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showHorizontalScroll="0" showVerticalScroll="0" xWindow="-120" yWindow="-120" windowWidth="29040" windowHeight="15720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0">'[8]344.13'!#REF!</definedName>
    <definedName name="__aaa98" localSheetId="1">'[8]344.13'!#REF!</definedName>
    <definedName name="__aaa98" localSheetId="2">'[8]344.13'!#REF!</definedName>
    <definedName name="__aaa98" localSheetId="3">'[8]344.13'!#REF!</definedName>
    <definedName name="__aaa98" localSheetId="4">'[8]344.13'!#REF!</definedName>
    <definedName name="__aaa98" localSheetId="5">'[8]344.13'!#REF!</definedName>
    <definedName name="__aaa98" localSheetId="6">'[8]344.13'!#REF!</definedName>
    <definedName name="__aaa98">'[8]344.13'!#REF!</definedName>
    <definedName name="__aaa99" localSheetId="0">'[8]344.13'!#REF!</definedName>
    <definedName name="__aaa99" localSheetId="1">'[8]344.13'!#REF!</definedName>
    <definedName name="__aaa99" localSheetId="2">'[8]344.13'!#REF!</definedName>
    <definedName name="__aaa99" localSheetId="3">'[8]344.13'!#REF!</definedName>
    <definedName name="__aaa99" localSheetId="4">'[8]344.13'!#REF!</definedName>
    <definedName name="__aaa99" localSheetId="5">'[8]344.13'!#REF!</definedName>
    <definedName name="__aaa99" localSheetId="6">'[8]344.13'!#REF!</definedName>
    <definedName name="__aaa99">'[8]344.13'!#REF!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0">'[8]333.02'!#REF!</definedName>
    <definedName name="__r" localSheetId="1">'[8]333.02'!#REF!</definedName>
    <definedName name="__r" localSheetId="2">'[8]333.02'!#REF!</definedName>
    <definedName name="__r" localSheetId="3">'[8]333.02'!#REF!</definedName>
    <definedName name="__r" localSheetId="6">'[8]333.02'!#REF!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aa98">'[6]344.13'!#REF!</definedName>
    <definedName name="_aaa98">'[9]344.13'!#REF!</definedName>
    <definedName name="_aaa99">'[9]344.13'!#REF!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>'[10]1.03'!$H$12</definedName>
    <definedName name="_Order1" hidden="1">255</definedName>
    <definedName name="_r" localSheetId="0">'[9]333.02'!#REF!</definedName>
    <definedName name="_r" localSheetId="1">'[9]333.02'!#REF!</definedName>
    <definedName name="_r" localSheetId="2">'[9]333.02'!#REF!</definedName>
    <definedName name="_r" localSheetId="3">'[9]333.02'!#REF!</definedName>
    <definedName name="_r" localSheetId="4">'[9]333.02'!#REF!</definedName>
    <definedName name="_r" localSheetId="5">'[9]333.02'!#REF!</definedName>
    <definedName name="_r" localSheetId="6">'[9]333.02'!#REF!</definedName>
    <definedName name="_r">'[9]333.02'!#REF!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>'[8]333.09'!$D$10</definedName>
    <definedName name="aa" localSheetId="0">'[8]333.05'!#REF!</definedName>
    <definedName name="aa" localSheetId="1">'[8]333.05'!#REF!</definedName>
    <definedName name="aa" localSheetId="2">'[8]333.05'!#REF!</definedName>
    <definedName name="aa" localSheetId="3">'[8]333.05'!#REF!</definedName>
    <definedName name="aa" localSheetId="4">'[8]333.05'!#REF!</definedName>
    <definedName name="aa" localSheetId="5">'[8]333.05'!#REF!</definedName>
    <definedName name="aa" localSheetId="6">'[8]333.05'!#REF!</definedName>
    <definedName name="aa">'[8]333.05'!#REF!</definedName>
    <definedName name="aa_10" localSheetId="0">'[8]333.05'!#REF!</definedName>
    <definedName name="aa_10" localSheetId="1">'[8]333.05'!#REF!</definedName>
    <definedName name="aa_10" localSheetId="2">'[8]333.05'!#REF!</definedName>
    <definedName name="aa_10" localSheetId="3">'[8]333.05'!#REF!</definedName>
    <definedName name="aa_10" localSheetId="4">'[8]333.05'!#REF!</definedName>
    <definedName name="aa_10" localSheetId="5">'[8]333.05'!#REF!</definedName>
    <definedName name="aa_10" localSheetId="6">'[8]333.05'!#REF!</definedName>
    <definedName name="aa_10">'[8]333.05'!#REF!</definedName>
    <definedName name="aa_11" localSheetId="0">'[8]333.05'!#REF!</definedName>
    <definedName name="aa_11" localSheetId="1">'[8]333.05'!#REF!</definedName>
    <definedName name="aa_11" localSheetId="2">'[8]333.05'!#REF!</definedName>
    <definedName name="aa_11" localSheetId="3">'[8]333.05'!#REF!</definedName>
    <definedName name="aa_11" localSheetId="4">'[8]333.05'!#REF!</definedName>
    <definedName name="aa_11" localSheetId="5">'[8]333.05'!#REF!</definedName>
    <definedName name="aa_11" localSheetId="6">'[8]333.05'!#REF!</definedName>
    <definedName name="aa_11">'[8]333.05'!#REF!</definedName>
    <definedName name="aaa">'[8]333.06'!$N$9</definedName>
    <definedName name="aaa98_10" localSheetId="0">'[8]344.13'!#REF!</definedName>
    <definedName name="aaa98_10" localSheetId="1">'[8]344.13'!#REF!</definedName>
    <definedName name="aaa98_10" localSheetId="2">'[8]344.13'!#REF!</definedName>
    <definedName name="aaa98_10" localSheetId="3">'[8]344.13'!#REF!</definedName>
    <definedName name="aaa98_10" localSheetId="4">'[8]344.13'!#REF!</definedName>
    <definedName name="aaa98_10" localSheetId="5">'[8]344.13'!#REF!</definedName>
    <definedName name="aaa98_10" localSheetId="6">'[8]344.13'!#REF!</definedName>
    <definedName name="aaa98_10">'[8]344.13'!#REF!</definedName>
    <definedName name="aaa98_11" localSheetId="0">'[8]344.13'!#REF!</definedName>
    <definedName name="aaa98_11" localSheetId="1">'[8]344.13'!#REF!</definedName>
    <definedName name="aaa98_11" localSheetId="2">'[8]344.13'!#REF!</definedName>
    <definedName name="aaa98_11" localSheetId="3">'[8]344.13'!#REF!</definedName>
    <definedName name="aaa98_11" localSheetId="4">'[8]344.13'!#REF!</definedName>
    <definedName name="aaa98_11" localSheetId="5">'[8]344.13'!#REF!</definedName>
    <definedName name="aaa98_11" localSheetId="6">'[8]344.13'!#REF!</definedName>
    <definedName name="aaa98_11">'[8]344.13'!#REF!</definedName>
    <definedName name="aaa99_10" localSheetId="0">'[8]344.13'!#REF!</definedName>
    <definedName name="aaa99_10" localSheetId="1">'[8]344.13'!#REF!</definedName>
    <definedName name="aaa99_10" localSheetId="2">'[8]344.13'!#REF!</definedName>
    <definedName name="aaa99_10" localSheetId="3">'[8]344.13'!#REF!</definedName>
    <definedName name="aaa99_10" localSheetId="4">'[8]344.13'!#REF!</definedName>
    <definedName name="aaa99_10" localSheetId="5">'[8]344.13'!#REF!</definedName>
    <definedName name="aaa99_10" localSheetId="6">'[8]344.13'!#REF!</definedName>
    <definedName name="aaa99_10">'[8]344.13'!#REF!</definedName>
    <definedName name="aaa99_11" localSheetId="0">'[8]344.13'!#REF!</definedName>
    <definedName name="aaa99_11" localSheetId="1">'[8]344.13'!#REF!</definedName>
    <definedName name="aaa99_11" localSheetId="2">'[8]344.13'!#REF!</definedName>
    <definedName name="aaa99_11" localSheetId="3">'[8]344.13'!#REF!</definedName>
    <definedName name="aaa99_11" localSheetId="4">'[8]344.13'!#REF!</definedName>
    <definedName name="aaa99_11" localSheetId="5">'[8]344.13'!#REF!</definedName>
    <definedName name="aaa99_11" localSheetId="6">'[8]344.13'!#REF!</definedName>
    <definedName name="aaa99_11">'[8]344.13'!#REF!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>#REF!</definedName>
    <definedName name="ab">'[8]333.03'!$F$12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'[12]1'!#REF!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[13]BD!$D$7:$AZ$7</definedName>
    <definedName name="AñoA">#REF!</definedName>
    <definedName name="AñoVE">#REF!</definedName>
    <definedName name="ap" localSheetId="0">'[8]331-04'!#REF!</definedName>
    <definedName name="ap" localSheetId="1">'[8]331-04'!#REF!</definedName>
    <definedName name="ap" localSheetId="2">'[8]331-04'!#REF!</definedName>
    <definedName name="ap" localSheetId="3">'[8]331-04'!#REF!</definedName>
    <definedName name="ap" localSheetId="4">'[8]331-04'!#REF!</definedName>
    <definedName name="ap" localSheetId="5">'[8]331-04'!#REF!</definedName>
    <definedName name="ap" localSheetId="6">'[8]331-04'!#REF!</definedName>
    <definedName name="ap">'[8]331-04'!#REF!</definedName>
    <definedName name="ap_10" localSheetId="0">'[8]331-04'!#REF!</definedName>
    <definedName name="ap_10" localSheetId="1">'[8]331-04'!#REF!</definedName>
    <definedName name="ap_10" localSheetId="2">'[8]331-04'!#REF!</definedName>
    <definedName name="ap_10" localSheetId="3">'[8]331-04'!#REF!</definedName>
    <definedName name="ap_10" localSheetId="4">'[8]331-04'!#REF!</definedName>
    <definedName name="ap_10" localSheetId="5">'[8]331-04'!#REF!</definedName>
    <definedName name="ap_10" localSheetId="6">'[8]331-04'!#REF!</definedName>
    <definedName name="ap_10">'[8]331-04'!#REF!</definedName>
    <definedName name="ap_11">'[8]331-04'!#REF!</definedName>
    <definedName name="_xlnm.Print_Area" localSheetId="0">'2015'!$A$1:$L$29</definedName>
    <definedName name="_xlnm.Print_Area" localSheetId="1">'2016'!$A$1:$L$29</definedName>
    <definedName name="_xlnm.Print_Area" localSheetId="2">'2017'!$A$1:$L$21</definedName>
    <definedName name="_xlnm.Print_Area" localSheetId="3">'2018'!$A$1:$L$8</definedName>
    <definedName name="_xlnm.Print_Area" localSheetId="4">'2019'!$A$1:$I$7</definedName>
    <definedName name="_xlnm.Print_Area" localSheetId="5">'2020'!$A$2:$I$10</definedName>
    <definedName name="_xlnm.Print_Area" localSheetId="6">'2021'!$A$1:$W$5</definedName>
    <definedName name="AS">'[8]333.02'!$D$7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>'[14]3.22-11'!$H$7</definedName>
    <definedName name="bbbbb">'[14]3.22-11'!$J$7</definedName>
    <definedName name="BD">[13]BD!$D$10:$AZ$944</definedName>
    <definedName name="BDA">#REF!</definedName>
    <definedName name="BDVE">#REF!</definedName>
    <definedName name="Button_13">"CLAGA2000_Consolidado_2001_List"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b">'[12]2'!$H$13</definedName>
    <definedName name="cc">'[11]8.03'!$E$9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>'[12]6'!$I$13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[13]BD!$D$9:$AZ$9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c">'[10]6.03'!$D$8</definedName>
    <definedName name="d" localSheetId="0">'[8]333.09'!#REF!</definedName>
    <definedName name="d" localSheetId="1">'[8]333.09'!#REF!</definedName>
    <definedName name="d" localSheetId="2">'[8]333.09'!#REF!</definedName>
    <definedName name="d" localSheetId="3">'[8]333.09'!#REF!</definedName>
    <definedName name="d" localSheetId="4">'[8]333.09'!#REF!</definedName>
    <definedName name="d" localSheetId="5">'[8]333.09'!#REF!</definedName>
    <definedName name="d" localSheetId="6">'[8]333.09'!#REF!</definedName>
    <definedName name="d">'[8]333.09'!#REF!</definedName>
    <definedName name="d_10" localSheetId="0">'[8]333.09'!#REF!</definedName>
    <definedName name="d_10" localSheetId="1">'[8]333.09'!#REF!</definedName>
    <definedName name="d_10" localSheetId="2">'[8]333.09'!#REF!</definedName>
    <definedName name="d_10" localSheetId="3">'[8]333.09'!#REF!</definedName>
    <definedName name="d_10" localSheetId="4">'[8]333.09'!#REF!</definedName>
    <definedName name="d_10" localSheetId="5">'[8]333.09'!#REF!</definedName>
    <definedName name="d_10" localSheetId="6">'[8]333.09'!#REF!</definedName>
    <definedName name="d_10">'[8]333.09'!#REF!</definedName>
    <definedName name="d_11" localSheetId="0">'[8]333.09'!#REF!</definedName>
    <definedName name="d_11" localSheetId="1">'[8]333.09'!#REF!</definedName>
    <definedName name="d_11" localSheetId="2">'[8]333.09'!#REF!</definedName>
    <definedName name="d_11" localSheetId="3">'[8]333.09'!#REF!</definedName>
    <definedName name="d_11" localSheetId="4">'[8]333.09'!#REF!</definedName>
    <definedName name="d_11" localSheetId="5">'[8]333.09'!#REF!</definedName>
    <definedName name="d_11" localSheetId="6">'[8]333.09'!#REF!</definedName>
    <definedName name="d_11">'[8]333.09'!#REF!</definedName>
    <definedName name="dd">'[8]333.05'!$B$9</definedName>
    <definedName name="dddd">'[8]333.06'!$J$7</definedName>
    <definedName name="dfhd">'[12]2'!$B$13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4" hidden="1">#REF!</definedName>
    <definedName name="e" localSheetId="5" hidden="1">#REF!</definedName>
    <definedName name="e" localSheetId="6" hidden="1">#REF!</definedName>
    <definedName name="e" hidden="1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ewt">'[12]5'!$B$13</definedName>
    <definedName name="ed">'[8]333.02'!$F$11</definedName>
    <definedName name="ee" localSheetId="0">'[8]333.06'!#REF!</definedName>
    <definedName name="ee" localSheetId="1">'[8]333.06'!#REF!</definedName>
    <definedName name="ee" localSheetId="2">'[8]333.06'!#REF!</definedName>
    <definedName name="ee" localSheetId="3">'[8]333.06'!#REF!</definedName>
    <definedName name="ee" localSheetId="4">'[8]333.06'!#REF!</definedName>
    <definedName name="ee" localSheetId="5">'[8]333.06'!#REF!</definedName>
    <definedName name="ee" localSheetId="6">'[8]333.06'!#REF!</definedName>
    <definedName name="ee">'[8]333.06'!#REF!</definedName>
    <definedName name="ee_10" localSheetId="0">'[8]333.06'!#REF!</definedName>
    <definedName name="ee_10" localSheetId="1">'[8]333.06'!#REF!</definedName>
    <definedName name="ee_10" localSheetId="2">'[8]333.06'!#REF!</definedName>
    <definedName name="ee_10" localSheetId="3">'[8]333.06'!#REF!</definedName>
    <definedName name="ee_10" localSheetId="4">'[8]333.06'!#REF!</definedName>
    <definedName name="ee_10" localSheetId="5">'[8]333.06'!#REF!</definedName>
    <definedName name="ee_10" localSheetId="6">'[8]333.06'!#REF!</definedName>
    <definedName name="ee_10">'[8]333.06'!#REF!</definedName>
    <definedName name="ee_11" localSheetId="0">'[8]333.06'!#REF!</definedName>
    <definedName name="ee_11" localSheetId="1">'[8]333.06'!#REF!</definedName>
    <definedName name="ee_11" localSheetId="2">'[8]333.06'!#REF!</definedName>
    <definedName name="ee_11" localSheetId="3">'[8]333.06'!#REF!</definedName>
    <definedName name="ee_11" localSheetId="4">'[8]333.06'!#REF!</definedName>
    <definedName name="ee_11" localSheetId="5">'[8]333.06'!#REF!</definedName>
    <definedName name="ee_11" localSheetId="6">'[8]333.06'!#REF!</definedName>
    <definedName name="ee_11">'[8]333.06'!#REF!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f" localSheetId="4">#REF!</definedName>
    <definedName name="ff" localSheetId="5">#REF!</definedName>
    <definedName name="ff" localSheetId="6">#REF!</definedName>
    <definedName name="ff">#REF!</definedName>
    <definedName name="fff">'[8]333.06'!#REF!</definedName>
    <definedName name="fff_10">'[8]333.06'!#REF!</definedName>
    <definedName name="fff_11">'[8]333.06'!#REF!</definedName>
    <definedName name="ffff">'[11]5.03'!$B$10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>'[12]10'!$F$12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ORMATO">#N/A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4">#REF!</definedName>
    <definedName name="ft" localSheetId="5">#REF!</definedName>
    <definedName name="ft" localSheetId="6">#REF!</definedName>
    <definedName name="ft">#REF!</definedName>
    <definedName name="FUENTE">#REF!</definedName>
    <definedName name="g">'[8]333.02'!$B$11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>'[10]4.03'!$B$10</definedName>
    <definedName name="gdsert">'[10]1.03'!$B$11</definedName>
    <definedName name="geb">'[12]8'!$P$13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gdgdgdg" localSheetId="6">'[8]333.10'!#REF!</definedName>
    <definedName name="gfdgdgdgdg">'[8]333.10'!#REF!</definedName>
    <definedName name="gfdgdgdgdg_10" localSheetId="6">'[8]333.10'!#REF!</definedName>
    <definedName name="gfdgdgdgdg_10">'[8]333.10'!#REF!</definedName>
    <definedName name="gfdgdgdgdg_11" localSheetId="6">'[8]333.10'!#REF!</definedName>
    <definedName name="gfdgdgdgdg_11">'[8]333.10'!#REF!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'[15]14.3'!$F$9</definedName>
    <definedName name="ggggg">'[15]14.3'!$H$9</definedName>
    <definedName name="gt" localSheetId="0">'[8]343-01'!#REF!</definedName>
    <definedName name="gt" localSheetId="1">'[8]343-01'!#REF!</definedName>
    <definedName name="gt" localSheetId="2">'[8]343-01'!#REF!</definedName>
    <definedName name="gt" localSheetId="3">'[8]343-01'!#REF!</definedName>
    <definedName name="gt">'[8]343-01'!#REF!</definedName>
    <definedName name="gt_10" localSheetId="0">'[8]343-01'!#REF!</definedName>
    <definedName name="gt_10" localSheetId="1">'[8]343-01'!#REF!</definedName>
    <definedName name="gt_10" localSheetId="2">'[8]343-01'!#REF!</definedName>
    <definedName name="gt_10" localSheetId="3">'[8]343-01'!#REF!</definedName>
    <definedName name="gt_10">'[8]343-01'!#REF!</definedName>
    <definedName name="gt_11" localSheetId="0">'[8]343-01'!#REF!</definedName>
    <definedName name="gt_11" localSheetId="1">'[8]343-01'!#REF!</definedName>
    <definedName name="gt_11" localSheetId="2">'[8]343-01'!#REF!</definedName>
    <definedName name="gt_11" localSheetId="3">'[8]343-01'!#REF!</definedName>
    <definedName name="gt_11">'[8]343-01'!#REF!</definedName>
    <definedName name="gtdfgh" localSheetId="0">'[10]1.03'!#REF!</definedName>
    <definedName name="gtdfgh" localSheetId="1">'[10]1.03'!#REF!</definedName>
    <definedName name="gtdfgh" localSheetId="2">'[10]1.03'!#REF!</definedName>
    <definedName name="gtdfgh" localSheetId="3">'[10]1.03'!#REF!</definedName>
    <definedName name="gtdfgh">'[10]1.03'!#REF!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>#REF!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'[15]14.2'!$H$8</definedName>
    <definedName name="hhhhhhhhhhh">'[10]6.03'!$G$8</definedName>
    <definedName name="hhyt" localSheetId="0">'[12]1'!#REF!</definedName>
    <definedName name="hhyt" localSheetId="1">'[12]1'!#REF!</definedName>
    <definedName name="hhyt" localSheetId="2">'[12]1'!#REF!</definedName>
    <definedName name="hhyt" localSheetId="3">'[12]1'!#REF!</definedName>
    <definedName name="hhyt" localSheetId="4">'[12]1'!#REF!</definedName>
    <definedName name="hhyt" localSheetId="5">'[12]1'!#REF!</definedName>
    <definedName name="hhyt" localSheetId="6">'[12]1'!#REF!</definedName>
    <definedName name="hhyt">'[12]1'!#REF!</definedName>
    <definedName name="hp">#REF!</definedName>
    <definedName name="hu">#REF!</definedName>
    <definedName name="huyhj">'[16]8.03'!$I$8</definedName>
    <definedName name="hyr" localSheetId="0">'[12]1'!#REF!</definedName>
    <definedName name="hyr" localSheetId="1">'[12]1'!#REF!</definedName>
    <definedName name="hyr" localSheetId="2">'[12]1'!#REF!</definedName>
    <definedName name="hyr" localSheetId="3">'[12]1'!#REF!</definedName>
    <definedName name="hyr" localSheetId="4">'[12]1'!#REF!</definedName>
    <definedName name="hyr" localSheetId="5">'[12]1'!#REF!</definedName>
    <definedName name="hyr" localSheetId="6">'[12]1'!#REF!</definedName>
    <definedName name="hyr">'[12]1'!#REF!</definedName>
    <definedName name="i">'[8]333.09'!$J$10</definedName>
    <definedName name="ii">'[8]333.08'!$H$7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k">'[12]3'!$B$14</definedName>
    <definedName name="io">'[8]333.08'!$B$7</definedName>
    <definedName name="iou">'[12]1'!$B$14</definedName>
    <definedName name="j">#REF!</definedName>
    <definedName name="jj" localSheetId="0">'[8]333.04'!#REF!</definedName>
    <definedName name="jj" localSheetId="1">'[8]333.04'!#REF!</definedName>
    <definedName name="jj" localSheetId="2">'[8]333.04'!#REF!</definedName>
    <definedName name="jj" localSheetId="3">'[8]333.04'!#REF!</definedName>
    <definedName name="jj" localSheetId="4">'[8]333.04'!#REF!</definedName>
    <definedName name="jj" localSheetId="5">'[8]333.04'!#REF!</definedName>
    <definedName name="jj" localSheetId="6">'[8]333.04'!#REF!</definedName>
    <definedName name="jj">'[8]333.04'!#REF!</definedName>
    <definedName name="jj_10" localSheetId="0">'[8]333.04'!#REF!</definedName>
    <definedName name="jj_10" localSheetId="1">'[8]333.04'!#REF!</definedName>
    <definedName name="jj_10" localSheetId="2">'[8]333.04'!#REF!</definedName>
    <definedName name="jj_10" localSheetId="3">'[8]333.04'!#REF!</definedName>
    <definedName name="jj_10" localSheetId="4">'[8]333.04'!#REF!</definedName>
    <definedName name="jj_10" localSheetId="5">'[8]333.04'!#REF!</definedName>
    <definedName name="jj_10" localSheetId="6">'[8]333.04'!#REF!</definedName>
    <definedName name="jj_10">'[8]333.04'!#REF!</definedName>
    <definedName name="jj_11" localSheetId="0">'[8]333.04'!#REF!</definedName>
    <definedName name="jj_11" localSheetId="1">'[8]333.04'!#REF!</definedName>
    <definedName name="jj_11" localSheetId="2">'[8]333.04'!#REF!</definedName>
    <definedName name="jj_11" localSheetId="3">'[8]333.04'!#REF!</definedName>
    <definedName name="jj_11" localSheetId="4">'[8]333.04'!#REF!</definedName>
    <definedName name="jj_11" localSheetId="5">'[8]333.04'!#REF!</definedName>
    <definedName name="jj_11" localSheetId="6">'[8]333.04'!#REF!</definedName>
    <definedName name="jj_11">'[8]333.04'!#REF!</definedName>
    <definedName name="jjj" localSheetId="0">'[8]333.06'!#REF!</definedName>
    <definedName name="jjj" localSheetId="1">'[8]333.06'!#REF!</definedName>
    <definedName name="jjj" localSheetId="2">'[8]333.06'!#REF!</definedName>
    <definedName name="jjj" localSheetId="3">'[8]333.06'!#REF!</definedName>
    <definedName name="jjj" localSheetId="4">'[8]333.06'!#REF!</definedName>
    <definedName name="jjj" localSheetId="5">'[8]333.06'!#REF!</definedName>
    <definedName name="jjj" localSheetId="6">'[8]333.06'!#REF!</definedName>
    <definedName name="jjj">'[8]333.06'!#REF!</definedName>
    <definedName name="jjj_10">'[8]333.06'!#REF!</definedName>
    <definedName name="jjj_11">'[8]333.06'!#REF!</definedName>
    <definedName name="juan">'[17]3.20-02'!$J$9</definedName>
    <definedName name="juil" localSheetId="0">'[9]333.02'!#REF!</definedName>
    <definedName name="juil" localSheetId="1">'[9]333.02'!#REF!</definedName>
    <definedName name="juil" localSheetId="2">'[9]333.02'!#REF!</definedName>
    <definedName name="juil" localSheetId="3">'[9]333.02'!#REF!</definedName>
    <definedName name="juil">'[9]333.02'!#REF!</definedName>
    <definedName name="jul" localSheetId="0">'[8]333.02'!#REF!</definedName>
    <definedName name="jul" localSheetId="1">'[8]333.02'!#REF!</definedName>
    <definedName name="jul" localSheetId="2">'[8]333.02'!#REF!</definedName>
    <definedName name="jul" localSheetId="3">'[8]333.02'!#REF!</definedName>
    <definedName name="jul">'[8]333.02'!#REF!</definedName>
    <definedName name="jul_10" localSheetId="0">'[8]333.02'!#REF!</definedName>
    <definedName name="jul_10" localSheetId="1">'[8]333.02'!#REF!</definedName>
    <definedName name="jul_10" localSheetId="2">'[8]333.02'!#REF!</definedName>
    <definedName name="jul_10" localSheetId="3">'[8]333.02'!#REF!</definedName>
    <definedName name="jul_10">'[8]333.02'!#REF!</definedName>
    <definedName name="jul_11" localSheetId="0">'[8]333.02'!#REF!</definedName>
    <definedName name="jul_11" localSheetId="1">'[8]333.02'!#REF!</definedName>
    <definedName name="jul_11" localSheetId="2">'[8]333.02'!#REF!</definedName>
    <definedName name="jul_11" localSheetId="3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>#REF!</definedName>
    <definedName name="k">'[8]333.04'!$B$11</definedName>
    <definedName name="kjkl">'[16]8.03'!$H$8</definedName>
    <definedName name="kk" localSheetId="0">'[8]333.06'!#REF!</definedName>
    <definedName name="kk" localSheetId="1">'[8]333.06'!#REF!</definedName>
    <definedName name="kk" localSheetId="2">'[8]333.06'!#REF!</definedName>
    <definedName name="kk" localSheetId="3">'[8]333.06'!#REF!</definedName>
    <definedName name="kk" localSheetId="4">'[8]333.06'!#REF!</definedName>
    <definedName name="kk" localSheetId="5">'[8]333.06'!#REF!</definedName>
    <definedName name="kk" localSheetId="6">'[8]333.06'!#REF!</definedName>
    <definedName name="kk">'[8]333.06'!#REF!</definedName>
    <definedName name="kk_10" localSheetId="0">'[8]333.06'!#REF!</definedName>
    <definedName name="kk_10" localSheetId="1">'[8]333.06'!#REF!</definedName>
    <definedName name="kk_10" localSheetId="2">'[8]333.06'!#REF!</definedName>
    <definedName name="kk_10" localSheetId="3">'[8]333.06'!#REF!</definedName>
    <definedName name="kk_10" localSheetId="4">'[8]333.06'!#REF!</definedName>
    <definedName name="kk_10" localSheetId="5">'[8]333.06'!#REF!</definedName>
    <definedName name="kk_10" localSheetId="6">'[8]333.06'!#REF!</definedName>
    <definedName name="kk_10">'[8]333.06'!#REF!</definedName>
    <definedName name="kk_11" localSheetId="0">'[8]333.06'!#REF!</definedName>
    <definedName name="kk_11" localSheetId="1">'[8]333.06'!#REF!</definedName>
    <definedName name="kk_11" localSheetId="2">'[8]333.06'!#REF!</definedName>
    <definedName name="kk_11" localSheetId="3">'[8]333.06'!#REF!</definedName>
    <definedName name="kk_11" localSheetId="4">'[8]333.06'!#REF!</definedName>
    <definedName name="kk_11" localSheetId="5">'[8]333.06'!#REF!</definedName>
    <definedName name="kk_11" localSheetId="6">'[8]333.06'!#REF!</definedName>
    <definedName name="kk_11">'[8]333.06'!#REF!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 localSheetId="1">'[9]333.09'!#REF!</definedName>
    <definedName name="klm" localSheetId="2">'[9]333.09'!#REF!</definedName>
    <definedName name="klm" localSheetId="3">'[9]333.09'!#REF!</definedName>
    <definedName name="klm" localSheetId="4">'[9]333.09'!#REF!</definedName>
    <definedName name="klm" localSheetId="5">'[9]333.09'!#REF!</definedName>
    <definedName name="klm" localSheetId="6">'[9]333.09'!#REF!</definedName>
    <definedName name="klm">'[9]333.09'!#REF!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'[8]333.03'!#REF!</definedName>
    <definedName name="l_10" localSheetId="1">'[8]333.03'!#REF!</definedName>
    <definedName name="l_10" localSheetId="2">'[8]333.03'!#REF!</definedName>
    <definedName name="l_10" localSheetId="3">'[8]333.03'!#REF!</definedName>
    <definedName name="l_10" localSheetId="4">'[8]333.03'!#REF!</definedName>
    <definedName name="l_10" localSheetId="5">'[8]333.03'!#REF!</definedName>
    <definedName name="l_10" localSheetId="6">'[8]333.03'!#REF!</definedName>
    <definedName name="l_10">'[8]333.03'!#REF!</definedName>
    <definedName name="l_11" localSheetId="0">'[8]333.03'!#REF!</definedName>
    <definedName name="l_11" localSheetId="1">'[8]333.03'!#REF!</definedName>
    <definedName name="l_11" localSheetId="2">'[8]333.03'!#REF!</definedName>
    <definedName name="l_11" localSheetId="3">'[8]333.03'!#REF!</definedName>
    <definedName name="l_11" localSheetId="4">'[8]333.03'!#REF!</definedName>
    <definedName name="l_11" localSheetId="5">'[8]333.03'!#REF!</definedName>
    <definedName name="l_11" localSheetId="6">'[8]333.03'!#REF!</definedName>
    <definedName name="l_11">'[8]333.03'!#REF!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>'[5]344.13'!#REF!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>'[8]333.06'!$H$9</definedName>
    <definedName name="lkjh">#REF!</definedName>
    <definedName name="lkl">'[11]16.03'!$E$9</definedName>
    <definedName name="ll" localSheetId="0">'[8]333.03'!#REF!</definedName>
    <definedName name="ll" localSheetId="1">'[8]333.03'!#REF!</definedName>
    <definedName name="ll" localSheetId="2">'[8]333.03'!#REF!</definedName>
    <definedName name="ll" localSheetId="3">'[8]333.03'!#REF!</definedName>
    <definedName name="ll" localSheetId="4">'[8]333.03'!#REF!</definedName>
    <definedName name="ll" localSheetId="5">'[8]333.03'!#REF!</definedName>
    <definedName name="ll" localSheetId="6">'[8]333.03'!#REF!</definedName>
    <definedName name="ll">'[8]333.03'!#REF!</definedName>
    <definedName name="ll_10" localSheetId="0">'[8]333.03'!#REF!</definedName>
    <definedName name="ll_10" localSheetId="1">'[8]333.03'!#REF!</definedName>
    <definedName name="ll_10" localSheetId="2">'[8]333.03'!#REF!</definedName>
    <definedName name="ll_10" localSheetId="3">'[8]333.03'!#REF!</definedName>
    <definedName name="ll_10" localSheetId="4">'[8]333.03'!#REF!</definedName>
    <definedName name="ll_10" localSheetId="5">'[8]333.03'!#REF!</definedName>
    <definedName name="ll_10" localSheetId="6">'[8]333.03'!#REF!</definedName>
    <definedName name="ll_10">'[8]333.03'!#REF!</definedName>
    <definedName name="ll_11" localSheetId="0">'[8]333.03'!#REF!</definedName>
    <definedName name="ll_11" localSheetId="1">'[8]333.03'!#REF!</definedName>
    <definedName name="ll_11" localSheetId="2">'[8]333.03'!#REF!</definedName>
    <definedName name="ll_11" localSheetId="3">'[8]333.03'!#REF!</definedName>
    <definedName name="ll_11" localSheetId="4">'[8]333.03'!#REF!</definedName>
    <definedName name="ll_11" localSheetId="5">'[8]333.03'!#REF!</definedName>
    <definedName name="ll_11" localSheetId="6">'[8]333.03'!#REF!</definedName>
    <definedName name="ll_11">'[8]333.03'!#REF!</definedName>
    <definedName name="llk">'[11]17.03'!$E$9</definedName>
    <definedName name="lll">'[8]333.06'!$B$9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'[8]333.06'!#REF!</definedName>
    <definedName name="m_10" localSheetId="1">'[8]333.06'!#REF!</definedName>
    <definedName name="m_10" localSheetId="2">'[8]333.06'!#REF!</definedName>
    <definedName name="m_10" localSheetId="3">'[8]333.06'!#REF!</definedName>
    <definedName name="m_10" localSheetId="4">'[8]333.06'!#REF!</definedName>
    <definedName name="m_10" localSheetId="5">'[8]333.06'!#REF!</definedName>
    <definedName name="m_10" localSheetId="6">'[8]333.06'!#REF!</definedName>
    <definedName name="m_10">'[8]333.06'!#REF!</definedName>
    <definedName name="m_11" localSheetId="0">'[8]333.06'!#REF!</definedName>
    <definedName name="m_11" localSheetId="1">'[8]333.06'!#REF!</definedName>
    <definedName name="m_11" localSheetId="2">'[8]333.06'!#REF!</definedName>
    <definedName name="m_11" localSheetId="3">'[8]333.06'!#REF!</definedName>
    <definedName name="m_11" localSheetId="4">'[8]333.06'!#REF!</definedName>
    <definedName name="m_11" localSheetId="5">'[8]333.06'!#REF!</definedName>
    <definedName name="m_11" localSheetId="6">'[8]333.06'!#REF!</definedName>
    <definedName name="m_11">'[8]333.06'!#REF!</definedName>
    <definedName name="mali" localSheetId="0">'[8]333.07'!#REF!</definedName>
    <definedName name="mali" localSheetId="1">'[8]333.07'!#REF!</definedName>
    <definedName name="mali" localSheetId="2">'[8]333.07'!#REF!</definedName>
    <definedName name="mali" localSheetId="3">'[8]333.07'!#REF!</definedName>
    <definedName name="mali" localSheetId="4">'[8]333.07'!#REF!</definedName>
    <definedName name="mali" localSheetId="5">'[8]333.07'!#REF!</definedName>
    <definedName name="mali" localSheetId="6">'[8]333.07'!#REF!</definedName>
    <definedName name="mali">'[8]333.07'!#REF!</definedName>
    <definedName name="mali_10" localSheetId="0">'[8]333.07'!#REF!</definedName>
    <definedName name="mali_10" localSheetId="1">'[8]333.07'!#REF!</definedName>
    <definedName name="mali_10" localSheetId="2">'[8]333.07'!#REF!</definedName>
    <definedName name="mali_10" localSheetId="3">'[8]333.07'!#REF!</definedName>
    <definedName name="mali_10" localSheetId="4">'[8]333.07'!#REF!</definedName>
    <definedName name="mali_10" localSheetId="5">'[8]333.07'!#REF!</definedName>
    <definedName name="mali_10" localSheetId="6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 localSheetId="0">'[8]333.06'!#REF!</definedName>
    <definedName name="mm" localSheetId="1">'[8]333.06'!#REF!</definedName>
    <definedName name="mm" localSheetId="2">'[8]333.06'!#REF!</definedName>
    <definedName name="mm" localSheetId="3">'[8]333.06'!#REF!</definedName>
    <definedName name="mm">'[8]333.06'!#REF!</definedName>
    <definedName name="mm_10" localSheetId="0">'[8]333.06'!#REF!</definedName>
    <definedName name="mm_10" localSheetId="1">'[8]333.06'!#REF!</definedName>
    <definedName name="mm_10" localSheetId="2">'[8]333.06'!#REF!</definedName>
    <definedName name="mm_10" localSheetId="3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'[10]2.03'!$J$11</definedName>
    <definedName name="mmmmm" localSheetId="0">'[8]333.06'!#REF!</definedName>
    <definedName name="mmmmm" localSheetId="1">'[8]333.06'!#REF!</definedName>
    <definedName name="mmmmm" localSheetId="2">'[8]333.06'!#REF!</definedName>
    <definedName name="mmmmm" localSheetId="3">'[8]333.06'!#REF!</definedName>
    <definedName name="mmmmm" localSheetId="4">'[8]333.06'!#REF!</definedName>
    <definedName name="mmmmm" localSheetId="5">'[8]333.06'!#REF!</definedName>
    <definedName name="mmmmm" localSheetId="6">'[8]333.06'!#REF!</definedName>
    <definedName name="mmmmm">'[8]333.06'!#REF!</definedName>
    <definedName name="mmmmm_10" localSheetId="0">'[8]333.06'!#REF!</definedName>
    <definedName name="mmmmm_10" localSheetId="1">'[8]333.06'!#REF!</definedName>
    <definedName name="mmmmm_10" localSheetId="2">'[8]333.06'!#REF!</definedName>
    <definedName name="mmmmm_10" localSheetId="3">'[8]333.06'!#REF!</definedName>
    <definedName name="mmmmm_10" localSheetId="4">'[8]333.06'!#REF!</definedName>
    <definedName name="mmmmm_10" localSheetId="5">'[8]333.06'!#REF!</definedName>
    <definedName name="mmmmm_10" localSheetId="6">'[8]333.06'!#REF!</definedName>
    <definedName name="mmmmm_10">'[8]333.06'!#REF!</definedName>
    <definedName name="mmmmm_11" localSheetId="0">'[8]333.06'!#REF!</definedName>
    <definedName name="mmmmm_11" localSheetId="1">'[8]333.06'!#REF!</definedName>
    <definedName name="mmmmm_11" localSheetId="2">'[8]333.06'!#REF!</definedName>
    <definedName name="mmmmm_11" localSheetId="3">'[8]333.06'!#REF!</definedName>
    <definedName name="mmmmm_11" localSheetId="4">'[8]333.06'!#REF!</definedName>
    <definedName name="mmmmm_11" localSheetId="5">'[8]333.06'!#REF!</definedName>
    <definedName name="mmmmm_11" localSheetId="6">'[8]333.06'!#REF!</definedName>
    <definedName name="mmmmm_11">'[8]333.06'!#REF!</definedName>
    <definedName name="mmmnmnb">'[10]2.03'!$H$11</definedName>
    <definedName name="mmnb">'[10]2.03'!$B$11</definedName>
    <definedName name="mn">'[18]13.1'!$B$7</definedName>
    <definedName name="mnb">#REF!</definedName>
    <definedName name="mnbv">#REF!</definedName>
    <definedName name="mnm">'[10]5.03'!$D$21</definedName>
    <definedName name="mnmnb">'[10]2.03'!$D$11</definedName>
    <definedName name="MonseñorNouel" localSheetId="0">'[8]343-05'!#REF!</definedName>
    <definedName name="MonseñorNouel" localSheetId="1">'[8]343-05'!#REF!</definedName>
    <definedName name="MonseñorNouel" localSheetId="2">'[8]343-05'!#REF!</definedName>
    <definedName name="MonseñorNouel" localSheetId="3">'[8]343-05'!#REF!</definedName>
    <definedName name="MonseñorNouel" localSheetId="4">'[8]343-05'!#REF!</definedName>
    <definedName name="MonseñorNouel" localSheetId="5">'[8]343-05'!#REF!</definedName>
    <definedName name="MonseñorNouel" localSheetId="6">'[8]343-05'!#REF!</definedName>
    <definedName name="MonseñorNouel">'[8]343-05'!#REF!</definedName>
    <definedName name="MonseñorNouel2" localSheetId="0">'[8]343-05'!#REF!</definedName>
    <definedName name="MonseñorNouel2" localSheetId="1">'[8]343-05'!#REF!</definedName>
    <definedName name="MonseñorNouel2" localSheetId="2">'[8]343-05'!#REF!</definedName>
    <definedName name="MonseñorNouel2" localSheetId="3">'[8]343-05'!#REF!</definedName>
    <definedName name="MonseñorNouel2" localSheetId="4">'[8]343-05'!#REF!</definedName>
    <definedName name="MonseñorNouel2" localSheetId="5">'[8]343-05'!#REF!</definedName>
    <definedName name="MonseñorNouel2" localSheetId="6">'[8]343-05'!#REF!</definedName>
    <definedName name="MonseñorNouel2">'[8]343-05'!#REF!</definedName>
    <definedName name="MonteCristi" localSheetId="0">'[8]343-05'!#REF!</definedName>
    <definedName name="MonteCristi" localSheetId="1">'[8]343-05'!#REF!</definedName>
    <definedName name="MonteCristi" localSheetId="2">'[8]343-05'!#REF!</definedName>
    <definedName name="MonteCristi" localSheetId="3">'[8]343-05'!#REF!</definedName>
    <definedName name="MonteCristi" localSheetId="4">'[8]343-05'!#REF!</definedName>
    <definedName name="MonteCristi" localSheetId="5">'[8]343-05'!#REF!</definedName>
    <definedName name="MonteCristi" localSheetId="6">'[8]343-05'!#REF!</definedName>
    <definedName name="MonteCristi">'[8]343-05'!#REF!</definedName>
    <definedName name="MonteCristi2" localSheetId="0">'[8]343-05'!#REF!</definedName>
    <definedName name="MonteCristi2" localSheetId="1">'[8]343-05'!#REF!</definedName>
    <definedName name="MonteCristi2" localSheetId="2">'[8]343-05'!#REF!</definedName>
    <definedName name="MonteCristi2" localSheetId="3">'[8]343-05'!#REF!</definedName>
    <definedName name="MonteCristi2" localSheetId="4">'[8]343-05'!#REF!</definedName>
    <definedName name="MonteCristi2" localSheetId="5">'[8]343-05'!#REF!</definedName>
    <definedName name="MonteCristi2" localSheetId="6">'[8]343-05'!#REF!</definedName>
    <definedName name="MonteCristi2">'[8]343-05'!#REF!</definedName>
    <definedName name="MontePlata">'[8]343-05'!#REF!</definedName>
    <definedName name="MontePlata2">'[8]343-05'!#REF!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6">'[8]333.10'!#REF!</definedName>
    <definedName name="nb">'[8]333.10'!#REF!</definedName>
    <definedName name="nb_10" localSheetId="6">'[8]333.10'!#REF!</definedName>
    <definedName name="nb_10">'[8]333.10'!#REF!</definedName>
    <definedName name="nb_11" localSheetId="6">'[8]333.10'!#REF!</definedName>
    <definedName name="nb_11">'[8]333.10'!#REF!</definedName>
    <definedName name="nmbnvmvbh">'[10]2.03'!$J$13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>'[10]1.03'!$H$11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'[10]1.03'!#REF!</definedName>
    <definedName name="nnnnnnnnnnh" localSheetId="1">'[10]1.03'!#REF!</definedName>
    <definedName name="nnnnnnnnnnh" localSheetId="2">'[10]1.03'!#REF!</definedName>
    <definedName name="nnnnnnnnnnh" localSheetId="3">'[10]1.03'!#REF!</definedName>
    <definedName name="nnnnnnnnnnh" localSheetId="4">'[10]1.03'!#REF!</definedName>
    <definedName name="nnnnnnnnnnh" localSheetId="5">'[10]1.03'!#REF!</definedName>
    <definedName name="nnnnnnnnnnh" localSheetId="6">'[10]1.03'!#REF!</definedName>
    <definedName name="nnnnnnnnnnh">'[10]1.03'!#REF!</definedName>
    <definedName name="ñ">'[11]25.03'!$G$9</definedName>
    <definedName name="ññ">'[11]31.03'!$D$9</definedName>
    <definedName name="o">'[8]333.04'!$D$11</definedName>
    <definedName name="ocoa">'[8]333.04'!#REF!</definedName>
    <definedName name="OCTUBRE">#N/A</definedName>
    <definedName name="ol">'[12]3'!$H$14</definedName>
    <definedName name="oo">'[8]333.09'!$H$10</definedName>
    <definedName name="ooo" localSheetId="0">'[8]333.06'!#REF!</definedName>
    <definedName name="ooo" localSheetId="1">'[8]333.06'!#REF!</definedName>
    <definedName name="ooo" localSheetId="2">'[8]333.06'!#REF!</definedName>
    <definedName name="ooo" localSheetId="3">'[8]333.06'!#REF!</definedName>
    <definedName name="ooo" localSheetId="4">'[8]333.06'!#REF!</definedName>
    <definedName name="ooo" localSheetId="5">'[8]333.06'!#REF!</definedName>
    <definedName name="ooo" localSheetId="6">'[8]333.06'!#REF!</definedName>
    <definedName name="ooo">'[8]333.06'!#REF!</definedName>
    <definedName name="ooo_10" localSheetId="0">'[8]333.06'!#REF!</definedName>
    <definedName name="ooo_10" localSheetId="1">'[8]333.06'!#REF!</definedName>
    <definedName name="ooo_10" localSheetId="2">'[8]333.06'!#REF!</definedName>
    <definedName name="ooo_10" localSheetId="3">'[8]333.06'!#REF!</definedName>
    <definedName name="ooo_10" localSheetId="4">'[8]333.06'!#REF!</definedName>
    <definedName name="ooo_10" localSheetId="5">'[8]333.06'!#REF!</definedName>
    <definedName name="ooo_10" localSheetId="6">'[8]333.06'!#REF!</definedName>
    <definedName name="ooo_10">'[8]333.06'!#REF!</definedName>
    <definedName name="ooo_11" localSheetId="0">'[8]333.06'!#REF!</definedName>
    <definedName name="ooo_11" localSheetId="1">'[8]333.06'!#REF!</definedName>
    <definedName name="ooo_11" localSheetId="2">'[8]333.06'!#REF!</definedName>
    <definedName name="ooo_11" localSheetId="3">'[8]333.06'!#REF!</definedName>
    <definedName name="ooo_11" localSheetId="4">'[8]333.06'!#REF!</definedName>
    <definedName name="ooo_11" localSheetId="5">'[8]333.06'!#REF!</definedName>
    <definedName name="ooo_11" localSheetId="6">'[8]333.06'!#REF!</definedName>
    <definedName name="ooo_11">'[8]333.06'!#REF!</definedName>
    <definedName name="oooo">'[11]29.03'!$D$9</definedName>
    <definedName name="ooooo">#REF!</definedName>
    <definedName name="ooooooo" localSheetId="0">'[11]18.03'!#REF!</definedName>
    <definedName name="ooooooo" localSheetId="1">'[11]18.03'!#REF!</definedName>
    <definedName name="ooooooo" localSheetId="2">'[11]18.03'!#REF!</definedName>
    <definedName name="ooooooo" localSheetId="3">'[11]18.03'!#REF!</definedName>
    <definedName name="ooooooo" localSheetId="4">'[11]18.03'!#REF!</definedName>
    <definedName name="ooooooo" localSheetId="5">'[11]18.03'!#REF!</definedName>
    <definedName name="ooooooo" localSheetId="6">'[11]18.03'!#REF!</definedName>
    <definedName name="ooooooo">'[11]18.03'!#REF!</definedName>
    <definedName name="op">'[12]1'!$C$14</definedName>
    <definedName name="oppo">'[12]1'!$G$14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6">'[8]343-05'!#REF!</definedName>
    <definedName name="Pedernales">'[8]343-05'!#REF!</definedName>
    <definedName name="Pedernales2" localSheetId="6">'[8]343-05'!#REF!</definedName>
    <definedName name="Pedernales2">'[8]343-05'!#REF!</definedName>
    <definedName name="Peravia" localSheetId="6">'[8]343-05'!#REF!</definedName>
    <definedName name="Peravia">'[8]343-05'!#REF!</definedName>
    <definedName name="Peravia2" localSheetId="6">'[8]343-05'!#REF!</definedName>
    <definedName name="Peravia2">'[8]343-05'!#REF!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'[8]333-11'!$E$8</definedName>
    <definedName name="PIO_10">'[8]333-11'!$E$8</definedName>
    <definedName name="PIO_11">'[8]333-11'!$E$8</definedName>
    <definedName name="PJ" localSheetId="0">'[8]331-04'!#REF!</definedName>
    <definedName name="PJ" localSheetId="1">'[8]331-04'!#REF!</definedName>
    <definedName name="PJ" localSheetId="2">'[8]331-04'!#REF!</definedName>
    <definedName name="PJ" localSheetId="3">'[8]331-04'!#REF!</definedName>
    <definedName name="PJ" localSheetId="4">'[8]331-04'!#REF!</definedName>
    <definedName name="PJ" localSheetId="5">'[8]331-04'!#REF!</definedName>
    <definedName name="PJ" localSheetId="6">'[8]331-04'!#REF!</definedName>
    <definedName name="PJ">'[8]331-04'!#REF!</definedName>
    <definedName name="PJ_10" localSheetId="0">'[8]331-04'!#REF!</definedName>
    <definedName name="PJ_10" localSheetId="1">'[8]331-04'!#REF!</definedName>
    <definedName name="PJ_10" localSheetId="2">'[8]331-04'!#REF!</definedName>
    <definedName name="PJ_10" localSheetId="3">'[8]331-04'!#REF!</definedName>
    <definedName name="PJ_10" localSheetId="4">'[8]331-04'!#REF!</definedName>
    <definedName name="PJ_10" localSheetId="5">'[8]331-04'!#REF!</definedName>
    <definedName name="PJ_10" localSheetId="6">'[8]331-04'!#REF!</definedName>
    <definedName name="PJ_10">'[8]331-04'!#REF!</definedName>
    <definedName name="PJ_11" localSheetId="0">'[8]331-04'!#REF!</definedName>
    <definedName name="PJ_11" localSheetId="1">'[8]331-04'!#REF!</definedName>
    <definedName name="PJ_11" localSheetId="2">'[8]331-04'!#REF!</definedName>
    <definedName name="PJ_11" localSheetId="3">'[8]331-04'!#REF!</definedName>
    <definedName name="PJ_11" localSheetId="4">'[8]331-04'!#REF!</definedName>
    <definedName name="PJ_11" localSheetId="5">'[8]331-04'!#REF!</definedName>
    <definedName name="PJ_11" localSheetId="6">'[8]331-04'!#REF!</definedName>
    <definedName name="PJ_11">'[8]331-04'!#REF!</definedName>
    <definedName name="PL" localSheetId="0">'[8]331-04'!#REF!</definedName>
    <definedName name="PL" localSheetId="1">'[8]331-04'!#REF!</definedName>
    <definedName name="PL" localSheetId="2">'[8]331-04'!#REF!</definedName>
    <definedName name="PL" localSheetId="3">'[8]331-04'!#REF!</definedName>
    <definedName name="PL" localSheetId="4">'[8]331-04'!#REF!</definedName>
    <definedName name="PL" localSheetId="5">'[8]331-04'!#REF!</definedName>
    <definedName name="PL" localSheetId="6">'[8]331-04'!#REF!</definedName>
    <definedName name="PL">'[8]331-04'!#REF!</definedName>
    <definedName name="PL_10">'[8]331-04'!#REF!</definedName>
    <definedName name="PL_11">'[8]331-04'!#REF!</definedName>
    <definedName name="po">'[12]3'!$J$14</definedName>
    <definedName name="poiu">#REF!</definedName>
    <definedName name="poko">'[10]1.03'!$D$11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'[8]333.04'!#REF!</definedName>
    <definedName name="pop" localSheetId="1">'[8]333.04'!#REF!</definedName>
    <definedName name="pop" localSheetId="2">'[8]333.04'!#REF!</definedName>
    <definedName name="pop" localSheetId="3">'[8]333.04'!#REF!</definedName>
    <definedName name="pop" localSheetId="4">'[8]333.04'!#REF!</definedName>
    <definedName name="pop" localSheetId="5">'[8]333.04'!#REF!</definedName>
    <definedName name="pop" localSheetId="6">'[8]333.04'!#REF!</definedName>
    <definedName name="pop">'[8]333.04'!#REF!</definedName>
    <definedName name="pop_10" localSheetId="0">'[8]333.04'!#REF!</definedName>
    <definedName name="pop_10" localSheetId="1">'[8]333.04'!#REF!</definedName>
    <definedName name="pop_10" localSheetId="2">'[8]333.04'!#REF!</definedName>
    <definedName name="pop_10" localSheetId="3">'[8]333.04'!#REF!</definedName>
    <definedName name="pop_10" localSheetId="4">'[8]333.04'!#REF!</definedName>
    <definedName name="pop_10" localSheetId="5">'[8]333.04'!#REF!</definedName>
    <definedName name="pop_10" localSheetId="6">'[8]333.04'!#REF!</definedName>
    <definedName name="pop_10">'[8]333.04'!#REF!</definedName>
    <definedName name="pop_11" localSheetId="0">'[8]333.04'!#REF!</definedName>
    <definedName name="pop_11" localSheetId="1">'[8]333.04'!#REF!</definedName>
    <definedName name="pop_11" localSheetId="2">'[8]333.04'!#REF!</definedName>
    <definedName name="pop_11" localSheetId="3">'[8]333.04'!#REF!</definedName>
    <definedName name="pop_11" localSheetId="4">'[8]333.04'!#REF!</definedName>
    <definedName name="pop_11" localSheetId="5">'[8]333.04'!#REF!</definedName>
    <definedName name="pop_11" localSheetId="6">'[8]333.04'!#REF!</definedName>
    <definedName name="pop_11">'[8]333.04'!#REF!</definedName>
    <definedName name="popop" localSheetId="0">'[8]333.04'!#REF!</definedName>
    <definedName name="popop" localSheetId="1">'[8]333.04'!#REF!</definedName>
    <definedName name="popop" localSheetId="2">'[8]333.04'!#REF!</definedName>
    <definedName name="popop" localSheetId="3">'[8]333.04'!#REF!</definedName>
    <definedName name="popop" localSheetId="4">'[8]333.04'!#REF!</definedName>
    <definedName name="popop" localSheetId="5">'[8]333.04'!#REF!</definedName>
    <definedName name="popop" localSheetId="6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'[8]333.04'!#REF!</definedName>
    <definedName name="ppp" localSheetId="1">'[8]333.04'!#REF!</definedName>
    <definedName name="ppp" localSheetId="2">'[8]333.04'!#REF!</definedName>
    <definedName name="ppp" localSheetId="3">'[8]333.04'!#REF!</definedName>
    <definedName name="ppp" localSheetId="4">'[8]333.04'!#REF!</definedName>
    <definedName name="ppp" localSheetId="5">'[8]333.04'!#REF!</definedName>
    <definedName name="ppp" localSheetId="6">'[8]333.04'!#REF!</definedName>
    <definedName name="ppp">'[8]333.04'!#REF!</definedName>
    <definedName name="ppp_10" localSheetId="0">'[8]333.04'!#REF!</definedName>
    <definedName name="ppp_10" localSheetId="1">'[8]333.04'!#REF!</definedName>
    <definedName name="ppp_10" localSheetId="2">'[8]333.04'!#REF!</definedName>
    <definedName name="ppp_10" localSheetId="3">'[8]333.04'!#REF!</definedName>
    <definedName name="ppp_10" localSheetId="4">'[8]333.04'!#REF!</definedName>
    <definedName name="ppp_10" localSheetId="5">'[8]333.04'!#REF!</definedName>
    <definedName name="ppp_10" localSheetId="6">'[8]333.04'!#REF!</definedName>
    <definedName name="ppp_10">'[8]333.04'!#REF!</definedName>
    <definedName name="ppp_11">'[8]333.04'!#REF!</definedName>
    <definedName name="pppp">'[11]31.03'!$B$9</definedName>
    <definedName name="ppppp">#REF!</definedName>
    <definedName name="ppps">#REF!</definedName>
    <definedName name="pq">'[15]14.4'!$B$9</definedName>
    <definedName name="pqq">'[15]14.4'!$D$9</definedName>
    <definedName name="pqqq">'[15]14.4'!$F$9</definedName>
    <definedName name="pqqqq">'[15]14.4'!$H$9</definedName>
    <definedName name="pr">'[8]331-04'!$D$7</definedName>
    <definedName name="ps">#REF!</definedName>
    <definedName name="pss">#REF!</definedName>
    <definedName name="PuertoPlata" localSheetId="0">'[8]343-05'!#REF!</definedName>
    <definedName name="PuertoPlata" localSheetId="1">'[8]343-05'!#REF!</definedName>
    <definedName name="PuertoPlata" localSheetId="2">'[8]343-05'!#REF!</definedName>
    <definedName name="PuertoPlata" localSheetId="3">'[8]343-05'!#REF!</definedName>
    <definedName name="PuertoPlata" localSheetId="4">'[8]343-05'!#REF!</definedName>
    <definedName name="PuertoPlata" localSheetId="5">'[8]343-05'!#REF!</definedName>
    <definedName name="PuertoPlata" localSheetId="6">'[8]343-05'!#REF!</definedName>
    <definedName name="PuertoPlata">'[8]343-05'!#REF!</definedName>
    <definedName name="PuertoPlata2" localSheetId="0">'[8]343-05'!#REF!</definedName>
    <definedName name="PuertoPlata2" localSheetId="1">'[8]343-05'!#REF!</definedName>
    <definedName name="PuertoPlata2" localSheetId="2">'[8]343-05'!#REF!</definedName>
    <definedName name="PuertoPlata2" localSheetId="3">'[8]343-05'!#REF!</definedName>
    <definedName name="PuertoPlata2" localSheetId="4">'[8]343-05'!#REF!</definedName>
    <definedName name="PuertoPlata2" localSheetId="5">'[8]343-05'!#REF!</definedName>
    <definedName name="PuertoPlata2" localSheetId="6">'[8]343-05'!#REF!</definedName>
    <definedName name="PuertoPlata2">'[8]343-05'!#REF!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>#REF!</definedName>
    <definedName name="r_10">'[8]333.02'!#REF!</definedName>
    <definedName name="r_11">'[8]333.02'!#REF!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>'[10]1.03'!$J$11</definedName>
    <definedName name="rere">'[10]3.03'!$D$10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y">'[12]8'!$B$13</definedName>
    <definedName name="ROS">#N/A</definedName>
    <definedName name="rou">#REF!</definedName>
    <definedName name="rr">'[8]333.05'!$D$9</definedName>
    <definedName name="rrr">'[8]333.06'!$L$9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>'[12]5'!$D$13</definedName>
    <definedName name="rtyh" localSheetId="0">'[12]1'!#REF!</definedName>
    <definedName name="rtyh" localSheetId="1">'[12]1'!#REF!</definedName>
    <definedName name="rtyh" localSheetId="2">'[12]1'!#REF!</definedName>
    <definedName name="rtyh" localSheetId="3">'[12]1'!#REF!</definedName>
    <definedName name="rtyh" localSheetId="4">'[12]1'!#REF!</definedName>
    <definedName name="rtyh" localSheetId="5">'[12]1'!#REF!</definedName>
    <definedName name="rtyh" localSheetId="6">'[12]1'!#REF!</definedName>
    <definedName name="rtyh">'[12]1'!#REF!</definedName>
    <definedName name="s">'[8]333.09'!$B$10</definedName>
    <definedName name="Salcedo" localSheetId="0">'[8]343-05'!#REF!</definedName>
    <definedName name="Salcedo" localSheetId="1">'[8]343-05'!#REF!</definedName>
    <definedName name="Salcedo" localSheetId="2">'[8]343-05'!#REF!</definedName>
    <definedName name="Salcedo" localSheetId="3">'[8]343-05'!#REF!</definedName>
    <definedName name="Salcedo" localSheetId="4">'[8]343-05'!#REF!</definedName>
    <definedName name="Salcedo" localSheetId="5">'[8]343-05'!#REF!</definedName>
    <definedName name="Salcedo" localSheetId="6">'[8]343-05'!#REF!</definedName>
    <definedName name="Salcedo">'[8]343-05'!#REF!</definedName>
    <definedName name="Salcedo2" localSheetId="0">'[8]343-05'!#REF!</definedName>
    <definedName name="Salcedo2" localSheetId="1">'[8]343-05'!#REF!</definedName>
    <definedName name="Salcedo2" localSheetId="2">'[8]343-05'!#REF!</definedName>
    <definedName name="Salcedo2" localSheetId="3">'[8]343-05'!#REF!</definedName>
    <definedName name="Salcedo2" localSheetId="4">'[8]343-05'!#REF!</definedName>
    <definedName name="Salcedo2" localSheetId="5">'[8]343-05'!#REF!</definedName>
    <definedName name="Salcedo2" localSheetId="6">'[8]343-05'!#REF!</definedName>
    <definedName name="Salcedo2">'[8]343-05'!#REF!</definedName>
    <definedName name="Samaná" localSheetId="0">'[8]343-05'!#REF!</definedName>
    <definedName name="Samaná" localSheetId="1">'[8]343-05'!#REF!</definedName>
    <definedName name="Samaná" localSheetId="2">'[8]343-05'!#REF!</definedName>
    <definedName name="Samaná" localSheetId="3">'[8]343-05'!#REF!</definedName>
    <definedName name="Samaná" localSheetId="4">'[8]343-05'!#REF!</definedName>
    <definedName name="Samaná" localSheetId="5">'[8]343-05'!#REF!</definedName>
    <definedName name="Samaná" localSheetId="6">'[8]343-05'!#REF!</definedName>
    <definedName name="Samaná">'[8]343-05'!#REF!</definedName>
    <definedName name="Samaná2" localSheetId="0">'[8]343-05'!#REF!</definedName>
    <definedName name="Samaná2" localSheetId="1">'[8]343-05'!#REF!</definedName>
    <definedName name="Samaná2" localSheetId="2">'[8]343-05'!#REF!</definedName>
    <definedName name="Samaná2" localSheetId="3">'[8]343-05'!#REF!</definedName>
    <definedName name="Samaná2" localSheetId="4">'[8]343-05'!#REF!</definedName>
    <definedName name="Samaná2" localSheetId="5">'[8]343-05'!#REF!</definedName>
    <definedName name="Samaná2" localSheetId="6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g">'[12]2'!$D$13</definedName>
    <definedName name="sdfgr" localSheetId="0">'[10]1.03'!#REF!</definedName>
    <definedName name="sdfgr" localSheetId="1">'[10]1.03'!#REF!</definedName>
    <definedName name="sdfgr" localSheetId="2">'[10]1.03'!#REF!</definedName>
    <definedName name="sdfgr" localSheetId="3">'[10]1.03'!#REF!</definedName>
    <definedName name="sdfgr" localSheetId="4">'[10]1.03'!#REF!</definedName>
    <definedName name="sdfgr" localSheetId="5">'[10]1.03'!#REF!</definedName>
    <definedName name="sdfgr" localSheetId="6">'[10]1.03'!#REF!</definedName>
    <definedName name="sdfgr">'[10]1.03'!#REF!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fdg">'[12]2'!$F$13</definedName>
    <definedName name="ss" localSheetId="0">'[8]343-01'!#REF!</definedName>
    <definedName name="ss" localSheetId="1">'[8]343-01'!#REF!</definedName>
    <definedName name="ss" localSheetId="2">'[8]343-01'!#REF!</definedName>
    <definedName name="ss" localSheetId="3">'[8]343-01'!#REF!</definedName>
    <definedName name="ss" localSheetId="4">'[8]343-01'!#REF!</definedName>
    <definedName name="ss" localSheetId="5">'[8]343-01'!#REF!</definedName>
    <definedName name="ss" localSheetId="6">'[8]343-01'!#REF!</definedName>
    <definedName name="ss">'[8]343-01'!#REF!</definedName>
    <definedName name="ss_10" localSheetId="0">'[8]343-01'!#REF!</definedName>
    <definedName name="ss_10" localSheetId="1">'[8]343-01'!#REF!</definedName>
    <definedName name="ss_10" localSheetId="2">'[8]343-01'!#REF!</definedName>
    <definedName name="ss_10" localSheetId="3">'[8]343-01'!#REF!</definedName>
    <definedName name="ss_10" localSheetId="4">'[8]343-01'!#REF!</definedName>
    <definedName name="ss_10" localSheetId="5">'[8]343-01'!#REF!</definedName>
    <definedName name="ss_10" localSheetId="6">'[8]343-01'!#REF!</definedName>
    <definedName name="ss_10">'[8]343-01'!#REF!</definedName>
    <definedName name="ss_11" localSheetId="0">'[8]343-01'!#REF!</definedName>
    <definedName name="ss_11" localSheetId="1">'[8]343-01'!#REF!</definedName>
    <definedName name="ss_11" localSheetId="2">'[8]343-01'!#REF!</definedName>
    <definedName name="ss_11" localSheetId="3">'[8]343-01'!#REF!</definedName>
    <definedName name="ss_11" localSheetId="4">'[8]343-01'!#REF!</definedName>
    <definedName name="ss_11" localSheetId="5">'[8]343-01'!#REF!</definedName>
    <definedName name="ss_11" localSheetId="6">'[8]343-01'!#REF!</definedName>
    <definedName name="ss_11">'[8]343-01'!#REF!</definedName>
    <definedName name="sss" localSheetId="0">'[8]333.02'!#REF!</definedName>
    <definedName name="sss" localSheetId="1">'[8]333.02'!#REF!</definedName>
    <definedName name="sss" localSheetId="2">'[8]333.02'!#REF!</definedName>
    <definedName name="sss" localSheetId="3">'[8]333.02'!#REF!</definedName>
    <definedName name="sss" localSheetId="4">'[8]333.02'!#REF!</definedName>
    <definedName name="sss" localSheetId="5">'[8]333.02'!#REF!</definedName>
    <definedName name="sss" localSheetId="6">'[8]333.02'!#REF!</definedName>
    <definedName name="sss">'[8]333.02'!#REF!</definedName>
    <definedName name="sss_10">'[8]333.02'!#REF!</definedName>
    <definedName name="sss_11">'[8]333.02'!#REF!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ipoVE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[13]Codigos!$A$2:$E$8</definedName>
    <definedName name="tt" localSheetId="4">#REF!</definedName>
    <definedName name="tt" localSheetId="5">#REF!</definedName>
    <definedName name="tt" localSheetId="6">#REF!</definedName>
    <definedName name="tt">#REF!</definedName>
    <definedName name="tt_10" localSheetId="4">'[8]344.13'!#REF!</definedName>
    <definedName name="tt_10" localSheetId="5">'[8]344.13'!#REF!</definedName>
    <definedName name="tt_10" localSheetId="6">'[8]344.13'!#REF!</definedName>
    <definedName name="tt_10">'[8]344.13'!#REF!</definedName>
    <definedName name="tt_11" localSheetId="4">'[8]344.13'!#REF!</definedName>
    <definedName name="tt_11" localSheetId="5">'[8]344.13'!#REF!</definedName>
    <definedName name="tt_11" localSheetId="6">'[8]344.13'!#REF!</definedName>
    <definedName name="tt_11">'[8]344.13'!#REF!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iyt">'[12]1'!$F$14</definedName>
    <definedName name="utyu">'[12]6'!$B$13</definedName>
    <definedName name="uu" localSheetId="0">'[8]333.04'!#REF!</definedName>
    <definedName name="uu" localSheetId="1">'[8]333.04'!#REF!</definedName>
    <definedName name="uu" localSheetId="2">'[8]333.04'!#REF!</definedName>
    <definedName name="uu" localSheetId="3">'[8]333.04'!#REF!</definedName>
    <definedName name="uu" localSheetId="4">'[8]333.04'!#REF!</definedName>
    <definedName name="uu" localSheetId="5">'[8]333.04'!#REF!</definedName>
    <definedName name="uu" localSheetId="6">'[8]333.04'!#REF!</definedName>
    <definedName name="uu">'[8]333.04'!#REF!</definedName>
    <definedName name="uu_10" localSheetId="0">'[8]333.04'!#REF!</definedName>
    <definedName name="uu_10" localSheetId="1">'[8]333.04'!#REF!</definedName>
    <definedName name="uu_10" localSheetId="2">'[8]333.04'!#REF!</definedName>
    <definedName name="uu_10" localSheetId="3">'[8]333.04'!#REF!</definedName>
    <definedName name="uu_10" localSheetId="4">'[8]333.04'!#REF!</definedName>
    <definedName name="uu_10" localSheetId="5">'[8]333.04'!#REF!</definedName>
    <definedName name="uu_10" localSheetId="6">'[8]333.04'!#REF!</definedName>
    <definedName name="uu_10">'[8]333.04'!#REF!</definedName>
    <definedName name="uu_11" localSheetId="0">'[8]333.04'!#REF!</definedName>
    <definedName name="uu_11" localSheetId="1">'[8]333.04'!#REF!</definedName>
    <definedName name="uu_11" localSheetId="2">'[8]333.04'!#REF!</definedName>
    <definedName name="uu_11" localSheetId="3">'[8]333.04'!#REF!</definedName>
    <definedName name="uu_11" localSheetId="4">'[8]333.04'!#REF!</definedName>
    <definedName name="uu_11" localSheetId="5">'[8]333.04'!#REF!</definedName>
    <definedName name="uu_11" localSheetId="6">'[8]333.04'!#REF!</definedName>
    <definedName name="uu_11">'[8]333.04'!#REF!</definedName>
    <definedName name="uuuu">'[19]344.13'!#REF!</definedName>
    <definedName name="uuuuu" localSheetId="0">'[8]333.04'!#REF!</definedName>
    <definedName name="uuuuu" localSheetId="1">'[8]333.04'!#REF!</definedName>
    <definedName name="uuuuu" localSheetId="2">'[8]333.04'!#REF!</definedName>
    <definedName name="uuuuu" localSheetId="3">'[8]333.04'!#REF!</definedName>
    <definedName name="uuuuu" localSheetId="4">'[8]333.04'!#REF!</definedName>
    <definedName name="uuuuu" localSheetId="5">'[8]333.04'!#REF!</definedName>
    <definedName name="uuuuu" localSheetId="6">'[8]333.04'!#REF!</definedName>
    <definedName name="uuuuu">'[8]333.04'!#REF!</definedName>
    <definedName name="uuuuu_10">'[8]333.04'!#REF!</definedName>
    <definedName name="uuuuu_11">'[8]333.04'!#REF!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>'[11]8.03'!$C$9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>'[10]3.03'!$B$10</definedName>
    <definedName name="vfv" localSheetId="0">'[8]333.07'!#REF!</definedName>
    <definedName name="vfv" localSheetId="1">'[8]333.07'!#REF!</definedName>
    <definedName name="vfv" localSheetId="2">'[8]333.07'!#REF!</definedName>
    <definedName name="vfv" localSheetId="3">'[8]333.07'!#REF!</definedName>
    <definedName name="vfv" localSheetId="4">'[8]333.07'!#REF!</definedName>
    <definedName name="vfv" localSheetId="5">'[8]333.07'!#REF!</definedName>
    <definedName name="vfv" localSheetId="6">'[8]333.07'!#REF!</definedName>
    <definedName name="vfv">'[8]333.07'!#REF!</definedName>
    <definedName name="vfv_10" localSheetId="0">'[8]333.07'!#REF!</definedName>
    <definedName name="vfv_10" localSheetId="1">'[8]333.07'!#REF!</definedName>
    <definedName name="vfv_10" localSheetId="2">'[8]333.07'!#REF!</definedName>
    <definedName name="vfv_10" localSheetId="3">'[8]333.07'!#REF!</definedName>
    <definedName name="vfv_10" localSheetId="4">'[8]333.07'!#REF!</definedName>
    <definedName name="vfv_10" localSheetId="5">'[8]333.07'!#REF!</definedName>
    <definedName name="vfv_10" localSheetId="6">'[8]333.07'!#REF!</definedName>
    <definedName name="vfv_10">'[8]333.07'!#REF!</definedName>
    <definedName name="vfv_11" localSheetId="0">'[8]333.07'!#REF!</definedName>
    <definedName name="vfv_11" localSheetId="1">'[8]333.07'!#REF!</definedName>
    <definedName name="vfv_11" localSheetId="2">'[8]333.07'!#REF!</definedName>
    <definedName name="vfv_11" localSheetId="3">'[8]333.07'!#REF!</definedName>
    <definedName name="vfv_11" localSheetId="4">'[8]333.07'!#REF!</definedName>
    <definedName name="vfv_11" localSheetId="5">'[8]333.07'!#REF!</definedName>
    <definedName name="vfv_11" localSheetId="6">'[8]333.07'!#REF!</definedName>
    <definedName name="vfv_11">'[8]333.07'!#REF!</definedName>
    <definedName name="vfxv" localSheetId="0">'[8]333.07'!#REF!</definedName>
    <definedName name="vfxv" localSheetId="1">'[8]333.07'!#REF!</definedName>
    <definedName name="vfxv" localSheetId="2">'[8]333.07'!#REF!</definedName>
    <definedName name="vfxv" localSheetId="3">'[8]333.07'!#REF!</definedName>
    <definedName name="vfxv" localSheetId="4">'[8]333.07'!#REF!</definedName>
    <definedName name="vfxv" localSheetId="5">'[8]333.07'!#REF!</definedName>
    <definedName name="vfxv" localSheetId="6">'[8]333.07'!#REF!</definedName>
    <definedName name="vfxv">'[8]333.07'!#REF!</definedName>
    <definedName name="vfxv_10">'[8]333.07'!#REF!</definedName>
    <definedName name="vfxv_11">'[8]333.07'!#REF!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>'[12]6'!$P$13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X" localSheetId="4" hidden="1">#REF!</definedName>
    <definedName name="X" localSheetId="5" hidden="1">#REF!</definedName>
    <definedName name="X" localSheetId="6" hidden="1">#REF!</definedName>
    <definedName name="X" hidden="1">#REF!</definedName>
    <definedName name="xx">'[11]27.03'!$B$9</definedName>
    <definedName name="xxx">'[11]27.03'!$D$9</definedName>
    <definedName name="xxxx">'[11]28.03'!$B$9</definedName>
    <definedName name="xzcxz">'[10]1.03'!$B$12</definedName>
    <definedName name="y">'[8]333.02'!$D$11</definedName>
    <definedName name="yt" localSheetId="0">'[21]331-16'!#REF!</definedName>
    <definedName name="yt" localSheetId="1">'[21]331-16'!#REF!</definedName>
    <definedName name="yt" localSheetId="2">'[21]331-16'!#REF!</definedName>
    <definedName name="yt" localSheetId="3">'[21]331-16'!#REF!</definedName>
    <definedName name="yt" localSheetId="4">'[21]331-16'!#REF!</definedName>
    <definedName name="yt" localSheetId="5">'[21]331-16'!#REF!</definedName>
    <definedName name="yt" localSheetId="6">'[21]331-16'!#REF!</definedName>
    <definedName name="yt">'[21]331-16'!#REF!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'[8]333.03'!#REF!</definedName>
    <definedName name="z" localSheetId="1">'[8]333.03'!#REF!</definedName>
    <definedName name="z" localSheetId="2">'[8]333.03'!#REF!</definedName>
    <definedName name="z" localSheetId="3">'[8]333.03'!#REF!</definedName>
    <definedName name="z" localSheetId="4">'[8]333.03'!#REF!</definedName>
    <definedName name="z" localSheetId="5">'[8]333.03'!#REF!</definedName>
    <definedName name="z" localSheetId="6">'[8]333.03'!#REF!</definedName>
    <definedName name="z">'[8]333.03'!#REF!</definedName>
    <definedName name="z_10" localSheetId="0">'[8]333.03'!#REF!</definedName>
    <definedName name="z_10" localSheetId="1">'[8]333.03'!#REF!</definedName>
    <definedName name="z_10" localSheetId="2">'[8]333.03'!#REF!</definedName>
    <definedName name="z_10" localSheetId="3">'[8]333.03'!#REF!</definedName>
    <definedName name="z_10" localSheetId="4">'[8]333.03'!#REF!</definedName>
    <definedName name="z_10" localSheetId="5">'[8]333.03'!#REF!</definedName>
    <definedName name="z_10" localSheetId="6">'[8]333.03'!#REF!</definedName>
    <definedName name="z_10">'[8]333.03'!#REF!</definedName>
    <definedName name="z_11" localSheetId="0">'[8]333.03'!#REF!</definedName>
    <definedName name="z_11" localSheetId="1">'[8]333.03'!#REF!</definedName>
    <definedName name="z_11" localSheetId="2">'[8]333.03'!#REF!</definedName>
    <definedName name="z_11" localSheetId="3">'[8]333.03'!#REF!</definedName>
    <definedName name="z_11" localSheetId="4">'[8]333.03'!#REF!</definedName>
    <definedName name="z_11" localSheetId="5">'[8]333.03'!#REF!</definedName>
    <definedName name="z_11" localSheetId="6">'[8]333.03'!#REF!</definedName>
    <definedName name="z_11">'[8]333.03'!#REF!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'[10]5.03'!$P$21</definedName>
    <definedName name="zxcx">'[11]28.03'!$D$9</definedName>
    <definedName name="zxz">'[11]24.03'!$P$20</definedName>
    <definedName name="zxzx">'[11]26.03'!$B$9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C7" i="12"/>
  <c r="C8" i="12"/>
  <c r="C9" i="12"/>
  <c r="C10" i="12"/>
  <c r="C11" i="12"/>
  <c r="C12" i="12"/>
  <c r="C6" i="12"/>
  <c r="L5" i="12"/>
  <c r="K5" i="12" l="1"/>
  <c r="J5" i="12" l="1"/>
  <c r="I5" i="12" l="1"/>
  <c r="H5" i="12" l="1"/>
  <c r="G5" i="12" l="1"/>
  <c r="F5" i="12" l="1"/>
  <c r="E5" i="12" l="1"/>
  <c r="D5" i="12"/>
  <c r="O5" i="11" l="1"/>
  <c r="C6" i="11"/>
  <c r="C8" i="11"/>
  <c r="C9" i="11"/>
  <c r="C10" i="11"/>
  <c r="C11" i="11"/>
  <c r="C12" i="11"/>
  <c r="C7" i="11"/>
  <c r="N5" i="11" l="1"/>
  <c r="M5" i="11"/>
  <c r="L5" i="11" l="1"/>
  <c r="K5" i="11" l="1"/>
  <c r="J5" i="11" l="1"/>
  <c r="I5" i="11" l="1"/>
  <c r="H5" i="11" l="1"/>
  <c r="G5" i="11" l="1"/>
  <c r="F5" i="11" l="1"/>
  <c r="E5" i="11"/>
  <c r="D5" i="11" l="1"/>
  <c r="C5" i="11" s="1"/>
  <c r="O5" i="10" l="1"/>
  <c r="N5" i="10" l="1"/>
  <c r="C7" i="10"/>
  <c r="C8" i="10"/>
  <c r="C9" i="10"/>
  <c r="C10" i="10"/>
  <c r="C11" i="10"/>
  <c r="C12" i="10"/>
  <c r="C6" i="10"/>
  <c r="M5" i="10" l="1"/>
  <c r="L5" i="10" l="1"/>
  <c r="K5" i="10" l="1"/>
  <c r="C5" i="10" l="1"/>
  <c r="J5" i="10"/>
  <c r="I5" i="10"/>
  <c r="H5" i="10"/>
  <c r="G5" i="10"/>
  <c r="F5" i="10"/>
  <c r="E5" i="10"/>
  <c r="D5" i="10"/>
  <c r="D6" i="3" l="1"/>
  <c r="B18" i="7" l="1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9" i="6"/>
  <c r="B18" i="6"/>
  <c r="B17" i="6"/>
  <c r="B16" i="6"/>
  <c r="B15" i="6"/>
  <c r="B14" i="6"/>
  <c r="B13" i="6"/>
  <c r="B12" i="6"/>
  <c r="B11" i="6"/>
  <c r="B10" i="6"/>
  <c r="B9" i="6"/>
  <c r="B8" i="6"/>
  <c r="I7" i="6"/>
  <c r="H7" i="6"/>
  <c r="G7" i="6"/>
  <c r="F7" i="6"/>
  <c r="E7" i="6"/>
  <c r="D7" i="6"/>
  <c r="C7" i="6"/>
  <c r="B7" i="6" l="1"/>
  <c r="B6" i="7"/>
  <c r="B18" i="5" l="1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B21" i="4"/>
  <c r="B20" i="4"/>
  <c r="B19" i="4"/>
  <c r="B18" i="4"/>
  <c r="B17" i="4"/>
  <c r="B16" i="4"/>
  <c r="B15" i="4"/>
  <c r="B14" i="4"/>
  <c r="B13" i="4"/>
  <c r="B12" i="4"/>
  <c r="B11" i="4"/>
  <c r="B10" i="4"/>
  <c r="I9" i="4"/>
  <c r="H9" i="4"/>
  <c r="G9" i="4"/>
  <c r="F9" i="4"/>
  <c r="E9" i="4"/>
  <c r="D9" i="4"/>
  <c r="C9" i="4"/>
  <c r="D12" i="3"/>
  <c r="D11" i="3"/>
  <c r="D10" i="3"/>
  <c r="D9" i="3"/>
  <c r="D8" i="3"/>
  <c r="D7" i="3"/>
  <c r="P5" i="3"/>
  <c r="O5" i="3"/>
  <c r="N5" i="3"/>
  <c r="M5" i="3"/>
  <c r="L5" i="3"/>
  <c r="K5" i="3"/>
  <c r="J5" i="3"/>
  <c r="I5" i="3"/>
  <c r="H5" i="3"/>
  <c r="G5" i="3"/>
  <c r="F5" i="3"/>
  <c r="E5" i="3"/>
  <c r="B9" i="4" l="1"/>
  <c r="D5" i="3"/>
  <c r="B6" i="5"/>
</calcChain>
</file>

<file path=xl/sharedStrings.xml><?xml version="1.0" encoding="utf-8"?>
<sst xmlns="http://schemas.openxmlformats.org/spreadsheetml/2006/main" count="324" uniqueCount="58">
  <si>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</si>
  <si>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</si>
  <si>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</si>
  <si>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</si>
  <si>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</si>
  <si>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</si>
  <si>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</si>
  <si>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</si>
  <si>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</si>
  <si>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</si>
  <si>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</si>
  <si>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</si>
  <si>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</si>
  <si>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</si>
  <si>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</si>
  <si>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</si>
  <si>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</si>
  <si>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</si>
  <si>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</si>
  <si>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</si>
  <si>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</si>
  <si>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 xml:space="preserve">  * Cifras sujetas a rectificación</t>
  </si>
  <si>
    <t xml:space="preserve"> Fuente: Registros administrativos, Departamento de Estadísticas, Instituto Dominicano de Aviación Civil (IDAC)</t>
  </si>
  <si>
    <t xml:space="preserve">    Mes</t>
  </si>
  <si>
    <t>Total de vuelos regulares</t>
  </si>
  <si>
    <t>*Cifras sujetas a rectificacion</t>
  </si>
  <si>
    <t>*Cifras sujetas a rectifiacion</t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</si>
  <si>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2020*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</si>
  <si>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2019*</t>
    </r>
  </si>
  <si>
    <t>Vuelos regulares</t>
  </si>
  <si>
    <t>Aeropuerto internacional</t>
  </si>
  <si>
    <t>Sepiembre</t>
  </si>
  <si>
    <t xml:space="preserve"> Fuente: Registros administrativos, Depto. de Estadísticas, Instituto Dominicano de Aviación Civil (IDAC)</t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</si>
  <si>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2018*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</si>
  <si>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2015*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</si>
  <si>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2016*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</si>
  <si>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aeropuerto, 2017*</t>
    </r>
  </si>
  <si>
    <t xml:space="preserve">Total </t>
  </si>
  <si>
    <t xml:space="preserve">Las Américas, Dr. José Francisco Peña Gómez, Santo Domingo </t>
  </si>
  <si>
    <t>Provincia</t>
  </si>
  <si>
    <t>Santo Domingo</t>
  </si>
  <si>
    <t>Puerto Plata</t>
  </si>
  <si>
    <t>General Gregorio Luperón</t>
  </si>
  <si>
    <t xml:space="preserve"> La Altagracia</t>
  </si>
  <si>
    <t>Punta Cana</t>
  </si>
  <si>
    <t xml:space="preserve"> Samaná</t>
  </si>
  <si>
    <t>Presidente Juan Bosch, El Catey</t>
  </si>
  <si>
    <t>Dr. Joaquín Balaguer, La Isabela</t>
  </si>
  <si>
    <t>Santiago</t>
  </si>
  <si>
    <t>Cibao</t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</si>
  <si>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 y provincia 2022*</t>
    </r>
  </si>
  <si>
    <t xml:space="preserve"> Puerto Plata</t>
  </si>
  <si>
    <t>Samaná</t>
  </si>
  <si>
    <t>La Altagracia</t>
  </si>
  <si>
    <r>
      <rPr>
        <sz val="9"/>
        <rFont val="Roboto Black"/>
      </rPr>
      <t>Cuadro 7.8.1</t>
    </r>
    <r>
      <rPr>
        <sz val="9"/>
        <rFont val="Roboto"/>
      </rPr>
      <t xml:space="preserve"> REPÚBLICA DOMINICANA: Vuelos regulares internacionales por mes, según aeropuerto y provincia 2021*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</si>
  <si>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 Vuelos regulares internacionales por mes, según aeropuerto y provincia  2023*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</si>
  <si>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DOMINICANA:Vuelos regulares internacionales por mes, según aeropuertos y provincia 2024*</t>
    </r>
  </si>
  <si>
    <r>
      <rPr>
        <b/>
        <sz val="9"/>
        <rFont val="Roboto"/>
      </rPr>
      <t>Cuadro 7.8.1</t>
    </r>
    <r>
      <rPr>
        <sz val="9"/>
        <rFont val="Roboto"/>
      </rPr>
      <t xml:space="preserve"> REPÚBLICA DOMINICANA:Vuelos regulares internacionales por mes, enero-septiembre según aeropuertos y provincia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</si>
</sst>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8"/>
      <name val="Franklin Gothic Book"/>
      <family val="2"/>
    </font>
    <font>
      <sz val="10"/>
      <name val="Arial"/>
      <family val="2"/>
    </font>
    <font>
      <b/>
      <sz val="9"/>
      <name val="Roboto"/>
    </font>
    <font>
      <sz val="8"/>
      <name val="Franklin Gothic Demi"/>
      <family val="2"/>
    </font>
    <font>
      <sz val="9"/>
      <name val="Roboto"/>
    </font>
    <font>
      <sz val="9"/>
      <name val="Roboto regular"/>
    </font>
    <font>
      <sz val="9"/>
      <name val="Rob regular"/>
    </font>
    <font>
      <sz val="7"/>
      <name val="Roboto"/>
    </font>
    <font>
      <sz val="9"/>
      <name val="Franklin Gothic Book"/>
      <family val="2"/>
    </font>
    <font>
      <b/>
      <sz val="8"/>
      <name val="Franklin Gothic Book"/>
      <family val="2"/>
    </font>
    <font>
      <b/>
      <sz val="9"/>
      <name val="Franklin Gothic Book"/>
      <family val="2"/>
    </font>
    <font>
      <sz val="9"/>
      <name val="Franklin Gothic Demi"/>
      <family val="2"/>
    </font>
    <font>
      <b/>
      <sz val="8"/>
      <color indexed="10"/>
      <name val="Franklin Gothic Book"/>
      <family val="2"/>
    </font>
    <font>
      <sz val="8"/>
      <color indexed="10"/>
      <name val="Franklin Gothic Book"/>
      <family val="2"/>
    </font>
    <font>
      <b/>
      <sz val="8"/>
      <name val="Roboto"/>
    </font>
    <font>
      <sz val="10"/>
      <name val="Roboto"/>
    </font>
    <font>
      <sz val="8"/>
      <name val="Roboto"/>
    </font>
    <font>
      <b/>
      <sz val="7"/>
      <name val="Roboto"/>
    </font>
    <font>
      <b/>
      <sz val="7"/>
      <name val="Franklin Gothic Book"/>
      <family val="2"/>
    </font>
    <font>
      <b/>
      <sz val="10"/>
      <name val="Roboto"/>
    </font>
    <font>
      <sz val="7"/>
      <name val="Franklin Gothic Book"/>
      <family val="2"/>
    </font>
    <font>
      <sz val="10"/>
      <name val="Calibri Light"/>
      <family val="1"/>
      <scheme val="major"/>
    </font>
    <font>
      <sz val="10"/>
      <name val="Arial"/>
      <family val="2"/>
    </font>
    <font>
      <sz val="9"/>
      <name val="Roboto Black"/>
    </font>
    <font>
      <b/>
      <sz val="9"/>
      <name val="Rob regula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/>
  </cellStyleXfs>
  <cellXfs count="140">
    <xf numFmtId="0" fontId="0" fillId="0" borderId="0" xfId="0"/>
    <xf numFmtId="0" fontId="1" fillId="2" borderId="0" xfId="1" applyFill="1"/>
    <xf numFmtId="0" fontId="1" fillId="3" borderId="0" xfId="1" applyFill="1" applyAlignment="1">
      <alignment horizontal="left"/>
    </xf>
    <xf numFmtId="0" fontId="1" fillId="2" borderId="0" xfId="1" applyFill="1" applyAlignment="1">
      <alignment horizontal="left"/>
    </xf>
    <xf numFmtId="0" fontId="4" fillId="2" borderId="0" xfId="2" applyFont="1" applyFill="1"/>
    <xf numFmtId="0" fontId="1" fillId="2" borderId="0" xfId="2" applyFont="1" applyFill="1"/>
    <xf numFmtId="0" fontId="5" fillId="2" borderId="0" xfId="1" applyFont="1" applyFill="1"/>
    <xf numFmtId="0" fontId="5" fillId="0" borderId="0" xfId="3" applyFont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3" fontId="3" fillId="3" borderId="0" xfId="4" applyNumberFormat="1" applyFont="1" applyFill="1" applyBorder="1" applyAlignment="1">
      <alignment horizontal="right" vertical="center" readingOrder="2"/>
    </xf>
    <xf numFmtId="3" fontId="3" fillId="2" borderId="0" xfId="4" applyNumberFormat="1" applyFont="1" applyFill="1" applyBorder="1" applyAlignment="1">
      <alignment horizontal="right" vertical="center" readingOrder="2"/>
    </xf>
    <xf numFmtId="3" fontId="7" fillId="3" borderId="0" xfId="4" applyNumberFormat="1" applyFont="1" applyFill="1" applyBorder="1" applyAlignment="1">
      <alignment horizontal="right" vertical="center"/>
    </xf>
    <xf numFmtId="3" fontId="3" fillId="3" borderId="0" xfId="4" applyNumberFormat="1" applyFont="1" applyFill="1" applyBorder="1" applyAlignment="1">
      <alignment horizontal="right" vertical="center"/>
    </xf>
    <xf numFmtId="0" fontId="2" fillId="2" borderId="0" xfId="6" applyFill="1"/>
    <xf numFmtId="3" fontId="5" fillId="3" borderId="0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0" fontId="1" fillId="0" borderId="0" xfId="1" applyAlignment="1">
      <alignment horizontal="left"/>
    </xf>
    <xf numFmtId="0" fontId="9" fillId="2" borderId="0" xfId="1" applyFont="1" applyFill="1"/>
    <xf numFmtId="0" fontId="3" fillId="2" borderId="1" xfId="8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/>
    </xf>
    <xf numFmtId="3" fontId="5" fillId="0" borderId="0" xfId="11" applyNumberFormat="1" applyFont="1"/>
    <xf numFmtId="3" fontId="3" fillId="2" borderId="3" xfId="4" applyNumberFormat="1" applyFont="1" applyFill="1" applyBorder="1" applyAlignment="1">
      <alignment horizontal="right" vertical="center" readingOrder="2"/>
    </xf>
    <xf numFmtId="3" fontId="5" fillId="2" borderId="3" xfId="4" applyNumberFormat="1" applyFont="1" applyFill="1" applyBorder="1" applyAlignment="1">
      <alignment horizontal="right" vertical="center"/>
    </xf>
    <xf numFmtId="3" fontId="5" fillId="3" borderId="3" xfId="4" applyNumberFormat="1" applyFont="1" applyFill="1" applyBorder="1" applyAlignment="1">
      <alignment horizontal="right" vertical="center"/>
    </xf>
    <xf numFmtId="49" fontId="8" fillId="2" borderId="0" xfId="10" applyNumberFormat="1" applyFont="1" applyFill="1" applyBorder="1" applyAlignment="1">
      <alignment horizontal="left" vertical="center"/>
    </xf>
    <xf numFmtId="49" fontId="5" fillId="2" borderId="0" xfId="10" applyNumberFormat="1" applyFont="1" applyFill="1" applyBorder="1" applyAlignment="1">
      <alignment horizontal="left" vertical="center"/>
    </xf>
    <xf numFmtId="49" fontId="8" fillId="2" borderId="0" xfId="12" applyNumberFormat="1" applyFont="1" applyFill="1" applyBorder="1" applyAlignment="1"/>
    <xf numFmtId="3" fontId="9" fillId="2" borderId="0" xfId="4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0" fillId="2" borderId="0" xfId="1" applyFont="1" applyFill="1" applyAlignment="1">
      <alignment horizontal="left"/>
    </xf>
    <xf numFmtId="0" fontId="1" fillId="2" borderId="0" xfId="1" applyFill="1" applyAlignment="1">
      <alignment horizontal="left" indent="2"/>
    </xf>
    <xf numFmtId="0" fontId="11" fillId="2" borderId="0" xfId="1" applyFont="1" applyFill="1"/>
    <xf numFmtId="0" fontId="11" fillId="2" borderId="0" xfId="1" applyFont="1" applyFill="1" applyAlignment="1">
      <alignment horizontal="left"/>
    </xf>
    <xf numFmtId="0" fontId="3" fillId="2" borderId="0" xfId="1" applyFont="1" applyFill="1"/>
    <xf numFmtId="0" fontId="3" fillId="2" borderId="0" xfId="3" applyFont="1" applyFill="1" applyAlignment="1">
      <alignment horizontal="center" vertical="top"/>
    </xf>
    <xf numFmtId="49" fontId="3" fillId="2" borderId="1" xfId="13" applyNumberFormat="1" applyFont="1" applyFill="1" applyBorder="1" applyAlignment="1">
      <alignment horizontal="center" vertical="center" wrapText="1"/>
    </xf>
    <xf numFmtId="0" fontId="3" fillId="2" borderId="0" xfId="8" applyFont="1" applyFill="1" applyAlignment="1">
      <alignment horizontal="left" vertical="center"/>
    </xf>
    <xf numFmtId="3" fontId="13" fillId="2" borderId="0" xfId="1" applyNumberFormat="1" applyFont="1" applyFill="1"/>
    <xf numFmtId="0" fontId="13" fillId="2" borderId="0" xfId="1" applyFont="1" applyFill="1"/>
    <xf numFmtId="0" fontId="5" fillId="2" borderId="0" xfId="8" applyFont="1" applyFill="1" applyAlignment="1">
      <alignment horizontal="left" vertical="center"/>
    </xf>
    <xf numFmtId="3" fontId="3" fillId="2" borderId="0" xfId="4" applyNumberFormat="1" applyFont="1" applyFill="1" applyBorder="1" applyAlignment="1">
      <alignment horizontal="right" vertical="center"/>
    </xf>
    <xf numFmtId="0" fontId="14" fillId="2" borderId="0" xfId="1" applyFont="1" applyFill="1"/>
    <xf numFmtId="0" fontId="5" fillId="4" borderId="0" xfId="9" applyFont="1" applyFill="1" applyAlignment="1">
      <alignment horizontal="left"/>
    </xf>
    <xf numFmtId="3" fontId="5" fillId="0" borderId="0" xfId="4" applyNumberFormat="1" applyFont="1" applyFill="1" applyBorder="1" applyAlignment="1">
      <alignment horizontal="right" vertical="center"/>
    </xf>
    <xf numFmtId="0" fontId="5" fillId="4" borderId="3" xfId="9" applyFont="1" applyFill="1" applyBorder="1" applyAlignment="1">
      <alignment horizontal="left"/>
    </xf>
    <xf numFmtId="3" fontId="3" fillId="2" borderId="3" xfId="4" applyNumberFormat="1" applyFont="1" applyFill="1" applyBorder="1" applyAlignment="1">
      <alignment horizontal="right" vertical="center"/>
    </xf>
    <xf numFmtId="0" fontId="8" fillId="4" borderId="0" xfId="9" applyFont="1" applyFill="1" applyAlignment="1">
      <alignment horizontal="left"/>
    </xf>
    <xf numFmtId="49" fontId="8" fillId="2" borderId="0" xfId="13" applyNumberFormat="1" applyFont="1" applyFill="1" applyAlignment="1"/>
    <xf numFmtId="0" fontId="15" fillId="2" borderId="0" xfId="1" applyFont="1" applyFill="1" applyAlignment="1">
      <alignment horizontal="left"/>
    </xf>
    <xf numFmtId="0" fontId="16" fillId="2" borderId="0" xfId="6" applyFont="1" applyFill="1"/>
    <xf numFmtId="0" fontId="15" fillId="2" borderId="0" xfId="1" applyFont="1" applyFill="1"/>
    <xf numFmtId="0" fontId="17" fillId="2" borderId="0" xfId="1" applyFont="1" applyFill="1"/>
    <xf numFmtId="0" fontId="8" fillId="2" borderId="0" xfId="1" applyFont="1" applyFill="1" applyAlignment="1">
      <alignment horizontal="left"/>
    </xf>
    <xf numFmtId="0" fontId="18" fillId="2" borderId="0" xfId="1" applyFont="1" applyFill="1" applyAlignment="1">
      <alignment horizontal="left"/>
    </xf>
    <xf numFmtId="49" fontId="19" fillId="2" borderId="0" xfId="13" applyNumberFormat="1" applyFont="1" applyFill="1" applyAlignment="1"/>
    <xf numFmtId="3" fontId="11" fillId="2" borderId="0" xfId="4" applyNumberFormat="1" applyFont="1" applyFill="1" applyBorder="1" applyAlignment="1">
      <alignment horizontal="right" vertical="center"/>
    </xf>
    <xf numFmtId="49" fontId="3" fillId="2" borderId="1" xfId="13" applyNumberFormat="1" applyFont="1" applyFill="1" applyBorder="1" applyAlignment="1">
      <alignment vertical="center" wrapText="1"/>
    </xf>
    <xf numFmtId="0" fontId="5" fillId="2" borderId="0" xfId="2" applyFont="1" applyFill="1"/>
    <xf numFmtId="0" fontId="20" fillId="2" borderId="0" xfId="6" applyFont="1" applyFill="1"/>
    <xf numFmtId="3" fontId="16" fillId="0" borderId="0" xfId="13" applyNumberFormat="1" applyFont="1" applyBorder="1" applyAlignment="1"/>
    <xf numFmtId="3" fontId="20" fillId="0" borderId="0" xfId="13" applyNumberFormat="1" applyFont="1" applyBorder="1" applyAlignment="1"/>
    <xf numFmtId="49" fontId="18" fillId="2" borderId="0" xfId="13" applyNumberFormat="1" applyFont="1" applyFill="1" applyAlignment="1"/>
    <xf numFmtId="0" fontId="8" fillId="5" borderId="0" xfId="14" applyFont="1" applyFill="1" applyAlignment="1">
      <alignment horizontal="left" indent="1"/>
    </xf>
    <xf numFmtId="0" fontId="18" fillId="5" borderId="0" xfId="14" applyFont="1" applyFill="1" applyAlignment="1">
      <alignment horizontal="left" indent="1"/>
    </xf>
    <xf numFmtId="0" fontId="8" fillId="2" borderId="0" xfId="1" applyFont="1" applyFill="1"/>
    <xf numFmtId="49" fontId="21" fillId="2" borderId="0" xfId="13" applyNumberFormat="1" applyFont="1" applyFill="1" applyAlignment="1"/>
    <xf numFmtId="0" fontId="21" fillId="5" borderId="0" xfId="14" applyFont="1" applyFill="1" applyAlignment="1">
      <alignment horizontal="left" indent="1"/>
    </xf>
    <xf numFmtId="0" fontId="19" fillId="5" borderId="0" xfId="14" applyFont="1" applyFill="1" applyAlignment="1">
      <alignment horizontal="left" indent="1"/>
    </xf>
    <xf numFmtId="0" fontId="21" fillId="2" borderId="0" xfId="1" applyFont="1" applyFill="1" applyAlignment="1">
      <alignment horizontal="left"/>
    </xf>
    <xf numFmtId="0" fontId="19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3" fontId="16" fillId="3" borderId="0" xfId="13" applyNumberFormat="1" applyFont="1" applyFill="1" applyBorder="1" applyAlignment="1"/>
    <xf numFmtId="3" fontId="22" fillId="0" borderId="0" xfId="13" applyNumberFormat="1" applyFont="1" applyBorder="1" applyAlignment="1"/>
    <xf numFmtId="0" fontId="16" fillId="2" borderId="0" xfId="15" applyFont="1" applyFill="1"/>
    <xf numFmtId="0" fontId="20" fillId="2" borderId="0" xfId="15" applyFont="1" applyFill="1"/>
    <xf numFmtId="0" fontId="23" fillId="2" borderId="0" xfId="15" applyFill="1"/>
    <xf numFmtId="0" fontId="17" fillId="2" borderId="0" xfId="2" applyFont="1" applyFill="1"/>
    <xf numFmtId="0" fontId="5" fillId="2" borderId="3" xfId="8" applyFont="1" applyFill="1" applyBorder="1" applyAlignment="1">
      <alignment horizontal="left" vertical="center"/>
    </xf>
    <xf numFmtId="0" fontId="21" fillId="2" borderId="0" xfId="1" applyFont="1" applyFill="1"/>
    <xf numFmtId="3" fontId="3" fillId="2" borderId="0" xfId="4" applyNumberFormat="1" applyFont="1" applyFill="1" applyBorder="1" applyAlignment="1">
      <alignment vertical="center" readingOrder="2"/>
    </xf>
    <xf numFmtId="3" fontId="3" fillId="2" borderId="0" xfId="4" applyNumberFormat="1" applyFont="1" applyFill="1" applyBorder="1" applyAlignment="1">
      <alignment vertical="center"/>
    </xf>
    <xf numFmtId="3" fontId="5" fillId="2" borderId="0" xfId="4" applyNumberFormat="1" applyFont="1" applyFill="1" applyBorder="1" applyAlignment="1">
      <alignment vertical="center"/>
    </xf>
    <xf numFmtId="3" fontId="3" fillId="2" borderId="3" xfId="4" applyNumberFormat="1" applyFont="1" applyFill="1" applyBorder="1" applyAlignment="1">
      <alignment vertical="center"/>
    </xf>
    <xf numFmtId="3" fontId="5" fillId="2" borderId="3" xfId="4" applyNumberFormat="1" applyFont="1" applyFill="1" applyBorder="1" applyAlignment="1">
      <alignment vertical="center"/>
    </xf>
    <xf numFmtId="3" fontId="1" fillId="2" borderId="0" xfId="1" applyNumberFormat="1" applyFill="1"/>
    <xf numFmtId="3" fontId="1" fillId="2" borderId="0" xfId="1" applyNumberFormat="1" applyFill="1" applyAlignment="1">
      <alignment horizontal="left"/>
    </xf>
    <xf numFmtId="0" fontId="0" fillId="3" borderId="0" xfId="0" applyFill="1"/>
    <xf numFmtId="0" fontId="3" fillId="3" borderId="0" xfId="1" applyFont="1" applyFill="1" applyAlignment="1">
      <alignment horizontal="left" vertical="center" wrapText="1"/>
    </xf>
    <xf numFmtId="0" fontId="2" fillId="3" borderId="0" xfId="6" applyFill="1"/>
    <xf numFmtId="49" fontId="8" fillId="3" borderId="2" xfId="7" applyNumberFormat="1" applyFont="1" applyFill="1" applyBorder="1" applyAlignment="1"/>
    <xf numFmtId="2" fontId="8" fillId="3" borderId="2" xfId="7" applyNumberFormat="1" applyFont="1" applyFill="1" applyBorder="1" applyAlignment="1"/>
    <xf numFmtId="49" fontId="8" fillId="3" borderId="0" xfId="7" applyNumberFormat="1" applyFont="1" applyFill="1" applyBorder="1" applyAlignment="1"/>
    <xf numFmtId="3" fontId="1" fillId="3" borderId="0" xfId="1" applyNumberFormat="1" applyFill="1" applyAlignment="1">
      <alignment horizontal="center"/>
    </xf>
    <xf numFmtId="3" fontId="0" fillId="3" borderId="0" xfId="0" applyNumberFormat="1" applyFill="1"/>
    <xf numFmtId="3" fontId="3" fillId="3" borderId="1" xfId="4" applyNumberFormat="1" applyFont="1" applyFill="1" applyBorder="1" applyAlignment="1">
      <alignment horizontal="center" vertical="center" readingOrder="2"/>
    </xf>
    <xf numFmtId="0" fontId="3" fillId="2" borderId="1" xfId="8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49" fontId="5" fillId="2" borderId="0" xfId="5" applyNumberFormat="1" applyFont="1" applyFill="1" applyBorder="1" applyAlignment="1">
      <alignment vertical="center" wrapText="1"/>
    </xf>
    <xf numFmtId="49" fontId="5" fillId="2" borderId="3" xfId="5" applyNumberFormat="1" applyFont="1" applyFill="1" applyBorder="1" applyAlignment="1">
      <alignment vertical="center" wrapText="1"/>
    </xf>
    <xf numFmtId="49" fontId="8" fillId="2" borderId="2" xfId="7" applyNumberFormat="1" applyFont="1" applyFill="1" applyBorder="1" applyAlignment="1"/>
    <xf numFmtId="49" fontId="5" fillId="2" borderId="3" xfId="10" applyNumberFormat="1" applyFont="1" applyFill="1" applyBorder="1" applyAlignment="1">
      <alignment horizontal="left" vertical="center" wrapText="1" indent="1"/>
    </xf>
    <xf numFmtId="49" fontId="5" fillId="2" borderId="0" xfId="10" applyNumberFormat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 indent="1"/>
    </xf>
    <xf numFmtId="0" fontId="3" fillId="0" borderId="0" xfId="1" applyFont="1" applyAlignment="1">
      <alignment horizontal="left" vertical="center" wrapText="1"/>
    </xf>
    <xf numFmtId="49" fontId="6" fillId="3" borderId="0" xfId="5" applyNumberFormat="1" applyFont="1" applyFill="1" applyBorder="1" applyAlignment="1">
      <alignment horizontal="left" vertical="center" wrapText="1" indent="1"/>
    </xf>
    <xf numFmtId="0" fontId="3" fillId="3" borderId="1" xfId="1" applyFont="1" applyFill="1" applyBorder="1" applyAlignment="1">
      <alignment horizontal="left" vertical="center" wrapText="1"/>
    </xf>
    <xf numFmtId="49" fontId="8" fillId="2" borderId="0" xfId="7" applyNumberFormat="1" applyFont="1" applyFill="1" applyBorder="1" applyAlignment="1"/>
    <xf numFmtId="49" fontId="5" fillId="2" borderId="0" xfId="5" applyNumberFormat="1" applyFont="1" applyFill="1" applyBorder="1" applyAlignment="1">
      <alignment horizontal="left" vertical="center" wrapText="1"/>
    </xf>
    <xf numFmtId="3" fontId="1" fillId="3" borderId="0" xfId="1" applyNumberFormat="1" applyFill="1" applyAlignment="1">
      <alignment horizontal="left"/>
    </xf>
    <xf numFmtId="49" fontId="5" fillId="3" borderId="0" xfId="5" applyNumberFormat="1" applyFont="1" applyFill="1" applyBorder="1" applyAlignment="1">
      <alignment horizontal="left" vertical="center" wrapText="1"/>
    </xf>
    <xf numFmtId="3" fontId="25" fillId="3" borderId="0" xfId="4" applyNumberFormat="1" applyFont="1" applyFill="1" applyBorder="1" applyAlignment="1">
      <alignment horizontal="right" vertical="center"/>
    </xf>
    <xf numFmtId="3" fontId="3" fillId="3" borderId="3" xfId="4" applyNumberFormat="1" applyFont="1" applyFill="1" applyBorder="1" applyAlignment="1">
      <alignment horizontal="right" vertical="center" readingOrder="2"/>
    </xf>
    <xf numFmtId="0" fontId="3" fillId="2" borderId="0" xfId="1" applyFont="1" applyFill="1" applyBorder="1" applyAlignment="1">
      <alignment vertical="center" wrapText="1"/>
    </xf>
    <xf numFmtId="0" fontId="21" fillId="2" borderId="0" xfId="1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21" fillId="5" borderId="0" xfId="14" applyFont="1" applyFill="1" applyAlignment="1">
      <alignment horizontal="left" indent="1"/>
    </xf>
    <xf numFmtId="0" fontId="5" fillId="2" borderId="0" xfId="2" applyFont="1" applyFill="1" applyAlignment="1">
      <alignment horizontal="center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/>
    </xf>
    <xf numFmtId="0" fontId="12" fillId="2" borderId="0" xfId="2" applyFont="1" applyFill="1" applyAlignment="1">
      <alignment horizontal="center"/>
    </xf>
    <xf numFmtId="49" fontId="5" fillId="2" borderId="3" xfId="10" applyNumberFormat="1" applyFont="1" applyFill="1" applyBorder="1" applyAlignment="1">
      <alignment horizontal="left" vertical="center" wrapText="1" indent="1"/>
    </xf>
    <xf numFmtId="49" fontId="5" fillId="2" borderId="0" xfId="10" applyNumberFormat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 indent="1"/>
    </xf>
    <xf numFmtId="0" fontId="3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3" fillId="0" borderId="0" xfId="1" applyFont="1" applyAlignment="1">
      <alignment horizontal="left" vertical="center" wrapText="1"/>
    </xf>
    <xf numFmtId="49" fontId="6" fillId="3" borderId="0" xfId="5" applyNumberFormat="1" applyFont="1" applyFill="1" applyBorder="1" applyAlignment="1">
      <alignment horizontal="left" vertical="center" wrapText="1" indent="1"/>
    </xf>
    <xf numFmtId="0" fontId="5" fillId="3" borderId="0" xfId="2" applyFont="1" applyFill="1" applyAlignment="1">
      <alignment horizontal="left"/>
    </xf>
    <xf numFmtId="0" fontId="3" fillId="3" borderId="1" xfId="1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wrapText="1"/>
    </xf>
    <xf numFmtId="49" fontId="8" fillId="2" borderId="0" xfId="7" applyNumberFormat="1" applyFont="1" applyFill="1" applyBorder="1" applyAlignment="1">
      <alignment horizontal="left" wrapText="1"/>
    </xf>
  </cellXfs>
  <cellStyles count="16">
    <cellStyle name="Millares 10" xfId="7"/>
    <cellStyle name="Millares 10 23" xfId="12"/>
    <cellStyle name="Millares 2 2" xfId="5"/>
    <cellStyle name="Millares 2 2 32" xfId="10"/>
    <cellStyle name="Millares 2 26" xfId="13"/>
    <cellStyle name="Millares_3.10-070 Número de vuelos charter internacionales por aeropuerto, según mes, 2007-2008" xfId="4"/>
    <cellStyle name="Normal" xfId="0" builtinId="0"/>
    <cellStyle name="Normal 10 10 4" xfId="11"/>
    <cellStyle name="Normal 124" xfId="6"/>
    <cellStyle name="Normal 2" xfId="15"/>
    <cellStyle name="Normal 23 12" xfId="14"/>
    <cellStyle name="Normal 4 2 2 2" xfId="9"/>
    <cellStyle name="Normal_3.10.9_3.10-070 Número de vuelos charter internacionales por aeropuerto, según mes, 2007-2008 2" xfId="2"/>
    <cellStyle name="Normal_3.10-070 Número de vuelos charter internacionales por aeropuerto, según mes, 2007-2008" xfId="1"/>
    <cellStyle name="Normal_Hoja2" xfId="8"/>
    <cellStyle name="Normal_Hoja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9525</xdr:rowOff>
    </xdr:from>
    <xdr:to>
      <xdr:col>9</xdr:col>
      <xdr:colOff>90082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0" y="9525"/>
          <a:ext cx="804457" cy="3429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533400</xdr:colOff>
      <xdr:row>1</xdr:row>
      <xdr:rowOff>85726</xdr:rowOff>
    </xdr:from>
    <xdr:ext cx="600075" cy="257174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91800" y="247651"/>
          <a:ext cx="600075" cy="257174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419100</xdr:colOff>
      <xdr:row>1</xdr:row>
      <xdr:rowOff>209550</xdr:rowOff>
    </xdr:from>
    <xdr:ext cx="600075" cy="257174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0" y="371475"/>
          <a:ext cx="600075" cy="25717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0</xdr:rowOff>
    </xdr:from>
    <xdr:to>
      <xdr:col>10</xdr:col>
      <xdr:colOff>623482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49625" y="323850"/>
          <a:ext cx="804457" cy="381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0</xdr:rowOff>
    </xdr:from>
    <xdr:to>
      <xdr:col>9</xdr:col>
      <xdr:colOff>242482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0"/>
          <a:ext cx="804457" cy="381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19050</xdr:rowOff>
    </xdr:from>
    <xdr:to>
      <xdr:col>9</xdr:col>
      <xdr:colOff>42457</xdr:colOff>
      <xdr:row>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19050"/>
          <a:ext cx="728257" cy="381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61507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4550" y="485775"/>
          <a:ext cx="652057" cy="381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2</xdr:row>
      <xdr:rowOff>76200</xdr:rowOff>
    </xdr:from>
    <xdr:to>
      <xdr:col>8</xdr:col>
      <xdr:colOff>490132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400050"/>
          <a:ext cx="652057" cy="381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596899</xdr:colOff>
      <xdr:row>0</xdr:row>
      <xdr:rowOff>152399</xdr:rowOff>
    </xdr:from>
    <xdr:to>
      <xdr:col>15</xdr:col>
      <xdr:colOff>552799</xdr:colOff>
      <xdr:row>2</xdr:row>
      <xdr:rowOff>109086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5849" y="152399"/>
          <a:ext cx="756000" cy="28053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123825</xdr:colOff>
      <xdr:row>1</xdr:row>
      <xdr:rowOff>9525</xdr:rowOff>
    </xdr:from>
    <xdr:ext cx="542925" cy="266699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8850" y="200025"/>
          <a:ext cx="542925" cy="266699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133350</xdr:colOff>
      <xdr:row>1</xdr:row>
      <xdr:rowOff>38100</xdr:rowOff>
    </xdr:from>
    <xdr:ext cx="466725" cy="266699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0" y="200025"/>
          <a:ext cx="466725" cy="266699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0"/>
  <sheetViews>
    <sheetView zoomScaleNormal="100" workbookViewId="0">
      <selection activeCell="M7" sqref="M7"/>
    </sheetView>
  </sheetViews>
  <sheetFormatPr baseColWidth="10" defaultColWidth="10.28515625" defaultRowHeight="12.75"/>
  <cols>
    <col min="1" max="1" width="12" style="1" customWidth="1"/>
    <col min="2" max="2" width="9.5703125" style="1" bestFit="1" customWidth="1"/>
    <col min="3" max="3" width="15.28515625" style="3" customWidth="1"/>
    <col min="4" max="5" width="12.28515625" style="3" customWidth="1"/>
    <col min="6" max="6" width="10.140625" style="1" customWidth="1"/>
    <col min="7" max="7" width="12.28515625" style="1" customWidth="1"/>
    <col min="8" max="8" width="14.140625" style="28" customWidth="1"/>
    <col min="9" max="9" width="14.140625" style="1" customWidth="1"/>
    <col min="10" max="11" width="10.140625" style="1" customWidth="1"/>
    <col min="12" max="16384" width="10.28515625" style="1"/>
  </cols>
  <sheetData>
    <row r="1" spans="1:1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76"/>
      <c r="M1" s="51"/>
    </row>
    <row r="2" spans="1:13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76"/>
      <c r="M2" s="51"/>
    </row>
    <row r="3" spans="1:13" ht="9.1999999999999993" customHeight="1">
      <c r="A3" s="6"/>
      <c r="B3" s="6"/>
      <c r="C3" s="8"/>
      <c r="D3" s="8"/>
      <c r="E3" s="8"/>
      <c r="F3" s="8"/>
      <c r="G3" s="8"/>
      <c r="H3" s="34"/>
      <c r="I3" s="8"/>
      <c r="J3" s="8"/>
      <c r="K3" s="8"/>
      <c r="L3" s="51"/>
      <c r="M3" s="51"/>
    </row>
    <row r="4" spans="1:13" ht="12.75" customHeight="1">
      <c r="A4" s="120" t="s">
        <v>23</v>
      </c>
      <c r="B4" s="122" t="s">
        <v>1</v>
      </c>
      <c r="C4" s="117" t="s">
        <v>30</v>
      </c>
      <c r="D4" s="117"/>
      <c r="E4" s="117"/>
      <c r="F4" s="117"/>
      <c r="G4" s="117"/>
      <c r="H4" s="117"/>
      <c r="I4" s="117"/>
      <c r="J4" s="51"/>
      <c r="K4" s="51"/>
    </row>
    <row r="5" spans="1:13" ht="57" customHeight="1">
      <c r="A5" s="121"/>
      <c r="B5" s="123"/>
      <c r="C5" s="56" t="s">
        <v>38</v>
      </c>
      <c r="D5" s="56" t="s">
        <v>15</v>
      </c>
      <c r="E5" s="56" t="s">
        <v>16</v>
      </c>
      <c r="F5" s="56" t="s">
        <v>17</v>
      </c>
      <c r="G5" s="56" t="s">
        <v>18</v>
      </c>
      <c r="H5" s="56" t="s">
        <v>19</v>
      </c>
      <c r="I5" s="56" t="s">
        <v>20</v>
      </c>
      <c r="J5" s="51"/>
      <c r="K5" s="51"/>
    </row>
    <row r="6" spans="1:13" s="38" customFormat="1" ht="12.75" customHeight="1">
      <c r="A6" s="36" t="s">
        <v>1</v>
      </c>
      <c r="B6" s="40">
        <v>85495</v>
      </c>
      <c r="C6" s="40">
        <v>28615</v>
      </c>
      <c r="D6" s="40">
        <v>4369</v>
      </c>
      <c r="E6" s="40">
        <v>36667</v>
      </c>
      <c r="F6" s="40">
        <v>1672</v>
      </c>
      <c r="G6" s="40">
        <v>864</v>
      </c>
      <c r="H6" s="40">
        <v>2170</v>
      </c>
      <c r="I6" s="40">
        <v>11138</v>
      </c>
    </row>
    <row r="7" spans="1:13" s="41" customFormat="1" ht="12.75" customHeight="1">
      <c r="A7" s="39" t="s">
        <v>2</v>
      </c>
      <c r="B7" s="40">
        <v>7937</v>
      </c>
      <c r="C7" s="15">
        <v>2612</v>
      </c>
      <c r="D7" s="15">
        <v>516</v>
      </c>
      <c r="E7" s="15">
        <v>3284</v>
      </c>
      <c r="F7" s="15">
        <v>277</v>
      </c>
      <c r="G7" s="15">
        <v>109</v>
      </c>
      <c r="H7" s="15">
        <v>156</v>
      </c>
      <c r="I7" s="15">
        <v>983</v>
      </c>
    </row>
    <row r="8" spans="1:13" s="41" customFormat="1" ht="12.75" customHeight="1">
      <c r="A8" s="39" t="s">
        <v>3</v>
      </c>
      <c r="B8" s="40">
        <v>6950</v>
      </c>
      <c r="C8" s="15">
        <v>2209</v>
      </c>
      <c r="D8" s="15">
        <v>466</v>
      </c>
      <c r="E8" s="15">
        <v>3089</v>
      </c>
      <c r="F8" s="15">
        <v>221</v>
      </c>
      <c r="G8" s="15">
        <v>102</v>
      </c>
      <c r="H8" s="15">
        <v>132</v>
      </c>
      <c r="I8" s="15">
        <v>731</v>
      </c>
    </row>
    <row r="9" spans="1:13" ht="12.75" customHeight="1">
      <c r="A9" s="39" t="s">
        <v>4</v>
      </c>
      <c r="B9" s="40">
        <v>7896</v>
      </c>
      <c r="C9" s="15">
        <v>2213</v>
      </c>
      <c r="D9" s="15">
        <v>553</v>
      </c>
      <c r="E9" s="15">
        <v>3778</v>
      </c>
      <c r="F9" s="15">
        <v>242</v>
      </c>
      <c r="G9" s="15">
        <v>114</v>
      </c>
      <c r="H9" s="15">
        <v>156</v>
      </c>
      <c r="I9" s="15">
        <v>840</v>
      </c>
    </row>
    <row r="10" spans="1:13" ht="12.75" customHeight="1">
      <c r="A10" s="39" t="s">
        <v>5</v>
      </c>
      <c r="B10" s="40">
        <v>7426</v>
      </c>
      <c r="C10" s="15">
        <v>2298</v>
      </c>
      <c r="D10" s="15">
        <v>488</v>
      </c>
      <c r="E10" s="15">
        <v>3368</v>
      </c>
      <c r="F10" s="15">
        <v>159</v>
      </c>
      <c r="G10" s="15">
        <v>99</v>
      </c>
      <c r="H10" s="15">
        <v>138</v>
      </c>
      <c r="I10" s="15">
        <v>876</v>
      </c>
    </row>
    <row r="11" spans="1:13" ht="12.75" customHeight="1">
      <c r="A11" s="39" t="s">
        <v>6</v>
      </c>
      <c r="B11" s="40">
        <v>6666</v>
      </c>
      <c r="C11" s="15">
        <v>2178</v>
      </c>
      <c r="D11" s="15">
        <v>304</v>
      </c>
      <c r="E11" s="15">
        <v>2995</v>
      </c>
      <c r="F11" s="15">
        <v>110</v>
      </c>
      <c r="G11" s="15">
        <v>48</v>
      </c>
      <c r="H11" s="15">
        <v>158</v>
      </c>
      <c r="I11" s="15">
        <v>873</v>
      </c>
    </row>
    <row r="12" spans="1:13" ht="12.75" customHeight="1">
      <c r="A12" s="39" t="s">
        <v>7</v>
      </c>
      <c r="B12" s="40">
        <v>6895</v>
      </c>
      <c r="C12" s="15">
        <v>2336</v>
      </c>
      <c r="D12" s="15">
        <v>271</v>
      </c>
      <c r="E12" s="15">
        <v>3054</v>
      </c>
      <c r="F12" s="15">
        <v>66</v>
      </c>
      <c r="G12" s="15">
        <v>44</v>
      </c>
      <c r="H12" s="15">
        <v>179</v>
      </c>
      <c r="I12" s="15">
        <v>945</v>
      </c>
    </row>
    <row r="13" spans="1:13" ht="12.75" customHeight="1">
      <c r="A13" s="39" t="s">
        <v>8</v>
      </c>
      <c r="B13" s="40">
        <v>7894</v>
      </c>
      <c r="C13" s="15">
        <v>2633</v>
      </c>
      <c r="D13" s="15">
        <v>310</v>
      </c>
      <c r="E13" s="15">
        <v>3445</v>
      </c>
      <c r="F13" s="15">
        <v>78</v>
      </c>
      <c r="G13" s="15">
        <v>49</v>
      </c>
      <c r="H13" s="15">
        <v>237</v>
      </c>
      <c r="I13" s="15">
        <v>1142</v>
      </c>
    </row>
    <row r="14" spans="1:13" ht="12.75" customHeight="1">
      <c r="A14" s="39" t="s">
        <v>9</v>
      </c>
      <c r="B14" s="40">
        <v>7643</v>
      </c>
      <c r="C14" s="15">
        <v>2655</v>
      </c>
      <c r="D14" s="15">
        <v>291</v>
      </c>
      <c r="E14" s="15">
        <v>3197</v>
      </c>
      <c r="F14" s="15">
        <v>88</v>
      </c>
      <c r="G14" s="15">
        <v>54</v>
      </c>
      <c r="H14" s="15">
        <v>211</v>
      </c>
      <c r="I14" s="15">
        <v>1147</v>
      </c>
    </row>
    <row r="15" spans="1:13" ht="12.75" customHeight="1">
      <c r="A15" s="39" t="s">
        <v>31</v>
      </c>
      <c r="B15" s="40">
        <v>5915</v>
      </c>
      <c r="C15" s="15">
        <v>2232</v>
      </c>
      <c r="D15" s="15">
        <v>218</v>
      </c>
      <c r="E15" s="15">
        <v>2283</v>
      </c>
      <c r="F15" s="15">
        <v>48</v>
      </c>
      <c r="G15" s="15">
        <v>42</v>
      </c>
      <c r="H15" s="15">
        <v>202</v>
      </c>
      <c r="I15" s="15">
        <v>890</v>
      </c>
    </row>
    <row r="16" spans="1:13" ht="12.75" customHeight="1">
      <c r="A16" s="39" t="s">
        <v>11</v>
      </c>
      <c r="B16" s="40">
        <v>6068</v>
      </c>
      <c r="C16" s="15">
        <v>2256</v>
      </c>
      <c r="D16" s="15">
        <v>235</v>
      </c>
      <c r="E16" s="15">
        <v>2379</v>
      </c>
      <c r="F16" s="15">
        <v>50</v>
      </c>
      <c r="G16" s="15">
        <v>46</v>
      </c>
      <c r="H16" s="15">
        <v>200</v>
      </c>
      <c r="I16" s="15">
        <v>902</v>
      </c>
    </row>
    <row r="17" spans="1:13" ht="12.75" customHeight="1">
      <c r="A17" s="39" t="s">
        <v>12</v>
      </c>
      <c r="B17" s="40">
        <v>6370</v>
      </c>
      <c r="C17" s="15">
        <v>2292</v>
      </c>
      <c r="D17" s="15">
        <v>286</v>
      </c>
      <c r="E17" s="15">
        <v>2603</v>
      </c>
      <c r="F17" s="15">
        <v>128</v>
      </c>
      <c r="G17" s="15">
        <v>62</v>
      </c>
      <c r="H17" s="15">
        <v>198</v>
      </c>
      <c r="I17" s="15">
        <v>801</v>
      </c>
    </row>
    <row r="18" spans="1:13" ht="12.75" customHeight="1">
      <c r="A18" s="77" t="s">
        <v>13</v>
      </c>
      <c r="B18" s="45">
        <v>7835</v>
      </c>
      <c r="C18" s="22">
        <v>2701</v>
      </c>
      <c r="D18" s="22">
        <v>431</v>
      </c>
      <c r="E18" s="22">
        <v>3192</v>
      </c>
      <c r="F18" s="22">
        <v>205</v>
      </c>
      <c r="G18" s="22">
        <v>95</v>
      </c>
      <c r="H18" s="22">
        <v>203</v>
      </c>
      <c r="I18" s="22">
        <v>1008</v>
      </c>
    </row>
    <row r="19" spans="1:13">
      <c r="A19" s="78" t="s">
        <v>26</v>
      </c>
      <c r="B19" s="84"/>
      <c r="C19" s="84"/>
      <c r="D19" s="84"/>
      <c r="E19" s="84"/>
      <c r="F19" s="84"/>
      <c r="G19" s="84"/>
      <c r="H19" s="84"/>
      <c r="I19" s="84"/>
    </row>
    <row r="20" spans="1:13" ht="12.75" customHeight="1">
      <c r="A20" s="64" t="s">
        <v>32</v>
      </c>
      <c r="B20" s="84"/>
      <c r="C20" s="64"/>
      <c r="D20" s="64"/>
      <c r="E20" s="64"/>
      <c r="F20" s="64"/>
      <c r="G20" s="64"/>
      <c r="H20" s="64"/>
      <c r="I20" s="51"/>
      <c r="J20" s="51"/>
      <c r="K20" s="51"/>
      <c r="L20" s="51"/>
      <c r="M20" s="51"/>
    </row>
    <row r="21" spans="1:13">
      <c r="A21" s="51"/>
      <c r="B21" s="84"/>
      <c r="C21" s="70"/>
      <c r="D21" s="70"/>
      <c r="E21" s="70"/>
      <c r="F21" s="51"/>
      <c r="G21" s="51"/>
      <c r="H21" s="50"/>
      <c r="I21" s="51"/>
      <c r="J21" s="51"/>
      <c r="K21" s="51"/>
      <c r="L21" s="51"/>
      <c r="M21" s="51"/>
    </row>
    <row r="22" spans="1:13" ht="13.5">
      <c r="A22" s="51"/>
      <c r="B22" s="84"/>
      <c r="C22" s="70"/>
      <c r="D22" s="70"/>
      <c r="E22" s="70"/>
      <c r="F22" s="73"/>
      <c r="G22" s="73"/>
      <c r="H22" s="74"/>
      <c r="I22" s="73"/>
      <c r="J22" s="51"/>
      <c r="K22" s="51"/>
      <c r="L22" s="51"/>
      <c r="M22" s="51"/>
    </row>
    <row r="23" spans="1:13">
      <c r="A23" s="51"/>
      <c r="B23" s="84"/>
      <c r="C23" s="70"/>
      <c r="D23" s="70"/>
      <c r="E23" s="70"/>
      <c r="F23" s="51"/>
      <c r="G23" s="51"/>
      <c r="H23" s="50"/>
      <c r="I23" s="51"/>
      <c r="J23" s="51"/>
      <c r="K23" s="51"/>
      <c r="L23" s="51"/>
      <c r="M23" s="51"/>
    </row>
    <row r="24" spans="1:13" ht="13.5">
      <c r="B24" s="84"/>
      <c r="C24" s="85"/>
      <c r="G24" s="65"/>
      <c r="H24" s="54"/>
      <c r="J24" s="75"/>
      <c r="K24" s="75"/>
      <c r="L24" s="75"/>
    </row>
    <row r="25" spans="1:13">
      <c r="B25" s="84"/>
    </row>
    <row r="26" spans="1:13">
      <c r="B26" s="84"/>
    </row>
    <row r="27" spans="1:13">
      <c r="B27" s="84"/>
      <c r="F27" s="118"/>
      <c r="G27" s="118"/>
      <c r="H27" s="118"/>
      <c r="I27" s="118"/>
    </row>
    <row r="28" spans="1:13">
      <c r="B28" s="84"/>
      <c r="G28" s="116"/>
      <c r="H28" s="116"/>
      <c r="I28" s="116"/>
    </row>
    <row r="29" spans="1:13">
      <c r="B29" s="84"/>
    </row>
    <row r="30" spans="1:13">
      <c r="B30" s="84"/>
    </row>
  </sheetData>
  <mergeCells count="6">
    <mergeCell ref="G28:I28"/>
    <mergeCell ref="C4:I4"/>
    <mergeCell ref="F27:I27"/>
    <mergeCell ref="A1:K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X28"/>
  <sheetViews>
    <sheetView showGridLines="0" workbookViewId="0">
      <selection activeCell="I30" sqref="I30"/>
    </sheetView>
  </sheetViews>
  <sheetFormatPr baseColWidth="10" defaultColWidth="10.28515625" defaultRowHeight="12.75"/>
  <cols>
    <col min="1" max="1" width="41.5703125" style="1" customWidth="1"/>
    <col min="2" max="2" width="14.28515625" style="1" customWidth="1"/>
    <col min="3" max="3" width="11.42578125" style="16" customWidth="1"/>
    <col min="4" max="10" width="7.85546875" style="3" customWidth="1"/>
    <col min="11" max="11" width="8.7109375" style="3" customWidth="1"/>
    <col min="12" max="12" width="9.42578125" style="3" customWidth="1"/>
    <col min="13" max="13" width="10.42578125" style="3" customWidth="1"/>
    <col min="14" max="15" width="9.42578125" style="3" customWidth="1"/>
    <col min="16" max="16384" width="10.28515625" style="1"/>
  </cols>
  <sheetData>
    <row r="1" spans="1:24">
      <c r="A1" s="132"/>
      <c r="B1" s="132"/>
      <c r="C1" s="132"/>
      <c r="D1" s="13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ht="25.5" customHeight="1">
      <c r="A2" s="133" t="s">
        <v>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24" ht="18" customHeight="1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4" ht="24.75" customHeight="1">
      <c r="A4" s="96" t="s">
        <v>0</v>
      </c>
      <c r="B4" s="96" t="s">
        <v>39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6</v>
      </c>
      <c r="I4" s="95" t="s">
        <v>7</v>
      </c>
      <c r="J4" s="95" t="s">
        <v>8</v>
      </c>
      <c r="K4" s="95" t="s">
        <v>9</v>
      </c>
      <c r="L4" s="95" t="s">
        <v>10</v>
      </c>
      <c r="M4" s="95" t="s">
        <v>11</v>
      </c>
      <c r="N4" s="95" t="s">
        <v>12</v>
      </c>
      <c r="O4" s="95" t="s">
        <v>13</v>
      </c>
    </row>
    <row r="5" spans="1:24" ht="12.75" customHeight="1">
      <c r="A5" s="97" t="s">
        <v>1</v>
      </c>
      <c r="B5" s="97"/>
      <c r="C5" s="9">
        <f t="shared" ref="C5:C12" si="0">SUM(D5:O5)</f>
        <v>126638</v>
      </c>
      <c r="D5" s="10">
        <f t="shared" ref="D5:O5" si="1">SUM(D6:D12)</f>
        <v>12183</v>
      </c>
      <c r="E5" s="10">
        <f t="shared" si="1"/>
        <v>10832</v>
      </c>
      <c r="F5" s="10">
        <f t="shared" si="1"/>
        <v>11488</v>
      </c>
      <c r="G5" s="10">
        <f t="shared" si="1"/>
        <v>10887</v>
      </c>
      <c r="H5" s="10">
        <f t="shared" si="1"/>
        <v>10284</v>
      </c>
      <c r="I5" s="10">
        <f t="shared" si="1"/>
        <v>10410</v>
      </c>
      <c r="J5" s="10">
        <f t="shared" si="1"/>
        <v>11198</v>
      </c>
      <c r="K5" s="10">
        <f t="shared" si="1"/>
        <v>10148</v>
      </c>
      <c r="L5" s="9">
        <f t="shared" si="1"/>
        <v>8882</v>
      </c>
      <c r="M5" s="9">
        <f t="shared" si="1"/>
        <v>8363</v>
      </c>
      <c r="N5" s="9">
        <f t="shared" si="1"/>
        <v>9919</v>
      </c>
      <c r="O5" s="9">
        <f t="shared" si="1"/>
        <v>12044</v>
      </c>
    </row>
    <row r="6" spans="1:24" ht="12.75" customHeight="1">
      <c r="A6" s="99" t="s">
        <v>44</v>
      </c>
      <c r="B6" s="99" t="s">
        <v>53</v>
      </c>
      <c r="C6" s="9">
        <f t="shared" si="0"/>
        <v>57450</v>
      </c>
      <c r="D6" s="14">
        <v>5370</v>
      </c>
      <c r="E6" s="14">
        <v>5006</v>
      </c>
      <c r="F6" s="14">
        <v>5540</v>
      </c>
      <c r="G6" s="14">
        <v>5217</v>
      </c>
      <c r="H6" s="14">
        <v>4642</v>
      </c>
      <c r="I6" s="14">
        <v>4594</v>
      </c>
      <c r="J6" s="14">
        <v>4953</v>
      </c>
      <c r="K6" s="14">
        <v>4407</v>
      </c>
      <c r="L6" s="14">
        <v>3212</v>
      </c>
      <c r="M6" s="14">
        <v>3615</v>
      </c>
      <c r="N6" s="14">
        <v>4973</v>
      </c>
      <c r="O6" s="14">
        <v>5921</v>
      </c>
      <c r="S6" s="84"/>
      <c r="T6" s="84"/>
      <c r="U6" s="84"/>
      <c r="V6" s="84"/>
      <c r="W6" s="84"/>
      <c r="X6" s="84"/>
    </row>
    <row r="7" spans="1:24" ht="12.75" customHeight="1">
      <c r="A7" s="98" t="s">
        <v>14</v>
      </c>
      <c r="B7" s="98" t="s">
        <v>40</v>
      </c>
      <c r="C7" s="9">
        <f t="shared" si="0"/>
        <v>42670</v>
      </c>
      <c r="D7" s="14">
        <v>3986</v>
      </c>
      <c r="E7" s="14">
        <v>3351</v>
      </c>
      <c r="F7" s="14">
        <v>3512</v>
      </c>
      <c r="G7" s="14">
        <v>3553</v>
      </c>
      <c r="H7" s="14">
        <v>3680</v>
      </c>
      <c r="I7" s="14">
        <v>3816</v>
      </c>
      <c r="J7" s="14">
        <v>3999</v>
      </c>
      <c r="K7" s="14">
        <v>3696</v>
      </c>
      <c r="L7" s="14">
        <v>3155</v>
      </c>
      <c r="M7" s="14">
        <v>3223</v>
      </c>
      <c r="N7" s="14">
        <v>3061</v>
      </c>
      <c r="O7" s="14">
        <v>3638</v>
      </c>
    </row>
    <row r="8" spans="1:24" ht="12.75" customHeight="1">
      <c r="A8" s="99" t="s">
        <v>49</v>
      </c>
      <c r="B8" s="99" t="s">
        <v>48</v>
      </c>
      <c r="C8" s="9">
        <f t="shared" si="0"/>
        <v>15572</v>
      </c>
      <c r="D8" s="15">
        <v>1329</v>
      </c>
      <c r="E8" s="15">
        <v>1146</v>
      </c>
      <c r="F8" s="15">
        <v>1208</v>
      </c>
      <c r="G8" s="15">
        <v>1161</v>
      </c>
      <c r="H8" s="15">
        <v>1317</v>
      </c>
      <c r="I8" s="15">
        <v>1386</v>
      </c>
      <c r="J8" s="15">
        <v>1508</v>
      </c>
      <c r="K8" s="15">
        <v>1518</v>
      </c>
      <c r="L8" s="14">
        <v>1123</v>
      </c>
      <c r="M8" s="14">
        <v>1134</v>
      </c>
      <c r="N8" s="14">
        <v>1263</v>
      </c>
      <c r="O8" s="14">
        <v>1479</v>
      </c>
    </row>
    <row r="9" spans="1:24" ht="12.75" customHeight="1">
      <c r="A9" s="99" t="s">
        <v>42</v>
      </c>
      <c r="B9" s="99" t="s">
        <v>41</v>
      </c>
      <c r="C9" s="9">
        <f t="shared" si="0"/>
        <v>5432</v>
      </c>
      <c r="D9" s="14">
        <v>691</v>
      </c>
      <c r="E9" s="14">
        <v>657</v>
      </c>
      <c r="F9" s="14">
        <v>725</v>
      </c>
      <c r="G9" s="14">
        <v>614</v>
      </c>
      <c r="H9" s="14">
        <v>351</v>
      </c>
      <c r="I9" s="14">
        <v>327</v>
      </c>
      <c r="J9" s="14">
        <v>369</v>
      </c>
      <c r="K9" s="14">
        <v>320</v>
      </c>
      <c r="L9" s="14">
        <v>211</v>
      </c>
      <c r="M9" s="14">
        <v>227</v>
      </c>
      <c r="N9" s="14">
        <v>346</v>
      </c>
      <c r="O9" s="14">
        <v>594</v>
      </c>
    </row>
    <row r="10" spans="1:24" ht="12.75" customHeight="1">
      <c r="A10" s="99" t="s">
        <v>47</v>
      </c>
      <c r="B10" s="110" t="s">
        <v>40</v>
      </c>
      <c r="C10" s="9">
        <f t="shared" si="0"/>
        <v>2761</v>
      </c>
      <c r="D10" s="14">
        <v>320</v>
      </c>
      <c r="E10" s="14">
        <v>291</v>
      </c>
      <c r="F10" s="14">
        <v>132</v>
      </c>
      <c r="G10" s="14">
        <v>105</v>
      </c>
      <c r="H10" s="14">
        <v>105</v>
      </c>
      <c r="I10" s="14">
        <v>110</v>
      </c>
      <c r="J10" s="14">
        <v>124</v>
      </c>
      <c r="K10" s="14">
        <v>118</v>
      </c>
      <c r="L10" s="14">
        <v>1123</v>
      </c>
      <c r="M10" s="14">
        <v>106</v>
      </c>
      <c r="N10" s="14">
        <v>104</v>
      </c>
      <c r="O10" s="14">
        <v>123</v>
      </c>
    </row>
    <row r="11" spans="1:24" ht="13.5" customHeight="1">
      <c r="A11" s="99" t="s">
        <v>17</v>
      </c>
      <c r="B11" s="99" t="s">
        <v>17</v>
      </c>
      <c r="C11" s="9">
        <f t="shared" si="0"/>
        <v>2076</v>
      </c>
      <c r="D11" s="14">
        <v>410</v>
      </c>
      <c r="E11" s="14">
        <v>295</v>
      </c>
      <c r="F11" s="14">
        <v>275</v>
      </c>
      <c r="G11" s="14">
        <v>166</v>
      </c>
      <c r="H11" s="14">
        <v>144</v>
      </c>
      <c r="I11" s="14">
        <v>149</v>
      </c>
      <c r="J11" s="14">
        <v>203</v>
      </c>
      <c r="K11" s="14">
        <v>39</v>
      </c>
      <c r="L11" s="14">
        <v>24</v>
      </c>
      <c r="M11" s="14">
        <v>18</v>
      </c>
      <c r="N11" s="14">
        <v>130</v>
      </c>
      <c r="O11" s="14">
        <v>223</v>
      </c>
    </row>
    <row r="12" spans="1:24" ht="18" customHeight="1">
      <c r="A12" s="100" t="s">
        <v>46</v>
      </c>
      <c r="B12" s="99" t="s">
        <v>52</v>
      </c>
      <c r="C12" s="114">
        <f t="shared" si="0"/>
        <v>677</v>
      </c>
      <c r="D12" s="14">
        <v>77</v>
      </c>
      <c r="E12" s="14">
        <v>86</v>
      </c>
      <c r="F12" s="14">
        <v>96</v>
      </c>
      <c r="G12" s="14">
        <v>71</v>
      </c>
      <c r="H12" s="14">
        <v>45</v>
      </c>
      <c r="I12" s="14">
        <v>28</v>
      </c>
      <c r="J12" s="14">
        <v>42</v>
      </c>
      <c r="K12" s="14">
        <v>50</v>
      </c>
      <c r="L12" s="14">
        <v>34</v>
      </c>
      <c r="M12" s="14">
        <v>40</v>
      </c>
      <c r="N12" s="14">
        <v>42</v>
      </c>
      <c r="O12" s="14">
        <v>66</v>
      </c>
    </row>
    <row r="13" spans="1:24" ht="12.75" customHeight="1">
      <c r="A13" s="101" t="s">
        <v>21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24" ht="12.75" customHeight="1">
      <c r="A14" s="109" t="s">
        <v>22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24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4" s="3" customFormat="1">
      <c r="A16" s="1"/>
      <c r="B16" s="1"/>
      <c r="C16" s="2"/>
      <c r="D16" s="113"/>
      <c r="M16" s="11"/>
      <c r="N16" s="11"/>
      <c r="O16" s="11"/>
    </row>
    <row r="17" spans="1:15" s="3" customFormat="1">
      <c r="A17" s="1"/>
      <c r="B17" s="1"/>
      <c r="C17" s="2"/>
      <c r="M17" s="11"/>
      <c r="N17" s="11"/>
      <c r="O17" s="11"/>
    </row>
    <row r="18" spans="1:15" s="3" customFormat="1">
      <c r="A18" s="1"/>
      <c r="B18" s="1"/>
      <c r="C18" s="2"/>
      <c r="M18" s="11"/>
    </row>
    <row r="19" spans="1:15" s="3" customFormat="1">
      <c r="A19" s="1"/>
      <c r="B19" s="1"/>
      <c r="C19" s="2"/>
    </row>
    <row r="20" spans="1:15" s="3" customFormat="1">
      <c r="A20" s="1"/>
      <c r="B20" s="1"/>
      <c r="C20" s="2"/>
    </row>
    <row r="21" spans="1:15" s="3" customFormat="1">
      <c r="A21" s="1"/>
      <c r="B21" s="1"/>
      <c r="C21" s="2"/>
    </row>
    <row r="22" spans="1:15" s="3" customFormat="1">
      <c r="A22" s="1"/>
      <c r="B22" s="1"/>
      <c r="C22" s="2"/>
    </row>
    <row r="23" spans="1:15">
      <c r="C23" s="2"/>
    </row>
    <row r="24" spans="1:15">
      <c r="C24" s="2"/>
    </row>
    <row r="25" spans="1:15">
      <c r="C25" s="2"/>
    </row>
    <row r="26" spans="1:15">
      <c r="C26" s="2"/>
    </row>
    <row r="27" spans="1:15">
      <c r="C27" s="2"/>
    </row>
    <row r="28" spans="1:15">
      <c r="C28" s="2"/>
    </row>
  </sheetData>
  <sortState ref="A5:O12">
    <sortCondition descending="1" ref="C5:C12"/>
  </sortState>
  <mergeCells count="2">
    <mergeCell ref="A1:D1"/>
    <mergeCell ref="A2:O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28"/>
  <sheetViews>
    <sheetView showGridLines="0" tabSelected="1" workbookViewId="0">
      <selection activeCell="J31" sqref="J31"/>
    </sheetView>
  </sheetViews>
  <sheetFormatPr baseColWidth="10" defaultColWidth="10.28515625" defaultRowHeight="12.75"/>
  <cols>
    <col min="1" max="1" width="41.5703125" style="1" customWidth="1"/>
    <col min="2" max="2" width="14.28515625" style="1" customWidth="1"/>
    <col min="3" max="3" width="11.42578125" style="16" customWidth="1"/>
    <col min="4" max="11" width="7.85546875" style="3" customWidth="1"/>
    <col min="12" max="12" width="9.42578125" style="3" customWidth="1"/>
    <col min="13" max="16384" width="10.28515625" style="1"/>
  </cols>
  <sheetData>
    <row r="1" spans="1:14">
      <c r="A1" s="132"/>
      <c r="B1" s="132"/>
      <c r="C1" s="132"/>
      <c r="D1" s="132"/>
      <c r="E1" s="1"/>
      <c r="F1" s="1"/>
      <c r="G1" s="1"/>
      <c r="H1" s="1"/>
      <c r="I1" s="1"/>
      <c r="J1" s="1"/>
      <c r="K1" s="1"/>
      <c r="L1" s="1"/>
    </row>
    <row r="2" spans="1:14" ht="25.5" customHeight="1">
      <c r="A2" s="133" t="s">
        <v>57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4" ht="18" customHeight="1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</row>
    <row r="4" spans="1:14" ht="24.75" customHeight="1">
      <c r="A4" s="96" t="s">
        <v>0</v>
      </c>
      <c r="B4" s="96" t="s">
        <v>39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6</v>
      </c>
      <c r="I4" s="95" t="s">
        <v>7</v>
      </c>
      <c r="J4" s="95" t="s">
        <v>8</v>
      </c>
      <c r="K4" s="95" t="s">
        <v>9</v>
      </c>
      <c r="L4" s="95" t="s">
        <v>10</v>
      </c>
    </row>
    <row r="5" spans="1:14" ht="12.75" customHeight="1">
      <c r="A5" s="115" t="s">
        <v>1</v>
      </c>
      <c r="B5" s="97"/>
      <c r="C5" s="9">
        <f>SUM(D5:L5)</f>
        <v>97567</v>
      </c>
      <c r="D5" s="10">
        <f t="shared" ref="D5:L5" si="0">SUM(D6:D12)</f>
        <v>11820</v>
      </c>
      <c r="E5" s="10">
        <f t="shared" si="0"/>
        <v>10490</v>
      </c>
      <c r="F5" s="10">
        <f t="shared" si="0"/>
        <v>12060</v>
      </c>
      <c r="G5" s="10">
        <f t="shared" si="0"/>
        <v>11009</v>
      </c>
      <c r="H5" s="10">
        <f t="shared" si="0"/>
        <v>9799</v>
      </c>
      <c r="I5" s="10">
        <f t="shared" si="0"/>
        <v>10583</v>
      </c>
      <c r="J5" s="10">
        <f t="shared" si="0"/>
        <v>12059</v>
      </c>
      <c r="K5" s="10">
        <f t="shared" si="0"/>
        <v>11281</v>
      </c>
      <c r="L5" s="10">
        <f t="shared" si="0"/>
        <v>8466</v>
      </c>
    </row>
    <row r="6" spans="1:14" ht="12.75" customHeight="1">
      <c r="A6" s="99" t="s">
        <v>44</v>
      </c>
      <c r="B6" s="99" t="s">
        <v>53</v>
      </c>
      <c r="C6" s="9">
        <f>SUM(D6:L6)</f>
        <v>50504</v>
      </c>
      <c r="D6" s="14">
        <v>6029</v>
      </c>
      <c r="E6" s="14">
        <v>5521</v>
      </c>
      <c r="F6" s="14">
        <v>6572</v>
      </c>
      <c r="G6" s="14">
        <v>5917</v>
      </c>
      <c r="H6" s="14">
        <v>5259</v>
      </c>
      <c r="I6" s="14">
        <v>5546</v>
      </c>
      <c r="J6" s="14">
        <v>6145</v>
      </c>
      <c r="K6" s="14">
        <v>5488</v>
      </c>
      <c r="L6" s="14">
        <v>4027</v>
      </c>
      <c r="M6" s="84"/>
      <c r="N6" s="84"/>
    </row>
    <row r="7" spans="1:14" ht="12.75" customHeight="1">
      <c r="A7" s="98" t="s">
        <v>14</v>
      </c>
      <c r="B7" s="98" t="s">
        <v>40</v>
      </c>
      <c r="C7" s="9">
        <f t="shared" ref="C7:C12" si="1">SUM(D7:L7)</f>
        <v>28429</v>
      </c>
      <c r="D7" s="14">
        <v>3327</v>
      </c>
      <c r="E7" s="14">
        <v>2810</v>
      </c>
      <c r="F7" s="14">
        <v>3139</v>
      </c>
      <c r="G7" s="14">
        <v>3004</v>
      </c>
      <c r="H7" s="14">
        <v>2918</v>
      </c>
      <c r="I7" s="14">
        <v>3118</v>
      </c>
      <c r="J7" s="14">
        <v>3653</v>
      </c>
      <c r="K7" s="14">
        <v>3579</v>
      </c>
      <c r="L7" s="14">
        <v>2881</v>
      </c>
    </row>
    <row r="8" spans="1:14" ht="12.75" customHeight="1">
      <c r="A8" s="99" t="s">
        <v>49</v>
      </c>
      <c r="B8" s="99" t="s">
        <v>48</v>
      </c>
      <c r="C8" s="9">
        <f t="shared" si="1"/>
        <v>12026</v>
      </c>
      <c r="D8" s="15">
        <v>1349</v>
      </c>
      <c r="E8" s="15">
        <v>1156</v>
      </c>
      <c r="F8" s="15">
        <v>1250</v>
      </c>
      <c r="G8" s="15">
        <v>1240</v>
      </c>
      <c r="H8" s="15">
        <v>1172</v>
      </c>
      <c r="I8" s="15">
        <v>1389</v>
      </c>
      <c r="J8" s="15">
        <v>1643</v>
      </c>
      <c r="K8" s="15">
        <v>1651</v>
      </c>
      <c r="L8" s="15">
        <v>1176</v>
      </c>
    </row>
    <row r="9" spans="1:14" ht="12.75" customHeight="1">
      <c r="A9" s="99" t="s">
        <v>42</v>
      </c>
      <c r="B9" s="99" t="s">
        <v>41</v>
      </c>
      <c r="C9" s="9">
        <f t="shared" si="1"/>
        <v>3843</v>
      </c>
      <c r="D9" s="14">
        <v>638</v>
      </c>
      <c r="E9" s="14">
        <v>589</v>
      </c>
      <c r="F9" s="14">
        <v>667</v>
      </c>
      <c r="G9" s="14">
        <v>516</v>
      </c>
      <c r="H9" s="14">
        <v>227</v>
      </c>
      <c r="I9" s="14">
        <v>310</v>
      </c>
      <c r="J9" s="14">
        <v>374</v>
      </c>
      <c r="K9" s="14">
        <v>322</v>
      </c>
      <c r="L9" s="14">
        <v>200</v>
      </c>
    </row>
    <row r="10" spans="1:14" ht="12.75" customHeight="1">
      <c r="A10" s="99" t="s">
        <v>17</v>
      </c>
      <c r="B10" s="99" t="s">
        <v>17</v>
      </c>
      <c r="C10" s="9">
        <f t="shared" si="1"/>
        <v>1423</v>
      </c>
      <c r="D10" s="14">
        <v>286</v>
      </c>
      <c r="E10" s="14">
        <v>247</v>
      </c>
      <c r="F10" s="14">
        <v>242</v>
      </c>
      <c r="G10" s="14">
        <v>164</v>
      </c>
      <c r="H10" s="14">
        <v>87</v>
      </c>
      <c r="I10" s="14">
        <v>106</v>
      </c>
      <c r="J10" s="14">
        <v>110</v>
      </c>
      <c r="K10" s="14">
        <v>105</v>
      </c>
      <c r="L10" s="14">
        <v>76</v>
      </c>
    </row>
    <row r="11" spans="1:14" ht="13.5" customHeight="1">
      <c r="A11" s="99" t="s">
        <v>47</v>
      </c>
      <c r="B11" s="110" t="s">
        <v>40</v>
      </c>
      <c r="C11" s="9">
        <f t="shared" si="1"/>
        <v>937</v>
      </c>
      <c r="D11" s="14">
        <v>113</v>
      </c>
      <c r="E11" s="14">
        <v>94</v>
      </c>
      <c r="F11" s="14">
        <v>106</v>
      </c>
      <c r="G11" s="14">
        <v>105</v>
      </c>
      <c r="H11" s="14">
        <v>114</v>
      </c>
      <c r="I11" s="14">
        <v>96</v>
      </c>
      <c r="J11" s="14">
        <v>110</v>
      </c>
      <c r="K11" s="14">
        <v>107</v>
      </c>
      <c r="L11" s="14">
        <v>92</v>
      </c>
    </row>
    <row r="12" spans="1:14" ht="18" customHeight="1">
      <c r="A12" s="100" t="s">
        <v>46</v>
      </c>
      <c r="B12" s="99" t="s">
        <v>52</v>
      </c>
      <c r="C12" s="114">
        <f t="shared" si="1"/>
        <v>405</v>
      </c>
      <c r="D12" s="14">
        <v>78</v>
      </c>
      <c r="E12" s="14">
        <v>73</v>
      </c>
      <c r="F12" s="14">
        <v>84</v>
      </c>
      <c r="G12" s="14">
        <v>63</v>
      </c>
      <c r="H12" s="14">
        <v>22</v>
      </c>
      <c r="I12" s="14">
        <v>18</v>
      </c>
      <c r="J12" s="14">
        <v>24</v>
      </c>
      <c r="K12" s="14">
        <v>29</v>
      </c>
      <c r="L12" s="14">
        <v>14</v>
      </c>
    </row>
    <row r="13" spans="1:14" ht="12.75" customHeight="1">
      <c r="A13" s="101" t="s">
        <v>21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4" ht="12.75" customHeight="1">
      <c r="A14" s="109" t="s">
        <v>22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4"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4" s="3" customFormat="1">
      <c r="A16" s="1"/>
      <c r="B16" s="1"/>
      <c r="C16" s="2"/>
      <c r="D16" s="113"/>
    </row>
    <row r="17" spans="1:7" s="3" customFormat="1">
      <c r="A17" s="1"/>
      <c r="B17" s="1"/>
      <c r="C17" s="2"/>
    </row>
    <row r="18" spans="1:7" s="3" customFormat="1">
      <c r="A18" s="1"/>
      <c r="B18" s="1"/>
      <c r="C18" s="2"/>
    </row>
    <row r="19" spans="1:7" s="3" customFormat="1">
      <c r="A19" s="1"/>
      <c r="B19" s="1"/>
      <c r="C19" s="2"/>
    </row>
    <row r="20" spans="1:7" s="3" customFormat="1">
      <c r="A20" s="1"/>
      <c r="B20" s="1"/>
      <c r="C20" s="2"/>
    </row>
    <row r="21" spans="1:7" s="3" customFormat="1">
      <c r="A21" s="1"/>
      <c r="B21" s="1"/>
      <c r="C21" s="2"/>
    </row>
    <row r="22" spans="1:7" s="3" customFormat="1">
      <c r="A22" s="1"/>
      <c r="B22" s="1"/>
      <c r="C22" s="2"/>
    </row>
    <row r="23" spans="1:7">
      <c r="C23" s="2"/>
    </row>
    <row r="24" spans="1:7">
      <c r="B24" s="10"/>
      <c r="C24" s="10"/>
      <c r="D24" s="10"/>
      <c r="E24" s="10"/>
      <c r="F24" s="10"/>
      <c r="G24" s="10"/>
    </row>
    <row r="25" spans="1:7">
      <c r="C25" s="2"/>
    </row>
    <row r="26" spans="1:7">
      <c r="C26" s="2"/>
    </row>
    <row r="27" spans="1:7">
      <c r="C27" s="2"/>
    </row>
    <row r="28" spans="1:7">
      <c r="C28" s="2"/>
      <c r="E28" s="85"/>
    </row>
  </sheetData>
  <sortState ref="A5:K12">
    <sortCondition descending="1" ref="C5:C12"/>
  </sortState>
  <mergeCells count="2">
    <mergeCell ref="A1:D1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30"/>
  <sheetViews>
    <sheetView workbookViewId="0">
      <selection activeCell="A20" sqref="A20:XFD20"/>
    </sheetView>
  </sheetViews>
  <sheetFormatPr baseColWidth="10" defaultColWidth="10.28515625" defaultRowHeight="12.75"/>
  <cols>
    <col min="1" max="1" width="12" style="1" customWidth="1"/>
    <col min="2" max="2" width="9.5703125" style="1" bestFit="1" customWidth="1"/>
    <col min="3" max="3" width="14" style="3" customWidth="1"/>
    <col min="4" max="5" width="12.28515625" style="3" customWidth="1"/>
    <col min="6" max="6" width="10.140625" style="1" customWidth="1"/>
    <col min="7" max="7" width="12" style="1" customWidth="1"/>
    <col min="8" max="8" width="13" style="28" customWidth="1"/>
    <col min="9" max="11" width="10.140625" style="1" customWidth="1"/>
    <col min="12" max="16384" width="10.28515625" style="1"/>
  </cols>
  <sheetData>
    <row r="1" spans="1:1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"/>
    </row>
    <row r="2" spans="1:12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9.1999999999999993" customHeight="1">
      <c r="A3" s="6"/>
      <c r="B3" s="6"/>
      <c r="C3" s="8"/>
      <c r="D3" s="8"/>
      <c r="E3" s="8"/>
      <c r="F3" s="8"/>
      <c r="G3" s="8"/>
      <c r="H3" s="34"/>
      <c r="I3" s="8"/>
      <c r="J3" s="8"/>
      <c r="K3" s="8"/>
    </row>
    <row r="4" spans="1:12" ht="12.75" customHeight="1">
      <c r="A4" s="120" t="s">
        <v>23</v>
      </c>
      <c r="B4" s="122" t="s">
        <v>1</v>
      </c>
      <c r="C4" s="117" t="s">
        <v>30</v>
      </c>
      <c r="D4" s="117"/>
      <c r="E4" s="117"/>
      <c r="F4" s="117"/>
      <c r="G4" s="117"/>
      <c r="H4" s="117"/>
      <c r="I4" s="117"/>
    </row>
    <row r="5" spans="1:12" ht="50.25" customHeight="1">
      <c r="A5" s="121"/>
      <c r="B5" s="123"/>
      <c r="C5" s="56" t="s">
        <v>14</v>
      </c>
      <c r="D5" s="56" t="s">
        <v>15</v>
      </c>
      <c r="E5" s="56" t="s">
        <v>16</v>
      </c>
      <c r="F5" s="56" t="s">
        <v>17</v>
      </c>
      <c r="G5" s="56" t="s">
        <v>18</v>
      </c>
      <c r="H5" s="56" t="s">
        <v>19</v>
      </c>
      <c r="I5" s="56" t="s">
        <v>20</v>
      </c>
    </row>
    <row r="6" spans="1:12" s="41" customFormat="1" ht="12.75" customHeight="1">
      <c r="A6" s="36" t="s">
        <v>1</v>
      </c>
      <c r="B6" s="40">
        <v>87156</v>
      </c>
      <c r="C6" s="40">
        <v>30102</v>
      </c>
      <c r="D6" s="40">
        <v>4945</v>
      </c>
      <c r="E6" s="40">
        <v>36501</v>
      </c>
      <c r="F6" s="40">
        <v>1626</v>
      </c>
      <c r="G6" s="40">
        <v>925</v>
      </c>
      <c r="H6" s="40">
        <v>2237</v>
      </c>
      <c r="I6" s="40">
        <v>10820</v>
      </c>
    </row>
    <row r="7" spans="1:12" s="41" customFormat="1" ht="12.75" customHeight="1">
      <c r="A7" s="39" t="s">
        <v>2</v>
      </c>
      <c r="B7" s="40">
        <v>8182</v>
      </c>
      <c r="C7" s="15">
        <v>2563</v>
      </c>
      <c r="D7" s="15">
        <v>586</v>
      </c>
      <c r="E7" s="15">
        <v>3524</v>
      </c>
      <c r="F7" s="15">
        <v>276</v>
      </c>
      <c r="G7" s="15">
        <v>153</v>
      </c>
      <c r="H7" s="15">
        <v>150</v>
      </c>
      <c r="I7" s="15">
        <v>930</v>
      </c>
    </row>
    <row r="8" spans="1:12" s="41" customFormat="1" ht="12.75" customHeight="1">
      <c r="A8" s="39" t="s">
        <v>3</v>
      </c>
      <c r="B8" s="40">
        <v>7353</v>
      </c>
      <c r="C8" s="15">
        <v>2277</v>
      </c>
      <c r="D8" s="15">
        <v>572</v>
      </c>
      <c r="E8" s="15">
        <v>3226</v>
      </c>
      <c r="F8" s="15">
        <v>223</v>
      </c>
      <c r="G8" s="15">
        <v>140</v>
      </c>
      <c r="H8" s="15">
        <v>142</v>
      </c>
      <c r="I8" s="15">
        <v>773</v>
      </c>
    </row>
    <row r="9" spans="1:12" ht="12.75" customHeight="1">
      <c r="A9" s="39" t="s">
        <v>4</v>
      </c>
      <c r="B9" s="40">
        <v>7887</v>
      </c>
      <c r="C9" s="15">
        <v>2417</v>
      </c>
      <c r="D9" s="15">
        <v>616</v>
      </c>
      <c r="E9" s="15">
        <v>3527</v>
      </c>
      <c r="F9" s="15">
        <v>210</v>
      </c>
      <c r="G9" s="15">
        <v>162</v>
      </c>
      <c r="H9" s="15">
        <v>112</v>
      </c>
      <c r="I9" s="15">
        <v>843</v>
      </c>
    </row>
    <row r="10" spans="1:12" ht="12.75" customHeight="1">
      <c r="A10" s="42" t="s">
        <v>5</v>
      </c>
      <c r="B10" s="40">
        <v>7415</v>
      </c>
      <c r="C10" s="15">
        <v>2333</v>
      </c>
      <c r="D10" s="15">
        <v>494</v>
      </c>
      <c r="E10" s="15">
        <v>3278</v>
      </c>
      <c r="F10" s="15">
        <v>168</v>
      </c>
      <c r="G10" s="15">
        <v>120</v>
      </c>
      <c r="H10" s="15">
        <v>199</v>
      </c>
      <c r="I10" s="15">
        <v>823</v>
      </c>
    </row>
    <row r="11" spans="1:12" ht="12.75" customHeight="1">
      <c r="A11" s="42" t="s">
        <v>6</v>
      </c>
      <c r="B11" s="40">
        <v>6903</v>
      </c>
      <c r="C11" s="15">
        <v>2399</v>
      </c>
      <c r="D11" s="15">
        <v>307</v>
      </c>
      <c r="E11" s="15">
        <v>3012</v>
      </c>
      <c r="F11" s="15">
        <v>80</v>
      </c>
      <c r="G11" s="15">
        <v>37</v>
      </c>
      <c r="H11" s="15">
        <v>188</v>
      </c>
      <c r="I11" s="15">
        <v>880</v>
      </c>
    </row>
    <row r="12" spans="1:12" ht="12.75" customHeight="1">
      <c r="A12" s="42" t="s">
        <v>7</v>
      </c>
      <c r="B12" s="40">
        <v>7341</v>
      </c>
      <c r="C12" s="15">
        <v>2502</v>
      </c>
      <c r="D12" s="15">
        <v>323</v>
      </c>
      <c r="E12" s="15">
        <v>3182</v>
      </c>
      <c r="F12" s="15">
        <v>94</v>
      </c>
      <c r="G12" s="15">
        <v>32</v>
      </c>
      <c r="H12" s="15">
        <v>211</v>
      </c>
      <c r="I12" s="15">
        <v>997</v>
      </c>
    </row>
    <row r="13" spans="1:12" ht="12.75" customHeight="1">
      <c r="A13" s="42" t="s">
        <v>8</v>
      </c>
      <c r="B13" s="40">
        <v>8284</v>
      </c>
      <c r="C13" s="15">
        <v>2767</v>
      </c>
      <c r="D13" s="15">
        <v>381</v>
      </c>
      <c r="E13" s="15">
        <v>3634</v>
      </c>
      <c r="F13" s="15">
        <v>115</v>
      </c>
      <c r="G13" s="15">
        <v>49</v>
      </c>
      <c r="H13" s="15">
        <v>201</v>
      </c>
      <c r="I13" s="15">
        <v>1137</v>
      </c>
    </row>
    <row r="14" spans="1:12" ht="12.75" customHeight="1">
      <c r="A14" s="42" t="s">
        <v>9</v>
      </c>
      <c r="B14" s="40">
        <v>7717</v>
      </c>
      <c r="C14" s="15">
        <v>2816</v>
      </c>
      <c r="D14" s="15">
        <v>354</v>
      </c>
      <c r="E14" s="15">
        <v>3083</v>
      </c>
      <c r="F14" s="15">
        <v>109</v>
      </c>
      <c r="G14" s="15">
        <v>42</v>
      </c>
      <c r="H14" s="15">
        <v>212</v>
      </c>
      <c r="I14" s="15">
        <v>1101</v>
      </c>
    </row>
    <row r="15" spans="1:12" ht="12.75" customHeight="1">
      <c r="A15" s="42" t="s">
        <v>10</v>
      </c>
      <c r="B15" s="40">
        <v>5761</v>
      </c>
      <c r="C15" s="15">
        <v>2297</v>
      </c>
      <c r="D15" s="15">
        <v>250</v>
      </c>
      <c r="E15" s="15">
        <v>2123</v>
      </c>
      <c r="F15" s="15">
        <v>34</v>
      </c>
      <c r="G15" s="15">
        <v>27</v>
      </c>
      <c r="H15" s="15">
        <v>205</v>
      </c>
      <c r="I15" s="15">
        <v>825</v>
      </c>
    </row>
    <row r="16" spans="1:12" ht="12.75" customHeight="1">
      <c r="A16" s="42" t="s">
        <v>11</v>
      </c>
      <c r="B16" s="40">
        <v>5881</v>
      </c>
      <c r="C16" s="15">
        <v>2310</v>
      </c>
      <c r="D16" s="15">
        <v>263</v>
      </c>
      <c r="E16" s="15">
        <v>2260</v>
      </c>
      <c r="F16" s="15">
        <v>37</v>
      </c>
      <c r="G16" s="15">
        <v>30</v>
      </c>
      <c r="H16" s="15">
        <v>186</v>
      </c>
      <c r="I16" s="15">
        <v>795</v>
      </c>
    </row>
    <row r="17" spans="1:12" ht="12.75" customHeight="1">
      <c r="A17" s="42" t="s">
        <v>12</v>
      </c>
      <c r="B17" s="40">
        <v>6339</v>
      </c>
      <c r="C17" s="15">
        <v>2407</v>
      </c>
      <c r="D17" s="15">
        <v>327</v>
      </c>
      <c r="E17" s="15">
        <v>2520</v>
      </c>
      <c r="F17" s="15">
        <v>88</v>
      </c>
      <c r="G17" s="15">
        <v>44</v>
      </c>
      <c r="H17" s="15">
        <v>202</v>
      </c>
      <c r="I17" s="15">
        <v>751</v>
      </c>
    </row>
    <row r="18" spans="1:12" ht="12.75" customHeight="1">
      <c r="A18" s="44" t="s">
        <v>13</v>
      </c>
      <c r="B18" s="45">
        <v>8093</v>
      </c>
      <c r="C18" s="22">
        <v>3014</v>
      </c>
      <c r="D18" s="22">
        <v>472</v>
      </c>
      <c r="E18" s="22">
        <v>3132</v>
      </c>
      <c r="F18" s="22">
        <v>192</v>
      </c>
      <c r="G18" s="22">
        <v>89</v>
      </c>
      <c r="H18" s="22">
        <v>229</v>
      </c>
      <c r="I18" s="22">
        <v>965</v>
      </c>
    </row>
    <row r="19" spans="1:12" ht="12.75" customHeight="1">
      <c r="A19" s="46" t="s">
        <v>26</v>
      </c>
      <c r="B19" s="84"/>
      <c r="C19" s="84"/>
      <c r="D19" s="84"/>
      <c r="E19" s="84"/>
      <c r="F19" s="84"/>
      <c r="G19" s="84"/>
      <c r="H19" s="84"/>
      <c r="I19" s="84"/>
      <c r="J19" s="15"/>
      <c r="K19" s="15"/>
    </row>
    <row r="20" spans="1:12" ht="13.5">
      <c r="A20" s="64" t="s">
        <v>22</v>
      </c>
      <c r="B20" s="84"/>
      <c r="C20" s="64"/>
      <c r="D20" s="64"/>
      <c r="E20" s="64"/>
      <c r="F20" s="64"/>
      <c r="G20" s="64"/>
      <c r="H20" s="64"/>
      <c r="I20" s="73"/>
      <c r="J20" s="51"/>
      <c r="K20" s="51"/>
    </row>
    <row r="21" spans="1:12">
      <c r="A21" s="51"/>
      <c r="B21" s="84"/>
      <c r="C21" s="70"/>
      <c r="D21" s="70"/>
      <c r="E21" s="70"/>
      <c r="F21" s="51"/>
      <c r="G21" s="51"/>
      <c r="H21" s="50"/>
      <c r="I21" s="51"/>
      <c r="J21" s="51"/>
      <c r="K21" s="51"/>
    </row>
    <row r="22" spans="1:12" ht="13.5">
      <c r="A22" s="51"/>
      <c r="B22" s="84"/>
      <c r="C22" s="70"/>
      <c r="D22" s="70"/>
      <c r="E22" s="70"/>
      <c r="F22" s="73"/>
      <c r="G22" s="73"/>
      <c r="H22" s="74"/>
      <c r="I22" s="73"/>
      <c r="J22" s="51"/>
      <c r="K22" s="51"/>
    </row>
    <row r="23" spans="1:12">
      <c r="A23" s="51"/>
      <c r="B23" s="84"/>
      <c r="C23" s="70"/>
      <c r="D23" s="70"/>
      <c r="E23" s="70"/>
      <c r="F23" s="51"/>
      <c r="G23" s="51"/>
      <c r="H23" s="50"/>
      <c r="I23" s="51"/>
      <c r="J23" s="51"/>
      <c r="K23" s="51"/>
    </row>
    <row r="24" spans="1:12" ht="13.5">
      <c r="A24" s="51"/>
      <c r="B24" s="84"/>
      <c r="C24" s="70"/>
      <c r="D24" s="70"/>
      <c r="E24" s="70"/>
      <c r="F24" s="51"/>
      <c r="G24" s="47"/>
      <c r="H24" s="61"/>
      <c r="I24" s="51"/>
      <c r="J24" s="73"/>
      <c r="K24" s="73"/>
      <c r="L24" s="75"/>
    </row>
    <row r="25" spans="1:12">
      <c r="A25" s="51"/>
      <c r="B25" s="84"/>
      <c r="C25" s="70"/>
      <c r="D25" s="70"/>
      <c r="E25" s="70"/>
      <c r="F25" s="51"/>
      <c r="G25" s="51"/>
      <c r="H25" s="50"/>
      <c r="I25" s="51"/>
      <c r="J25" s="51"/>
      <c r="K25" s="51"/>
    </row>
    <row r="26" spans="1:12">
      <c r="A26" s="51"/>
      <c r="B26" s="84"/>
      <c r="C26" s="70"/>
      <c r="D26" s="70"/>
      <c r="E26" s="70"/>
      <c r="F26" s="51"/>
      <c r="G26" s="51"/>
      <c r="H26" s="50"/>
      <c r="I26" s="51"/>
      <c r="J26" s="51"/>
      <c r="K26" s="51"/>
    </row>
    <row r="27" spans="1:12">
      <c r="B27" s="84"/>
      <c r="F27" s="118"/>
      <c r="G27" s="118"/>
      <c r="H27" s="118"/>
      <c r="I27" s="118"/>
    </row>
    <row r="28" spans="1:12">
      <c r="B28" s="84"/>
      <c r="G28" s="116"/>
      <c r="H28" s="116"/>
      <c r="I28" s="116"/>
    </row>
    <row r="29" spans="1:12">
      <c r="B29" s="84"/>
    </row>
    <row r="30" spans="1:12">
      <c r="B30" s="84"/>
    </row>
  </sheetData>
  <mergeCells count="6">
    <mergeCell ref="G28:I28"/>
    <mergeCell ref="C4:I4"/>
    <mergeCell ref="F27:I27"/>
    <mergeCell ref="A1:K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48"/>
  <sheetViews>
    <sheetView workbookViewId="0">
      <selection activeCell="B20" sqref="B20"/>
    </sheetView>
  </sheetViews>
  <sheetFormatPr baseColWidth="10" defaultColWidth="10.28515625" defaultRowHeight="12.75"/>
  <cols>
    <col min="1" max="1" width="12" style="1" customWidth="1"/>
    <col min="2" max="2" width="9.5703125" style="28" customWidth="1"/>
    <col min="3" max="5" width="14.85546875" style="3" customWidth="1"/>
    <col min="6" max="7" width="10.140625" style="1" customWidth="1"/>
    <col min="8" max="8" width="11.5703125" style="28" customWidth="1"/>
    <col min="9" max="9" width="12.140625" style="1" customWidth="1"/>
    <col min="10" max="11" width="10.140625" style="1" customWidth="1"/>
    <col min="12" max="16384" width="10.28515625" style="1"/>
  </cols>
  <sheetData>
    <row r="1" spans="1:1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"/>
    </row>
    <row r="2" spans="1:12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9.1999999999999993" customHeight="1">
      <c r="A3" s="6"/>
      <c r="B3" s="33"/>
      <c r="C3" s="8"/>
      <c r="D3" s="8"/>
      <c r="E3" s="8"/>
      <c r="F3" s="8"/>
      <c r="G3" s="8"/>
      <c r="H3" s="34"/>
      <c r="I3" s="8"/>
      <c r="J3" s="8"/>
      <c r="K3" s="8"/>
    </row>
    <row r="4" spans="1:12" ht="12.75" customHeight="1">
      <c r="A4" s="120" t="s">
        <v>23</v>
      </c>
      <c r="B4" s="122" t="s">
        <v>1</v>
      </c>
      <c r="C4" s="117" t="s">
        <v>30</v>
      </c>
      <c r="D4" s="117"/>
      <c r="E4" s="117"/>
      <c r="F4" s="117"/>
      <c r="G4" s="117"/>
      <c r="H4" s="117"/>
      <c r="I4" s="117"/>
    </row>
    <row r="5" spans="1:12" ht="43.5" customHeight="1">
      <c r="A5" s="121"/>
      <c r="B5" s="123"/>
      <c r="C5" s="56" t="s">
        <v>14</v>
      </c>
      <c r="D5" s="56" t="s">
        <v>15</v>
      </c>
      <c r="E5" s="56" t="s">
        <v>16</v>
      </c>
      <c r="F5" s="56" t="s">
        <v>17</v>
      </c>
      <c r="G5" s="56" t="s">
        <v>18</v>
      </c>
      <c r="H5" s="56" t="s">
        <v>19</v>
      </c>
      <c r="I5" s="56" t="s">
        <v>20</v>
      </c>
    </row>
    <row r="6" spans="1:12" s="41" customFormat="1" ht="12.75" customHeight="1">
      <c r="A6" s="36" t="s">
        <v>1</v>
      </c>
      <c r="B6" s="10">
        <f>SUM(B7:B18)</f>
        <v>87167</v>
      </c>
      <c r="C6" s="10">
        <f t="shared" ref="C6:G6" si="0">SUM(C7:C18)</f>
        <v>31313</v>
      </c>
      <c r="D6" s="10">
        <f>SUM(D7:D18)</f>
        <v>5238</v>
      </c>
      <c r="E6" s="10">
        <f t="shared" si="0"/>
        <v>35993</v>
      </c>
      <c r="F6" s="10">
        <f>SUM(F7:F18)</f>
        <v>1437</v>
      </c>
      <c r="G6" s="10">
        <f t="shared" si="0"/>
        <v>910</v>
      </c>
      <c r="H6" s="10">
        <f>SUM(H7:H18)</f>
        <v>2107</v>
      </c>
      <c r="I6" s="10">
        <f>SUM(I7:I18)</f>
        <v>10169</v>
      </c>
    </row>
    <row r="7" spans="1:12" s="41" customFormat="1" ht="12.75" customHeight="1">
      <c r="A7" s="39" t="s">
        <v>2</v>
      </c>
      <c r="B7" s="40">
        <f t="shared" ref="B7:B18" si="1">C7+D7+E7+F7+G7+H7+I7</f>
        <v>8353</v>
      </c>
      <c r="C7" s="15">
        <v>2896</v>
      </c>
      <c r="D7" s="15">
        <v>587</v>
      </c>
      <c r="E7" s="15">
        <v>3323</v>
      </c>
      <c r="F7" s="15">
        <v>265</v>
      </c>
      <c r="G7" s="15">
        <v>152</v>
      </c>
      <c r="H7" s="15">
        <v>241</v>
      </c>
      <c r="I7" s="15">
        <v>889</v>
      </c>
    </row>
    <row r="8" spans="1:12" s="41" customFormat="1" ht="12.75" customHeight="1">
      <c r="A8" s="39" t="s">
        <v>3</v>
      </c>
      <c r="B8" s="40">
        <f t="shared" si="1"/>
        <v>7214</v>
      </c>
      <c r="C8" s="15">
        <v>2389</v>
      </c>
      <c r="D8" s="15">
        <v>542</v>
      </c>
      <c r="E8" s="15">
        <v>2986</v>
      </c>
      <c r="F8" s="15">
        <v>231</v>
      </c>
      <c r="G8" s="15">
        <v>138</v>
      </c>
      <c r="H8" s="15">
        <v>198</v>
      </c>
      <c r="I8" s="15">
        <v>730</v>
      </c>
    </row>
    <row r="9" spans="1:12" s="41" customFormat="1" ht="12.75" customHeight="1">
      <c r="A9" s="39" t="s">
        <v>4</v>
      </c>
      <c r="B9" s="40">
        <f t="shared" si="1"/>
        <v>8235</v>
      </c>
      <c r="C9" s="15">
        <v>2759</v>
      </c>
      <c r="D9" s="15">
        <v>637</v>
      </c>
      <c r="E9" s="15">
        <v>3459</v>
      </c>
      <c r="F9" s="15">
        <v>249</v>
      </c>
      <c r="G9" s="15">
        <v>150</v>
      </c>
      <c r="H9" s="15">
        <v>231</v>
      </c>
      <c r="I9" s="15">
        <v>750</v>
      </c>
    </row>
    <row r="10" spans="1:12" s="41" customFormat="1" ht="12.75" customHeight="1">
      <c r="A10" s="42" t="s">
        <v>5</v>
      </c>
      <c r="B10" s="40">
        <f t="shared" si="1"/>
        <v>7661</v>
      </c>
      <c r="C10" s="15">
        <v>2636</v>
      </c>
      <c r="D10" s="15">
        <v>541</v>
      </c>
      <c r="E10" s="15">
        <v>3350</v>
      </c>
      <c r="F10" s="15">
        <v>145</v>
      </c>
      <c r="G10" s="15">
        <v>108</v>
      </c>
      <c r="H10" s="15">
        <v>197</v>
      </c>
      <c r="I10" s="59">
        <v>684</v>
      </c>
    </row>
    <row r="11" spans="1:12" s="41" customFormat="1" ht="12.75" customHeight="1">
      <c r="A11" s="42" t="s">
        <v>6</v>
      </c>
      <c r="B11" s="40">
        <f t="shared" si="1"/>
        <v>6859</v>
      </c>
      <c r="C11" s="15">
        <v>2595</v>
      </c>
      <c r="D11" s="15">
        <v>321</v>
      </c>
      <c r="E11" s="15">
        <v>2888</v>
      </c>
      <c r="F11" s="15">
        <v>44</v>
      </c>
      <c r="G11" s="15">
        <v>35</v>
      </c>
      <c r="H11" s="15">
        <v>219</v>
      </c>
      <c r="I11" s="71">
        <v>757</v>
      </c>
    </row>
    <row r="12" spans="1:12" s="41" customFormat="1" ht="12.75" customHeight="1">
      <c r="A12" s="42" t="s">
        <v>7</v>
      </c>
      <c r="B12" s="40">
        <f t="shared" si="1"/>
        <v>7305</v>
      </c>
      <c r="C12" s="15">
        <v>2647</v>
      </c>
      <c r="D12" s="15">
        <v>361</v>
      </c>
      <c r="E12" s="15">
        <v>3112</v>
      </c>
      <c r="F12" s="15">
        <v>43</v>
      </c>
      <c r="G12" s="15">
        <v>32</v>
      </c>
      <c r="H12" s="15">
        <v>226</v>
      </c>
      <c r="I12" s="15">
        <v>884</v>
      </c>
    </row>
    <row r="13" spans="1:12" s="41" customFormat="1" ht="12.75" customHeight="1">
      <c r="A13" s="42" t="s">
        <v>8</v>
      </c>
      <c r="B13" s="40">
        <f t="shared" si="1"/>
        <v>8218</v>
      </c>
      <c r="C13" s="15">
        <v>2869</v>
      </c>
      <c r="D13" s="15">
        <v>447</v>
      </c>
      <c r="E13" s="15">
        <v>3566</v>
      </c>
      <c r="F13" s="15">
        <v>61</v>
      </c>
      <c r="G13" s="15">
        <v>48</v>
      </c>
      <c r="H13" s="15">
        <v>186</v>
      </c>
      <c r="I13" s="15">
        <v>1041</v>
      </c>
    </row>
    <row r="14" spans="1:12" s="41" customFormat="1" ht="12.75" customHeight="1">
      <c r="A14" s="42" t="s">
        <v>9</v>
      </c>
      <c r="B14" s="40">
        <f t="shared" si="1"/>
        <v>7637</v>
      </c>
      <c r="C14" s="15">
        <v>2786</v>
      </c>
      <c r="D14" s="15">
        <v>406</v>
      </c>
      <c r="E14" s="15">
        <v>3181</v>
      </c>
      <c r="F14" s="15">
        <v>64</v>
      </c>
      <c r="G14" s="15">
        <v>42</v>
      </c>
      <c r="H14" s="15">
        <v>113</v>
      </c>
      <c r="I14" s="15">
        <v>1045</v>
      </c>
    </row>
    <row r="15" spans="1:12" s="41" customFormat="1" ht="12.75" customHeight="1">
      <c r="A15" s="42" t="s">
        <v>10</v>
      </c>
      <c r="B15" s="40">
        <f t="shared" si="1"/>
        <v>5357</v>
      </c>
      <c r="C15" s="15">
        <v>2142</v>
      </c>
      <c r="D15" s="15">
        <v>269</v>
      </c>
      <c r="E15" s="15">
        <v>1991</v>
      </c>
      <c r="F15" s="15">
        <v>44</v>
      </c>
      <c r="G15" s="15">
        <v>36</v>
      </c>
      <c r="H15" s="15">
        <v>98</v>
      </c>
      <c r="I15" s="15">
        <v>777</v>
      </c>
    </row>
    <row r="16" spans="1:12" s="41" customFormat="1" ht="12.75" customHeight="1">
      <c r="A16" s="42" t="s">
        <v>11</v>
      </c>
      <c r="B16" s="40">
        <f t="shared" si="1"/>
        <v>5874</v>
      </c>
      <c r="C16" s="15">
        <v>2368</v>
      </c>
      <c r="D16" s="15">
        <v>302</v>
      </c>
      <c r="E16" s="15">
        <v>2181</v>
      </c>
      <c r="F16" s="15">
        <v>38</v>
      </c>
      <c r="G16" s="15">
        <v>37</v>
      </c>
      <c r="H16" s="15">
        <v>132</v>
      </c>
      <c r="I16" s="15">
        <v>816</v>
      </c>
    </row>
    <row r="17" spans="1:12" s="41" customFormat="1" ht="12.75" customHeight="1">
      <c r="A17" s="42" t="s">
        <v>12</v>
      </c>
      <c r="B17" s="40">
        <f t="shared" si="1"/>
        <v>6462</v>
      </c>
      <c r="C17" s="15">
        <v>2431</v>
      </c>
      <c r="D17" s="15">
        <v>346</v>
      </c>
      <c r="E17" s="15">
        <v>2655</v>
      </c>
      <c r="F17" s="15">
        <v>94</v>
      </c>
      <c r="G17" s="15">
        <v>44</v>
      </c>
      <c r="H17" s="15">
        <v>131</v>
      </c>
      <c r="I17" s="15">
        <v>761</v>
      </c>
    </row>
    <row r="18" spans="1:12" s="41" customFormat="1" ht="12.75" customHeight="1">
      <c r="A18" s="44" t="s">
        <v>13</v>
      </c>
      <c r="B18" s="45">
        <f t="shared" si="1"/>
        <v>7992</v>
      </c>
      <c r="C18" s="22">
        <v>2795</v>
      </c>
      <c r="D18" s="22">
        <v>479</v>
      </c>
      <c r="E18" s="22">
        <v>3301</v>
      </c>
      <c r="F18" s="22">
        <v>159</v>
      </c>
      <c r="G18" s="22">
        <v>88</v>
      </c>
      <c r="H18" s="22">
        <v>135</v>
      </c>
      <c r="I18" s="22">
        <v>1035</v>
      </c>
    </row>
    <row r="19" spans="1:12" s="41" customFormat="1" ht="12.75" customHeight="1">
      <c r="A19" s="46" t="s">
        <v>26</v>
      </c>
      <c r="B19" s="84"/>
      <c r="C19" s="84"/>
      <c r="D19" s="84"/>
      <c r="E19" s="84"/>
      <c r="F19" s="84"/>
      <c r="G19" s="84"/>
      <c r="H19" s="84"/>
      <c r="I19" s="84"/>
      <c r="J19" s="15"/>
      <c r="K19" s="15"/>
    </row>
    <row r="20" spans="1:12" ht="12.75" customHeight="1">
      <c r="A20" s="64" t="s">
        <v>22</v>
      </c>
      <c r="B20" s="84"/>
      <c r="C20" s="64"/>
      <c r="D20" s="64"/>
      <c r="E20" s="64"/>
      <c r="F20" s="64"/>
      <c r="G20" s="64"/>
      <c r="H20" s="64"/>
      <c r="I20" s="51"/>
      <c r="J20" s="51"/>
      <c r="K20" s="51"/>
    </row>
    <row r="21" spans="1:12" ht="13.5">
      <c r="A21" s="51"/>
      <c r="B21" s="84"/>
      <c r="C21" s="70"/>
      <c r="D21" s="70"/>
      <c r="E21" s="70"/>
      <c r="F21" s="49"/>
      <c r="G21" s="49"/>
      <c r="H21" s="58"/>
      <c r="I21" s="49"/>
      <c r="J21" s="51"/>
      <c r="K21" s="51"/>
    </row>
    <row r="22" spans="1:12">
      <c r="A22" s="51"/>
      <c r="B22" s="84"/>
      <c r="C22" s="70"/>
      <c r="D22" s="70"/>
      <c r="E22" s="70"/>
      <c r="F22" s="51"/>
      <c r="G22" s="51"/>
      <c r="H22" s="50"/>
      <c r="I22" s="51"/>
      <c r="J22" s="51"/>
      <c r="K22" s="51"/>
    </row>
    <row r="23" spans="1:12" ht="13.5">
      <c r="A23" s="51"/>
      <c r="B23" s="84"/>
      <c r="C23" s="70"/>
      <c r="D23" s="70"/>
      <c r="E23" s="70"/>
      <c r="F23" s="49"/>
      <c r="G23" s="59"/>
      <c r="H23" s="58"/>
      <c r="I23" s="49"/>
      <c r="J23" s="51"/>
      <c r="K23" s="51"/>
    </row>
    <row r="24" spans="1:12" ht="10.5" customHeight="1">
      <c r="B24" s="84"/>
      <c r="C24" s="72"/>
    </row>
    <row r="25" spans="1:12" ht="13.5">
      <c r="B25" s="84"/>
      <c r="G25" s="65"/>
      <c r="H25" s="54"/>
      <c r="J25" s="13"/>
      <c r="K25" s="13"/>
      <c r="L25" s="13"/>
    </row>
    <row r="26" spans="1:12">
      <c r="B26" s="84"/>
    </row>
    <row r="27" spans="1:12">
      <c r="B27" s="84"/>
    </row>
    <row r="28" spans="1:12">
      <c r="B28" s="84"/>
      <c r="F28" s="66"/>
      <c r="G28" s="66"/>
      <c r="H28" s="67"/>
      <c r="I28" s="66"/>
    </row>
    <row r="29" spans="1:12">
      <c r="B29" s="84"/>
      <c r="G29" s="68"/>
      <c r="H29" s="69"/>
      <c r="I29" s="68"/>
    </row>
    <row r="30" spans="1:12">
      <c r="B30" s="84"/>
    </row>
    <row r="33" spans="1:14">
      <c r="C33" s="116"/>
      <c r="D33" s="116"/>
      <c r="E33" s="116"/>
      <c r="F33" s="116"/>
      <c r="G33" s="116"/>
      <c r="H33" s="116"/>
      <c r="I33" s="116"/>
    </row>
    <row r="34" spans="1:14">
      <c r="C34" s="65"/>
      <c r="D34" s="65"/>
      <c r="E34" s="1"/>
    </row>
    <row r="44" spans="1:14" s="28" customFormat="1">
      <c r="A44" s="1"/>
      <c r="C44" s="3"/>
      <c r="D44" s="3"/>
      <c r="E44" s="3"/>
      <c r="F44" s="1"/>
      <c r="G44" s="1"/>
      <c r="I44" s="1"/>
      <c r="J44" s="1"/>
      <c r="K44" s="1"/>
      <c r="L44" s="1"/>
      <c r="M44" s="1"/>
      <c r="N44" s="1"/>
    </row>
    <row r="45" spans="1:14" s="28" customFormat="1">
      <c r="A45" s="1"/>
      <c r="C45" s="3"/>
      <c r="D45" s="3"/>
      <c r="E45" s="3"/>
      <c r="F45" s="1"/>
      <c r="G45" s="1"/>
      <c r="I45" s="1"/>
      <c r="J45" s="1"/>
      <c r="K45" s="1"/>
      <c r="L45" s="1"/>
      <c r="M45" s="1"/>
      <c r="N45" s="1"/>
    </row>
    <row r="46" spans="1:14" s="28" customFormat="1">
      <c r="A46" s="1"/>
      <c r="C46" s="3"/>
      <c r="D46" s="3"/>
      <c r="E46" s="3"/>
      <c r="F46" s="1"/>
      <c r="G46" s="1"/>
      <c r="I46" s="1"/>
      <c r="J46" s="1"/>
      <c r="K46" s="1"/>
      <c r="L46" s="1"/>
      <c r="M46" s="1"/>
      <c r="N46" s="1"/>
    </row>
    <row r="47" spans="1:14" s="28" customFormat="1">
      <c r="A47" s="1"/>
      <c r="C47" s="3"/>
      <c r="D47" s="3"/>
      <c r="E47" s="3"/>
      <c r="F47" s="1"/>
      <c r="G47" s="1"/>
      <c r="I47" s="1"/>
      <c r="J47" s="1"/>
      <c r="K47" s="1"/>
      <c r="L47" s="1"/>
      <c r="M47" s="1"/>
      <c r="N47" s="1"/>
    </row>
    <row r="48" spans="1:14" s="28" customFormat="1">
      <c r="A48" s="1"/>
      <c r="C48" s="3"/>
      <c r="D48" s="3"/>
      <c r="E48" s="3"/>
      <c r="F48" s="1"/>
      <c r="G48" s="1"/>
      <c r="I48" s="1"/>
      <c r="J48" s="1"/>
      <c r="K48" s="1"/>
      <c r="L48" s="1"/>
      <c r="M48" s="1"/>
      <c r="N48" s="1"/>
    </row>
  </sheetData>
  <mergeCells count="5">
    <mergeCell ref="C4:I4"/>
    <mergeCell ref="C33:I33"/>
    <mergeCell ref="A1:K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48"/>
  <sheetViews>
    <sheetView workbookViewId="0">
      <selection activeCell="A21" sqref="A21:XFD21"/>
    </sheetView>
  </sheetViews>
  <sheetFormatPr baseColWidth="10" defaultColWidth="10.28515625" defaultRowHeight="12.75"/>
  <cols>
    <col min="1" max="1" width="12" style="1" customWidth="1"/>
    <col min="2" max="2" width="9.5703125" style="28" customWidth="1"/>
    <col min="3" max="4" width="17.140625" style="29" customWidth="1"/>
    <col min="5" max="5" width="12.28515625" style="29" customWidth="1"/>
    <col min="6" max="6" width="10.140625" style="1" customWidth="1"/>
    <col min="7" max="7" width="13.140625" style="1" customWidth="1"/>
    <col min="8" max="8" width="19.28515625" style="28" customWidth="1"/>
    <col min="9" max="9" width="12.140625" style="1" customWidth="1"/>
    <col min="10" max="11" width="10.140625" style="1" customWidth="1"/>
    <col min="12" max="16384" width="10.28515625" style="1"/>
  </cols>
  <sheetData>
    <row r="1" spans="1:1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"/>
    </row>
    <row r="2" spans="1:12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9.1999999999999993" customHeight="1">
      <c r="A3" s="6"/>
      <c r="B3" s="33"/>
      <c r="C3" s="34"/>
      <c r="D3" s="34"/>
      <c r="E3" s="34"/>
      <c r="F3" s="8"/>
      <c r="G3" s="8"/>
      <c r="H3" s="34"/>
      <c r="I3" s="8"/>
      <c r="J3" s="8"/>
      <c r="K3" s="8"/>
    </row>
    <row r="4" spans="1:12" ht="12.75" customHeight="1">
      <c r="A4" s="120" t="s">
        <v>23</v>
      </c>
      <c r="B4" s="122" t="s">
        <v>1</v>
      </c>
      <c r="C4" s="117" t="s">
        <v>0</v>
      </c>
      <c r="D4" s="117"/>
      <c r="E4" s="117"/>
      <c r="F4" s="117"/>
      <c r="G4" s="117"/>
      <c r="H4" s="117"/>
      <c r="I4" s="117"/>
    </row>
    <row r="5" spans="1:12" ht="39" customHeight="1">
      <c r="A5" s="124"/>
      <c r="B5" s="125"/>
      <c r="C5" s="56" t="s">
        <v>14</v>
      </c>
      <c r="D5" s="56" t="s">
        <v>15</v>
      </c>
      <c r="E5" s="56" t="s">
        <v>16</v>
      </c>
      <c r="F5" s="56" t="s">
        <v>17</v>
      </c>
      <c r="G5" s="56" t="s">
        <v>18</v>
      </c>
      <c r="H5" s="56" t="s">
        <v>19</v>
      </c>
      <c r="I5" s="56" t="s">
        <v>20</v>
      </c>
    </row>
    <row r="6" spans="1:12" ht="24">
      <c r="A6" s="121"/>
      <c r="B6" s="123"/>
      <c r="C6" s="35" t="s">
        <v>29</v>
      </c>
      <c r="D6" s="35" t="s">
        <v>29</v>
      </c>
      <c r="E6" s="35" t="s">
        <v>29</v>
      </c>
      <c r="F6" s="35" t="s">
        <v>29</v>
      </c>
      <c r="G6" s="35" t="s">
        <v>29</v>
      </c>
      <c r="H6" s="35" t="s">
        <v>29</v>
      </c>
      <c r="I6" s="35" t="s">
        <v>29</v>
      </c>
    </row>
    <row r="7" spans="1:12" s="41" customFormat="1" ht="12.75" customHeight="1">
      <c r="A7" s="36" t="s">
        <v>1</v>
      </c>
      <c r="B7" s="79">
        <f>SUM(B8:B19)</f>
        <v>90106</v>
      </c>
      <c r="C7" s="79">
        <f>SUM(C8:C19)</f>
        <v>29463</v>
      </c>
      <c r="D7" s="79">
        <f t="shared" ref="D7:I7" si="0">SUM(D8:D19)</f>
        <v>5085</v>
      </c>
      <c r="E7" s="79">
        <f t="shared" si="0"/>
        <v>39538</v>
      </c>
      <c r="F7" s="79">
        <f t="shared" si="0"/>
        <v>1139</v>
      </c>
      <c r="G7" s="79">
        <f t="shared" si="0"/>
        <v>871</v>
      </c>
      <c r="H7" s="79">
        <f t="shared" si="0"/>
        <v>2186</v>
      </c>
      <c r="I7" s="79">
        <f t="shared" si="0"/>
        <v>11824</v>
      </c>
    </row>
    <row r="8" spans="1:12" s="41" customFormat="1" ht="12.75" customHeight="1">
      <c r="A8" s="39" t="s">
        <v>2</v>
      </c>
      <c r="B8" s="80">
        <f>+C8+D8+E8+F8+G8+H8+I8</f>
        <v>8059</v>
      </c>
      <c r="C8" s="81">
        <v>2524</v>
      </c>
      <c r="D8" s="81">
        <v>612</v>
      </c>
      <c r="E8" s="20">
        <v>3493</v>
      </c>
      <c r="F8" s="81">
        <v>188</v>
      </c>
      <c r="G8" s="81">
        <v>131</v>
      </c>
      <c r="H8" s="81">
        <v>135</v>
      </c>
      <c r="I8" s="81">
        <v>976</v>
      </c>
    </row>
    <row r="9" spans="1:12" s="41" customFormat="1" ht="12.75" customHeight="1">
      <c r="A9" s="39" t="s">
        <v>3</v>
      </c>
      <c r="B9" s="80">
        <f>+C9+D9+E9+F9+G9+H9+I9</f>
        <v>7055</v>
      </c>
      <c r="C9" s="81">
        <v>2020</v>
      </c>
      <c r="D9" s="81">
        <v>563</v>
      </c>
      <c r="E9" s="81">
        <v>3251</v>
      </c>
      <c r="F9" s="81">
        <v>172</v>
      </c>
      <c r="G9" s="81">
        <v>127</v>
      </c>
      <c r="H9" s="81">
        <v>107</v>
      </c>
      <c r="I9" s="81">
        <v>815</v>
      </c>
    </row>
    <row r="10" spans="1:12" s="41" customFormat="1" ht="12.75" customHeight="1">
      <c r="A10" s="39" t="s">
        <v>4</v>
      </c>
      <c r="B10" s="80">
        <f t="shared" ref="B10:B19" si="1">SUM(C10+D10+E10+F10+G10+H10+I10)</f>
        <v>8315</v>
      </c>
      <c r="C10" s="81">
        <v>2339</v>
      </c>
      <c r="D10" s="81">
        <v>675</v>
      </c>
      <c r="E10" s="81">
        <v>3932</v>
      </c>
      <c r="F10" s="81">
        <v>192</v>
      </c>
      <c r="G10" s="81">
        <v>147</v>
      </c>
      <c r="H10" s="81">
        <v>130</v>
      </c>
      <c r="I10" s="81">
        <v>900</v>
      </c>
    </row>
    <row r="11" spans="1:12" s="41" customFormat="1" ht="12.75" customHeight="1">
      <c r="A11" s="42" t="s">
        <v>5</v>
      </c>
      <c r="B11" s="80">
        <f t="shared" si="1"/>
        <v>7595</v>
      </c>
      <c r="C11" s="81">
        <v>2257</v>
      </c>
      <c r="D11" s="81">
        <v>570</v>
      </c>
      <c r="E11" s="81">
        <v>3557</v>
      </c>
      <c r="F11" s="81">
        <v>102</v>
      </c>
      <c r="G11" s="81">
        <v>108</v>
      </c>
      <c r="H11" s="81">
        <v>138</v>
      </c>
      <c r="I11" s="81">
        <v>863</v>
      </c>
    </row>
    <row r="12" spans="1:12" s="41" customFormat="1" ht="12.75" customHeight="1">
      <c r="A12" s="42" t="s">
        <v>6</v>
      </c>
      <c r="B12" s="80">
        <f t="shared" si="1"/>
        <v>6838</v>
      </c>
      <c r="C12" s="81">
        <v>2298</v>
      </c>
      <c r="D12" s="81">
        <v>298</v>
      </c>
      <c r="E12" s="81">
        <v>3151</v>
      </c>
      <c r="F12" s="81">
        <v>38</v>
      </c>
      <c r="G12" s="81">
        <v>43</v>
      </c>
      <c r="H12" s="81">
        <v>143</v>
      </c>
      <c r="I12" s="81">
        <v>867</v>
      </c>
    </row>
    <row r="13" spans="1:12" s="41" customFormat="1" ht="12.75" customHeight="1">
      <c r="A13" s="42" t="s">
        <v>7</v>
      </c>
      <c r="B13" s="80">
        <f t="shared" si="1"/>
        <v>7355</v>
      </c>
      <c r="C13" s="81">
        <v>2359</v>
      </c>
      <c r="D13" s="81">
        <v>302</v>
      </c>
      <c r="E13" s="81">
        <v>3402</v>
      </c>
      <c r="F13" s="81">
        <v>50</v>
      </c>
      <c r="G13" s="81">
        <v>45</v>
      </c>
      <c r="H13" s="81">
        <v>178</v>
      </c>
      <c r="I13" s="81">
        <v>1019</v>
      </c>
    </row>
    <row r="14" spans="1:12" s="41" customFormat="1" ht="12.75" customHeight="1">
      <c r="A14" s="42" t="s">
        <v>8</v>
      </c>
      <c r="B14" s="80">
        <f t="shared" si="1"/>
        <v>8520</v>
      </c>
      <c r="C14" s="81">
        <v>2785</v>
      </c>
      <c r="D14" s="81">
        <v>351</v>
      </c>
      <c r="E14" s="81">
        <v>3846</v>
      </c>
      <c r="F14" s="81">
        <v>54</v>
      </c>
      <c r="G14" s="81">
        <v>54</v>
      </c>
      <c r="H14" s="81">
        <v>215</v>
      </c>
      <c r="I14" s="81">
        <v>1215</v>
      </c>
    </row>
    <row r="15" spans="1:12" s="41" customFormat="1" ht="12.75" customHeight="1">
      <c r="A15" s="42" t="s">
        <v>9</v>
      </c>
      <c r="B15" s="80">
        <f t="shared" si="1"/>
        <v>7934</v>
      </c>
      <c r="C15" s="81">
        <v>2716</v>
      </c>
      <c r="D15" s="81">
        <v>327</v>
      </c>
      <c r="E15" s="81">
        <v>3402</v>
      </c>
      <c r="F15" s="81">
        <v>54</v>
      </c>
      <c r="G15" s="81">
        <v>38</v>
      </c>
      <c r="H15" s="81">
        <v>228</v>
      </c>
      <c r="I15" s="81">
        <v>1169</v>
      </c>
    </row>
    <row r="16" spans="1:12" s="41" customFormat="1" ht="12.75" customHeight="1">
      <c r="A16" s="42" t="s">
        <v>10</v>
      </c>
      <c r="B16" s="80">
        <f t="shared" si="1"/>
        <v>6386</v>
      </c>
      <c r="C16" s="81">
        <v>2365</v>
      </c>
      <c r="D16" s="81">
        <v>267</v>
      </c>
      <c r="E16" s="81">
        <v>2435</v>
      </c>
      <c r="F16" s="81">
        <v>40</v>
      </c>
      <c r="G16" s="81">
        <v>39</v>
      </c>
      <c r="H16" s="81">
        <v>213</v>
      </c>
      <c r="I16" s="81">
        <v>1027</v>
      </c>
    </row>
    <row r="17" spans="1:12" s="41" customFormat="1" ht="12.75" customHeight="1">
      <c r="A17" s="42" t="s">
        <v>11</v>
      </c>
      <c r="B17" s="80">
        <f t="shared" si="1"/>
        <v>6505</v>
      </c>
      <c r="C17" s="81">
        <v>2401</v>
      </c>
      <c r="D17" s="81">
        <v>279</v>
      </c>
      <c r="E17" s="81">
        <v>2584</v>
      </c>
      <c r="F17" s="81">
        <v>39</v>
      </c>
      <c r="G17" s="81">
        <v>34</v>
      </c>
      <c r="H17" s="81">
        <v>220</v>
      </c>
      <c r="I17" s="81">
        <v>948</v>
      </c>
    </row>
    <row r="18" spans="1:12" s="41" customFormat="1" ht="12.75" customHeight="1">
      <c r="A18" s="42" t="s">
        <v>12</v>
      </c>
      <c r="B18" s="80">
        <f t="shared" si="1"/>
        <v>7028</v>
      </c>
      <c r="C18" s="81">
        <v>2496</v>
      </c>
      <c r="D18" s="81">
        <v>340</v>
      </c>
      <c r="E18" s="81">
        <v>2963</v>
      </c>
      <c r="F18" s="81">
        <v>76</v>
      </c>
      <c r="G18" s="81">
        <v>31</v>
      </c>
      <c r="H18" s="81">
        <v>225</v>
      </c>
      <c r="I18" s="81">
        <v>897</v>
      </c>
    </row>
    <row r="19" spans="1:12" s="41" customFormat="1" ht="12.75" customHeight="1">
      <c r="A19" s="44" t="s">
        <v>13</v>
      </c>
      <c r="B19" s="82">
        <f t="shared" si="1"/>
        <v>8516</v>
      </c>
      <c r="C19" s="83">
        <v>2903</v>
      </c>
      <c r="D19" s="83">
        <v>501</v>
      </c>
      <c r="E19" s="83">
        <v>3522</v>
      </c>
      <c r="F19" s="83">
        <v>134</v>
      </c>
      <c r="G19" s="83">
        <v>74</v>
      </c>
      <c r="H19" s="83">
        <v>254</v>
      </c>
      <c r="I19" s="83">
        <v>1128</v>
      </c>
    </row>
    <row r="20" spans="1:12" s="51" customFormat="1">
      <c r="A20" s="64" t="s">
        <v>26</v>
      </c>
      <c r="B20" s="84"/>
      <c r="C20" s="84"/>
      <c r="D20" s="84"/>
      <c r="E20" s="84"/>
      <c r="F20" s="84"/>
      <c r="G20" s="84"/>
      <c r="H20" s="84"/>
      <c r="I20" s="84"/>
    </row>
    <row r="21" spans="1:12" ht="12.75" customHeight="1">
      <c r="A21" s="52" t="s">
        <v>22</v>
      </c>
      <c r="B21" s="84"/>
      <c r="C21" s="53"/>
      <c r="D21" s="53"/>
      <c r="E21" s="53"/>
      <c r="F21" s="52"/>
      <c r="G21" s="52"/>
      <c r="H21" s="10"/>
      <c r="I21" s="15"/>
      <c r="J21" s="15"/>
      <c r="K21" s="15"/>
    </row>
    <row r="22" spans="1:12">
      <c r="A22" s="51"/>
      <c r="B22" s="84"/>
      <c r="C22" s="48"/>
      <c r="D22" s="48"/>
      <c r="E22" s="48"/>
      <c r="F22" s="51"/>
      <c r="G22" s="51"/>
      <c r="H22" s="50"/>
      <c r="I22" s="51"/>
      <c r="J22" s="51"/>
      <c r="K22" s="51"/>
    </row>
    <row r="23" spans="1:12" ht="13.5">
      <c r="A23" s="51"/>
      <c r="B23" s="84"/>
      <c r="C23" s="48"/>
      <c r="D23" s="48"/>
      <c r="E23" s="48"/>
      <c r="F23" s="49"/>
      <c r="G23" s="59"/>
      <c r="H23" s="58"/>
      <c r="I23" s="49"/>
      <c r="J23" s="51"/>
      <c r="K23" s="51"/>
    </row>
    <row r="24" spans="1:12" ht="10.5" customHeight="1">
      <c r="A24" s="51"/>
      <c r="B24" s="84"/>
      <c r="C24" s="60"/>
      <c r="D24" s="48"/>
      <c r="E24" s="48"/>
      <c r="F24" s="51"/>
      <c r="G24" s="51"/>
      <c r="H24" s="50"/>
      <c r="I24" s="51"/>
      <c r="J24" s="51"/>
      <c r="K24" s="51"/>
    </row>
    <row r="25" spans="1:12" ht="13.5">
      <c r="B25" s="84"/>
      <c r="G25" s="65"/>
      <c r="H25" s="54"/>
      <c r="J25" s="13"/>
      <c r="K25" s="13"/>
      <c r="L25" s="13"/>
    </row>
    <row r="26" spans="1:12">
      <c r="B26" s="84"/>
    </row>
    <row r="27" spans="1:12">
      <c r="B27" s="84"/>
    </row>
    <row r="28" spans="1:12">
      <c r="B28" s="84"/>
      <c r="F28" s="66"/>
      <c r="G28" s="66"/>
      <c r="H28" s="67"/>
      <c r="I28" s="66"/>
    </row>
    <row r="29" spans="1:12">
      <c r="B29" s="84"/>
      <c r="G29" s="68"/>
      <c r="H29" s="69"/>
      <c r="I29" s="68"/>
    </row>
    <row r="30" spans="1:12">
      <c r="B30" s="84"/>
    </row>
    <row r="31" spans="1:12">
      <c r="B31" s="84"/>
    </row>
    <row r="33" spans="1:14">
      <c r="C33" s="116"/>
      <c r="D33" s="116"/>
      <c r="E33" s="116"/>
      <c r="F33" s="116"/>
      <c r="G33" s="116"/>
      <c r="H33" s="116"/>
      <c r="I33" s="116"/>
    </row>
    <row r="34" spans="1:14">
      <c r="C34" s="54"/>
      <c r="D34" s="54"/>
      <c r="E34" s="28"/>
    </row>
    <row r="45" spans="1:14" s="28" customFormat="1">
      <c r="A45" s="1"/>
      <c r="C45" s="29"/>
      <c r="D45" s="29"/>
      <c r="E45" s="29"/>
      <c r="F45" s="1"/>
      <c r="G45" s="1"/>
      <c r="I45" s="1"/>
      <c r="J45" s="1"/>
      <c r="K45" s="1"/>
      <c r="L45" s="1"/>
      <c r="M45" s="1"/>
      <c r="N45" s="1"/>
    </row>
    <row r="46" spans="1:14" s="28" customFormat="1">
      <c r="A46" s="1"/>
      <c r="C46" s="29"/>
      <c r="D46" s="29"/>
      <c r="E46" s="29"/>
      <c r="F46" s="1"/>
      <c r="G46" s="1"/>
      <c r="I46" s="1"/>
      <c r="J46" s="1"/>
      <c r="K46" s="1"/>
      <c r="L46" s="1"/>
      <c r="M46" s="1"/>
      <c r="N46" s="1"/>
    </row>
    <row r="47" spans="1:14" s="28" customFormat="1">
      <c r="A47" s="1"/>
      <c r="C47" s="29"/>
      <c r="D47" s="29"/>
      <c r="E47" s="29"/>
      <c r="F47" s="1"/>
      <c r="G47" s="1"/>
      <c r="I47" s="1"/>
      <c r="J47" s="1"/>
      <c r="K47" s="1"/>
      <c r="L47" s="1"/>
      <c r="M47" s="1"/>
      <c r="N47" s="1"/>
    </row>
    <row r="48" spans="1:14" s="28" customFormat="1">
      <c r="A48" s="1"/>
      <c r="C48" s="29"/>
      <c r="D48" s="29"/>
      <c r="E48" s="29"/>
      <c r="F48" s="1"/>
      <c r="G48" s="1"/>
      <c r="I48" s="1"/>
      <c r="J48" s="1"/>
      <c r="K48" s="1"/>
      <c r="L48" s="1"/>
      <c r="M48" s="1"/>
      <c r="N48" s="1"/>
    </row>
  </sheetData>
  <mergeCells count="5">
    <mergeCell ref="C33:I33"/>
    <mergeCell ref="C4:I4"/>
    <mergeCell ref="A1:K1"/>
    <mergeCell ref="A4:A6"/>
    <mergeCell ref="B4:B6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B48"/>
  <sheetViews>
    <sheetView workbookViewId="0">
      <selection activeCell="A20" sqref="A20:XFD20"/>
    </sheetView>
  </sheetViews>
  <sheetFormatPr baseColWidth="10" defaultColWidth="10.28515625" defaultRowHeight="12.75"/>
  <cols>
    <col min="1" max="1" width="12" style="1" customWidth="1"/>
    <col min="2" max="2" width="9.7109375" style="29" customWidth="1"/>
    <col min="3" max="3" width="14.140625" style="29" customWidth="1"/>
    <col min="4" max="4" width="13.140625" style="1" customWidth="1"/>
    <col min="5" max="5" width="14.5703125" style="1" customWidth="1"/>
    <col min="6" max="6" width="11.5703125" style="28" customWidth="1"/>
    <col min="7" max="7" width="12.140625" style="1" customWidth="1"/>
    <col min="8" max="8" width="11.7109375" style="1" customWidth="1"/>
    <col min="9" max="9" width="10.5703125" style="28" customWidth="1"/>
    <col min="10" max="16384" width="10.28515625" style="1"/>
  </cols>
  <sheetData>
    <row r="1" spans="1:9">
      <c r="A1" s="119"/>
      <c r="B1" s="119"/>
      <c r="C1" s="119"/>
      <c r="D1" s="119"/>
      <c r="E1" s="119"/>
      <c r="F1" s="119"/>
      <c r="G1" s="119"/>
      <c r="H1" s="119"/>
      <c r="I1" s="119"/>
    </row>
    <row r="2" spans="1:9">
      <c r="A2" s="57" t="s">
        <v>28</v>
      </c>
      <c r="B2" s="57"/>
      <c r="C2" s="57"/>
      <c r="D2" s="57"/>
      <c r="E2" s="57"/>
      <c r="F2" s="57"/>
      <c r="G2" s="57"/>
      <c r="H2" s="57"/>
      <c r="I2" s="57"/>
    </row>
    <row r="3" spans="1:9" ht="12.75" customHeight="1">
      <c r="A3" s="6"/>
      <c r="B3" s="34"/>
      <c r="C3" s="34"/>
      <c r="D3" s="8"/>
      <c r="E3" s="8"/>
      <c r="F3" s="34"/>
      <c r="G3" s="8"/>
      <c r="H3" s="8"/>
      <c r="I3" s="34"/>
    </row>
    <row r="4" spans="1:9" ht="12.75" customHeight="1">
      <c r="A4" s="120" t="s">
        <v>23</v>
      </c>
      <c r="B4" s="122" t="s">
        <v>1</v>
      </c>
      <c r="C4" s="117" t="s">
        <v>0</v>
      </c>
      <c r="D4" s="117"/>
      <c r="E4" s="117"/>
      <c r="F4" s="117"/>
      <c r="G4" s="117"/>
      <c r="H4" s="117"/>
      <c r="I4" s="117"/>
    </row>
    <row r="5" spans="1:9" ht="33.75" customHeight="1">
      <c r="A5" s="121"/>
      <c r="B5" s="123"/>
      <c r="C5" s="35" t="s">
        <v>14</v>
      </c>
      <c r="D5" s="35" t="s">
        <v>15</v>
      </c>
      <c r="E5" s="35" t="s">
        <v>16</v>
      </c>
      <c r="F5" s="35" t="s">
        <v>17</v>
      </c>
      <c r="G5" s="35" t="s">
        <v>18</v>
      </c>
      <c r="H5" s="35" t="s">
        <v>19</v>
      </c>
      <c r="I5" s="35" t="s">
        <v>20</v>
      </c>
    </row>
    <row r="6" spans="1:9" s="38" customFormat="1" ht="12.75" customHeight="1">
      <c r="A6" s="36" t="s">
        <v>1</v>
      </c>
      <c r="B6" s="10">
        <f t="shared" ref="B6:I6" si="0">SUM(B7:B18)</f>
        <v>98324</v>
      </c>
      <c r="C6" s="10">
        <f t="shared" si="0"/>
        <v>33773</v>
      </c>
      <c r="D6" s="10">
        <f t="shared" si="0"/>
        <v>5118</v>
      </c>
      <c r="E6" s="10">
        <f t="shared" si="0"/>
        <v>41395</v>
      </c>
      <c r="F6" s="10">
        <f t="shared" si="0"/>
        <v>1348</v>
      </c>
      <c r="G6" s="10">
        <f t="shared" si="0"/>
        <v>765</v>
      </c>
      <c r="H6" s="10">
        <f t="shared" si="0"/>
        <v>3074</v>
      </c>
      <c r="I6" s="10">
        <f t="shared" si="0"/>
        <v>12851</v>
      </c>
    </row>
    <row r="7" spans="1:9" s="41" customFormat="1" ht="12.75" customHeight="1">
      <c r="A7" s="39" t="s">
        <v>2</v>
      </c>
      <c r="B7" s="40">
        <f>SUM(C7+D7+E7+F7+G7+H7+I7)</f>
        <v>8923</v>
      </c>
      <c r="C7" s="15">
        <v>2953</v>
      </c>
      <c r="D7" s="15">
        <v>635</v>
      </c>
      <c r="E7" s="20">
        <v>3719</v>
      </c>
      <c r="F7" s="15">
        <v>139</v>
      </c>
      <c r="G7" s="15">
        <v>106</v>
      </c>
      <c r="H7" s="15">
        <v>268</v>
      </c>
      <c r="I7" s="15">
        <v>1103</v>
      </c>
    </row>
    <row r="8" spans="1:9" s="41" customFormat="1" ht="12.75" customHeight="1">
      <c r="A8" s="39" t="s">
        <v>3</v>
      </c>
      <c r="B8" s="40">
        <f>SUM(C8+D8+E8+F8+G8+H8+I8)</f>
        <v>7890</v>
      </c>
      <c r="C8" s="15">
        <v>2457</v>
      </c>
      <c r="D8" s="15">
        <v>600</v>
      </c>
      <c r="E8" s="15">
        <v>3510</v>
      </c>
      <c r="F8" s="15">
        <v>136</v>
      </c>
      <c r="G8" s="15">
        <v>102</v>
      </c>
      <c r="H8" s="15">
        <v>238</v>
      </c>
      <c r="I8" s="15">
        <v>847</v>
      </c>
    </row>
    <row r="9" spans="1:9" s="41" customFormat="1" ht="12.75" customHeight="1">
      <c r="A9" s="39" t="s">
        <v>4</v>
      </c>
      <c r="B9" s="40">
        <f t="shared" ref="B9:B18" si="1">+C9+D9+E9+F9+G9+H9+I9</f>
        <v>9137</v>
      </c>
      <c r="C9" s="15">
        <v>2657</v>
      </c>
      <c r="D9" s="15">
        <v>657</v>
      </c>
      <c r="E9" s="15">
        <v>4342</v>
      </c>
      <c r="F9" s="15">
        <v>153</v>
      </c>
      <c r="G9" s="15">
        <v>116</v>
      </c>
      <c r="H9" s="15">
        <v>264</v>
      </c>
      <c r="I9" s="15">
        <v>948</v>
      </c>
    </row>
    <row r="10" spans="1:9" s="41" customFormat="1" ht="12.75" customHeight="1">
      <c r="A10" s="42" t="s">
        <v>5</v>
      </c>
      <c r="B10" s="40">
        <f t="shared" si="1"/>
        <v>8197</v>
      </c>
      <c r="C10" s="15">
        <v>2504</v>
      </c>
      <c r="D10" s="15">
        <v>498</v>
      </c>
      <c r="E10" s="15">
        <v>3832</v>
      </c>
      <c r="F10" s="15">
        <v>109</v>
      </c>
      <c r="G10" s="15">
        <v>72</v>
      </c>
      <c r="H10" s="15">
        <v>254</v>
      </c>
      <c r="I10" s="15">
        <v>928</v>
      </c>
    </row>
    <row r="11" spans="1:9" s="41" customFormat="1" ht="12.75" customHeight="1">
      <c r="A11" s="42" t="s">
        <v>6</v>
      </c>
      <c r="B11" s="40">
        <f t="shared" si="1"/>
        <v>8258</v>
      </c>
      <c r="C11" s="15">
        <v>2789</v>
      </c>
      <c r="D11" s="15">
        <v>312</v>
      </c>
      <c r="E11" s="15">
        <v>3753</v>
      </c>
      <c r="F11" s="15">
        <v>72</v>
      </c>
      <c r="G11" s="15">
        <v>34</v>
      </c>
      <c r="H11" s="15">
        <v>269</v>
      </c>
      <c r="I11" s="15">
        <v>1029</v>
      </c>
    </row>
    <row r="12" spans="1:9" s="41" customFormat="1" ht="12.75" customHeight="1">
      <c r="A12" s="42" t="s">
        <v>7</v>
      </c>
      <c r="B12" s="40">
        <f t="shared" si="1"/>
        <v>8606</v>
      </c>
      <c r="C12" s="15">
        <v>2761</v>
      </c>
      <c r="D12" s="15">
        <v>367</v>
      </c>
      <c r="E12" s="15">
        <v>3897</v>
      </c>
      <c r="F12" s="15">
        <v>96</v>
      </c>
      <c r="G12" s="15">
        <v>44</v>
      </c>
      <c r="H12" s="15">
        <v>266</v>
      </c>
      <c r="I12" s="15">
        <v>1175</v>
      </c>
    </row>
    <row r="13" spans="1:9" s="41" customFormat="1" ht="12.75" customHeight="1">
      <c r="A13" s="42" t="s">
        <v>8</v>
      </c>
      <c r="B13" s="40">
        <f t="shared" si="1"/>
        <v>9348</v>
      </c>
      <c r="C13" s="15">
        <v>2987</v>
      </c>
      <c r="D13" s="15">
        <v>418</v>
      </c>
      <c r="E13" s="15">
        <v>4195</v>
      </c>
      <c r="F13" s="15">
        <v>79</v>
      </c>
      <c r="G13" s="15">
        <v>50</v>
      </c>
      <c r="H13" s="15">
        <v>272</v>
      </c>
      <c r="I13" s="15">
        <v>1347</v>
      </c>
    </row>
    <row r="14" spans="1:9" s="41" customFormat="1" ht="12.75" customHeight="1">
      <c r="A14" s="42" t="s">
        <v>9</v>
      </c>
      <c r="B14" s="40">
        <f t="shared" si="1"/>
        <v>8764</v>
      </c>
      <c r="C14" s="15">
        <v>3011</v>
      </c>
      <c r="D14" s="15">
        <v>350</v>
      </c>
      <c r="E14" s="15">
        <v>3664</v>
      </c>
      <c r="F14" s="15">
        <v>84</v>
      </c>
      <c r="G14" s="15">
        <v>52</v>
      </c>
      <c r="H14" s="15">
        <v>275</v>
      </c>
      <c r="I14" s="15">
        <v>1328</v>
      </c>
    </row>
    <row r="15" spans="1:9" s="41" customFormat="1" ht="12.75" customHeight="1">
      <c r="A15" s="42" t="s">
        <v>10</v>
      </c>
      <c r="B15" s="40">
        <f t="shared" si="1"/>
        <v>6709</v>
      </c>
      <c r="C15" s="15">
        <v>2771</v>
      </c>
      <c r="D15" s="15">
        <v>233</v>
      </c>
      <c r="E15" s="15">
        <v>2298</v>
      </c>
      <c r="F15" s="15">
        <v>59</v>
      </c>
      <c r="G15" s="15">
        <v>26</v>
      </c>
      <c r="H15" s="15">
        <v>244</v>
      </c>
      <c r="I15" s="15">
        <v>1078</v>
      </c>
    </row>
    <row r="16" spans="1:9" s="41" customFormat="1" ht="12.75" customHeight="1">
      <c r="A16" s="42" t="s">
        <v>11</v>
      </c>
      <c r="B16" s="40">
        <f t="shared" si="1"/>
        <v>6506</v>
      </c>
      <c r="C16" s="15">
        <v>2716</v>
      </c>
      <c r="D16" s="15">
        <v>255</v>
      </c>
      <c r="E16" s="15">
        <v>2279</v>
      </c>
      <c r="F16" s="15">
        <v>53</v>
      </c>
      <c r="G16" s="15">
        <v>20</v>
      </c>
      <c r="H16" s="15">
        <v>223</v>
      </c>
      <c r="I16" s="15">
        <v>960</v>
      </c>
    </row>
    <row r="17" spans="1:9" s="41" customFormat="1" ht="12.75" customHeight="1">
      <c r="A17" s="42" t="s">
        <v>12</v>
      </c>
      <c r="B17" s="40">
        <f t="shared" si="1"/>
        <v>7237</v>
      </c>
      <c r="C17" s="15">
        <v>2796</v>
      </c>
      <c r="D17" s="15">
        <v>315</v>
      </c>
      <c r="E17" s="15">
        <v>2759</v>
      </c>
      <c r="F17" s="15">
        <v>158</v>
      </c>
      <c r="G17" s="15">
        <v>51</v>
      </c>
      <c r="H17" s="15">
        <v>236</v>
      </c>
      <c r="I17" s="15">
        <v>922</v>
      </c>
    </row>
    <row r="18" spans="1:9" s="41" customFormat="1" ht="12.75" customHeight="1">
      <c r="A18" s="44" t="s">
        <v>13</v>
      </c>
      <c r="B18" s="45">
        <f t="shared" si="1"/>
        <v>8749</v>
      </c>
      <c r="C18" s="22">
        <v>3371</v>
      </c>
      <c r="D18" s="22">
        <v>478</v>
      </c>
      <c r="E18" s="22">
        <v>3147</v>
      </c>
      <c r="F18" s="22">
        <v>210</v>
      </c>
      <c r="G18" s="22">
        <v>92</v>
      </c>
      <c r="H18" s="22">
        <v>265</v>
      </c>
      <c r="I18" s="22">
        <v>1186</v>
      </c>
    </row>
    <row r="19" spans="1:9" s="41" customFormat="1" ht="12.75" customHeight="1">
      <c r="A19" s="46" t="s">
        <v>26</v>
      </c>
      <c r="B19" s="84"/>
      <c r="C19" s="84"/>
      <c r="D19" s="84"/>
      <c r="E19" s="84"/>
      <c r="F19" s="84"/>
      <c r="G19" s="84"/>
      <c r="H19" s="84"/>
      <c r="I19" s="84"/>
    </row>
    <row r="20" spans="1:9" ht="12.75" customHeight="1">
      <c r="A20" s="52" t="s">
        <v>22</v>
      </c>
      <c r="B20" s="84"/>
      <c r="C20" s="53"/>
      <c r="D20" s="52"/>
      <c r="E20" s="52"/>
      <c r="F20" s="10"/>
      <c r="G20" s="15"/>
      <c r="H20" s="15"/>
      <c r="I20" s="40"/>
    </row>
    <row r="21" spans="1:9" ht="13.5">
      <c r="A21" s="51"/>
      <c r="B21" s="84"/>
      <c r="C21" s="48"/>
      <c r="D21" s="51"/>
      <c r="E21" s="51"/>
      <c r="F21" s="50"/>
      <c r="G21" s="49"/>
      <c r="H21" s="49"/>
      <c r="I21" s="58"/>
    </row>
    <row r="22" spans="1:9">
      <c r="A22" s="51"/>
      <c r="B22" s="84"/>
      <c r="C22" s="48"/>
      <c r="D22" s="51"/>
      <c r="E22" s="51"/>
      <c r="F22" s="50"/>
      <c r="G22" s="51"/>
      <c r="H22" s="51"/>
      <c r="I22" s="50"/>
    </row>
    <row r="23" spans="1:9" ht="13.5">
      <c r="A23" s="51"/>
      <c r="B23" s="84"/>
      <c r="C23" s="48"/>
      <c r="D23" s="49"/>
      <c r="E23" s="59"/>
      <c r="F23" s="58"/>
      <c r="G23" s="49"/>
      <c r="H23" s="49"/>
      <c r="I23" s="58"/>
    </row>
    <row r="24" spans="1:9">
      <c r="A24" s="51"/>
      <c r="B24" s="84"/>
      <c r="C24" s="48"/>
      <c r="D24" s="51"/>
      <c r="E24" s="51"/>
      <c r="F24" s="50"/>
      <c r="G24" s="51"/>
      <c r="H24" s="51"/>
      <c r="I24" s="50"/>
    </row>
    <row r="25" spans="1:9">
      <c r="A25" s="51"/>
      <c r="B25" s="84"/>
      <c r="C25" s="48"/>
      <c r="D25" s="51"/>
      <c r="E25" s="47"/>
      <c r="F25" s="61"/>
      <c r="G25" s="51"/>
      <c r="H25" s="51"/>
      <c r="I25" s="50"/>
    </row>
    <row r="26" spans="1:9">
      <c r="A26" s="51"/>
      <c r="B26" s="84"/>
      <c r="C26" s="48"/>
      <c r="D26" s="51"/>
      <c r="E26" s="51"/>
      <c r="F26" s="50"/>
      <c r="G26" s="51"/>
      <c r="H26" s="51"/>
      <c r="I26" s="50"/>
    </row>
    <row r="27" spans="1:9">
      <c r="A27" s="51"/>
      <c r="B27" s="84"/>
      <c r="C27" s="48"/>
      <c r="D27" s="51"/>
      <c r="E27" s="51"/>
      <c r="F27" s="50"/>
      <c r="G27" s="51"/>
      <c r="H27" s="51"/>
      <c r="I27" s="50"/>
    </row>
    <row r="28" spans="1:9">
      <c r="A28" s="51"/>
      <c r="B28" s="84"/>
      <c r="C28" s="48"/>
      <c r="D28" s="62"/>
      <c r="E28" s="62"/>
      <c r="F28" s="63"/>
      <c r="G28" s="62"/>
      <c r="H28" s="51"/>
      <c r="I28" s="50"/>
    </row>
    <row r="29" spans="1:9">
      <c r="A29" s="51"/>
      <c r="B29" s="84"/>
      <c r="C29" s="48"/>
      <c r="D29" s="51"/>
      <c r="E29" s="52"/>
      <c r="F29" s="53"/>
      <c r="G29" s="52"/>
      <c r="H29" s="52"/>
      <c r="I29" s="53"/>
    </row>
    <row r="30" spans="1:9">
      <c r="A30" s="51"/>
      <c r="B30" s="84"/>
      <c r="C30" s="48"/>
      <c r="D30" s="51"/>
      <c r="E30" s="51"/>
      <c r="F30" s="50"/>
      <c r="G30" s="51"/>
      <c r="H30" s="51"/>
      <c r="I30" s="50"/>
    </row>
    <row r="31" spans="1:9">
      <c r="A31" s="51"/>
      <c r="B31" s="48"/>
      <c r="C31" s="48"/>
      <c r="D31" s="51"/>
      <c r="E31" s="51"/>
      <c r="F31" s="50"/>
      <c r="G31" s="51"/>
      <c r="H31" s="51"/>
      <c r="I31" s="50"/>
    </row>
    <row r="32" spans="1:9">
      <c r="A32" s="51"/>
      <c r="B32" s="48"/>
      <c r="C32" s="48"/>
      <c r="D32" s="51"/>
      <c r="E32" s="51"/>
      <c r="F32" s="50"/>
      <c r="G32" s="51"/>
      <c r="H32" s="51"/>
      <c r="I32" s="50"/>
    </row>
    <row r="33" spans="1:28">
      <c r="A33" s="51"/>
      <c r="B33" s="126"/>
      <c r="C33" s="126"/>
      <c r="D33" s="126"/>
      <c r="E33" s="126"/>
      <c r="F33" s="126"/>
      <c r="G33" s="126"/>
      <c r="H33" s="126"/>
      <c r="I33" s="50"/>
    </row>
    <row r="34" spans="1:28">
      <c r="A34" s="51"/>
      <c r="B34" s="61"/>
      <c r="C34" s="50"/>
      <c r="D34" s="51"/>
      <c r="E34" s="51"/>
      <c r="F34" s="50"/>
      <c r="G34" s="51"/>
      <c r="H34" s="51"/>
      <c r="I34" s="50"/>
    </row>
    <row r="37" spans="1:28">
      <c r="I37" s="55"/>
    </row>
    <row r="38" spans="1:28">
      <c r="I38" s="55"/>
    </row>
    <row r="39" spans="1:28">
      <c r="I39" s="55"/>
    </row>
    <row r="40" spans="1:28">
      <c r="I40" s="55"/>
    </row>
    <row r="41" spans="1:28">
      <c r="I41" s="55"/>
    </row>
    <row r="42" spans="1:28">
      <c r="I42" s="55"/>
    </row>
    <row r="43" spans="1:28">
      <c r="I43" s="55"/>
    </row>
    <row r="44" spans="1:28" s="28" customFormat="1">
      <c r="A44" s="1"/>
      <c r="B44" s="29"/>
      <c r="C44" s="29"/>
      <c r="D44" s="1"/>
      <c r="E44" s="1"/>
      <c r="G44" s="1"/>
      <c r="H44" s="1"/>
      <c r="I44" s="5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28" customFormat="1">
      <c r="A45" s="1"/>
      <c r="B45" s="29"/>
      <c r="C45" s="29"/>
      <c r="D45" s="1"/>
      <c r="E45" s="1"/>
      <c r="G45" s="1"/>
      <c r="H45" s="1"/>
      <c r="I45" s="5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28" customFormat="1">
      <c r="A46" s="1"/>
      <c r="B46" s="29"/>
      <c r="C46" s="29"/>
      <c r="D46" s="1"/>
      <c r="E46" s="1"/>
      <c r="G46" s="1"/>
      <c r="H46" s="1"/>
      <c r="I46" s="5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28" customFormat="1">
      <c r="A47" s="1"/>
      <c r="B47" s="29"/>
      <c r="C47" s="29"/>
      <c r="D47" s="1"/>
      <c r="E47" s="1"/>
      <c r="G47" s="1"/>
      <c r="H47" s="1"/>
      <c r="I47" s="5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28" customFormat="1">
      <c r="A48" s="1"/>
      <c r="B48" s="29"/>
      <c r="C48" s="29"/>
      <c r="D48" s="1"/>
      <c r="E48" s="1"/>
      <c r="G48" s="1"/>
      <c r="H48" s="1"/>
      <c r="I48" s="5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</sheetData>
  <mergeCells count="5">
    <mergeCell ref="B33:H33"/>
    <mergeCell ref="C4:I4"/>
    <mergeCell ref="A1:I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41"/>
  <sheetViews>
    <sheetView workbookViewId="0">
      <selection activeCell="G32" sqref="G32"/>
    </sheetView>
  </sheetViews>
  <sheetFormatPr baseColWidth="10" defaultColWidth="10.28515625" defaultRowHeight="12.75"/>
  <cols>
    <col min="1" max="1" width="12" style="1" customWidth="1"/>
    <col min="2" max="2" width="9.7109375" style="29" customWidth="1"/>
    <col min="3" max="3" width="20.85546875" style="29" customWidth="1"/>
    <col min="4" max="4" width="18.28515625" style="1" customWidth="1"/>
    <col min="5" max="5" width="13.85546875" style="1" customWidth="1"/>
    <col min="6" max="6" width="11.5703125" style="28" customWidth="1"/>
    <col min="7" max="7" width="17.28515625" style="1" customWidth="1"/>
    <col min="8" max="8" width="11.7109375" style="1" customWidth="1"/>
    <col min="9" max="9" width="10.5703125" style="28" customWidth="1"/>
    <col min="10" max="16384" width="10.28515625" style="1"/>
  </cols>
  <sheetData>
    <row r="1" spans="1:25">
      <c r="D1" s="30"/>
    </row>
    <row r="3" spans="1:25">
      <c r="A3" s="17"/>
      <c r="B3" s="32"/>
      <c r="C3" s="32"/>
      <c r="D3" s="17"/>
      <c r="E3" s="17"/>
      <c r="F3" s="31"/>
      <c r="G3" s="17"/>
      <c r="H3" s="17"/>
      <c r="I3" s="31"/>
    </row>
    <row r="4" spans="1:25">
      <c r="A4" s="127"/>
      <c r="B4" s="127"/>
      <c r="C4" s="127"/>
      <c r="D4" s="127"/>
      <c r="E4" s="127"/>
      <c r="F4" s="127"/>
      <c r="G4" s="127"/>
      <c r="H4" s="127"/>
      <c r="I4" s="127"/>
    </row>
    <row r="5" spans="1:25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12.75" customHeight="1">
      <c r="A6" s="6"/>
      <c r="B6" s="34"/>
      <c r="C6" s="34"/>
      <c r="D6" s="8"/>
      <c r="E6" s="8"/>
      <c r="F6" s="34"/>
      <c r="G6" s="8"/>
      <c r="H6" s="8"/>
      <c r="I6" s="34"/>
    </row>
    <row r="7" spans="1:25" ht="12.75" customHeight="1">
      <c r="A7" s="120" t="s">
        <v>23</v>
      </c>
      <c r="B7" s="122" t="s">
        <v>24</v>
      </c>
      <c r="C7" s="117" t="s">
        <v>0</v>
      </c>
      <c r="D7" s="117"/>
      <c r="E7" s="117"/>
      <c r="F7" s="117"/>
      <c r="G7" s="117"/>
      <c r="H7" s="117"/>
      <c r="I7" s="117"/>
    </row>
    <row r="8" spans="1:25" ht="33.75" customHeight="1">
      <c r="A8" s="121"/>
      <c r="B8" s="123"/>
      <c r="C8" s="56" t="s">
        <v>14</v>
      </c>
      <c r="D8" s="56" t="s">
        <v>15</v>
      </c>
      <c r="E8" s="56" t="s">
        <v>16</v>
      </c>
      <c r="F8" s="56" t="s">
        <v>17</v>
      </c>
      <c r="G8" s="56" t="s">
        <v>18</v>
      </c>
      <c r="H8" s="56" t="s">
        <v>19</v>
      </c>
      <c r="I8" s="56" t="s">
        <v>20</v>
      </c>
    </row>
    <row r="9" spans="1:25" s="38" customFormat="1" ht="12.75" customHeight="1">
      <c r="A9" s="36" t="s">
        <v>1</v>
      </c>
      <c r="B9" s="10">
        <f>SUM(C9+D9+E9+F9+G9+H9+I9)</f>
        <v>43809</v>
      </c>
      <c r="C9" s="10">
        <f>+C10+C11+C12+C13+C14+C15+C16+C17+C18+C19+C20+C21</f>
        <v>17615</v>
      </c>
      <c r="D9" s="10">
        <f>+D10+D11+D12+D13+D14+D15+D16+D17+D18+D19+D20+D21</f>
        <v>2291</v>
      </c>
      <c r="E9" s="10">
        <f t="shared" ref="E9:H9" si="0">+E10+E11+E12+E13+E14+E15+E16+E17+E18+E19+E20+E21</f>
        <v>13131</v>
      </c>
      <c r="F9" s="10">
        <f t="shared" si="0"/>
        <v>541</v>
      </c>
      <c r="G9" s="10">
        <f t="shared" si="0"/>
        <v>293</v>
      </c>
      <c r="H9" s="10">
        <f t="shared" si="0"/>
        <v>1104</v>
      </c>
      <c r="I9" s="10">
        <f>+I10+I11+I12+I13+I14+I15+I16+I17+I18+I19+I20+I21</f>
        <v>8834</v>
      </c>
      <c r="J9" s="37"/>
    </row>
    <row r="10" spans="1:25" s="41" customFormat="1" ht="12.75" customHeight="1">
      <c r="A10" s="39" t="s">
        <v>2</v>
      </c>
      <c r="B10" s="40">
        <f>+C10+D10+E10+F10+G10+H10+I10</f>
        <v>8953</v>
      </c>
      <c r="C10" s="15">
        <v>3279</v>
      </c>
      <c r="D10" s="15">
        <v>570</v>
      </c>
      <c r="E10" s="20">
        <v>3426</v>
      </c>
      <c r="F10" s="15">
        <v>216</v>
      </c>
      <c r="G10" s="15">
        <v>109</v>
      </c>
      <c r="H10" s="15">
        <v>255</v>
      </c>
      <c r="I10" s="15">
        <v>1098</v>
      </c>
      <c r="J10" s="37"/>
    </row>
    <row r="11" spans="1:25" s="41" customFormat="1" ht="12.75" customHeight="1">
      <c r="A11" s="39" t="s">
        <v>3</v>
      </c>
      <c r="B11" s="40">
        <f t="shared" ref="B11:B19" si="1">SUM(C11+D11+E11+F11+G11+H11+I11)</f>
        <v>7824</v>
      </c>
      <c r="C11" s="15">
        <v>2671</v>
      </c>
      <c r="D11" s="15">
        <v>540</v>
      </c>
      <c r="E11" s="15">
        <v>3200</v>
      </c>
      <c r="F11" s="15">
        <v>206</v>
      </c>
      <c r="G11" s="15">
        <v>108</v>
      </c>
      <c r="H11" s="15">
        <v>211</v>
      </c>
      <c r="I11" s="15">
        <v>888</v>
      </c>
      <c r="J11" s="37"/>
    </row>
    <row r="12" spans="1:25" ht="12.75" customHeight="1">
      <c r="A12" s="39" t="s">
        <v>4</v>
      </c>
      <c r="B12" s="40">
        <f t="shared" si="1"/>
        <v>5551</v>
      </c>
      <c r="C12" s="15">
        <v>1922</v>
      </c>
      <c r="D12" s="15">
        <v>370</v>
      </c>
      <c r="E12" s="15">
        <v>2260</v>
      </c>
      <c r="F12" s="15">
        <v>107</v>
      </c>
      <c r="G12" s="15">
        <v>72</v>
      </c>
      <c r="H12" s="15">
        <v>135</v>
      </c>
      <c r="I12" s="15">
        <v>685</v>
      </c>
      <c r="J12" s="37"/>
    </row>
    <row r="13" spans="1:25">
      <c r="A13" s="42" t="s">
        <v>5</v>
      </c>
      <c r="B13" s="40">
        <f t="shared" si="1"/>
        <v>171</v>
      </c>
      <c r="C13" s="15">
        <v>134</v>
      </c>
      <c r="D13" s="15">
        <v>2</v>
      </c>
      <c r="E13" s="15">
        <v>33</v>
      </c>
      <c r="F13" s="15">
        <v>2</v>
      </c>
      <c r="G13" s="15">
        <v>0</v>
      </c>
      <c r="H13" s="15">
        <v>0</v>
      </c>
      <c r="I13" s="15">
        <v>0</v>
      </c>
      <c r="J13" s="37"/>
    </row>
    <row r="14" spans="1:25">
      <c r="A14" s="42" t="s">
        <v>6</v>
      </c>
      <c r="B14" s="40">
        <f t="shared" si="1"/>
        <v>238</v>
      </c>
      <c r="C14" s="15">
        <v>124</v>
      </c>
      <c r="D14" s="15">
        <v>4</v>
      </c>
      <c r="E14" s="15">
        <v>26</v>
      </c>
      <c r="F14" s="15">
        <v>6</v>
      </c>
      <c r="G14" s="15">
        <v>0</v>
      </c>
      <c r="H14" s="15">
        <v>0</v>
      </c>
      <c r="I14" s="15">
        <v>78</v>
      </c>
      <c r="J14" s="37"/>
    </row>
    <row r="15" spans="1:25">
      <c r="A15" s="42" t="s">
        <v>7</v>
      </c>
      <c r="B15" s="40">
        <f t="shared" si="1"/>
        <v>280</v>
      </c>
      <c r="C15" s="15">
        <v>168</v>
      </c>
      <c r="D15" s="15">
        <v>0</v>
      </c>
      <c r="E15" s="15">
        <v>14</v>
      </c>
      <c r="F15" s="15">
        <v>4</v>
      </c>
      <c r="G15" s="15">
        <v>0</v>
      </c>
      <c r="H15" s="15">
        <v>0</v>
      </c>
      <c r="I15" s="15">
        <v>94</v>
      </c>
      <c r="J15" s="37"/>
    </row>
    <row r="16" spans="1:25">
      <c r="A16" s="42" t="s">
        <v>8</v>
      </c>
      <c r="B16" s="40">
        <f t="shared" si="1"/>
        <v>2964</v>
      </c>
      <c r="C16" s="15">
        <v>1369</v>
      </c>
      <c r="D16" s="15">
        <v>104</v>
      </c>
      <c r="E16" s="15">
        <v>399</v>
      </c>
      <c r="F16" s="15">
        <v>0</v>
      </c>
      <c r="G16" s="15">
        <v>0</v>
      </c>
      <c r="H16" s="15">
        <v>36</v>
      </c>
      <c r="I16" s="15">
        <v>1056</v>
      </c>
      <c r="J16" s="37"/>
    </row>
    <row r="17" spans="1:10">
      <c r="A17" s="42" t="s">
        <v>9</v>
      </c>
      <c r="B17" s="40">
        <f t="shared" si="1"/>
        <v>3048</v>
      </c>
      <c r="C17" s="15">
        <v>1388</v>
      </c>
      <c r="D17" s="15">
        <v>112</v>
      </c>
      <c r="E17" s="15">
        <v>452</v>
      </c>
      <c r="F17" s="15">
        <v>0</v>
      </c>
      <c r="G17" s="15">
        <v>0</v>
      </c>
      <c r="H17" s="15">
        <v>55</v>
      </c>
      <c r="I17" s="15">
        <v>1041</v>
      </c>
      <c r="J17" s="37"/>
    </row>
    <row r="18" spans="1:10">
      <c r="A18" s="42" t="s">
        <v>10</v>
      </c>
      <c r="B18" s="40">
        <f t="shared" si="1"/>
        <v>2438</v>
      </c>
      <c r="C18" s="15">
        <v>1119</v>
      </c>
      <c r="D18" s="15">
        <v>102</v>
      </c>
      <c r="E18" s="15">
        <v>319</v>
      </c>
      <c r="F18" s="15">
        <v>0</v>
      </c>
      <c r="G18" s="15">
        <v>0</v>
      </c>
      <c r="H18" s="15">
        <v>72</v>
      </c>
      <c r="I18" s="15">
        <v>826</v>
      </c>
      <c r="J18" s="37"/>
    </row>
    <row r="19" spans="1:10">
      <c r="A19" s="42" t="s">
        <v>11</v>
      </c>
      <c r="B19" s="40">
        <f t="shared" si="1"/>
        <v>2914</v>
      </c>
      <c r="C19" s="15">
        <v>1298</v>
      </c>
      <c r="D19" s="15">
        <v>116</v>
      </c>
      <c r="E19" s="15">
        <v>512</v>
      </c>
      <c r="F19" s="15">
        <v>0</v>
      </c>
      <c r="G19" s="15">
        <v>0</v>
      </c>
      <c r="H19" s="15">
        <v>83</v>
      </c>
      <c r="I19" s="15">
        <v>905</v>
      </c>
      <c r="J19" s="37"/>
    </row>
    <row r="20" spans="1:10">
      <c r="A20" s="42" t="s">
        <v>12</v>
      </c>
      <c r="B20" s="12">
        <f>+C20+D20+E20+F20+G20+H20+I20</f>
        <v>3658</v>
      </c>
      <c r="C20" s="43">
        <v>1670</v>
      </c>
      <c r="D20" s="14">
        <v>146</v>
      </c>
      <c r="E20" s="14">
        <v>837</v>
      </c>
      <c r="F20" s="14">
        <v>0</v>
      </c>
      <c r="G20" s="14">
        <v>0</v>
      </c>
      <c r="H20" s="14">
        <v>108</v>
      </c>
      <c r="I20" s="14">
        <v>897</v>
      </c>
      <c r="J20" s="37"/>
    </row>
    <row r="21" spans="1:10">
      <c r="A21" s="44" t="s">
        <v>13</v>
      </c>
      <c r="B21" s="45">
        <f>SUM(C21+D21+E21+F21+G21+H21+I21)</f>
        <v>5770</v>
      </c>
      <c r="C21" s="22">
        <v>2473</v>
      </c>
      <c r="D21" s="22">
        <v>225</v>
      </c>
      <c r="E21" s="22">
        <v>1653</v>
      </c>
      <c r="F21" s="22">
        <v>0</v>
      </c>
      <c r="G21" s="22">
        <v>4</v>
      </c>
      <c r="H21" s="22">
        <v>149</v>
      </c>
      <c r="I21" s="22">
        <v>1266</v>
      </c>
      <c r="J21" s="37"/>
    </row>
    <row r="22" spans="1:10">
      <c r="A22" s="46" t="s">
        <v>25</v>
      </c>
      <c r="B22" s="84"/>
      <c r="C22" s="84"/>
      <c r="D22" s="84"/>
      <c r="E22" s="84"/>
      <c r="F22" s="84"/>
      <c r="G22" s="84"/>
      <c r="H22" s="84"/>
      <c r="I22" s="84"/>
    </row>
    <row r="23" spans="1:10">
      <c r="A23" s="52" t="s">
        <v>22</v>
      </c>
      <c r="B23" s="84"/>
      <c r="C23" s="53"/>
      <c r="D23" s="52"/>
      <c r="E23" s="52"/>
      <c r="F23" s="53"/>
      <c r="G23" s="52"/>
      <c r="H23" s="52"/>
      <c r="I23" s="53"/>
    </row>
    <row r="24" spans="1:10">
      <c r="A24" s="51"/>
      <c r="B24" s="84"/>
      <c r="C24" s="48"/>
      <c r="D24" s="51"/>
      <c r="E24" s="51"/>
      <c r="F24" s="50"/>
      <c r="G24" s="51"/>
      <c r="H24" s="51"/>
      <c r="I24" s="50"/>
    </row>
    <row r="25" spans="1:10">
      <c r="A25" s="51"/>
      <c r="B25" s="84"/>
      <c r="C25" s="48"/>
      <c r="D25" s="51"/>
      <c r="E25" s="51"/>
      <c r="F25" s="50"/>
      <c r="G25" s="51"/>
      <c r="H25" s="51"/>
      <c r="I25" s="50"/>
    </row>
    <row r="26" spans="1:10">
      <c r="A26" s="51"/>
      <c r="B26" s="84"/>
      <c r="C26" s="64"/>
      <c r="D26" s="64"/>
      <c r="E26" s="64"/>
      <c r="F26" s="64"/>
      <c r="G26" s="64"/>
      <c r="H26" s="64"/>
      <c r="I26" s="50"/>
    </row>
    <row r="27" spans="1:10">
      <c r="B27" s="84"/>
      <c r="C27" s="28"/>
    </row>
    <row r="28" spans="1:10">
      <c r="B28" s="84"/>
    </row>
    <row r="29" spans="1:10">
      <c r="B29" s="84"/>
    </row>
    <row r="30" spans="1:10">
      <c r="B30" s="84"/>
      <c r="I30" s="55"/>
    </row>
    <row r="31" spans="1:10">
      <c r="B31" s="84"/>
      <c r="I31" s="55"/>
    </row>
    <row r="32" spans="1:10">
      <c r="B32" s="84"/>
      <c r="I32" s="55"/>
    </row>
    <row r="33" spans="2:9">
      <c r="B33" s="84"/>
      <c r="I33" s="55"/>
    </row>
    <row r="34" spans="2:9">
      <c r="I34" s="55"/>
    </row>
    <row r="35" spans="2:9">
      <c r="I35" s="55"/>
    </row>
    <row r="36" spans="2:9">
      <c r="I36" s="55"/>
    </row>
    <row r="37" spans="2:9">
      <c r="I37" s="55"/>
    </row>
    <row r="38" spans="2:9">
      <c r="I38" s="55"/>
    </row>
    <row r="39" spans="2:9">
      <c r="I39" s="55"/>
    </row>
    <row r="40" spans="2:9">
      <c r="I40" s="55"/>
    </row>
    <row r="41" spans="2:9">
      <c r="I41" s="55"/>
    </row>
  </sheetData>
  <mergeCells count="4">
    <mergeCell ref="C7:I7"/>
    <mergeCell ref="A4:I4"/>
    <mergeCell ref="A7:A8"/>
    <mergeCell ref="B7:B8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ignoredErrors>
    <ignoredError sqref="B10 B2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A40"/>
  <sheetViews>
    <sheetView showGridLines="0" workbookViewId="0">
      <selection activeCell="A10" sqref="A10:B10"/>
    </sheetView>
  </sheetViews>
  <sheetFormatPr baseColWidth="10" defaultColWidth="10.28515625" defaultRowHeight="12.75"/>
  <cols>
    <col min="1" max="1" width="15.42578125" style="1" customWidth="1"/>
    <col min="2" max="3" width="22.5703125" style="1" customWidth="1"/>
    <col min="4" max="4" width="11.42578125" style="16" customWidth="1"/>
    <col min="5" max="5" width="7.85546875" style="3" customWidth="1"/>
    <col min="6" max="6" width="7.85546875" style="3" bestFit="1" customWidth="1"/>
    <col min="7" max="7" width="8.85546875" style="1" bestFit="1" customWidth="1"/>
    <col min="8" max="8" width="8" style="1" bestFit="1" customWidth="1"/>
    <col min="9" max="9" width="7.85546875" style="1" bestFit="1" customWidth="1"/>
    <col min="10" max="10" width="8.85546875" style="1" bestFit="1" customWidth="1"/>
    <col min="11" max="11" width="8" style="1" bestFit="1" customWidth="1"/>
    <col min="12" max="12" width="7.85546875" style="1" bestFit="1" customWidth="1"/>
    <col min="13" max="13" width="11.140625" style="1" customWidth="1"/>
    <col min="14" max="14" width="11.42578125" style="1" customWidth="1"/>
    <col min="15" max="15" width="12" style="1" customWidth="1"/>
    <col min="16" max="16" width="9.85546875" style="1" customWidth="1"/>
    <col min="17" max="17" width="8" style="1" bestFit="1" customWidth="1"/>
    <col min="18" max="18" width="7.85546875" style="1" bestFit="1" customWidth="1"/>
    <col min="19" max="19" width="8.85546875" style="1" bestFit="1" customWidth="1"/>
    <col min="20" max="20" width="8" style="1" bestFit="1" customWidth="1"/>
    <col min="21" max="21" width="7.85546875" style="1" bestFit="1" customWidth="1"/>
    <col min="22" max="22" width="8.85546875" style="1" bestFit="1" customWidth="1"/>
    <col min="23" max="23" width="8" style="1" bestFit="1" customWidth="1"/>
    <col min="24" max="24" width="7.85546875" style="1" bestFit="1" customWidth="1"/>
    <col min="25" max="25" width="8.85546875" style="1" bestFit="1" customWidth="1"/>
    <col min="26" max="26" width="8" style="1" bestFit="1" customWidth="1"/>
    <col min="27" max="16384" width="10.28515625" style="1"/>
  </cols>
  <sheetData>
    <row r="1" spans="1:27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4"/>
    </row>
    <row r="2" spans="1:27">
      <c r="A2" s="133" t="s">
        <v>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5"/>
    </row>
    <row r="3" spans="1:27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>
      <c r="A4" s="130" t="s">
        <v>0</v>
      </c>
      <c r="B4" s="130"/>
      <c r="C4" s="104" t="s">
        <v>39</v>
      </c>
      <c r="D4" s="18" t="s">
        <v>1</v>
      </c>
      <c r="E4" s="18" t="s">
        <v>2</v>
      </c>
      <c r="F4" s="18" t="s">
        <v>3</v>
      </c>
      <c r="G4" s="18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</row>
    <row r="5" spans="1:27">
      <c r="A5" s="134" t="s">
        <v>1</v>
      </c>
      <c r="B5" s="134"/>
      <c r="C5" s="106"/>
      <c r="D5" s="9">
        <f>SUM(D6+D7+D8+D9+D10+D11+D12)</f>
        <v>77804</v>
      </c>
      <c r="E5" s="12">
        <f>+E6+E7+E8+E9+E10+E11+E12</f>
        <v>5783</v>
      </c>
      <c r="F5" s="12">
        <f t="shared" ref="F5:N5" si="0">SUM(F6+F7+F8+F9+F10+F11+F12)</f>
        <v>4895</v>
      </c>
      <c r="G5" s="12">
        <f t="shared" si="0"/>
        <v>5847</v>
      </c>
      <c r="H5" s="12">
        <f t="shared" si="0"/>
        <v>5824</v>
      </c>
      <c r="I5" s="12">
        <f t="shared" si="0"/>
        <v>6265</v>
      </c>
      <c r="J5" s="12">
        <f t="shared" si="0"/>
        <v>6813</v>
      </c>
      <c r="K5" s="12">
        <f t="shared" si="0"/>
        <v>7243</v>
      </c>
      <c r="L5" s="12">
        <f t="shared" si="0"/>
        <v>7176</v>
      </c>
      <c r="M5" s="12">
        <f t="shared" si="0"/>
        <v>6060</v>
      </c>
      <c r="N5" s="12">
        <f t="shared" si="0"/>
        <v>6132</v>
      </c>
      <c r="O5" s="12">
        <f>+O6+O7+O8+O9+O10+O11+O12</f>
        <v>6966</v>
      </c>
      <c r="P5" s="12">
        <f>SUM(P6+P7+P8+P9+P10+P11+P12)</f>
        <v>8800</v>
      </c>
    </row>
    <row r="6" spans="1:27" ht="20.25" customHeight="1">
      <c r="A6" s="131" t="s">
        <v>14</v>
      </c>
      <c r="B6" s="131"/>
      <c r="C6" s="105" t="s">
        <v>40</v>
      </c>
      <c r="D6" s="9">
        <f>+E6+F6+G6+H6+I6+J6+K6+L6+M6+N6+O6+P6</f>
        <v>31527</v>
      </c>
      <c r="E6" s="14">
        <v>2445</v>
      </c>
      <c r="F6" s="14">
        <v>2045</v>
      </c>
      <c r="G6" s="14">
        <v>2417</v>
      </c>
      <c r="H6" s="14">
        <v>2506</v>
      </c>
      <c r="I6" s="14">
        <v>2752</v>
      </c>
      <c r="J6" s="14">
        <v>2842</v>
      </c>
      <c r="K6" s="14">
        <v>2915</v>
      </c>
      <c r="L6" s="14">
        <v>2828</v>
      </c>
      <c r="M6" s="14">
        <v>2579</v>
      </c>
      <c r="N6" s="14">
        <v>2533</v>
      </c>
      <c r="O6" s="14">
        <v>2577</v>
      </c>
      <c r="P6" s="14">
        <v>3088</v>
      </c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>
      <c r="A7" s="129" t="s">
        <v>42</v>
      </c>
      <c r="B7" s="129"/>
      <c r="C7" s="103" t="s">
        <v>41</v>
      </c>
      <c r="D7" s="9">
        <f t="shared" ref="D7:D12" si="1">+E7+F7+G7+H7+I7+J7+K7+L7+M7+N7+O7+P7</f>
        <v>2597</v>
      </c>
      <c r="E7" s="14">
        <v>241</v>
      </c>
      <c r="F7" s="14">
        <v>201</v>
      </c>
      <c r="G7" s="14">
        <v>226</v>
      </c>
      <c r="H7" s="14">
        <v>158</v>
      </c>
      <c r="I7" s="14">
        <v>173</v>
      </c>
      <c r="J7" s="14">
        <v>165</v>
      </c>
      <c r="K7" s="14">
        <v>223</v>
      </c>
      <c r="L7" s="14">
        <v>193</v>
      </c>
      <c r="M7" s="14">
        <v>144</v>
      </c>
      <c r="N7" s="14">
        <v>199</v>
      </c>
      <c r="O7" s="14">
        <v>282</v>
      </c>
      <c r="P7" s="14">
        <v>392</v>
      </c>
    </row>
    <row r="8" spans="1:27">
      <c r="A8" s="129" t="s">
        <v>44</v>
      </c>
      <c r="B8" s="129"/>
      <c r="C8" s="103" t="s">
        <v>43</v>
      </c>
      <c r="D8" s="10">
        <f t="shared" si="1"/>
        <v>25934</v>
      </c>
      <c r="E8" s="20">
        <v>1643</v>
      </c>
      <c r="F8" s="15">
        <v>1404</v>
      </c>
      <c r="G8" s="15">
        <v>1725</v>
      </c>
      <c r="H8" s="15">
        <v>1667</v>
      </c>
      <c r="I8" s="15">
        <v>1868</v>
      </c>
      <c r="J8" s="15">
        <v>2112</v>
      </c>
      <c r="K8" s="15">
        <v>2518</v>
      </c>
      <c r="L8" s="15">
        <v>2472</v>
      </c>
      <c r="M8" s="15">
        <v>1960</v>
      </c>
      <c r="N8" s="15">
        <v>2218</v>
      </c>
      <c r="O8" s="14">
        <v>2733</v>
      </c>
      <c r="P8" s="15">
        <v>3614</v>
      </c>
    </row>
    <row r="9" spans="1:27">
      <c r="A9" s="129" t="s">
        <v>17</v>
      </c>
      <c r="B9" s="129"/>
      <c r="C9" s="103" t="s">
        <v>17</v>
      </c>
      <c r="D9" s="10">
        <f t="shared" si="1"/>
        <v>687</v>
      </c>
      <c r="E9" s="15">
        <v>0</v>
      </c>
      <c r="F9" s="15">
        <v>0</v>
      </c>
      <c r="G9" s="15">
        <v>2</v>
      </c>
      <c r="H9" s="15">
        <v>2</v>
      </c>
      <c r="I9" s="15">
        <v>26</v>
      </c>
      <c r="J9" s="15">
        <v>18</v>
      </c>
      <c r="K9" s="15">
        <v>27</v>
      </c>
      <c r="L9" s="15">
        <v>44</v>
      </c>
      <c r="M9" s="15">
        <v>72</v>
      </c>
      <c r="N9" s="15">
        <v>119</v>
      </c>
      <c r="O9" s="14">
        <v>150</v>
      </c>
      <c r="P9" s="15">
        <v>227</v>
      </c>
    </row>
    <row r="10" spans="1:27">
      <c r="A10" s="129" t="s">
        <v>46</v>
      </c>
      <c r="B10" s="129"/>
      <c r="C10" s="103" t="s">
        <v>45</v>
      </c>
      <c r="D10" s="10">
        <f t="shared" si="1"/>
        <v>154</v>
      </c>
      <c r="E10" s="15">
        <v>4</v>
      </c>
      <c r="F10" s="15">
        <v>0</v>
      </c>
      <c r="G10" s="15">
        <v>0</v>
      </c>
      <c r="H10" s="15">
        <v>0</v>
      </c>
      <c r="I10" s="15">
        <v>2</v>
      </c>
      <c r="J10" s="15">
        <v>14</v>
      </c>
      <c r="K10" s="15">
        <v>24</v>
      </c>
      <c r="L10" s="15">
        <v>16</v>
      </c>
      <c r="M10" s="15">
        <v>6</v>
      </c>
      <c r="N10" s="15">
        <v>10</v>
      </c>
      <c r="O10" s="14">
        <v>28</v>
      </c>
      <c r="P10" s="15">
        <v>50</v>
      </c>
    </row>
    <row r="11" spans="1:27">
      <c r="A11" s="129" t="s">
        <v>47</v>
      </c>
      <c r="B11" s="129"/>
      <c r="C11" s="103" t="s">
        <v>40</v>
      </c>
      <c r="D11" s="10">
        <f t="shared" si="1"/>
        <v>1944</v>
      </c>
      <c r="E11" s="15">
        <v>132</v>
      </c>
      <c r="F11" s="15">
        <v>105</v>
      </c>
      <c r="G11" s="15">
        <v>122</v>
      </c>
      <c r="H11" s="15">
        <v>114</v>
      </c>
      <c r="I11" s="15">
        <v>117</v>
      </c>
      <c r="J11" s="15">
        <v>188</v>
      </c>
      <c r="K11" s="15">
        <v>144</v>
      </c>
      <c r="L11" s="15">
        <v>238</v>
      </c>
      <c r="M11" s="15">
        <v>142</v>
      </c>
      <c r="N11" s="15">
        <v>146</v>
      </c>
      <c r="O11" s="14">
        <v>235</v>
      </c>
      <c r="P11" s="15">
        <v>261</v>
      </c>
    </row>
    <row r="12" spans="1:27">
      <c r="A12" s="128" t="s">
        <v>49</v>
      </c>
      <c r="B12" s="128"/>
      <c r="C12" s="102" t="s">
        <v>48</v>
      </c>
      <c r="D12" s="21">
        <f t="shared" si="1"/>
        <v>14961</v>
      </c>
      <c r="E12" s="22">
        <v>1318</v>
      </c>
      <c r="F12" s="22">
        <v>1140</v>
      </c>
      <c r="G12" s="22">
        <v>1355</v>
      </c>
      <c r="H12" s="22">
        <v>1377</v>
      </c>
      <c r="I12" s="22">
        <v>1327</v>
      </c>
      <c r="J12" s="22">
        <v>1474</v>
      </c>
      <c r="K12" s="22">
        <v>1392</v>
      </c>
      <c r="L12" s="22">
        <v>1385</v>
      </c>
      <c r="M12" s="22">
        <v>1157</v>
      </c>
      <c r="N12" s="22">
        <v>907</v>
      </c>
      <c r="O12" s="23">
        <v>961</v>
      </c>
      <c r="P12" s="22">
        <v>1168</v>
      </c>
    </row>
    <row r="13" spans="1:27">
      <c r="A13" s="24" t="s">
        <v>25</v>
      </c>
      <c r="B13" s="25"/>
      <c r="C13" s="25"/>
      <c r="D13" s="1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"/>
      <c r="P13" s="15"/>
    </row>
    <row r="14" spans="1:27">
      <c r="A14" s="26" t="s">
        <v>22</v>
      </c>
      <c r="B14" s="26"/>
      <c r="C14" s="26"/>
      <c r="D14" s="26"/>
      <c r="E14" s="26"/>
      <c r="F14" s="26"/>
      <c r="G14" s="26"/>
      <c r="H14" s="26"/>
      <c r="L14" s="27"/>
      <c r="M14" s="27"/>
    </row>
    <row r="15" spans="1:27">
      <c r="A15" s="26"/>
      <c r="B15" s="26"/>
      <c r="C15" s="26"/>
      <c r="D15" s="26"/>
      <c r="E15" s="26"/>
      <c r="F15" s="26"/>
      <c r="G15" s="26"/>
      <c r="H15" s="26"/>
    </row>
    <row r="16" spans="1:27">
      <c r="D16" s="2"/>
    </row>
    <row r="17" spans="1:27">
      <c r="D17" s="2"/>
    </row>
    <row r="18" spans="1:27">
      <c r="D18" s="2"/>
    </row>
    <row r="19" spans="1:27">
      <c r="D19" s="2"/>
    </row>
    <row r="20" spans="1:27">
      <c r="D20" s="2"/>
    </row>
    <row r="21" spans="1:27" s="3" customFormat="1">
      <c r="A21" s="1"/>
      <c r="B21" s="1"/>
      <c r="C21" s="1"/>
      <c r="D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3" customFormat="1">
      <c r="A22" s="1"/>
      <c r="B22" s="1"/>
      <c r="C22" s="1"/>
      <c r="D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3" customFormat="1">
      <c r="A23" s="1"/>
      <c r="B23" s="1"/>
      <c r="C23" s="1"/>
      <c r="D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3" customFormat="1">
      <c r="A24" s="1"/>
      <c r="B24" s="1"/>
      <c r="C24" s="1"/>
      <c r="D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3" customFormat="1">
      <c r="A25" s="1"/>
      <c r="B25" s="1"/>
      <c r="C25" s="1"/>
      <c r="D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s="3" customFormat="1">
      <c r="A26" s="1"/>
      <c r="B26" s="1"/>
      <c r="C26" s="1"/>
      <c r="D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s="3" customFormat="1">
      <c r="A27" s="1"/>
      <c r="B27" s="1"/>
      <c r="C27" s="1"/>
      <c r="D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3" customFormat="1">
      <c r="A28" s="1"/>
      <c r="B28" s="1"/>
      <c r="C28" s="1"/>
      <c r="D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3" customFormat="1">
      <c r="A29" s="1"/>
      <c r="B29" s="1"/>
      <c r="C29" s="1"/>
      <c r="D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1" spans="1:27">
      <c r="D31" s="2"/>
    </row>
    <row r="32" spans="1:27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</sheetData>
  <mergeCells count="11">
    <mergeCell ref="A4:B4"/>
    <mergeCell ref="A6:B6"/>
    <mergeCell ref="A7:B7"/>
    <mergeCell ref="A1:Z1"/>
    <mergeCell ref="A2:Z2"/>
    <mergeCell ref="A5:B5"/>
    <mergeCell ref="A12:B12"/>
    <mergeCell ref="A11:B11"/>
    <mergeCell ref="A9:B9"/>
    <mergeCell ref="A10:B10"/>
    <mergeCell ref="A8:B8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ignoredErrors>
    <ignoredError sqref="E5 O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7"/>
  <sheetViews>
    <sheetView showGridLines="0" workbookViewId="0">
      <selection activeCell="D26" sqref="D26"/>
    </sheetView>
  </sheetViews>
  <sheetFormatPr baseColWidth="10" defaultRowHeight="15"/>
  <cols>
    <col min="2" max="2" width="29.42578125" customWidth="1"/>
    <col min="3" max="3" width="19.140625" customWidth="1"/>
    <col min="4" max="12" width="8.42578125" customWidth="1"/>
    <col min="13" max="13" width="10.5703125" customWidth="1"/>
    <col min="14" max="14" width="8.42578125" customWidth="1"/>
    <col min="15" max="15" width="10.140625" customWidth="1"/>
    <col min="16" max="16" width="10.28515625" customWidth="1"/>
  </cols>
  <sheetData>
    <row r="1" spans="1: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4"/>
    </row>
    <row r="2" spans="1:25">
      <c r="A2" s="136" t="s">
        <v>50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5"/>
    </row>
    <row r="3" spans="1:25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5">
      <c r="A4" s="137" t="s">
        <v>0</v>
      </c>
      <c r="B4" s="137"/>
      <c r="C4" s="108" t="s">
        <v>39</v>
      </c>
      <c r="D4" s="94" t="s">
        <v>1</v>
      </c>
      <c r="E4" s="94" t="s">
        <v>2</v>
      </c>
      <c r="F4" s="94" t="s">
        <v>3</v>
      </c>
      <c r="G4" s="94" t="s">
        <v>4</v>
      </c>
      <c r="H4" s="94" t="s">
        <v>5</v>
      </c>
      <c r="I4" s="94" t="s">
        <v>6</v>
      </c>
      <c r="J4" s="94" t="s">
        <v>7</v>
      </c>
      <c r="K4" s="94" t="s">
        <v>8</v>
      </c>
      <c r="L4" s="94" t="s">
        <v>9</v>
      </c>
      <c r="M4" s="94" t="s">
        <v>10</v>
      </c>
      <c r="N4" s="94" t="s">
        <v>11</v>
      </c>
      <c r="O4" s="94" t="s">
        <v>12</v>
      </c>
      <c r="P4" s="94" t="s">
        <v>13</v>
      </c>
      <c r="Q4" s="86"/>
      <c r="R4" s="86"/>
      <c r="S4" s="86"/>
      <c r="T4" s="86"/>
      <c r="U4" s="86"/>
      <c r="V4" s="86"/>
    </row>
    <row r="5" spans="1:25">
      <c r="A5" s="87" t="s">
        <v>37</v>
      </c>
      <c r="B5" s="87"/>
      <c r="C5" s="87"/>
      <c r="D5" s="9">
        <v>100915</v>
      </c>
      <c r="E5" s="9">
        <v>8388</v>
      </c>
      <c r="F5" s="9">
        <v>7345</v>
      </c>
      <c r="G5" s="9">
        <v>8506</v>
      </c>
      <c r="H5" s="9">
        <v>8475</v>
      </c>
      <c r="I5" s="9">
        <v>7941</v>
      </c>
      <c r="J5" s="9">
        <v>8366</v>
      </c>
      <c r="K5" s="9">
        <v>8930</v>
      </c>
      <c r="L5" s="9">
        <v>9007</v>
      </c>
      <c r="M5" s="9">
        <v>7132</v>
      </c>
      <c r="N5" s="9">
        <v>7722</v>
      </c>
      <c r="O5" s="9">
        <v>8618</v>
      </c>
      <c r="P5" s="9">
        <v>10485</v>
      </c>
      <c r="Q5" s="93"/>
      <c r="R5" s="86"/>
      <c r="S5" s="86"/>
      <c r="T5" s="86"/>
      <c r="U5" s="86"/>
      <c r="V5" s="86"/>
    </row>
    <row r="6" spans="1:25" ht="12.75" customHeight="1">
      <c r="A6" s="135" t="s">
        <v>14</v>
      </c>
      <c r="B6" s="135"/>
      <c r="C6" s="107" t="s">
        <v>40</v>
      </c>
      <c r="D6" s="9">
        <v>36679</v>
      </c>
      <c r="E6" s="11">
        <v>2937</v>
      </c>
      <c r="F6" s="11">
        <v>2554</v>
      </c>
      <c r="G6" s="11">
        <v>2868</v>
      </c>
      <c r="H6" s="11">
        <v>2941</v>
      </c>
      <c r="I6" s="11">
        <v>2887</v>
      </c>
      <c r="J6" s="11">
        <v>2946</v>
      </c>
      <c r="K6" s="11">
        <v>2995</v>
      </c>
      <c r="L6" s="11">
        <v>3188</v>
      </c>
      <c r="M6" s="11">
        <v>2772</v>
      </c>
      <c r="N6" s="11">
        <v>3170</v>
      </c>
      <c r="O6" s="11">
        <v>3394</v>
      </c>
      <c r="P6" s="11">
        <v>4027</v>
      </c>
      <c r="Q6" s="93"/>
      <c r="R6" s="88"/>
      <c r="S6" s="88"/>
      <c r="T6" s="88"/>
      <c r="U6" s="88"/>
      <c r="V6" s="88"/>
      <c r="W6" s="13"/>
      <c r="X6" s="13"/>
      <c r="Y6" s="13"/>
    </row>
    <row r="7" spans="1:25" ht="12.75" customHeight="1">
      <c r="A7" s="135" t="s">
        <v>42</v>
      </c>
      <c r="B7" s="135"/>
      <c r="C7" s="107" t="s">
        <v>51</v>
      </c>
      <c r="D7" s="9">
        <v>3933</v>
      </c>
      <c r="E7" s="11">
        <v>409</v>
      </c>
      <c r="F7" s="11">
        <v>332</v>
      </c>
      <c r="G7" s="11">
        <v>403</v>
      </c>
      <c r="H7" s="11">
        <v>408</v>
      </c>
      <c r="I7" s="11">
        <v>188</v>
      </c>
      <c r="J7" s="11">
        <v>321</v>
      </c>
      <c r="K7" s="11">
        <v>377</v>
      </c>
      <c r="L7" s="14">
        <v>341</v>
      </c>
      <c r="M7" s="14">
        <v>241</v>
      </c>
      <c r="N7" s="14">
        <v>242</v>
      </c>
      <c r="O7" s="14">
        <v>283</v>
      </c>
      <c r="P7" s="14">
        <v>388</v>
      </c>
      <c r="Q7" s="93"/>
      <c r="R7" s="86"/>
      <c r="S7" s="86"/>
      <c r="T7" s="86"/>
      <c r="U7" s="86"/>
      <c r="V7" s="86"/>
    </row>
    <row r="8" spans="1:25" ht="12.75" customHeight="1">
      <c r="A8" s="135" t="s">
        <v>44</v>
      </c>
      <c r="B8" s="135"/>
      <c r="C8" s="107" t="s">
        <v>43</v>
      </c>
      <c r="D8" s="9">
        <v>43717</v>
      </c>
      <c r="E8" s="11">
        <v>3513</v>
      </c>
      <c r="F8" s="11">
        <v>3132</v>
      </c>
      <c r="G8" s="11">
        <v>3740</v>
      </c>
      <c r="H8" s="11">
        <v>3751</v>
      </c>
      <c r="I8" s="11">
        <v>3532</v>
      </c>
      <c r="J8" s="11">
        <v>3683</v>
      </c>
      <c r="K8" s="11">
        <v>4129</v>
      </c>
      <c r="L8" s="14">
        <v>3969</v>
      </c>
      <c r="M8" s="14">
        <v>2939</v>
      </c>
      <c r="N8" s="14">
        <v>3172</v>
      </c>
      <c r="O8" s="14">
        <v>3701</v>
      </c>
      <c r="P8" s="14">
        <v>4456</v>
      </c>
      <c r="Q8" s="93"/>
      <c r="R8" s="86"/>
      <c r="S8" s="86"/>
      <c r="T8" s="86"/>
      <c r="U8" s="86"/>
      <c r="V8" s="86"/>
    </row>
    <row r="9" spans="1:25">
      <c r="A9" s="135" t="s">
        <v>17</v>
      </c>
      <c r="B9" s="135"/>
      <c r="C9" s="107" t="s">
        <v>17</v>
      </c>
      <c r="D9" s="9">
        <v>888</v>
      </c>
      <c r="E9" s="11">
        <v>237</v>
      </c>
      <c r="F9" s="11">
        <v>173</v>
      </c>
      <c r="G9" s="11">
        <v>74</v>
      </c>
      <c r="H9" s="11">
        <v>43</v>
      </c>
      <c r="I9" s="11">
        <v>22</v>
      </c>
      <c r="J9" s="11">
        <v>16</v>
      </c>
      <c r="K9" s="11">
        <v>20</v>
      </c>
      <c r="L9" s="14">
        <v>18</v>
      </c>
      <c r="M9" s="14">
        <v>13</v>
      </c>
      <c r="N9" s="14">
        <v>20</v>
      </c>
      <c r="O9" s="14">
        <v>103</v>
      </c>
      <c r="P9" s="14">
        <v>149</v>
      </c>
      <c r="Q9" s="93"/>
      <c r="R9" s="86"/>
      <c r="S9" s="86"/>
      <c r="T9" s="86"/>
      <c r="U9" s="86"/>
      <c r="V9" s="86"/>
    </row>
    <row r="10" spans="1:25" ht="12.75" customHeight="1">
      <c r="A10" s="135" t="s">
        <v>46</v>
      </c>
      <c r="B10" s="135"/>
      <c r="C10" s="107" t="s">
        <v>52</v>
      </c>
      <c r="D10" s="9">
        <v>475</v>
      </c>
      <c r="E10" s="11">
        <v>58</v>
      </c>
      <c r="F10" s="11">
        <v>40</v>
      </c>
      <c r="G10" s="11">
        <v>46</v>
      </c>
      <c r="H10" s="11">
        <v>28</v>
      </c>
      <c r="I10" s="11">
        <v>16</v>
      </c>
      <c r="J10" s="11">
        <v>34</v>
      </c>
      <c r="K10" s="11">
        <v>49</v>
      </c>
      <c r="L10" s="14">
        <v>35</v>
      </c>
      <c r="M10" s="14">
        <v>26</v>
      </c>
      <c r="N10" s="14">
        <v>24</v>
      </c>
      <c r="O10" s="14">
        <v>50</v>
      </c>
      <c r="P10" s="14">
        <v>69</v>
      </c>
      <c r="Q10" s="93"/>
      <c r="R10" s="86"/>
      <c r="S10" s="86"/>
      <c r="T10" s="86"/>
      <c r="U10" s="86"/>
      <c r="V10" s="86"/>
    </row>
    <row r="11" spans="1:25" ht="12.75" customHeight="1">
      <c r="A11" s="135" t="s">
        <v>47</v>
      </c>
      <c r="B11" s="135"/>
      <c r="C11" s="107" t="s">
        <v>40</v>
      </c>
      <c r="D11" s="9">
        <v>3136</v>
      </c>
      <c r="E11" s="11">
        <v>218</v>
      </c>
      <c r="F11" s="11">
        <v>234</v>
      </c>
      <c r="G11" s="11">
        <v>276</v>
      </c>
      <c r="H11" s="11">
        <v>261</v>
      </c>
      <c r="I11" s="11">
        <v>263</v>
      </c>
      <c r="J11" s="11">
        <v>244</v>
      </c>
      <c r="K11" s="11">
        <v>265</v>
      </c>
      <c r="L11" s="14">
        <v>302</v>
      </c>
      <c r="M11" s="14">
        <v>264</v>
      </c>
      <c r="N11" s="14">
        <v>275</v>
      </c>
      <c r="O11" s="14">
        <v>263</v>
      </c>
      <c r="P11" s="14">
        <v>271</v>
      </c>
      <c r="Q11" s="93"/>
      <c r="R11" s="86"/>
      <c r="S11" s="86"/>
      <c r="T11" s="86"/>
      <c r="U11" s="86"/>
      <c r="V11" s="86"/>
    </row>
    <row r="12" spans="1:25">
      <c r="A12" s="135" t="s">
        <v>49</v>
      </c>
      <c r="B12" s="135"/>
      <c r="C12" s="107" t="s">
        <v>48</v>
      </c>
      <c r="D12" s="9">
        <v>12087</v>
      </c>
      <c r="E12" s="11">
        <v>1016</v>
      </c>
      <c r="F12" s="11">
        <v>880</v>
      </c>
      <c r="G12" s="11">
        <v>1099</v>
      </c>
      <c r="H12" s="11">
        <v>1043</v>
      </c>
      <c r="I12" s="11">
        <v>1033</v>
      </c>
      <c r="J12" s="11">
        <v>1122</v>
      </c>
      <c r="K12" s="11">
        <v>1095</v>
      </c>
      <c r="L12" s="14">
        <v>1154</v>
      </c>
      <c r="M12" s="14">
        <v>877</v>
      </c>
      <c r="N12" s="14">
        <v>819</v>
      </c>
      <c r="O12" s="14">
        <v>824</v>
      </c>
      <c r="P12" s="14">
        <v>1125</v>
      </c>
      <c r="Q12" s="93"/>
      <c r="R12" s="86"/>
      <c r="S12" s="86"/>
      <c r="T12" s="86"/>
      <c r="U12" s="86"/>
      <c r="V12" s="86"/>
    </row>
    <row r="13" spans="1:25">
      <c r="A13" s="89" t="s">
        <v>21</v>
      </c>
      <c r="B13" s="89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86"/>
      <c r="R13" s="86"/>
      <c r="S13" s="86"/>
      <c r="T13" s="86"/>
      <c r="U13" s="86"/>
    </row>
    <row r="14" spans="1:25">
      <c r="A14" s="91" t="s">
        <v>22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86"/>
      <c r="R14" s="86"/>
      <c r="S14" s="86"/>
      <c r="T14" s="86"/>
      <c r="U14" s="86"/>
    </row>
    <row r="15" spans="1:25">
      <c r="A15" s="86"/>
      <c r="B15" s="86"/>
      <c r="C15" s="86"/>
      <c r="D15" s="2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5">
      <c r="A16" s="86"/>
      <c r="B16" s="86"/>
      <c r="C16" s="86"/>
      <c r="D16" s="2"/>
      <c r="E16" s="11"/>
      <c r="F16" s="11"/>
      <c r="G16" s="11"/>
      <c r="H16" s="11"/>
      <c r="I16" s="11"/>
      <c r="J16" s="11"/>
      <c r="K16" s="11"/>
      <c r="L16" s="11"/>
      <c r="M16" s="86"/>
      <c r="N16" s="86"/>
      <c r="O16" s="86"/>
      <c r="P16" s="86"/>
      <c r="Q16" s="86"/>
      <c r="R16" s="86"/>
      <c r="S16" s="86"/>
      <c r="T16" s="86"/>
      <c r="U16" s="86"/>
    </row>
    <row r="17" spans="1:21">
      <c r="A17" s="86"/>
      <c r="B17" s="86"/>
      <c r="C17" s="86"/>
      <c r="D17" s="2"/>
      <c r="E17" s="11"/>
      <c r="F17" s="11"/>
      <c r="G17" s="11"/>
      <c r="H17" s="11"/>
      <c r="I17" s="11"/>
      <c r="J17" s="11"/>
      <c r="K17" s="11"/>
      <c r="L17" s="11"/>
      <c r="M17" s="86"/>
      <c r="N17" s="86"/>
      <c r="O17" s="86"/>
      <c r="P17" s="86"/>
      <c r="Q17" s="86"/>
      <c r="R17" s="86"/>
      <c r="S17" s="86"/>
      <c r="T17" s="86"/>
      <c r="U17" s="86"/>
    </row>
    <row r="18" spans="1:21">
      <c r="A18" s="86"/>
      <c r="B18" s="86"/>
      <c r="C18" s="86"/>
      <c r="D18" s="2"/>
      <c r="E18" s="11"/>
      <c r="F18" s="11"/>
      <c r="G18" s="11"/>
      <c r="H18" s="11"/>
      <c r="I18" s="11"/>
      <c r="J18" s="11"/>
      <c r="K18" s="11"/>
      <c r="L18" s="11"/>
      <c r="M18" s="86"/>
      <c r="N18" s="86"/>
      <c r="O18" s="86"/>
      <c r="P18" s="86"/>
      <c r="Q18" s="86"/>
      <c r="R18" s="86"/>
      <c r="S18" s="86"/>
      <c r="T18" s="86"/>
      <c r="U18" s="86"/>
    </row>
    <row r="19" spans="1:21">
      <c r="A19" s="86"/>
      <c r="B19" s="86"/>
      <c r="C19" s="86"/>
      <c r="D19" s="2"/>
      <c r="E19" s="11"/>
      <c r="F19" s="11"/>
      <c r="G19" s="11"/>
      <c r="H19" s="11"/>
      <c r="I19" s="11"/>
      <c r="J19" s="11"/>
      <c r="K19" s="11"/>
      <c r="L19" s="11"/>
      <c r="M19" s="86"/>
      <c r="N19" s="86"/>
      <c r="O19" s="86"/>
      <c r="P19" s="86"/>
      <c r="Q19" s="86"/>
      <c r="R19" s="86"/>
      <c r="S19" s="86"/>
      <c r="T19" s="86"/>
      <c r="U19" s="86"/>
    </row>
    <row r="20" spans="1:21">
      <c r="A20" s="86"/>
      <c r="B20" s="86"/>
      <c r="C20" s="86"/>
      <c r="D20" s="2"/>
      <c r="E20" s="11"/>
      <c r="F20" s="11"/>
      <c r="G20" s="11"/>
      <c r="H20" s="11"/>
      <c r="I20" s="11"/>
      <c r="J20" s="11"/>
      <c r="K20" s="11"/>
      <c r="L20" s="11"/>
      <c r="M20" s="86"/>
      <c r="N20" s="86"/>
      <c r="O20" s="86"/>
      <c r="P20" s="86"/>
      <c r="Q20" s="86"/>
      <c r="R20" s="86"/>
      <c r="S20" s="86"/>
      <c r="T20" s="86"/>
      <c r="U20" s="86"/>
    </row>
    <row r="21" spans="1:21">
      <c r="A21" s="86"/>
      <c r="B21" s="86"/>
      <c r="C21" s="86"/>
      <c r="D21" s="2"/>
      <c r="E21" s="11"/>
      <c r="F21" s="11"/>
      <c r="G21" s="11"/>
      <c r="H21" s="11"/>
      <c r="I21" s="11"/>
      <c r="J21" s="11"/>
      <c r="K21" s="11"/>
      <c r="L21" s="11"/>
      <c r="M21" s="86"/>
      <c r="N21" s="86"/>
      <c r="O21" s="86"/>
      <c r="P21" s="86"/>
      <c r="Q21" s="86"/>
      <c r="R21" s="86"/>
      <c r="S21" s="86"/>
      <c r="T21" s="86"/>
      <c r="U21" s="86"/>
    </row>
    <row r="22" spans="1:21">
      <c r="A22" s="86"/>
      <c r="B22" s="86"/>
      <c r="C22" s="86"/>
      <c r="D22" s="2"/>
      <c r="E22" s="11"/>
      <c r="F22" s="11"/>
      <c r="G22" s="11"/>
      <c r="H22" s="11"/>
      <c r="I22" s="11"/>
      <c r="J22" s="11"/>
      <c r="K22" s="11"/>
      <c r="L22" s="11"/>
      <c r="M22" s="86"/>
      <c r="N22" s="86"/>
      <c r="O22" s="86"/>
      <c r="P22" s="86"/>
      <c r="Q22" s="86"/>
      <c r="R22" s="86"/>
      <c r="S22" s="86"/>
      <c r="T22" s="86"/>
      <c r="U22" s="86"/>
    </row>
    <row r="23" spans="1:21">
      <c r="A23" s="86"/>
      <c r="B23" s="86"/>
      <c r="C23" s="86"/>
      <c r="D23" s="2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>
      <c r="A24" s="86"/>
      <c r="B24" s="86"/>
      <c r="C24" s="8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6"/>
      <c r="R24" s="86"/>
      <c r="S24" s="86"/>
      <c r="T24" s="86"/>
      <c r="U24" s="86"/>
    </row>
    <row r="25" spans="1:21">
      <c r="A25" s="86"/>
      <c r="B25" s="86"/>
      <c r="C25" s="86"/>
      <c r="D25" s="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86"/>
      <c r="R25" s="86"/>
      <c r="S25" s="86"/>
      <c r="T25" s="86"/>
      <c r="U25" s="86"/>
    </row>
    <row r="26" spans="1:21">
      <c r="A26" s="86"/>
      <c r="B26" s="86"/>
      <c r="C26" s="86"/>
      <c r="D26" s="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86"/>
      <c r="R26" s="86"/>
      <c r="S26" s="86"/>
      <c r="T26" s="86"/>
      <c r="U26" s="86"/>
    </row>
    <row r="27" spans="1:21">
      <c r="A27" s="86"/>
      <c r="B27" s="86"/>
      <c r="C27" s="86"/>
      <c r="D27" s="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86"/>
      <c r="R27" s="86"/>
      <c r="S27" s="86"/>
      <c r="T27" s="86"/>
      <c r="U27" s="86"/>
    </row>
    <row r="28" spans="1:21">
      <c r="A28" s="86"/>
      <c r="B28" s="86"/>
      <c r="C28" s="86"/>
      <c r="D28" s="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86"/>
      <c r="R28" s="86"/>
      <c r="S28" s="86"/>
      <c r="T28" s="86"/>
      <c r="U28" s="86"/>
    </row>
    <row r="29" spans="1:21">
      <c r="A29" s="86"/>
      <c r="B29" s="86"/>
      <c r="C29" s="86"/>
      <c r="D29" s="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86"/>
      <c r="R29" s="86"/>
      <c r="S29" s="86"/>
      <c r="T29" s="86"/>
      <c r="U29" s="86"/>
    </row>
    <row r="30" spans="1:21">
      <c r="A30" s="86"/>
      <c r="B30" s="86"/>
      <c r="C30" s="86"/>
      <c r="D30" s="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86"/>
      <c r="R30" s="86"/>
      <c r="S30" s="86"/>
      <c r="T30" s="86"/>
      <c r="U30" s="86"/>
    </row>
    <row r="31" spans="1:21">
      <c r="A31" s="86"/>
      <c r="B31" s="86"/>
      <c r="C31" s="86"/>
      <c r="D31" s="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</row>
    <row r="32" spans="1:21">
      <c r="A32" s="86"/>
      <c r="B32" s="86"/>
      <c r="C32" s="86"/>
      <c r="D32" s="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16">
      <c r="A33" s="86"/>
      <c r="B33" s="86"/>
      <c r="C33" s="86"/>
      <c r="D33" s="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</row>
    <row r="34" spans="1:16">
      <c r="A34" s="86"/>
      <c r="B34" s="86"/>
      <c r="C34" s="86"/>
      <c r="D34" s="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</row>
    <row r="35" spans="1:16">
      <c r="D35" s="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>
      <c r="D36" s="2"/>
    </row>
    <row r="37" spans="1:16">
      <c r="D37" s="2"/>
    </row>
  </sheetData>
  <mergeCells count="10">
    <mergeCell ref="A1:X1"/>
    <mergeCell ref="A2:X2"/>
    <mergeCell ref="A4:B4"/>
    <mergeCell ref="A6:B6"/>
    <mergeCell ref="A11:B11"/>
    <mergeCell ref="A12:B12"/>
    <mergeCell ref="A7:B7"/>
    <mergeCell ref="A8:B8"/>
    <mergeCell ref="A9:B9"/>
    <mergeCell ref="A10:B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3"/>
  <sheetViews>
    <sheetView showGridLines="0" workbookViewId="0">
      <selection activeCell="A12" sqref="A12"/>
    </sheetView>
  </sheetViews>
  <sheetFormatPr baseColWidth="10" defaultColWidth="10.28515625" defaultRowHeight="12.75"/>
  <cols>
    <col min="1" max="1" width="42.140625" style="1" customWidth="1"/>
    <col min="2" max="2" width="15.85546875" style="1" customWidth="1"/>
    <col min="3" max="3" width="11.42578125" style="16" customWidth="1"/>
    <col min="4" max="11" width="7.85546875" style="3" customWidth="1"/>
    <col min="12" max="15" width="9.28515625" style="3" customWidth="1"/>
    <col min="16" max="16384" width="10.28515625" style="1"/>
  </cols>
  <sheetData>
    <row r="1" spans="1:1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4"/>
    </row>
    <row r="2" spans="1:15" ht="19.5" customHeight="1">
      <c r="A2" s="138" t="s">
        <v>55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12.75" customHeight="1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24.75" customHeight="1">
      <c r="A4" s="96" t="s">
        <v>0</v>
      </c>
      <c r="B4" s="96" t="s">
        <v>39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6</v>
      </c>
      <c r="I4" s="95" t="s">
        <v>7</v>
      </c>
      <c r="J4" s="95" t="s">
        <v>8</v>
      </c>
      <c r="K4" s="95" t="s">
        <v>9</v>
      </c>
      <c r="L4" s="95" t="s">
        <v>10</v>
      </c>
      <c r="M4" s="95" t="s">
        <v>11</v>
      </c>
      <c r="N4" s="95" t="s">
        <v>12</v>
      </c>
      <c r="O4" s="95" t="s">
        <v>13</v>
      </c>
    </row>
    <row r="5" spans="1:15" ht="12.75" customHeight="1">
      <c r="A5" s="97" t="s">
        <v>1</v>
      </c>
      <c r="B5" s="97"/>
      <c r="C5" s="9">
        <f t="shared" ref="C5:J5" si="0">SUM(C6:C12)</f>
        <v>120789</v>
      </c>
      <c r="D5" s="10">
        <f t="shared" si="0"/>
        <v>10639</v>
      </c>
      <c r="E5" s="10">
        <f t="shared" si="0"/>
        <v>9272</v>
      </c>
      <c r="F5" s="10">
        <f t="shared" si="0"/>
        <v>10628</v>
      </c>
      <c r="G5" s="10">
        <f t="shared" si="0"/>
        <v>10174</v>
      </c>
      <c r="H5" s="10">
        <f t="shared" si="0"/>
        <v>9663</v>
      </c>
      <c r="I5" s="10">
        <f t="shared" si="0"/>
        <v>9743</v>
      </c>
      <c r="J5" s="10">
        <f t="shared" si="0"/>
        <v>10719</v>
      </c>
      <c r="K5" s="10">
        <f t="shared" ref="K5:L5" si="1">SUM(K6:K12)</f>
        <v>10555</v>
      </c>
      <c r="L5" s="10">
        <f t="shared" si="1"/>
        <v>8887</v>
      </c>
      <c r="M5" s="10">
        <f>SUM(M6:M12)</f>
        <v>8810</v>
      </c>
      <c r="N5" s="10">
        <f>SUM(N6:N12)</f>
        <v>9814</v>
      </c>
      <c r="O5" s="10">
        <f>SUM(O6:O12)</f>
        <v>11885</v>
      </c>
    </row>
    <row r="6" spans="1:15" ht="12.75" customHeight="1">
      <c r="A6" s="99" t="s">
        <v>44</v>
      </c>
      <c r="B6" s="99" t="s">
        <v>53</v>
      </c>
      <c r="C6" s="9">
        <f>SUM(D6:O6)</f>
        <v>51064</v>
      </c>
      <c r="D6" s="14">
        <v>4552</v>
      </c>
      <c r="E6" s="14">
        <v>4147</v>
      </c>
      <c r="F6" s="14">
        <v>4834</v>
      </c>
      <c r="G6" s="14">
        <v>4604</v>
      </c>
      <c r="H6" s="14">
        <v>4177</v>
      </c>
      <c r="I6" s="14">
        <v>4187</v>
      </c>
      <c r="J6" s="14">
        <v>4502</v>
      </c>
      <c r="K6" s="14">
        <v>4245</v>
      </c>
      <c r="L6" s="14">
        <v>3182</v>
      </c>
      <c r="M6" s="14">
        <v>3364</v>
      </c>
      <c r="N6" s="14">
        <v>4137</v>
      </c>
      <c r="O6" s="14">
        <v>5133</v>
      </c>
    </row>
    <row r="7" spans="1:15" ht="12.75" customHeight="1">
      <c r="A7" s="98" t="s">
        <v>14</v>
      </c>
      <c r="B7" s="112" t="s">
        <v>40</v>
      </c>
      <c r="C7" s="9">
        <f t="shared" ref="C7:C12" si="2">SUM(D7:O7)</f>
        <v>45350</v>
      </c>
      <c r="D7" s="14">
        <v>3988</v>
      </c>
      <c r="E7" s="14">
        <v>3362</v>
      </c>
      <c r="F7" s="14">
        <v>3695</v>
      </c>
      <c r="G7" s="14">
        <v>3616</v>
      </c>
      <c r="H7" s="14">
        <v>3697</v>
      </c>
      <c r="I7" s="14">
        <v>3620</v>
      </c>
      <c r="J7" s="14">
        <v>4006</v>
      </c>
      <c r="K7" s="14">
        <v>4112</v>
      </c>
      <c r="L7" s="14">
        <v>3847</v>
      </c>
      <c r="M7" s="14">
        <v>3698</v>
      </c>
      <c r="N7" s="14">
        <v>3638</v>
      </c>
      <c r="O7" s="14">
        <v>4071</v>
      </c>
    </row>
    <row r="8" spans="1:15" ht="12.75" customHeight="1">
      <c r="A8" s="99" t="s">
        <v>49</v>
      </c>
      <c r="B8" s="99" t="s">
        <v>48</v>
      </c>
      <c r="C8" s="9">
        <f t="shared" si="2"/>
        <v>13916</v>
      </c>
      <c r="D8" s="15">
        <v>1096</v>
      </c>
      <c r="E8" s="15">
        <v>816</v>
      </c>
      <c r="F8" s="15">
        <v>994</v>
      </c>
      <c r="G8" s="15">
        <v>1034</v>
      </c>
      <c r="H8" s="15">
        <v>1145</v>
      </c>
      <c r="I8" s="15">
        <v>1213</v>
      </c>
      <c r="J8" s="15">
        <v>1380</v>
      </c>
      <c r="K8" s="15">
        <v>1370</v>
      </c>
      <c r="L8" s="15">
        <v>1202</v>
      </c>
      <c r="M8" s="15">
        <v>1164</v>
      </c>
      <c r="N8" s="15">
        <v>1095</v>
      </c>
      <c r="O8" s="15">
        <v>1407</v>
      </c>
    </row>
    <row r="9" spans="1:15" ht="12.75" customHeight="1">
      <c r="A9" s="99" t="s">
        <v>42</v>
      </c>
      <c r="B9" s="110" t="s">
        <v>41</v>
      </c>
      <c r="C9" s="9">
        <f t="shared" si="2"/>
        <v>4249</v>
      </c>
      <c r="D9" s="14">
        <v>466</v>
      </c>
      <c r="E9" s="14">
        <v>418</v>
      </c>
      <c r="F9" s="14">
        <v>516</v>
      </c>
      <c r="G9" s="14">
        <v>417</v>
      </c>
      <c r="H9" s="14">
        <v>181</v>
      </c>
      <c r="I9" s="14">
        <v>270</v>
      </c>
      <c r="J9" s="14">
        <v>318</v>
      </c>
      <c r="K9" s="14">
        <v>310</v>
      </c>
      <c r="L9" s="14">
        <v>235</v>
      </c>
      <c r="M9" s="14">
        <v>231</v>
      </c>
      <c r="N9" s="14">
        <v>335</v>
      </c>
      <c r="O9" s="14">
        <v>552</v>
      </c>
    </row>
    <row r="10" spans="1:15" ht="23.25" customHeight="1">
      <c r="A10" s="99" t="s">
        <v>47</v>
      </c>
      <c r="B10" s="99" t="s">
        <v>40</v>
      </c>
      <c r="C10" s="9">
        <f t="shared" si="2"/>
        <v>3157</v>
      </c>
      <c r="D10" s="14">
        <v>269</v>
      </c>
      <c r="E10" s="14">
        <v>266</v>
      </c>
      <c r="F10" s="14">
        <v>297</v>
      </c>
      <c r="G10" s="14">
        <v>297</v>
      </c>
      <c r="H10" s="14">
        <v>293</v>
      </c>
      <c r="I10" s="14">
        <v>301</v>
      </c>
      <c r="J10" s="14">
        <v>316</v>
      </c>
      <c r="K10" s="14">
        <v>315</v>
      </c>
      <c r="L10" s="14">
        <v>189</v>
      </c>
      <c r="M10" s="14">
        <v>98</v>
      </c>
      <c r="N10" s="14">
        <v>266</v>
      </c>
      <c r="O10" s="14">
        <v>250</v>
      </c>
    </row>
    <row r="11" spans="1:15" ht="12.75" customHeight="1">
      <c r="A11" s="99" t="s">
        <v>17</v>
      </c>
      <c r="B11" s="99" t="s">
        <v>17</v>
      </c>
      <c r="C11" s="9">
        <f t="shared" si="2"/>
        <v>2234</v>
      </c>
      <c r="D11" s="14">
        <v>168</v>
      </c>
      <c r="E11" s="14">
        <v>155</v>
      </c>
      <c r="F11" s="14">
        <v>168</v>
      </c>
      <c r="G11" s="14">
        <v>92</v>
      </c>
      <c r="H11" s="14">
        <v>118</v>
      </c>
      <c r="I11" s="14">
        <v>113</v>
      </c>
      <c r="J11" s="14">
        <v>151</v>
      </c>
      <c r="K11" s="14">
        <v>156</v>
      </c>
      <c r="L11" s="14">
        <v>205</v>
      </c>
      <c r="M11" s="14">
        <v>225</v>
      </c>
      <c r="N11" s="14">
        <v>293</v>
      </c>
      <c r="O11" s="14">
        <v>390</v>
      </c>
    </row>
    <row r="12" spans="1:15" ht="12.75" customHeight="1">
      <c r="A12" s="100" t="s">
        <v>46</v>
      </c>
      <c r="B12" s="99"/>
      <c r="C12" s="9">
        <f t="shared" si="2"/>
        <v>819</v>
      </c>
      <c r="D12" s="14">
        <v>100</v>
      </c>
      <c r="E12" s="14">
        <v>108</v>
      </c>
      <c r="F12" s="14">
        <v>124</v>
      </c>
      <c r="G12" s="14">
        <v>114</v>
      </c>
      <c r="H12" s="14">
        <v>52</v>
      </c>
      <c r="I12" s="14">
        <v>39</v>
      </c>
      <c r="J12" s="14">
        <v>46</v>
      </c>
      <c r="K12" s="14">
        <v>47</v>
      </c>
      <c r="L12" s="14">
        <v>27</v>
      </c>
      <c r="M12" s="14">
        <v>30</v>
      </c>
      <c r="N12" s="14">
        <v>50</v>
      </c>
      <c r="O12" s="14">
        <v>82</v>
      </c>
    </row>
    <row r="13" spans="1:15" ht="12.75" customHeight="1">
      <c r="A13" s="101" t="s">
        <v>21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15" ht="12.75" customHeight="1">
      <c r="A14" s="139" t="s">
        <v>22</v>
      </c>
      <c r="B14" s="139"/>
      <c r="C14" s="139"/>
      <c r="D14" s="139"/>
      <c r="E14" s="139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15"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spans="1:15"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5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15"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pans="1:15"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spans="1:15" s="3" customFormat="1">
      <c r="A21" s="1"/>
      <c r="B21" s="1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s="3" customFormat="1">
      <c r="A22" s="1"/>
      <c r="B22" s="1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15" s="3" customFormat="1">
      <c r="A23" s="1"/>
      <c r="B23" s="1"/>
      <c r="C23" s="84"/>
    </row>
    <row r="24" spans="1:15" s="3" customFormat="1">
      <c r="A24" s="1"/>
      <c r="B24" s="1"/>
    </row>
    <row r="25" spans="1:15" s="3" customFormat="1">
      <c r="A25" s="1"/>
      <c r="B25" s="1"/>
    </row>
    <row r="26" spans="1:15" s="3" customFormat="1">
      <c r="A26" s="1"/>
      <c r="B26" s="1"/>
    </row>
    <row r="27" spans="1:15" s="3" customFormat="1">
      <c r="A27" s="1"/>
      <c r="B27" s="1"/>
    </row>
    <row r="28" spans="1:15" s="3" customFormat="1">
      <c r="A28" s="1"/>
      <c r="B28" s="1"/>
    </row>
    <row r="29" spans="1:15" s="3" customFormat="1">
      <c r="A29" s="1"/>
      <c r="B29" s="1"/>
      <c r="C29" s="1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s="3" customFormat="1">
      <c r="A30" s="1"/>
      <c r="B30" s="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s="3" customFormat="1">
      <c r="A31" s="1"/>
      <c r="B31" s="1"/>
      <c r="C31" s="2"/>
    </row>
    <row r="32" spans="1:15" s="3" customFormat="1">
      <c r="A32" s="1"/>
      <c r="B32" s="1"/>
      <c r="C32" s="2"/>
    </row>
    <row r="33" spans="1:3" s="3" customFormat="1">
      <c r="A33" s="1"/>
      <c r="B33" s="1"/>
      <c r="C33" s="2"/>
    </row>
    <row r="34" spans="1:3" s="3" customFormat="1">
      <c r="A34" s="1"/>
      <c r="B34" s="1"/>
      <c r="C34" s="2"/>
    </row>
    <row r="35" spans="1:3" s="3" customFormat="1">
      <c r="A35" s="1"/>
      <c r="B35" s="1"/>
      <c r="C35" s="2"/>
    </row>
    <row r="36" spans="1:3" s="3" customFormat="1">
      <c r="A36" s="1"/>
      <c r="B36" s="1"/>
      <c r="C36" s="2"/>
    </row>
    <row r="37" spans="1:3" s="3" customFormat="1">
      <c r="A37" s="1"/>
      <c r="B37" s="1"/>
      <c r="C37" s="2"/>
    </row>
    <row r="38" spans="1:3">
      <c r="C38" s="2"/>
    </row>
    <row r="39" spans="1:3">
      <c r="C39" s="2"/>
    </row>
    <row r="40" spans="1:3">
      <c r="C40" s="2"/>
    </row>
    <row r="41" spans="1:3">
      <c r="C41" s="2"/>
    </row>
    <row r="42" spans="1:3">
      <c r="C42" s="2"/>
    </row>
    <row r="43" spans="1:3">
      <c r="C43" s="2"/>
    </row>
  </sheetData>
  <mergeCells count="3">
    <mergeCell ref="A1:N1"/>
    <mergeCell ref="A2:O2"/>
    <mergeCell ref="A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2022-09-14T14:46:08Z</dcterms:created>
  <dcterms:modified xsi:type="dcterms:W3CDTF">2025-10-10T14:01:46Z</dcterms:modified>
</cp:coreProperties>
</file>