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ine.local\svr\Arch-Piso-9\Proyectos y Documentos\00-Proyectos y Documentos\PLANIFICACION 2026\Estadisticas institucionales\1T\"/>
    </mc:Choice>
  </mc:AlternateContent>
  <xr:revisionPtr revIDLastSave="0" documentId="13_ncr:1_{A57C4A7F-D056-40EE-80C6-B349A693B28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eneral " sheetId="20" r:id="rId1"/>
    <sheet name="EI.01" sheetId="27" r:id="rId2"/>
    <sheet name="EI.02" sheetId="28" r:id="rId3"/>
    <sheet name="EI.03" sheetId="4" r:id="rId4"/>
    <sheet name="EI.04" sheetId="26" r:id="rId5"/>
    <sheet name="EI.05" sheetId="21" r:id="rId6"/>
    <sheet name="EI.06" sheetId="22" r:id="rId7"/>
    <sheet name="EI.07" sheetId="29" r:id="rId8"/>
    <sheet name="EI.08 " sheetId="24" r:id="rId9"/>
    <sheet name="E.09 " sheetId="30" r:id="rId10"/>
    <sheet name="E.10" sheetId="3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1" l="1"/>
  <c r="C7" i="30"/>
  <c r="B7" i="30"/>
  <c r="D45" i="20" l="1"/>
  <c r="D7" i="29"/>
  <c r="B7" i="29"/>
  <c r="F6" i="29"/>
  <c r="E6" i="29" s="1"/>
  <c r="C6" i="29"/>
  <c r="F5" i="29"/>
  <c r="F7" i="29" s="1"/>
  <c r="E5" i="29"/>
  <c r="C5" i="29"/>
  <c r="H6" i="28" l="1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5" i="28"/>
  <c r="B30" i="27"/>
  <c r="H7" i="20"/>
  <c r="H8" i="20"/>
  <c r="H9" i="20"/>
  <c r="H10" i="20"/>
  <c r="H11" i="20"/>
  <c r="H12" i="20"/>
  <c r="H13" i="20"/>
  <c r="H14" i="20"/>
  <c r="H15" i="20"/>
  <c r="H6" i="20"/>
  <c r="H9" i="27"/>
  <c r="H15" i="27"/>
  <c r="H14" i="27"/>
  <c r="H13" i="27"/>
  <c r="H12" i="27"/>
  <c r="H11" i="27"/>
  <c r="H10" i="27"/>
  <c r="H8" i="27"/>
  <c r="H7" i="27"/>
  <c r="H6" i="27"/>
  <c r="H5" i="27"/>
  <c r="D41" i="20" l="1"/>
  <c r="D40" i="20"/>
  <c r="J17" i="26"/>
  <c r="K17" i="26"/>
  <c r="L16" i="26"/>
  <c r="L15" i="26"/>
  <c r="L14" i="26"/>
  <c r="C14" i="26"/>
  <c r="L13" i="26"/>
  <c r="L12" i="26"/>
  <c r="L11" i="26"/>
  <c r="L10" i="26"/>
  <c r="L9" i="26"/>
  <c r="L8" i="26"/>
  <c r="L7" i="26"/>
  <c r="G7" i="26"/>
  <c r="L6" i="26"/>
  <c r="G6" i="26"/>
  <c r="L17" i="26" l="1"/>
  <c r="D44" i="20" l="1"/>
  <c r="D43" i="20"/>
  <c r="B6" i="24" l="1"/>
  <c r="D8" i="21" l="1"/>
  <c r="B8" i="21"/>
  <c r="F6" i="21"/>
  <c r="C6" i="21" s="1"/>
  <c r="F7" i="21"/>
  <c r="C7" i="21" s="1"/>
  <c r="F5" i="21"/>
  <c r="E5" i="21" s="1"/>
  <c r="E6" i="21" l="1"/>
  <c r="C5" i="21"/>
  <c r="E7" i="21"/>
  <c r="B9" i="22"/>
  <c r="F8" i="21"/>
  <c r="D42" i="20" s="1"/>
  <c r="G6" i="21"/>
  <c r="G5" i="21"/>
  <c r="H47" i="20" l="1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5" i="20"/>
  <c r="G6" i="4" l="1"/>
  <c r="G7" i="4"/>
  <c r="G5" i="4"/>
</calcChain>
</file>

<file path=xl/sharedStrings.xml><?xml version="1.0" encoding="utf-8"?>
<sst xmlns="http://schemas.openxmlformats.org/spreadsheetml/2006/main" count="270" uniqueCount="142">
  <si>
    <t>Datos</t>
  </si>
  <si>
    <t>Total</t>
  </si>
  <si>
    <t>Cantidad de difusiones estadísticas en los medios de comunicaciones</t>
  </si>
  <si>
    <t>Comunicados emitidos</t>
  </si>
  <si>
    <t xml:space="preserve">Notas de prensa emitidas </t>
  </si>
  <si>
    <t>Publicidades de prensa realizadas</t>
  </si>
  <si>
    <t>Publicidades de radio realizadas</t>
  </si>
  <si>
    <t>Publicidades de TV realizadas</t>
  </si>
  <si>
    <t>Cantidad de eventos estadísticos realizados</t>
  </si>
  <si>
    <t>Charlas</t>
  </si>
  <si>
    <t>Conferencias</t>
  </si>
  <si>
    <t>Rueda de prensa</t>
  </si>
  <si>
    <t>Talleres</t>
  </si>
  <si>
    <t>Cantidad de acuerdos / convenios firmados</t>
  </si>
  <si>
    <t xml:space="preserve">Participación ONE en eventos internacionales </t>
  </si>
  <si>
    <t>Cantidad de asistencias técnicas recibidas</t>
  </si>
  <si>
    <t>Cantidad de acciones formativas generadas</t>
  </si>
  <si>
    <t>Cantidad de participaciones en acciones formativas</t>
  </si>
  <si>
    <t>Vinculaciones</t>
  </si>
  <si>
    <t>Área</t>
  </si>
  <si>
    <t>Ficha de recolección de datos</t>
  </si>
  <si>
    <t>1T</t>
  </si>
  <si>
    <t>2T</t>
  </si>
  <si>
    <t>3T</t>
  </si>
  <si>
    <t>4T</t>
  </si>
  <si>
    <t>OFICINA NACIONAL DE ESTADISTICA</t>
  </si>
  <si>
    <t>Reuniones</t>
  </si>
  <si>
    <t>Cantidad de actividades de difusión estadística de manera interna</t>
  </si>
  <si>
    <t>Cantidad de campañas para medios internos.</t>
  </si>
  <si>
    <t>Cantidad de invitaciones elaboradas.</t>
  </si>
  <si>
    <t>Cantidad de artes entregados a las áreas.</t>
  </si>
  <si>
    <t>Cantidad de Peich emitidos</t>
  </si>
  <si>
    <t>Entrevistas realizadas por los medios</t>
  </si>
  <si>
    <t>Cantidad de contenidos multimedia</t>
  </si>
  <si>
    <t>Campaña difusion de datos redes sociales</t>
  </si>
  <si>
    <t>Cobertura noticias institucionales redes sociales</t>
  </si>
  <si>
    <t>Audiovisuales</t>
  </si>
  <si>
    <t>Actividades especiales</t>
  </si>
  <si>
    <t>Actos de firma de convenios</t>
  </si>
  <si>
    <t>Cantidad de publicaciones estadísticas realizadas</t>
  </si>
  <si>
    <t>Anuarios</t>
  </si>
  <si>
    <t>Base de Datos</t>
  </si>
  <si>
    <t>Boletines</t>
  </si>
  <si>
    <t>Compendios</t>
  </si>
  <si>
    <t>Estudios</t>
  </si>
  <si>
    <t>Informes</t>
  </si>
  <si>
    <t>Metodologías</t>
  </si>
  <si>
    <t>Infografias</t>
  </si>
  <si>
    <t>Departamento de Comunicaciones</t>
  </si>
  <si>
    <t>Ferias</t>
  </si>
  <si>
    <t>Departamento de Vinculaciones</t>
  </si>
  <si>
    <t xml:space="preserve">Escuela Nacional de Estadística </t>
  </si>
  <si>
    <t xml:space="preserve">Centro de Servicio de Información </t>
  </si>
  <si>
    <t>Cantidad de usuarios que utilizan los servicios del CSI, por mes según sexo</t>
  </si>
  <si>
    <t xml:space="preserve">Departamento de Calidad de la Producción </t>
  </si>
  <si>
    <t>Cantidad de charlas según tipo de institución , que fueron impartidas por el  Centro de Servicios de Información (CSI), por mes enero-marzo 2026</t>
  </si>
  <si>
    <t xml:space="preserve">Información estadística </t>
  </si>
  <si>
    <t>Distribución de información estadística por tipo, enero-marzo 2026</t>
  </si>
  <si>
    <t>Distribución de información estadística por temática, enero-marzo 2026</t>
  </si>
  <si>
    <t>Número de usuarios que utilizan los servicios del Centro de Servicios de Información (CSI), por mes según sexo, enero - marzo 2026</t>
  </si>
  <si>
    <t>Mes</t>
  </si>
  <si>
    <t>Sexo</t>
  </si>
  <si>
    <t>Hombre</t>
  </si>
  <si>
    <t>Mujer</t>
  </si>
  <si>
    <t>Enero</t>
  </si>
  <si>
    <t>Febrero</t>
  </si>
  <si>
    <t>Marzo</t>
  </si>
  <si>
    <t>Medio de recepción</t>
  </si>
  <si>
    <t>Cantidad</t>
  </si>
  <si>
    <t>Instituciones del SEN</t>
  </si>
  <si>
    <t>Centros educativos (públicos/privados)</t>
  </si>
  <si>
    <t>Universidades</t>
  </si>
  <si>
    <t xml:space="preserve">Comunidad sorda </t>
  </si>
  <si>
    <r>
      <rPr>
        <b/>
        <sz val="10"/>
        <color theme="4" tint="-0.499984740745262"/>
        <rFont val="Roboto"/>
      </rPr>
      <t>Fuente:</t>
    </r>
    <r>
      <rPr>
        <sz val="10"/>
        <color theme="4" tint="-0.499984740745262"/>
        <rFont val="Roboto"/>
      </rPr>
      <t xml:space="preserve"> Elaboración propia a partir de la información suministrada por el Centro de Servicios de Información </t>
    </r>
    <r>
      <rPr>
        <b/>
        <sz val="10"/>
        <color theme="4" tint="-0.499984740745262"/>
        <rFont val="Roboto"/>
      </rPr>
      <t>(CSI)</t>
    </r>
  </si>
  <si>
    <t>Institución</t>
  </si>
  <si>
    <t>Consejo Nacional para la Niñez y la Adolescencia - CONANI</t>
  </si>
  <si>
    <t>Dirección General de Migración</t>
  </si>
  <si>
    <t>Fuente: Elaboración propia a partir de la información suministrada por el Departamento de Calidad de la Producción.</t>
  </si>
  <si>
    <t>Mesa Gestora de Datos - OBSEV, CADSESI, MSP, ONE, otros</t>
  </si>
  <si>
    <t>Acciones formativas</t>
  </si>
  <si>
    <t>ENE</t>
  </si>
  <si>
    <t>MOOC: Cambio Climático ¿Te impacta?</t>
  </si>
  <si>
    <t>MOOC: Ciencia de Datos para la Explotación de Datos</t>
  </si>
  <si>
    <t>MOOC: Curso Rol Entrevistador: Lo Básico</t>
  </si>
  <si>
    <t>Cantidad de acciones formativas por tipo</t>
  </si>
  <si>
    <t>MOOC: Estadística Básica aplicada a la Gestión Pública</t>
  </si>
  <si>
    <t>MOOC: Estadísticas ¿Para qué?</t>
  </si>
  <si>
    <t>Curso</t>
  </si>
  <si>
    <t>MOOC: Geoestadística: Importancia del Dónde</t>
  </si>
  <si>
    <t>Webinar/Taller</t>
  </si>
  <si>
    <t>MOOC: Importancia de la Estadística Hoy</t>
  </si>
  <si>
    <t>Capacitación Técnica</t>
  </si>
  <si>
    <t>MOOC: Importancia de la Estadísticas Sociales</t>
  </si>
  <si>
    <t>MOOC: Uso y Aplicación de la Clasificación Nacional de Actividades Económicas (CNAE)</t>
  </si>
  <si>
    <t>MOOC: Uso y Aplicación de la Clasificación Nacional de Educación y Formación (CNEF)</t>
  </si>
  <si>
    <t>MOOC: Uso y Aplicación de la Clasificación Nacional de Ocupaciones</t>
  </si>
  <si>
    <t xml:space="preserve">Fuente: Elaboración propia a partir de la información suministrada por la Escuela Nacional de Estadística. </t>
  </si>
  <si>
    <t>Cantidad de participaciones según acciones formativas realizadas en la Escuela Nacional de Estadistica por sexo, enero-marzo 2026</t>
  </si>
  <si>
    <t xml:space="preserve">Departamento de Comunicaciones </t>
  </si>
  <si>
    <t>Fascículos</t>
  </si>
  <si>
    <t>Atlas</t>
  </si>
  <si>
    <t>Dashboard</t>
  </si>
  <si>
    <t>Cantidad de publicaciones estadísticas difundida, enero- marzo 2026</t>
  </si>
  <si>
    <t>Publicaciones</t>
  </si>
  <si>
    <t>Comunicaciones</t>
  </si>
  <si>
    <t xml:space="preserve">Ferias </t>
  </si>
  <si>
    <r>
      <rPr>
        <b/>
        <sz val="9"/>
        <color theme="4" tint="-0.499984740745262"/>
        <rFont val="Roboto"/>
      </rPr>
      <t>Fuente:</t>
    </r>
    <r>
      <rPr>
        <sz val="9"/>
        <color theme="4" tint="-0.499984740745262"/>
        <rFont val="Roboto"/>
      </rPr>
      <t xml:space="preserve"> Elaboración propia a partir de la información suministrada por el Centro de Servicios de Información </t>
    </r>
    <r>
      <rPr>
        <b/>
        <sz val="9"/>
        <color theme="4" tint="-0.499984740745262"/>
        <rFont val="Roboto"/>
      </rPr>
      <t>(CSI)</t>
    </r>
  </si>
  <si>
    <r>
      <rPr>
        <b/>
        <sz val="10"/>
        <color theme="4" tint="-0.499984740745262"/>
        <rFont val="Calibri"/>
        <family val="2"/>
        <scheme val="minor"/>
      </rPr>
      <t xml:space="preserve">Fuente: </t>
    </r>
    <r>
      <rPr>
        <sz val="10"/>
        <color theme="4" tint="-0.499984740745262"/>
        <rFont val="Calibri"/>
        <family val="2"/>
        <scheme val="minor"/>
      </rPr>
      <t>Elaboración propia a partir de la información suministrada por el Departamento de Vinculaciones.</t>
    </r>
  </si>
  <si>
    <r>
      <rPr>
        <b/>
        <sz val="12"/>
        <color theme="4" tint="-0.499984740745262"/>
        <rFont val="Calibri"/>
        <family val="2"/>
        <scheme val="minor"/>
      </rPr>
      <t>Fuente:</t>
    </r>
    <r>
      <rPr>
        <sz val="12"/>
        <color theme="4" tint="-0.499984740745262"/>
        <rFont val="Calibri"/>
        <family val="2"/>
        <scheme val="minor"/>
      </rPr>
      <t xml:space="preserve"> Elaboración propia a partir de la información suministrada por el Departamento de Comunicaciones.</t>
    </r>
  </si>
  <si>
    <r>
      <rPr>
        <b/>
        <sz val="12"/>
        <color theme="4" tint="-0.499984740745262"/>
        <rFont val="Roboto"/>
      </rPr>
      <t>Fuente</t>
    </r>
    <r>
      <rPr>
        <sz val="12"/>
        <color theme="4" tint="-0.499984740745262"/>
        <rFont val="Roboto"/>
      </rPr>
      <t>: Elaboración propia a partir del Plan Operativo Anual 2026</t>
    </r>
  </si>
  <si>
    <t>Cantidad de usuarios que solicitaron acompañamiento a Calidad de la Producción, por institución, enero - marzo 2026</t>
  </si>
  <si>
    <t>Cantidad de usuarios por sexo, que solicitaron información a Calidad de la Producción, enero- marzo 2026</t>
  </si>
  <si>
    <t>Cantidad de usuarios por sexo, que solicitaron información a calidad de la producción, enero-marzo 2026</t>
  </si>
  <si>
    <t>Tipo</t>
  </si>
  <si>
    <t xml:space="preserve">Nuevos </t>
  </si>
  <si>
    <t xml:space="preserve">Series estadísticas </t>
  </si>
  <si>
    <t xml:space="preserve">Indicadores </t>
  </si>
  <si>
    <t>Bases de datos</t>
  </si>
  <si>
    <t xml:space="preserve">Fuente: Elaboración propia a partir de la información suministrada por las áreas de producción </t>
  </si>
  <si>
    <t xml:space="preserve">Cuentas nacionales </t>
  </si>
  <si>
    <t>Salud</t>
  </si>
  <si>
    <t>Seguros</t>
  </si>
  <si>
    <t>Agropecuaria</t>
  </si>
  <si>
    <t xml:space="preserve">Agua </t>
  </si>
  <si>
    <t>Asentamientos humanos y Salud ambiental</t>
  </si>
  <si>
    <t xml:space="preserve">Comercio exterior </t>
  </si>
  <si>
    <t xml:space="preserve">Comercio interno </t>
  </si>
  <si>
    <t>Construcción</t>
  </si>
  <si>
    <t>Costos</t>
  </si>
  <si>
    <t xml:space="preserve">Denuncias </t>
  </si>
  <si>
    <t xml:space="preserve">Educación </t>
  </si>
  <si>
    <t xml:space="preserve">Enegia </t>
  </si>
  <si>
    <t>Intermediación Financiera</t>
  </si>
  <si>
    <t xml:space="preserve">Población </t>
  </si>
  <si>
    <t>Precios</t>
  </si>
  <si>
    <t>Protección, gestión y participación/acción ambiental</t>
  </si>
  <si>
    <t>Recursos Ambientales y su Uso</t>
  </si>
  <si>
    <t>Sector Externo</t>
  </si>
  <si>
    <t>Sistema monetario</t>
  </si>
  <si>
    <t xml:space="preserve">Transporte </t>
  </si>
  <si>
    <t>Turismo</t>
  </si>
  <si>
    <r>
      <rPr>
        <b/>
        <sz val="8"/>
        <color theme="1"/>
        <rFont val="Roboto"/>
      </rPr>
      <t>Nota:</t>
    </r>
    <r>
      <rPr>
        <sz val="8"/>
        <color theme="1"/>
        <rFont val="Roboto"/>
      </rPr>
      <t xml:space="preserve"> Este total responde al número de personas que recibieron charlas.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</si>
</sst>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2"/>
      <color theme="4" tint="-0.499984740745262"/>
      <name val="Roboto"/>
    </font>
    <font>
      <sz val="11"/>
      <color theme="1"/>
      <name val="Roboto"/>
    </font>
    <font>
      <sz val="11"/>
      <color theme="1"/>
      <name val="Calibri"/>
      <family val="2"/>
      <scheme val="minor"/>
    </font>
    <font>
      <sz val="14"/>
      <color theme="4" tint="-0.499984740745262"/>
      <name val="Roboto Black"/>
    </font>
    <font>
      <sz val="11"/>
      <color theme="4" tint="-0.499984740745262"/>
      <name val="Roboto"/>
    </font>
    <font>
      <sz val="10"/>
      <color theme="4" tint="-0.499984740745262"/>
      <name val="Roboto"/>
    </font>
    <font>
      <sz val="16"/>
      <color theme="4" tint="-0.499984740745262"/>
      <name val="Roboto Black"/>
    </font>
    <font>
      <b/>
      <sz val="11"/>
      <color theme="4" tint="-0.499984740745262"/>
      <name val="Roboto Light"/>
    </font>
    <font>
      <sz val="11"/>
      <color theme="4" tint="-0.499984740745262"/>
      <name val="Roboto Light"/>
    </font>
    <font>
      <sz val="10"/>
      <color theme="4" tint="-0.499984740745262"/>
      <name val="Roboto Light"/>
    </font>
    <font>
      <b/>
      <sz val="10"/>
      <color theme="4" tint="-0.499984740745262"/>
      <name val="Roboto Light"/>
    </font>
    <font>
      <b/>
      <sz val="10"/>
      <color theme="4" tint="-0.499984740745262"/>
      <name val="Roboto"/>
    </font>
    <font>
      <b/>
      <sz val="11"/>
      <color theme="4" tint="-0.499984740745262"/>
      <name val="Roboto"/>
    </font>
    <font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4" tint="-0.499984740745262"/>
      <name val="Roboto"/>
    </font>
    <font>
      <b/>
      <sz val="9"/>
      <color theme="4" tint="-0.499984740745262"/>
      <name val="Roboto"/>
    </font>
    <font>
      <sz val="9"/>
      <color theme="4" tint="-0.499984740745262"/>
      <name val="Calibri"/>
      <family val="2"/>
      <scheme val="minor"/>
    </font>
    <font>
      <b/>
      <sz val="16"/>
      <color theme="4" tint="-0.499984740745262"/>
      <name val="Roboto"/>
    </font>
    <font>
      <b/>
      <sz val="14"/>
      <color theme="4" tint="-0.499984740745262"/>
      <name val="Roboto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2"/>
      <color theme="4" tint="-0.499984740745262"/>
      <name val="Roboto"/>
    </font>
    <font>
      <b/>
      <sz val="12"/>
      <color theme="4" tint="-0.499984740745262"/>
      <name val="Calibri"/>
      <family val="2"/>
      <scheme val="minor"/>
    </font>
    <font>
      <sz val="11"/>
      <color rgb="FF262626"/>
      <name val="Roboto"/>
    </font>
    <font>
      <sz val="8"/>
      <color theme="1"/>
      <name val="Roboto"/>
    </font>
    <font>
      <b/>
      <sz val="8"/>
      <color theme="1"/>
      <name val="Roboto"/>
    </font>
    <font>
      <b/>
      <sz val="11"/>
      <color rgb="FF002060"/>
      <name val="Roboto"/>
    </font>
    <font>
      <sz val="11"/>
      <color rgb="FF002060"/>
      <name val="Roboto"/>
    </font>
    <font>
      <sz val="9"/>
      <color rgb="FF002060"/>
      <name val="Roboto Light"/>
    </font>
    <font>
      <sz val="11"/>
      <color rgb="FF002060"/>
      <name val="Calibri"/>
      <family val="2"/>
      <scheme val="minor"/>
    </font>
    <font>
      <sz val="14"/>
      <color theme="4" tint="-0.499984740745262"/>
      <name val="Roboto"/>
    </font>
    <font>
      <sz val="16"/>
      <color theme="4" tint="-0.499984740745262"/>
      <name val="Roboto"/>
    </font>
    <font>
      <sz val="9"/>
      <color rgb="FF00206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4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39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0" fontId="5" fillId="0" borderId="0" xfId="0" applyNumberFormat="1" applyFont="1"/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9" fillId="2" borderId="4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0" fontId="6" fillId="2" borderId="0" xfId="2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48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center" vertical="center"/>
    </xf>
    <xf numFmtId="10" fontId="11" fillId="2" borderId="48" xfId="0" applyNumberFormat="1" applyFont="1" applyFill="1" applyBorder="1" applyAlignment="1">
      <alignment horizontal="center" vertical="center"/>
    </xf>
    <xf numFmtId="10" fontId="11" fillId="2" borderId="48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horizontal="center" vertical="center"/>
    </xf>
    <xf numFmtId="0" fontId="15" fillId="0" borderId="0" xfId="0" applyFont="1"/>
    <xf numFmtId="0" fontId="1" fillId="0" borderId="2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5" fillId="2" borderId="4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10" fontId="12" fillId="2" borderId="48" xfId="0" applyNumberFormat="1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vertical="center" wrapText="1"/>
    </xf>
    <xf numFmtId="43" fontId="5" fillId="2" borderId="2" xfId="1" applyFont="1" applyFill="1" applyBorder="1" applyAlignment="1">
      <alignment vertical="center" wrapText="1"/>
    </xf>
    <xf numFmtId="164" fontId="12" fillId="2" borderId="2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13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43" fontId="5" fillId="2" borderId="23" xfId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left" vertical="center" wrapText="1"/>
    </xf>
    <xf numFmtId="43" fontId="13" fillId="2" borderId="25" xfId="1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center" vertical="center" wrapText="1"/>
    </xf>
    <xf numFmtId="164" fontId="13" fillId="2" borderId="25" xfId="1" applyNumberFormat="1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43" fontId="5" fillId="2" borderId="27" xfId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43" fontId="13" fillId="2" borderId="32" xfId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3" fontId="5" fillId="2" borderId="39" xfId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3" fontId="6" fillId="2" borderId="0" xfId="1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0" fontId="25" fillId="0" borderId="0" xfId="0" applyFont="1"/>
    <xf numFmtId="0" fontId="13" fillId="2" borderId="49" xfId="0" applyFont="1" applyFill="1" applyBorder="1" applyAlignment="1">
      <alignment vertical="center"/>
    </xf>
    <xf numFmtId="0" fontId="13" fillId="2" borderId="47" xfId="0" applyFont="1" applyFill="1" applyBorder="1" applyAlignment="1">
      <alignment vertical="center"/>
    </xf>
    <xf numFmtId="0" fontId="13" fillId="2" borderId="48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0" fontId="13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left" vertical="top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0" fontId="23" fillId="2" borderId="4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8" fillId="2" borderId="49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/>
    <xf numFmtId="0" fontId="28" fillId="2" borderId="47" xfId="0" applyFont="1" applyFill="1" applyBorder="1" applyAlignment="1">
      <alignment horizontal="center" vertical="center" wrapText="1"/>
    </xf>
    <xf numFmtId="0" fontId="28" fillId="2" borderId="47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2" borderId="48" xfId="0" applyFont="1" applyFill="1" applyBorder="1" applyAlignment="1">
      <alignment horizontal="left" vertical="center"/>
    </xf>
    <xf numFmtId="0" fontId="28" fillId="2" borderId="48" xfId="0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29" fillId="2" borderId="48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164" fontId="29" fillId="2" borderId="0" xfId="1" applyNumberFormat="1" applyFont="1" applyFill="1" applyAlignment="1">
      <alignment horizontal="center" vertical="center" wrapText="1"/>
    </xf>
    <xf numFmtId="0" fontId="28" fillId="2" borderId="48" xfId="0" applyFont="1" applyFill="1" applyBorder="1" applyAlignment="1">
      <alignment horizontal="left" vertical="center" wrapText="1"/>
    </xf>
    <xf numFmtId="164" fontId="28" fillId="2" borderId="48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13" fillId="2" borderId="48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33" fillId="0" borderId="47" xfId="0" applyFont="1" applyBorder="1" applyAlignment="1">
      <alignment horizontal="center" vertical="center"/>
    </xf>
    <xf numFmtId="0" fontId="28" fillId="2" borderId="48" xfId="0" applyFont="1" applyFill="1" applyBorder="1" applyAlignment="1">
      <alignment horizontal="left" vertical="center" wrapText="1"/>
    </xf>
    <xf numFmtId="0" fontId="28" fillId="2" borderId="48" xfId="0" applyFont="1" applyFill="1" applyBorder="1" applyAlignment="1">
      <alignment horizontal="left" vertical="center"/>
    </xf>
    <xf numFmtId="0" fontId="13" fillId="2" borderId="48" xfId="0" applyFont="1" applyFill="1" applyBorder="1" applyAlignment="1">
      <alignment horizontal="left" vertical="center"/>
    </xf>
    <xf numFmtId="0" fontId="16" fillId="0" borderId="0" xfId="0" applyFont="1"/>
    <xf numFmtId="0" fontId="33" fillId="0" borderId="0" xfId="0" applyFont="1" applyBorder="1" applyAlignment="1">
      <alignment horizontal="center" vertical="center"/>
    </xf>
    <xf numFmtId="0" fontId="34" fillId="0" borderId="0" xfId="0" applyFont="1"/>
    <xf numFmtId="0" fontId="29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E8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34848</xdr:rowOff>
    </xdr:from>
    <xdr:to>
      <xdr:col>1</xdr:col>
      <xdr:colOff>441404</xdr:colOff>
      <xdr:row>0</xdr:row>
      <xdr:rowOff>723198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2B42DEC1-460C-45C4-8F79-099B89C7C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48"/>
          <a:ext cx="2160550" cy="688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1470786</xdr:colOff>
      <xdr:row>1</xdr:row>
      <xdr:rowOff>15239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4E13F0-5AB2-47A6-9CDC-D7075538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440"/>
          <a:ext cx="1470786" cy="5943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1133475</xdr:colOff>
      <xdr:row>0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CD31A9-48A7-461E-B1D9-0A4E03885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133474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121920</xdr:rowOff>
    </xdr:from>
    <xdr:to>
      <xdr:col>0</xdr:col>
      <xdr:colOff>2197721</xdr:colOff>
      <xdr:row>0</xdr:row>
      <xdr:rowOff>810270</xdr:rowOff>
    </xdr:to>
    <xdr:pic>
      <xdr:nvPicPr>
        <xdr:cNvPr id="3" name="Imagen 2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DB6DAC20-F589-4834-8E90-532A4D03C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20"/>
          <a:ext cx="2197721" cy="688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</xdr:colOff>
      <xdr:row>0</xdr:row>
      <xdr:rowOff>95251</xdr:rowOff>
    </xdr:from>
    <xdr:to>
      <xdr:col>1</xdr:col>
      <xdr:colOff>657845</xdr:colOff>
      <xdr:row>1</xdr:row>
      <xdr:rowOff>362913</xdr:rowOff>
    </xdr:to>
    <xdr:pic>
      <xdr:nvPicPr>
        <xdr:cNvPr id="6" name="Imagen 5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9AEFA58B-6949-4760-8D37-02916258A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" y="95251"/>
          <a:ext cx="2197721" cy="688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10583</xdr:rowOff>
    </xdr:from>
    <xdr:to>
      <xdr:col>1</xdr:col>
      <xdr:colOff>441404</xdr:colOff>
      <xdr:row>0</xdr:row>
      <xdr:rowOff>622733</xdr:rowOff>
    </xdr:to>
    <xdr:pic>
      <xdr:nvPicPr>
        <xdr:cNvPr id="4" name="Imagen 3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10081655-8FAE-4900-B03D-A85908C87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3"/>
          <a:ext cx="1658487" cy="612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166688</xdr:rowOff>
    </xdr:from>
    <xdr:to>
      <xdr:col>1</xdr:col>
      <xdr:colOff>1392835</xdr:colOff>
      <xdr:row>2</xdr:row>
      <xdr:rowOff>1598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9E396512-522B-4952-8C65-4F2F305B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2177695" cy="688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1190625</xdr:colOff>
      <xdr:row>0</xdr:row>
      <xdr:rowOff>488325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162BC77E-0A42-4D54-A37E-31DAC2D99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0625" cy="488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0</xdr:col>
      <xdr:colOff>1352550</xdr:colOff>
      <xdr:row>1</xdr:row>
      <xdr:rowOff>238124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724F90D5-E87B-406D-822B-5CC069AF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"/>
          <a:ext cx="1352550" cy="4457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22860</xdr:rowOff>
    </xdr:from>
    <xdr:to>
      <xdr:col>0</xdr:col>
      <xdr:colOff>1203960</xdr:colOff>
      <xdr:row>0</xdr:row>
      <xdr:rowOff>501660</xdr:rowOff>
    </xdr:to>
    <xdr:pic>
      <xdr:nvPicPr>
        <xdr:cNvPr id="3" name="Imagen 2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ABC309F2-4409-4BFE-97BD-D43CD8C3C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2860"/>
          <a:ext cx="1196340" cy="478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91440</xdr:rowOff>
    </xdr:from>
    <xdr:to>
      <xdr:col>0</xdr:col>
      <xdr:colOff>1097280</xdr:colOff>
      <xdr:row>0</xdr:row>
      <xdr:rowOff>651603</xdr:rowOff>
    </xdr:to>
    <xdr:pic>
      <xdr:nvPicPr>
        <xdr:cNvPr id="3" name="Imagen 2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947857CB-F4AD-4BA2-8982-18E393121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91440"/>
          <a:ext cx="1043940" cy="560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C14A-A275-41D1-987E-C77814B13946}">
  <dimension ref="A1:L48"/>
  <sheetViews>
    <sheetView showGridLines="0" tabSelected="1" zoomScaleNormal="100" workbookViewId="0">
      <selection activeCell="A48" sqref="A48:B48"/>
    </sheetView>
  </sheetViews>
  <sheetFormatPr baseColWidth="10" defaultColWidth="0" defaultRowHeight="15.75" x14ac:dyDescent="0.25"/>
  <cols>
    <col min="1" max="1" width="25.7109375" style="5" bestFit="1" customWidth="1"/>
    <col min="2" max="2" width="44.85546875" style="6" customWidth="1"/>
    <col min="3" max="3" width="36.28515625" style="1" customWidth="1"/>
    <col min="4" max="4" width="7.42578125" style="5" bestFit="1" customWidth="1"/>
    <col min="5" max="7" width="5.7109375" style="5" bestFit="1" customWidth="1"/>
    <col min="8" max="8" width="7" style="5" bestFit="1" customWidth="1"/>
    <col min="9" max="9" width="11.42578125" style="1" customWidth="1"/>
    <col min="10" max="12" width="0" style="1" hidden="1" customWidth="1"/>
    <col min="13" max="16384" width="11.42578125" style="1" hidden="1"/>
  </cols>
  <sheetData>
    <row r="1" spans="1:9" ht="57.75" customHeight="1" thickBot="1" x14ac:dyDescent="0.3">
      <c r="A1" s="135" t="s">
        <v>25</v>
      </c>
      <c r="B1" s="135"/>
      <c r="C1" s="135"/>
      <c r="D1" s="135"/>
      <c r="E1" s="135"/>
      <c r="F1" s="135"/>
      <c r="G1" s="135"/>
      <c r="H1" s="135"/>
    </row>
    <row r="2" spans="1:9" ht="21.75" customHeight="1" thickBot="1" x14ac:dyDescent="0.3">
      <c r="A2" s="136" t="s">
        <v>20</v>
      </c>
      <c r="B2" s="137"/>
      <c r="C2" s="137"/>
      <c r="D2" s="137"/>
      <c r="E2" s="137"/>
      <c r="F2" s="137"/>
      <c r="G2" s="137"/>
      <c r="H2" s="138"/>
      <c r="I2" s="2"/>
    </row>
    <row r="3" spans="1:9" ht="16.5" customHeight="1" thickBot="1" x14ac:dyDescent="0.3">
      <c r="A3" s="139" t="s">
        <v>19</v>
      </c>
      <c r="B3" s="141" t="s">
        <v>0</v>
      </c>
      <c r="C3" s="142"/>
      <c r="D3" s="145">
        <v>2026</v>
      </c>
      <c r="E3" s="146"/>
      <c r="F3" s="146"/>
      <c r="G3" s="146"/>
      <c r="H3" s="147"/>
      <c r="I3" s="2"/>
    </row>
    <row r="4" spans="1:9" ht="23.25" customHeight="1" thickBot="1" x14ac:dyDescent="0.3">
      <c r="A4" s="140"/>
      <c r="B4" s="143"/>
      <c r="C4" s="144"/>
      <c r="D4" s="71" t="s">
        <v>21</v>
      </c>
      <c r="E4" s="72" t="s">
        <v>22</v>
      </c>
      <c r="F4" s="72" t="s">
        <v>23</v>
      </c>
      <c r="G4" s="73" t="s">
        <v>24</v>
      </c>
      <c r="H4" s="74" t="s">
        <v>1</v>
      </c>
      <c r="I4" s="2"/>
    </row>
    <row r="5" spans="1:9" ht="15" customHeight="1" x14ac:dyDescent="0.25">
      <c r="A5" s="141" t="s">
        <v>48</v>
      </c>
      <c r="B5" s="151" t="s">
        <v>39</v>
      </c>
      <c r="C5" s="75" t="s">
        <v>40</v>
      </c>
      <c r="D5" s="76">
        <v>1</v>
      </c>
      <c r="E5" s="77">
        <v>0</v>
      </c>
      <c r="F5" s="77">
        <v>0</v>
      </c>
      <c r="G5" s="77">
        <v>0</v>
      </c>
      <c r="H5" s="78">
        <f>SUM(D5:G5)</f>
        <v>1</v>
      </c>
      <c r="I5" s="2"/>
    </row>
    <row r="6" spans="1:9" ht="15" customHeight="1" x14ac:dyDescent="0.25">
      <c r="A6" s="148"/>
      <c r="B6" s="152"/>
      <c r="C6" s="79" t="s">
        <v>100</v>
      </c>
      <c r="D6" s="69">
        <v>1</v>
      </c>
      <c r="E6" s="80">
        <v>0</v>
      </c>
      <c r="F6" s="80">
        <v>0</v>
      </c>
      <c r="G6" s="80">
        <v>0</v>
      </c>
      <c r="H6" s="81">
        <f>SUM(D6:G6)</f>
        <v>1</v>
      </c>
      <c r="I6" s="2"/>
    </row>
    <row r="7" spans="1:9" x14ac:dyDescent="0.25">
      <c r="A7" s="149"/>
      <c r="B7" s="152"/>
      <c r="C7" s="40" t="s">
        <v>41</v>
      </c>
      <c r="D7" s="41">
        <v>9</v>
      </c>
      <c r="E7" s="80">
        <v>0</v>
      </c>
      <c r="F7" s="80">
        <v>0</v>
      </c>
      <c r="G7" s="80">
        <v>0</v>
      </c>
      <c r="H7" s="81">
        <f t="shared" ref="H7:H15" si="0">SUM(D7:G7)</f>
        <v>9</v>
      </c>
      <c r="I7" s="2"/>
    </row>
    <row r="8" spans="1:9" x14ac:dyDescent="0.25">
      <c r="A8" s="149"/>
      <c r="B8" s="152"/>
      <c r="C8" s="40" t="s">
        <v>42</v>
      </c>
      <c r="D8" s="41">
        <v>13</v>
      </c>
      <c r="E8" s="80">
        <v>0</v>
      </c>
      <c r="F8" s="80">
        <v>0</v>
      </c>
      <c r="G8" s="80">
        <v>0</v>
      </c>
      <c r="H8" s="81">
        <f t="shared" si="0"/>
        <v>13</v>
      </c>
      <c r="I8" s="2"/>
    </row>
    <row r="9" spans="1:9" x14ac:dyDescent="0.25">
      <c r="A9" s="149"/>
      <c r="B9" s="152"/>
      <c r="C9" s="40" t="s">
        <v>43</v>
      </c>
      <c r="D9" s="82">
        <v>0</v>
      </c>
      <c r="E9" s="80">
        <v>0</v>
      </c>
      <c r="F9" s="80">
        <v>0</v>
      </c>
      <c r="G9" s="80">
        <v>0</v>
      </c>
      <c r="H9" s="83">
        <f t="shared" si="0"/>
        <v>0</v>
      </c>
      <c r="I9" s="2"/>
    </row>
    <row r="10" spans="1:9" x14ac:dyDescent="0.25">
      <c r="A10" s="149"/>
      <c r="B10" s="152"/>
      <c r="C10" s="40" t="s">
        <v>101</v>
      </c>
      <c r="D10" s="41">
        <v>2</v>
      </c>
      <c r="E10" s="80">
        <v>0</v>
      </c>
      <c r="F10" s="80">
        <v>0</v>
      </c>
      <c r="G10" s="80">
        <v>0</v>
      </c>
      <c r="H10" s="81">
        <f t="shared" si="0"/>
        <v>2</v>
      </c>
      <c r="I10" s="2"/>
    </row>
    <row r="11" spans="1:9" x14ac:dyDescent="0.25">
      <c r="A11" s="149"/>
      <c r="B11" s="152"/>
      <c r="C11" s="40" t="s">
        <v>44</v>
      </c>
      <c r="D11" s="82">
        <v>0</v>
      </c>
      <c r="E11" s="80">
        <v>0</v>
      </c>
      <c r="F11" s="80">
        <v>0</v>
      </c>
      <c r="G11" s="80">
        <v>0</v>
      </c>
      <c r="H11" s="83">
        <f t="shared" si="0"/>
        <v>0</v>
      </c>
      <c r="I11" s="2"/>
    </row>
    <row r="12" spans="1:9" x14ac:dyDescent="0.25">
      <c r="A12" s="149"/>
      <c r="B12" s="152"/>
      <c r="C12" s="40" t="s">
        <v>99</v>
      </c>
      <c r="D12" s="82">
        <v>0</v>
      </c>
      <c r="E12" s="80">
        <v>0</v>
      </c>
      <c r="F12" s="80">
        <v>0</v>
      </c>
      <c r="G12" s="80">
        <v>0</v>
      </c>
      <c r="H12" s="83">
        <f t="shared" si="0"/>
        <v>0</v>
      </c>
      <c r="I12" s="2"/>
    </row>
    <row r="13" spans="1:9" x14ac:dyDescent="0.25">
      <c r="A13" s="149"/>
      <c r="B13" s="152"/>
      <c r="C13" s="40" t="s">
        <v>45</v>
      </c>
      <c r="D13" s="41">
        <v>7</v>
      </c>
      <c r="E13" s="80">
        <v>0</v>
      </c>
      <c r="F13" s="80">
        <v>0</v>
      </c>
      <c r="G13" s="80">
        <v>0</v>
      </c>
      <c r="H13" s="81">
        <f t="shared" si="0"/>
        <v>7</v>
      </c>
      <c r="I13" s="2"/>
    </row>
    <row r="14" spans="1:9" x14ac:dyDescent="0.25">
      <c r="A14" s="149"/>
      <c r="B14" s="152"/>
      <c r="C14" s="40" t="s">
        <v>46</v>
      </c>
      <c r="D14" s="42">
        <v>0</v>
      </c>
      <c r="E14" s="80">
        <v>0</v>
      </c>
      <c r="F14" s="80">
        <v>0</v>
      </c>
      <c r="G14" s="80">
        <v>0</v>
      </c>
      <c r="H14" s="83">
        <f t="shared" si="0"/>
        <v>0</v>
      </c>
      <c r="I14" s="2"/>
    </row>
    <row r="15" spans="1:9" x14ac:dyDescent="0.25">
      <c r="A15" s="149"/>
      <c r="B15" s="152"/>
      <c r="C15" s="40" t="s">
        <v>47</v>
      </c>
      <c r="D15" s="41">
        <v>4</v>
      </c>
      <c r="E15" s="80">
        <v>0</v>
      </c>
      <c r="F15" s="80">
        <v>0</v>
      </c>
      <c r="G15" s="80">
        <v>0</v>
      </c>
      <c r="H15" s="81">
        <f t="shared" si="0"/>
        <v>4</v>
      </c>
      <c r="I15" s="2"/>
    </row>
    <row r="16" spans="1:9" x14ac:dyDescent="0.25">
      <c r="A16" s="149"/>
      <c r="B16" s="153" t="s">
        <v>2</v>
      </c>
      <c r="C16" s="40" t="s">
        <v>3</v>
      </c>
      <c r="D16" s="82">
        <v>0</v>
      </c>
      <c r="E16" s="42">
        <v>0</v>
      </c>
      <c r="F16" s="42">
        <v>0</v>
      </c>
      <c r="G16" s="42">
        <v>0</v>
      </c>
      <c r="H16" s="83">
        <f>SUM(D16:G16)</f>
        <v>0</v>
      </c>
      <c r="I16" s="2"/>
    </row>
    <row r="17" spans="1:9" ht="30" x14ac:dyDescent="0.25">
      <c r="A17" s="149"/>
      <c r="B17" s="153"/>
      <c r="C17" s="40" t="s">
        <v>32</v>
      </c>
      <c r="D17" s="82">
        <v>0</v>
      </c>
      <c r="E17" s="42">
        <v>0</v>
      </c>
      <c r="F17" s="42">
        <v>0</v>
      </c>
      <c r="G17" s="42">
        <v>0</v>
      </c>
      <c r="H17" s="83">
        <f t="shared" ref="H17:H33" si="1">SUM(D17:G17)</f>
        <v>0</v>
      </c>
      <c r="I17" s="2"/>
    </row>
    <row r="18" spans="1:9" x14ac:dyDescent="0.25">
      <c r="A18" s="149"/>
      <c r="B18" s="153"/>
      <c r="C18" s="40" t="s">
        <v>4</v>
      </c>
      <c r="D18" s="41">
        <v>3</v>
      </c>
      <c r="E18" s="42">
        <v>0</v>
      </c>
      <c r="F18" s="42">
        <v>0</v>
      </c>
      <c r="G18" s="42">
        <v>0</v>
      </c>
      <c r="H18" s="84">
        <f t="shared" si="1"/>
        <v>3</v>
      </c>
      <c r="I18" s="2"/>
    </row>
    <row r="19" spans="1:9" x14ac:dyDescent="0.25">
      <c r="A19" s="149"/>
      <c r="B19" s="153"/>
      <c r="C19" s="40" t="s">
        <v>5</v>
      </c>
      <c r="D19" s="41">
        <v>144</v>
      </c>
      <c r="E19" s="42">
        <v>0</v>
      </c>
      <c r="F19" s="42">
        <v>0</v>
      </c>
      <c r="G19" s="42">
        <v>0</v>
      </c>
      <c r="H19" s="85">
        <f t="shared" si="1"/>
        <v>144</v>
      </c>
      <c r="I19" s="2"/>
    </row>
    <row r="20" spans="1:9" x14ac:dyDescent="0.25">
      <c r="A20" s="149"/>
      <c r="B20" s="153"/>
      <c r="C20" s="40" t="s">
        <v>6</v>
      </c>
      <c r="D20" s="82">
        <v>0</v>
      </c>
      <c r="E20" s="42">
        <v>0</v>
      </c>
      <c r="F20" s="42">
        <v>0</v>
      </c>
      <c r="G20" s="42">
        <v>0</v>
      </c>
      <c r="H20" s="83">
        <f t="shared" si="1"/>
        <v>0</v>
      </c>
      <c r="I20" s="2"/>
    </row>
    <row r="21" spans="1:9" x14ac:dyDescent="0.25">
      <c r="A21" s="149"/>
      <c r="B21" s="153"/>
      <c r="C21" s="40" t="s">
        <v>7</v>
      </c>
      <c r="D21" s="82">
        <v>0</v>
      </c>
      <c r="E21" s="42">
        <v>0</v>
      </c>
      <c r="F21" s="42">
        <v>0</v>
      </c>
      <c r="G21" s="42">
        <v>0</v>
      </c>
      <c r="H21" s="83">
        <f t="shared" si="1"/>
        <v>0</v>
      </c>
      <c r="I21" s="2"/>
    </row>
    <row r="22" spans="1:9" ht="30" x14ac:dyDescent="0.25">
      <c r="A22" s="149"/>
      <c r="B22" s="153" t="s">
        <v>27</v>
      </c>
      <c r="C22" s="40" t="s">
        <v>28</v>
      </c>
      <c r="D22" s="41">
        <v>5</v>
      </c>
      <c r="E22" s="42">
        <v>0</v>
      </c>
      <c r="F22" s="42">
        <v>0</v>
      </c>
      <c r="G22" s="42">
        <v>0</v>
      </c>
      <c r="H22" s="84">
        <f t="shared" si="1"/>
        <v>5</v>
      </c>
      <c r="I22" s="2"/>
    </row>
    <row r="23" spans="1:9" ht="30" x14ac:dyDescent="0.25">
      <c r="A23" s="149"/>
      <c r="B23" s="153"/>
      <c r="C23" s="40" t="s">
        <v>29</v>
      </c>
      <c r="D23" s="41">
        <v>9</v>
      </c>
      <c r="E23" s="42">
        <v>0</v>
      </c>
      <c r="F23" s="42">
        <v>0</v>
      </c>
      <c r="G23" s="42">
        <v>0</v>
      </c>
      <c r="H23" s="84">
        <f t="shared" si="1"/>
        <v>9</v>
      </c>
      <c r="I23" s="2"/>
    </row>
    <row r="24" spans="1:9" ht="30" x14ac:dyDescent="0.25">
      <c r="A24" s="149"/>
      <c r="B24" s="153"/>
      <c r="C24" s="40" t="s">
        <v>30</v>
      </c>
      <c r="D24" s="41">
        <v>54</v>
      </c>
      <c r="E24" s="42">
        <v>0</v>
      </c>
      <c r="F24" s="42">
        <v>0</v>
      </c>
      <c r="G24" s="42">
        <v>0</v>
      </c>
      <c r="H24" s="84">
        <f t="shared" si="1"/>
        <v>54</v>
      </c>
      <c r="I24" s="2"/>
    </row>
    <row r="25" spans="1:9" x14ac:dyDescent="0.25">
      <c r="A25" s="149"/>
      <c r="B25" s="153"/>
      <c r="C25" s="40" t="s">
        <v>31</v>
      </c>
      <c r="D25" s="82">
        <v>0</v>
      </c>
      <c r="E25" s="42">
        <v>0</v>
      </c>
      <c r="F25" s="42">
        <v>0</v>
      </c>
      <c r="G25" s="42">
        <v>0</v>
      </c>
      <c r="H25" s="83">
        <f t="shared" si="1"/>
        <v>0</v>
      </c>
      <c r="I25" s="2"/>
    </row>
    <row r="26" spans="1:9" ht="15.75" customHeight="1" x14ac:dyDescent="0.25">
      <c r="A26" s="149"/>
      <c r="B26" s="153" t="s">
        <v>8</v>
      </c>
      <c r="C26" s="40" t="s">
        <v>9</v>
      </c>
      <c r="D26" s="41">
        <v>2</v>
      </c>
      <c r="E26" s="42">
        <v>0</v>
      </c>
      <c r="F26" s="42">
        <v>0</v>
      </c>
      <c r="G26" s="42">
        <v>0</v>
      </c>
      <c r="H26" s="84">
        <f t="shared" si="1"/>
        <v>2</v>
      </c>
      <c r="I26" s="2"/>
    </row>
    <row r="27" spans="1:9" x14ac:dyDescent="0.25">
      <c r="A27" s="149"/>
      <c r="B27" s="153"/>
      <c r="C27" s="40" t="s">
        <v>10</v>
      </c>
      <c r="D27" s="82">
        <v>0</v>
      </c>
      <c r="E27" s="42">
        <v>0</v>
      </c>
      <c r="F27" s="42">
        <v>0</v>
      </c>
      <c r="G27" s="42">
        <v>0</v>
      </c>
      <c r="H27" s="83">
        <f t="shared" si="1"/>
        <v>0</v>
      </c>
      <c r="I27" s="2"/>
    </row>
    <row r="28" spans="1:9" x14ac:dyDescent="0.25">
      <c r="A28" s="149"/>
      <c r="B28" s="153"/>
      <c r="C28" s="40" t="s">
        <v>49</v>
      </c>
      <c r="D28" s="82">
        <v>0</v>
      </c>
      <c r="E28" s="42">
        <v>0</v>
      </c>
      <c r="F28" s="42">
        <v>0</v>
      </c>
      <c r="G28" s="42">
        <v>0</v>
      </c>
      <c r="H28" s="83">
        <f t="shared" si="1"/>
        <v>0</v>
      </c>
      <c r="I28" s="2"/>
    </row>
    <row r="29" spans="1:9" x14ac:dyDescent="0.25">
      <c r="A29" s="149"/>
      <c r="B29" s="153"/>
      <c r="C29" s="40" t="s">
        <v>26</v>
      </c>
      <c r="D29" s="41">
        <v>3</v>
      </c>
      <c r="E29" s="42">
        <v>0</v>
      </c>
      <c r="F29" s="42">
        <v>0</v>
      </c>
      <c r="G29" s="42">
        <v>0</v>
      </c>
      <c r="H29" s="84">
        <f t="shared" si="1"/>
        <v>3</v>
      </c>
      <c r="I29" s="2"/>
    </row>
    <row r="30" spans="1:9" x14ac:dyDescent="0.25">
      <c r="A30" s="149"/>
      <c r="B30" s="153"/>
      <c r="C30" s="40" t="s">
        <v>11</v>
      </c>
      <c r="D30" s="82">
        <v>0</v>
      </c>
      <c r="E30" s="42">
        <v>0</v>
      </c>
      <c r="F30" s="42">
        <v>0</v>
      </c>
      <c r="G30" s="42">
        <v>0</v>
      </c>
      <c r="H30" s="83">
        <f t="shared" si="1"/>
        <v>0</v>
      </c>
      <c r="I30" s="2"/>
    </row>
    <row r="31" spans="1:9" x14ac:dyDescent="0.25">
      <c r="A31" s="149"/>
      <c r="B31" s="153"/>
      <c r="C31" s="40" t="s">
        <v>12</v>
      </c>
      <c r="D31" s="41">
        <v>7</v>
      </c>
      <c r="E31" s="42">
        <v>0</v>
      </c>
      <c r="F31" s="42">
        <v>0</v>
      </c>
      <c r="G31" s="42">
        <v>0</v>
      </c>
      <c r="H31" s="84">
        <f t="shared" si="1"/>
        <v>7</v>
      </c>
      <c r="I31" s="2"/>
    </row>
    <row r="32" spans="1:9" x14ac:dyDescent="0.25">
      <c r="A32" s="149"/>
      <c r="B32" s="153"/>
      <c r="C32" s="40" t="s">
        <v>37</v>
      </c>
      <c r="D32" s="41">
        <v>11</v>
      </c>
      <c r="E32" s="42">
        <v>0</v>
      </c>
      <c r="F32" s="42">
        <v>0</v>
      </c>
      <c r="G32" s="42">
        <v>0</v>
      </c>
      <c r="H32" s="84">
        <f t="shared" si="1"/>
        <v>11</v>
      </c>
      <c r="I32" s="2"/>
    </row>
    <row r="33" spans="1:9" x14ac:dyDescent="0.25">
      <c r="A33" s="149"/>
      <c r="B33" s="153"/>
      <c r="C33" s="40" t="s">
        <v>38</v>
      </c>
      <c r="D33" s="42">
        <v>0</v>
      </c>
      <c r="E33" s="42">
        <v>0</v>
      </c>
      <c r="F33" s="42">
        <v>0</v>
      </c>
      <c r="G33" s="42">
        <v>0</v>
      </c>
      <c r="H33" s="83">
        <f t="shared" si="1"/>
        <v>0</v>
      </c>
      <c r="I33" s="2"/>
    </row>
    <row r="34" spans="1:9" ht="28.5" customHeight="1" x14ac:dyDescent="0.25">
      <c r="A34" s="149"/>
      <c r="B34" s="153" t="s">
        <v>33</v>
      </c>
      <c r="C34" s="40" t="s">
        <v>34</v>
      </c>
      <c r="D34" s="41">
        <v>94</v>
      </c>
      <c r="E34" s="42">
        <v>0</v>
      </c>
      <c r="F34" s="42">
        <v>0</v>
      </c>
      <c r="G34" s="42">
        <v>0</v>
      </c>
      <c r="H34" s="84">
        <f>SUM(D34:G34)</f>
        <v>94</v>
      </c>
      <c r="I34" s="2"/>
    </row>
    <row r="35" spans="1:9" ht="28.5" customHeight="1" x14ac:dyDescent="0.25">
      <c r="A35" s="149"/>
      <c r="B35" s="153"/>
      <c r="C35" s="40" t="s">
        <v>35</v>
      </c>
      <c r="D35" s="41">
        <v>46</v>
      </c>
      <c r="E35" s="42">
        <v>0</v>
      </c>
      <c r="F35" s="42">
        <v>0</v>
      </c>
      <c r="G35" s="42">
        <v>0</v>
      </c>
      <c r="H35" s="84">
        <f>SUM(D35:G35)</f>
        <v>46</v>
      </c>
      <c r="I35" s="2"/>
    </row>
    <row r="36" spans="1:9" ht="28.5" customHeight="1" thickBot="1" x14ac:dyDescent="0.3">
      <c r="A36" s="150"/>
      <c r="B36" s="154"/>
      <c r="C36" s="86" t="s">
        <v>36</v>
      </c>
      <c r="D36" s="87">
        <v>43</v>
      </c>
      <c r="E36" s="88">
        <v>0</v>
      </c>
      <c r="F36" s="88">
        <v>0</v>
      </c>
      <c r="G36" s="88">
        <v>0</v>
      </c>
      <c r="H36" s="89">
        <f>SUM(D36:G36)</f>
        <v>43</v>
      </c>
      <c r="I36" s="2"/>
    </row>
    <row r="37" spans="1:9" ht="28.5" customHeight="1" x14ac:dyDescent="0.25">
      <c r="A37" s="128" t="s">
        <v>50</v>
      </c>
      <c r="B37" s="133" t="s">
        <v>13</v>
      </c>
      <c r="C37" s="134"/>
      <c r="D37" s="80">
        <v>0</v>
      </c>
      <c r="E37" s="80">
        <v>0</v>
      </c>
      <c r="F37" s="80">
        <v>0</v>
      </c>
      <c r="G37" s="80">
        <v>0</v>
      </c>
      <c r="H37" s="90">
        <f t="shared" ref="H37:H47" si="2">SUM(D37:G37)</f>
        <v>0</v>
      </c>
      <c r="I37" s="2"/>
    </row>
    <row r="38" spans="1:9" ht="28.5" customHeight="1" x14ac:dyDescent="0.25">
      <c r="A38" s="128"/>
      <c r="B38" s="111" t="s">
        <v>14</v>
      </c>
      <c r="C38" s="112"/>
      <c r="D38" s="41">
        <v>8</v>
      </c>
      <c r="E38" s="42">
        <v>0</v>
      </c>
      <c r="F38" s="42">
        <v>0</v>
      </c>
      <c r="G38" s="42">
        <v>0</v>
      </c>
      <c r="H38" s="84">
        <f>SUM(D38:G38)</f>
        <v>8</v>
      </c>
      <c r="I38" s="2"/>
    </row>
    <row r="39" spans="1:9" ht="28.5" customHeight="1" thickBot="1" x14ac:dyDescent="0.3">
      <c r="A39" s="128"/>
      <c r="B39" s="113" t="s">
        <v>15</v>
      </c>
      <c r="C39" s="114"/>
      <c r="D39" s="87">
        <v>2</v>
      </c>
      <c r="E39" s="88">
        <v>0</v>
      </c>
      <c r="F39" s="88">
        <v>0</v>
      </c>
      <c r="G39" s="88">
        <v>0</v>
      </c>
      <c r="H39" s="89">
        <f t="shared" si="2"/>
        <v>2</v>
      </c>
      <c r="I39" s="2"/>
    </row>
    <row r="40" spans="1:9" ht="28.5" customHeight="1" x14ac:dyDescent="0.25">
      <c r="A40" s="119" t="s">
        <v>51</v>
      </c>
      <c r="B40" s="129" t="s">
        <v>16</v>
      </c>
      <c r="C40" s="130"/>
      <c r="D40" s="76">
        <f>+EI.04!G6</f>
        <v>11</v>
      </c>
      <c r="E40" s="77">
        <v>0</v>
      </c>
      <c r="F40" s="77">
        <v>0</v>
      </c>
      <c r="G40" s="77">
        <v>0</v>
      </c>
      <c r="H40" s="78">
        <f t="shared" si="2"/>
        <v>11</v>
      </c>
      <c r="I40" s="2"/>
    </row>
    <row r="41" spans="1:9" ht="28.5" customHeight="1" thickBot="1" x14ac:dyDescent="0.3">
      <c r="A41" s="128"/>
      <c r="B41" s="131" t="s">
        <v>17</v>
      </c>
      <c r="C41" s="132"/>
      <c r="D41" s="91">
        <f>+EI.04!G7</f>
        <v>158</v>
      </c>
      <c r="E41" s="92">
        <v>0</v>
      </c>
      <c r="F41" s="92">
        <v>0</v>
      </c>
      <c r="G41" s="92">
        <v>0</v>
      </c>
      <c r="H41" s="93">
        <f t="shared" si="2"/>
        <v>158</v>
      </c>
      <c r="I41" s="2"/>
    </row>
    <row r="42" spans="1:9" ht="28.5" customHeight="1" x14ac:dyDescent="0.25">
      <c r="A42" s="119" t="s">
        <v>52</v>
      </c>
      <c r="B42" s="121" t="s">
        <v>53</v>
      </c>
      <c r="C42" s="122"/>
      <c r="D42" s="76">
        <f>+EI.05!F8</f>
        <v>879</v>
      </c>
      <c r="E42" s="77">
        <v>0</v>
      </c>
      <c r="F42" s="77">
        <v>0</v>
      </c>
      <c r="G42" s="77">
        <v>0</v>
      </c>
      <c r="H42" s="78">
        <f t="shared" si="2"/>
        <v>879</v>
      </c>
      <c r="I42" s="3"/>
    </row>
    <row r="43" spans="1:9" ht="28.5" customHeight="1" thickBot="1" x14ac:dyDescent="0.3">
      <c r="A43" s="120"/>
      <c r="B43" s="123" t="s">
        <v>55</v>
      </c>
      <c r="C43" s="124"/>
      <c r="D43" s="87">
        <f>+EI.06!B9</f>
        <v>29</v>
      </c>
      <c r="E43" s="88">
        <v>0</v>
      </c>
      <c r="F43" s="88">
        <v>0</v>
      </c>
      <c r="G43" s="88">
        <v>0</v>
      </c>
      <c r="H43" s="89">
        <f t="shared" si="2"/>
        <v>29</v>
      </c>
      <c r="I43" s="4"/>
    </row>
    <row r="44" spans="1:9" ht="30.75" customHeight="1" x14ac:dyDescent="0.25">
      <c r="A44" s="125" t="s">
        <v>54</v>
      </c>
      <c r="B44" s="117" t="s">
        <v>110</v>
      </c>
      <c r="C44" s="117"/>
      <c r="D44" s="76">
        <f>+'EI.08 '!$B$6</f>
        <v>2</v>
      </c>
      <c r="E44" s="77">
        <v>0</v>
      </c>
      <c r="F44" s="77">
        <v>0</v>
      </c>
      <c r="G44" s="77">
        <v>0</v>
      </c>
      <c r="H44" s="78">
        <f t="shared" si="2"/>
        <v>2</v>
      </c>
    </row>
    <row r="45" spans="1:9" ht="37.5" customHeight="1" thickBot="1" x14ac:dyDescent="0.3">
      <c r="A45" s="126"/>
      <c r="B45" s="127" t="s">
        <v>112</v>
      </c>
      <c r="C45" s="127"/>
      <c r="D45" s="7">
        <f>+EI.07!F7</f>
        <v>6</v>
      </c>
      <c r="E45" s="88">
        <v>0</v>
      </c>
      <c r="F45" s="88">
        <v>0</v>
      </c>
      <c r="G45" s="88">
        <v>0</v>
      </c>
      <c r="H45" s="94">
        <f t="shared" si="2"/>
        <v>6</v>
      </c>
    </row>
    <row r="46" spans="1:9" x14ac:dyDescent="0.25">
      <c r="A46" s="115" t="s">
        <v>56</v>
      </c>
      <c r="B46" s="117" t="s">
        <v>57</v>
      </c>
      <c r="C46" s="117"/>
      <c r="D46" s="95">
        <v>658</v>
      </c>
      <c r="E46" s="77">
        <v>0</v>
      </c>
      <c r="F46" s="77">
        <v>0</v>
      </c>
      <c r="G46" s="77">
        <v>0</v>
      </c>
      <c r="H46" s="96">
        <f t="shared" si="2"/>
        <v>658</v>
      </c>
    </row>
    <row r="47" spans="1:9" ht="16.5" thickBot="1" x14ac:dyDescent="0.3">
      <c r="A47" s="116"/>
      <c r="B47" s="118" t="s">
        <v>58</v>
      </c>
      <c r="C47" s="118"/>
      <c r="D47" s="29">
        <v>311</v>
      </c>
      <c r="E47" s="88">
        <v>0</v>
      </c>
      <c r="F47" s="88">
        <v>0</v>
      </c>
      <c r="G47" s="88">
        <v>0</v>
      </c>
      <c r="H47" s="97">
        <f t="shared" si="2"/>
        <v>311</v>
      </c>
    </row>
    <row r="48" spans="1:9" x14ac:dyDescent="0.25">
      <c r="A48" s="110" t="s">
        <v>109</v>
      </c>
      <c r="B48" s="110"/>
    </row>
  </sheetData>
  <mergeCells count="28">
    <mergeCell ref="B37:C37"/>
    <mergeCell ref="A1:H1"/>
    <mergeCell ref="A2:H2"/>
    <mergeCell ref="A3:A4"/>
    <mergeCell ref="B3:C4"/>
    <mergeCell ref="D3:H3"/>
    <mergeCell ref="A5:A36"/>
    <mergeCell ref="B5:B15"/>
    <mergeCell ref="B16:B21"/>
    <mergeCell ref="B22:B25"/>
    <mergeCell ref="B26:B33"/>
    <mergeCell ref="B34:B36"/>
    <mergeCell ref="A48:B48"/>
    <mergeCell ref="B38:C38"/>
    <mergeCell ref="B39:C39"/>
    <mergeCell ref="A46:A47"/>
    <mergeCell ref="B46:C46"/>
    <mergeCell ref="B47:C47"/>
    <mergeCell ref="A42:A43"/>
    <mergeCell ref="B42:C42"/>
    <mergeCell ref="B43:C43"/>
    <mergeCell ref="A44:A45"/>
    <mergeCell ref="B44:C44"/>
    <mergeCell ref="B45:C45"/>
    <mergeCell ref="A40:A41"/>
    <mergeCell ref="B40:C40"/>
    <mergeCell ref="B41:C41"/>
    <mergeCell ref="A37:A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D51C1-21D7-43FE-A4A5-0E80F53EAC92}">
  <dimension ref="A1:G11"/>
  <sheetViews>
    <sheetView showGridLines="0" zoomScaleNormal="100" workbookViewId="0">
      <selection activeCell="A18" sqref="A18"/>
    </sheetView>
  </sheetViews>
  <sheetFormatPr baseColWidth="10" defaultColWidth="10.85546875" defaultRowHeight="15" x14ac:dyDescent="0.25"/>
  <cols>
    <col min="1" max="1" width="84.5703125" customWidth="1"/>
    <col min="2" max="2" width="10.42578125" customWidth="1"/>
    <col min="3" max="3" width="9.42578125" customWidth="1"/>
    <col min="4" max="5" width="11.42578125" customWidth="1"/>
  </cols>
  <sheetData>
    <row r="1" spans="1:7" ht="53.25" customHeight="1" x14ac:dyDescent="0.25">
      <c r="A1" s="221" t="s">
        <v>25</v>
      </c>
      <c r="B1" s="221"/>
      <c r="C1" s="221"/>
      <c r="D1" s="12"/>
      <c r="E1" s="12"/>
    </row>
    <row r="2" spans="1:7" ht="36.75" customHeight="1" x14ac:dyDescent="0.25">
      <c r="A2" s="196" t="s">
        <v>57</v>
      </c>
      <c r="B2" s="196"/>
      <c r="C2" s="196"/>
      <c r="D2" s="23"/>
      <c r="E2" s="8"/>
    </row>
    <row r="3" spans="1:7" x14ac:dyDescent="0.25">
      <c r="A3" s="206" t="s">
        <v>113</v>
      </c>
      <c r="B3" s="206" t="s">
        <v>68</v>
      </c>
      <c r="C3" s="206" t="s">
        <v>114</v>
      </c>
      <c r="D3" s="24"/>
      <c r="E3" s="8"/>
    </row>
    <row r="4" spans="1:7" x14ac:dyDescent="0.25">
      <c r="A4" s="207" t="s">
        <v>115</v>
      </c>
      <c r="B4" s="207">
        <v>338</v>
      </c>
      <c r="C4" s="208">
        <v>0</v>
      </c>
      <c r="D4" s="9"/>
      <c r="E4" s="8"/>
    </row>
    <row r="5" spans="1:7" x14ac:dyDescent="0.25">
      <c r="A5" s="207" t="s">
        <v>116</v>
      </c>
      <c r="B5" s="207">
        <v>311</v>
      </c>
      <c r="C5" s="208">
        <v>4</v>
      </c>
      <c r="D5" s="9"/>
      <c r="E5" s="8"/>
    </row>
    <row r="6" spans="1:7" x14ac:dyDescent="0.25">
      <c r="A6" s="207" t="s">
        <v>117</v>
      </c>
      <c r="B6" s="207">
        <v>9</v>
      </c>
      <c r="C6" s="208">
        <v>0</v>
      </c>
      <c r="D6" s="9"/>
      <c r="E6" s="8"/>
    </row>
    <row r="7" spans="1:7" x14ac:dyDescent="0.25">
      <c r="A7" s="202" t="s">
        <v>1</v>
      </c>
      <c r="B7" s="209">
        <f>SUM(B4:B6)</f>
        <v>658</v>
      </c>
      <c r="C7" s="210">
        <f>SUM(C4:C6)</f>
        <v>4</v>
      </c>
      <c r="D7" s="9"/>
      <c r="E7" s="8"/>
    </row>
    <row r="8" spans="1:7" x14ac:dyDescent="0.25">
      <c r="A8" s="222" t="s">
        <v>118</v>
      </c>
      <c r="B8" s="223"/>
      <c r="C8" s="223"/>
    </row>
    <row r="9" spans="1:7" x14ac:dyDescent="0.25">
      <c r="A9" s="13"/>
      <c r="B9" s="13"/>
      <c r="C9" s="13"/>
    </row>
    <row r="11" spans="1:7" x14ac:dyDescent="0.25">
      <c r="G11" s="100"/>
    </row>
  </sheetData>
  <mergeCells count="2">
    <mergeCell ref="A1:C1"/>
    <mergeCell ref="A2:C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DA11-67BB-404A-96B2-7DB1F2B45F64}">
  <dimension ref="A1:G30"/>
  <sheetViews>
    <sheetView showGridLines="0" zoomScale="85" zoomScaleNormal="85" workbookViewId="0">
      <selection sqref="A1:B1"/>
    </sheetView>
  </sheetViews>
  <sheetFormatPr baseColWidth="10" defaultColWidth="10.85546875" defaultRowHeight="15" x14ac:dyDescent="0.25"/>
  <cols>
    <col min="1" max="1" width="75.5703125" customWidth="1"/>
    <col min="2" max="2" width="10.7109375" bestFit="1" customWidth="1"/>
    <col min="3" max="5" width="11.42578125" customWidth="1"/>
  </cols>
  <sheetData>
    <row r="1" spans="1:5" ht="53.25" customHeight="1" x14ac:dyDescent="0.25">
      <c r="A1" s="194" t="s">
        <v>25</v>
      </c>
      <c r="B1" s="194"/>
      <c r="C1" s="12"/>
      <c r="D1" s="12"/>
      <c r="E1" s="12"/>
    </row>
    <row r="2" spans="1:5" ht="36.75" customHeight="1" x14ac:dyDescent="0.25">
      <c r="A2" s="196" t="s">
        <v>58</v>
      </c>
      <c r="B2" s="196"/>
      <c r="C2" s="23"/>
      <c r="D2" s="23"/>
      <c r="E2" s="8"/>
    </row>
    <row r="3" spans="1:5" x14ac:dyDescent="0.25">
      <c r="A3" s="197" t="s">
        <v>113</v>
      </c>
      <c r="B3" s="198" t="s">
        <v>68</v>
      </c>
      <c r="C3" s="24"/>
      <c r="D3" s="24"/>
      <c r="E3" s="8"/>
    </row>
    <row r="4" spans="1:5" x14ac:dyDescent="0.25">
      <c r="A4" s="199" t="s">
        <v>122</v>
      </c>
      <c r="B4" s="200">
        <v>1</v>
      </c>
      <c r="C4" s="24"/>
      <c r="D4" s="24"/>
      <c r="E4" s="8"/>
    </row>
    <row r="5" spans="1:5" x14ac:dyDescent="0.25">
      <c r="A5" s="199" t="s">
        <v>123</v>
      </c>
      <c r="B5" s="201">
        <v>2</v>
      </c>
      <c r="C5" s="24"/>
      <c r="D5" s="24"/>
      <c r="E5" s="8"/>
    </row>
    <row r="6" spans="1:5" x14ac:dyDescent="0.25">
      <c r="A6" s="199" t="s">
        <v>124</v>
      </c>
      <c r="B6" s="201">
        <v>7</v>
      </c>
      <c r="C6" s="24"/>
      <c r="D6" s="24"/>
      <c r="E6" s="8"/>
    </row>
    <row r="7" spans="1:5" x14ac:dyDescent="0.25">
      <c r="A7" s="199" t="s">
        <v>125</v>
      </c>
      <c r="B7" s="201">
        <v>64</v>
      </c>
      <c r="C7" s="24"/>
      <c r="D7" s="24"/>
      <c r="E7" s="8"/>
    </row>
    <row r="8" spans="1:5" x14ac:dyDescent="0.25">
      <c r="A8" s="199" t="s">
        <v>126</v>
      </c>
      <c r="B8" s="201">
        <v>3</v>
      </c>
      <c r="C8" s="24"/>
      <c r="D8" s="24"/>
      <c r="E8" s="8"/>
    </row>
    <row r="9" spans="1:5" x14ac:dyDescent="0.25">
      <c r="A9" s="199" t="s">
        <v>127</v>
      </c>
      <c r="B9" s="201">
        <v>29</v>
      </c>
      <c r="C9" s="24"/>
      <c r="D9" s="24"/>
      <c r="E9" s="8"/>
    </row>
    <row r="10" spans="1:5" x14ac:dyDescent="0.25">
      <c r="A10" s="199" t="s">
        <v>128</v>
      </c>
      <c r="B10" s="201">
        <v>38</v>
      </c>
      <c r="C10" s="24"/>
      <c r="D10" s="24"/>
      <c r="E10" s="8"/>
    </row>
    <row r="11" spans="1:5" x14ac:dyDescent="0.25">
      <c r="A11" s="199" t="s">
        <v>119</v>
      </c>
      <c r="B11" s="201">
        <v>1</v>
      </c>
      <c r="C11" s="24"/>
      <c r="D11" s="24"/>
      <c r="E11" s="8"/>
    </row>
    <row r="12" spans="1:5" x14ac:dyDescent="0.25">
      <c r="A12" s="199" t="s">
        <v>129</v>
      </c>
      <c r="B12" s="201">
        <v>3</v>
      </c>
      <c r="C12" s="24"/>
      <c r="D12" s="24"/>
      <c r="E12" s="8"/>
    </row>
    <row r="13" spans="1:5" x14ac:dyDescent="0.25">
      <c r="A13" s="199" t="s">
        <v>130</v>
      </c>
      <c r="B13" s="201">
        <v>2</v>
      </c>
      <c r="C13" s="24"/>
      <c r="D13" s="24"/>
      <c r="E13" s="8"/>
    </row>
    <row r="14" spans="1:5" x14ac:dyDescent="0.25">
      <c r="A14" s="199" t="s">
        <v>131</v>
      </c>
      <c r="B14" s="201">
        <v>8</v>
      </c>
      <c r="C14" s="24"/>
      <c r="D14" s="24"/>
      <c r="E14" s="8"/>
    </row>
    <row r="15" spans="1:5" x14ac:dyDescent="0.25">
      <c r="A15" s="199" t="s">
        <v>132</v>
      </c>
      <c r="B15" s="201">
        <v>69</v>
      </c>
      <c r="C15" s="24"/>
      <c r="D15" s="24"/>
      <c r="E15" s="8"/>
    </row>
    <row r="16" spans="1:5" x14ac:dyDescent="0.25">
      <c r="A16" s="199" t="s">
        <v>133</v>
      </c>
      <c r="B16" s="201">
        <v>16</v>
      </c>
      <c r="C16" s="24"/>
      <c r="D16" s="24"/>
      <c r="E16" s="8"/>
    </row>
    <row r="17" spans="1:7" x14ac:dyDescent="0.25">
      <c r="A17" s="199" t="s">
        <v>134</v>
      </c>
      <c r="B17" s="201">
        <v>28</v>
      </c>
      <c r="C17" s="24"/>
      <c r="D17" s="24"/>
      <c r="E17" s="8"/>
    </row>
    <row r="18" spans="1:7" x14ac:dyDescent="0.25">
      <c r="A18" s="199" t="s">
        <v>135</v>
      </c>
      <c r="B18" s="201">
        <v>3</v>
      </c>
      <c r="C18" s="24"/>
      <c r="D18" s="24"/>
      <c r="E18" s="8"/>
    </row>
    <row r="19" spans="1:7" x14ac:dyDescent="0.25">
      <c r="A19" s="199" t="s">
        <v>136</v>
      </c>
      <c r="B19" s="201">
        <v>1</v>
      </c>
      <c r="C19" s="24"/>
      <c r="D19" s="24"/>
      <c r="E19" s="8"/>
    </row>
    <row r="20" spans="1:7" x14ac:dyDescent="0.25">
      <c r="A20" s="199" t="s">
        <v>120</v>
      </c>
      <c r="B20" s="201">
        <v>1</v>
      </c>
      <c r="C20" s="24"/>
      <c r="D20" s="24"/>
      <c r="E20" s="8"/>
    </row>
    <row r="21" spans="1:7" x14ac:dyDescent="0.25">
      <c r="A21" s="199" t="s">
        <v>137</v>
      </c>
      <c r="B21" s="201">
        <v>3</v>
      </c>
      <c r="C21" s="24"/>
      <c r="D21" s="24"/>
      <c r="E21" s="8"/>
    </row>
    <row r="22" spans="1:7" x14ac:dyDescent="0.25">
      <c r="A22" s="199" t="s">
        <v>121</v>
      </c>
      <c r="B22" s="201">
        <v>1</v>
      </c>
      <c r="C22" s="24"/>
      <c r="D22" s="24"/>
      <c r="E22" s="8"/>
    </row>
    <row r="23" spans="1:7" x14ac:dyDescent="0.25">
      <c r="A23" s="199" t="s">
        <v>138</v>
      </c>
      <c r="B23" s="201">
        <v>2</v>
      </c>
      <c r="C23" s="24"/>
      <c r="D23" s="24"/>
      <c r="E23" s="8"/>
    </row>
    <row r="24" spans="1:7" x14ac:dyDescent="0.25">
      <c r="A24" s="199" t="s">
        <v>139</v>
      </c>
      <c r="B24" s="201">
        <v>22</v>
      </c>
      <c r="C24" s="24"/>
      <c r="D24" s="24"/>
      <c r="E24" s="8"/>
    </row>
    <row r="25" spans="1:7" x14ac:dyDescent="0.25">
      <c r="A25" s="199" t="s">
        <v>140</v>
      </c>
      <c r="B25" s="201">
        <v>7</v>
      </c>
      <c r="C25" s="24"/>
      <c r="D25" s="24"/>
      <c r="E25" s="8"/>
    </row>
    <row r="26" spans="1:7" x14ac:dyDescent="0.25">
      <c r="A26" s="202" t="s">
        <v>1</v>
      </c>
      <c r="B26" s="203">
        <f>SUM(B4:B25)</f>
        <v>311</v>
      </c>
      <c r="C26" s="8"/>
      <c r="D26" s="9"/>
      <c r="E26" s="8"/>
    </row>
    <row r="27" spans="1:7" x14ac:dyDescent="0.25">
      <c r="A27" s="204" t="s">
        <v>118</v>
      </c>
      <c r="B27" s="205"/>
    </row>
    <row r="28" spans="1:7" x14ac:dyDescent="0.25">
      <c r="A28" s="205"/>
      <c r="B28" s="205"/>
    </row>
    <row r="30" spans="1:7" x14ac:dyDescent="0.25">
      <c r="G30" s="100"/>
    </row>
  </sheetData>
  <mergeCells count="2"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3BC0-7962-4254-8933-FFB444D987EE}">
  <dimension ref="A1:K32"/>
  <sheetViews>
    <sheetView showGridLines="0" zoomScaleNormal="100" workbookViewId="0">
      <selection activeCell="A21" sqref="A21"/>
    </sheetView>
  </sheetViews>
  <sheetFormatPr baseColWidth="10" defaultColWidth="0" defaultRowHeight="15" x14ac:dyDescent="0.25"/>
  <cols>
    <col min="1" max="1" width="48.42578125" style="8" customWidth="1"/>
    <col min="2" max="2" width="34.42578125" style="8" customWidth="1"/>
    <col min="3" max="3" width="29.28515625" style="8" customWidth="1"/>
    <col min="4" max="7" width="4.5703125" style="8" bestFit="1" customWidth="1"/>
    <col min="8" max="8" width="6.5703125" style="8" bestFit="1" customWidth="1"/>
    <col min="9" max="9" width="11.42578125" style="8" customWidth="1"/>
    <col min="10" max="10" width="35.42578125" style="8" customWidth="1"/>
    <col min="11" max="11" width="31.85546875" style="8" hidden="1" customWidth="1"/>
    <col min="12" max="16384" width="11.42578125" style="8" hidden="1"/>
  </cols>
  <sheetData>
    <row r="1" spans="1:8" ht="66" customHeight="1" x14ac:dyDescent="0.25">
      <c r="A1" s="156" t="s">
        <v>25</v>
      </c>
      <c r="B1" s="156"/>
      <c r="C1" s="156"/>
      <c r="D1" s="156"/>
      <c r="E1" s="156"/>
      <c r="F1" s="156"/>
      <c r="G1" s="156"/>
      <c r="H1" s="156"/>
    </row>
    <row r="2" spans="1:8" ht="18.75" customHeight="1" x14ac:dyDescent="0.25">
      <c r="A2" s="157" t="s">
        <v>20</v>
      </c>
      <c r="B2" s="157"/>
      <c r="C2" s="157"/>
      <c r="D2" s="157"/>
      <c r="E2" s="157"/>
      <c r="F2" s="157"/>
      <c r="G2" s="157"/>
      <c r="H2" s="157"/>
    </row>
    <row r="3" spans="1:8" x14ac:dyDescent="0.25">
      <c r="A3" s="155" t="s">
        <v>19</v>
      </c>
      <c r="B3" s="155" t="s">
        <v>0</v>
      </c>
      <c r="C3" s="155"/>
      <c r="D3" s="155">
        <v>2026</v>
      </c>
      <c r="E3" s="155"/>
      <c r="F3" s="155"/>
      <c r="G3" s="155"/>
      <c r="H3" s="155"/>
    </row>
    <row r="4" spans="1:8" x14ac:dyDescent="0.25">
      <c r="A4" s="155"/>
      <c r="B4" s="155"/>
      <c r="C4" s="155"/>
      <c r="D4" s="38" t="s">
        <v>21</v>
      </c>
      <c r="E4" s="38" t="s">
        <v>22</v>
      </c>
      <c r="F4" s="38" t="s">
        <v>23</v>
      </c>
      <c r="G4" s="38" t="s">
        <v>24</v>
      </c>
      <c r="H4" s="38" t="s">
        <v>1</v>
      </c>
    </row>
    <row r="5" spans="1:8" ht="15" customHeight="1" x14ac:dyDescent="0.25">
      <c r="A5" s="158" t="s">
        <v>98</v>
      </c>
      <c r="B5" s="159" t="s">
        <v>39</v>
      </c>
      <c r="C5" s="64" t="s">
        <v>40</v>
      </c>
      <c r="D5" s="65">
        <v>1</v>
      </c>
      <c r="E5" s="66">
        <v>0</v>
      </c>
      <c r="F5" s="66">
        <v>0</v>
      </c>
      <c r="G5" s="66">
        <v>0</v>
      </c>
      <c r="H5" s="38">
        <f t="shared" ref="H5:H15" si="0">SUM(D5:G5)</f>
        <v>1</v>
      </c>
    </row>
    <row r="6" spans="1:8" x14ac:dyDescent="0.25">
      <c r="A6" s="158"/>
      <c r="B6" s="159"/>
      <c r="C6" s="64" t="s">
        <v>100</v>
      </c>
      <c r="D6" s="65">
        <v>1</v>
      </c>
      <c r="E6" s="67">
        <v>0</v>
      </c>
      <c r="F6" s="67">
        <v>0</v>
      </c>
      <c r="G6" s="67">
        <v>0</v>
      </c>
      <c r="H6" s="38">
        <f>SUM(D6:G6)</f>
        <v>1</v>
      </c>
    </row>
    <row r="7" spans="1:8" x14ac:dyDescent="0.25">
      <c r="A7" s="158"/>
      <c r="B7" s="159"/>
      <c r="C7" s="64" t="s">
        <v>41</v>
      </c>
      <c r="D7" s="65">
        <v>9</v>
      </c>
      <c r="E7" s="67">
        <v>0</v>
      </c>
      <c r="F7" s="67">
        <v>0</v>
      </c>
      <c r="G7" s="67">
        <v>0</v>
      </c>
      <c r="H7" s="38">
        <f t="shared" si="0"/>
        <v>9</v>
      </c>
    </row>
    <row r="8" spans="1:8" x14ac:dyDescent="0.25">
      <c r="A8" s="158"/>
      <c r="B8" s="159"/>
      <c r="C8" s="64" t="s">
        <v>42</v>
      </c>
      <c r="D8" s="65">
        <v>13</v>
      </c>
      <c r="E8" s="66">
        <v>0</v>
      </c>
      <c r="F8" s="66">
        <v>0</v>
      </c>
      <c r="G8" s="66">
        <v>0</v>
      </c>
      <c r="H8" s="38">
        <f t="shared" si="0"/>
        <v>13</v>
      </c>
    </row>
    <row r="9" spans="1:8" x14ac:dyDescent="0.25">
      <c r="A9" s="158"/>
      <c r="B9" s="159"/>
      <c r="C9" s="64" t="s">
        <v>43</v>
      </c>
      <c r="D9" s="67">
        <v>0</v>
      </c>
      <c r="E9" s="67">
        <v>0</v>
      </c>
      <c r="F9" s="67">
        <v>0</v>
      </c>
      <c r="G9" s="67">
        <v>0</v>
      </c>
      <c r="H9" s="68">
        <f t="shared" si="0"/>
        <v>0</v>
      </c>
    </row>
    <row r="10" spans="1:8" x14ac:dyDescent="0.25">
      <c r="A10" s="158"/>
      <c r="B10" s="159"/>
      <c r="C10" s="64" t="s">
        <v>101</v>
      </c>
      <c r="D10" s="65">
        <v>2</v>
      </c>
      <c r="E10" s="67">
        <v>0</v>
      </c>
      <c r="F10" s="67">
        <v>0</v>
      </c>
      <c r="G10" s="67">
        <v>0</v>
      </c>
      <c r="H10" s="38">
        <f t="shared" si="0"/>
        <v>2</v>
      </c>
    </row>
    <row r="11" spans="1:8" x14ac:dyDescent="0.25">
      <c r="A11" s="158"/>
      <c r="B11" s="159"/>
      <c r="C11" s="64" t="s">
        <v>44</v>
      </c>
      <c r="D11" s="67">
        <v>0</v>
      </c>
      <c r="E11" s="66">
        <v>0</v>
      </c>
      <c r="F11" s="66">
        <v>0</v>
      </c>
      <c r="G11" s="66">
        <v>0</v>
      </c>
      <c r="H11" s="68">
        <f t="shared" si="0"/>
        <v>0</v>
      </c>
    </row>
    <row r="12" spans="1:8" x14ac:dyDescent="0.25">
      <c r="A12" s="158"/>
      <c r="B12" s="159"/>
      <c r="C12" s="64" t="s">
        <v>99</v>
      </c>
      <c r="D12" s="67">
        <v>0</v>
      </c>
      <c r="E12" s="67">
        <v>0</v>
      </c>
      <c r="F12" s="67">
        <v>0</v>
      </c>
      <c r="G12" s="67">
        <v>0</v>
      </c>
      <c r="H12" s="68">
        <f t="shared" si="0"/>
        <v>0</v>
      </c>
    </row>
    <row r="13" spans="1:8" x14ac:dyDescent="0.25">
      <c r="A13" s="158"/>
      <c r="B13" s="159"/>
      <c r="C13" s="64" t="s">
        <v>45</v>
      </c>
      <c r="D13" s="65">
        <v>7</v>
      </c>
      <c r="E13" s="67">
        <v>0</v>
      </c>
      <c r="F13" s="67">
        <v>0</v>
      </c>
      <c r="G13" s="67">
        <v>0</v>
      </c>
      <c r="H13" s="38">
        <f t="shared" si="0"/>
        <v>7</v>
      </c>
    </row>
    <row r="14" spans="1:8" ht="12.75" customHeight="1" x14ac:dyDescent="0.25">
      <c r="A14" s="158"/>
      <c r="B14" s="159"/>
      <c r="C14" s="64" t="s">
        <v>46</v>
      </c>
      <c r="D14" s="67">
        <v>0</v>
      </c>
      <c r="E14" s="66">
        <v>0</v>
      </c>
      <c r="F14" s="66">
        <v>0</v>
      </c>
      <c r="G14" s="66">
        <v>0</v>
      </c>
      <c r="H14" s="68">
        <f t="shared" si="0"/>
        <v>0</v>
      </c>
    </row>
    <row r="15" spans="1:8" ht="12.75" customHeight="1" x14ac:dyDescent="0.25">
      <c r="A15" s="158"/>
      <c r="B15" s="159"/>
      <c r="C15" s="64" t="s">
        <v>47</v>
      </c>
      <c r="D15" s="65">
        <v>4</v>
      </c>
      <c r="E15" s="67">
        <v>0</v>
      </c>
      <c r="F15" s="67">
        <v>0</v>
      </c>
      <c r="G15" s="67">
        <v>0</v>
      </c>
      <c r="H15" s="38">
        <f t="shared" si="0"/>
        <v>4</v>
      </c>
    </row>
    <row r="16" spans="1:8" s="27" customFormat="1" ht="38.25" customHeight="1" x14ac:dyDescent="0.25">
      <c r="C16" s="8"/>
    </row>
    <row r="17" spans="1:8" s="27" customFormat="1" ht="21.75" customHeight="1" x14ac:dyDescent="0.25">
      <c r="A17" s="155" t="s">
        <v>102</v>
      </c>
      <c r="B17" s="155"/>
    </row>
    <row r="18" spans="1:8" ht="21" customHeight="1" x14ac:dyDescent="0.25">
      <c r="A18" s="41" t="s">
        <v>103</v>
      </c>
      <c r="B18" s="41" t="s">
        <v>1</v>
      </c>
      <c r="C18" s="27"/>
    </row>
    <row r="19" spans="1:8" ht="21" customHeight="1" x14ac:dyDescent="0.25">
      <c r="A19" s="40" t="s">
        <v>40</v>
      </c>
      <c r="B19" s="69">
        <v>1</v>
      </c>
    </row>
    <row r="20" spans="1:8" ht="21" customHeight="1" x14ac:dyDescent="0.25">
      <c r="A20" s="40" t="s">
        <v>100</v>
      </c>
      <c r="B20" s="41">
        <v>1</v>
      </c>
    </row>
    <row r="21" spans="1:8" ht="21" customHeight="1" x14ac:dyDescent="0.25">
      <c r="A21" s="40" t="s">
        <v>41</v>
      </c>
      <c r="B21" s="41">
        <v>9</v>
      </c>
    </row>
    <row r="22" spans="1:8" ht="21" customHeight="1" x14ac:dyDescent="0.25">
      <c r="A22" s="40" t="s">
        <v>42</v>
      </c>
      <c r="B22" s="41">
        <v>13</v>
      </c>
    </row>
    <row r="23" spans="1:8" ht="21" customHeight="1" x14ac:dyDescent="0.25">
      <c r="A23" s="40" t="s">
        <v>43</v>
      </c>
      <c r="B23" s="41">
        <v>0</v>
      </c>
    </row>
    <row r="24" spans="1:8" ht="21" customHeight="1" x14ac:dyDescent="0.25">
      <c r="A24" s="40" t="s">
        <v>101</v>
      </c>
      <c r="B24" s="41">
        <v>2</v>
      </c>
    </row>
    <row r="25" spans="1:8" ht="21" customHeight="1" x14ac:dyDescent="0.25">
      <c r="A25" s="40" t="s">
        <v>44</v>
      </c>
      <c r="B25" s="41">
        <v>0</v>
      </c>
    </row>
    <row r="26" spans="1:8" ht="21" customHeight="1" x14ac:dyDescent="0.25">
      <c r="A26" s="40" t="s">
        <v>99</v>
      </c>
      <c r="B26" s="41">
        <v>0</v>
      </c>
    </row>
    <row r="27" spans="1:8" ht="21" customHeight="1" x14ac:dyDescent="0.25">
      <c r="A27" s="40" t="s">
        <v>45</v>
      </c>
      <c r="B27" s="41">
        <v>7</v>
      </c>
    </row>
    <row r="28" spans="1:8" ht="21" customHeight="1" x14ac:dyDescent="0.25">
      <c r="A28" s="40" t="s">
        <v>46</v>
      </c>
      <c r="B28" s="41">
        <v>0</v>
      </c>
    </row>
    <row r="29" spans="1:8" ht="21" customHeight="1" x14ac:dyDescent="0.25">
      <c r="A29" s="40" t="s">
        <v>47</v>
      </c>
      <c r="B29" s="41">
        <v>4</v>
      </c>
    </row>
    <row r="30" spans="1:8" x14ac:dyDescent="0.25">
      <c r="A30" s="70" t="s">
        <v>1</v>
      </c>
      <c r="B30" s="38">
        <f>SUM(B19:B29)</f>
        <v>37</v>
      </c>
    </row>
    <row r="31" spans="1:8" ht="15.75" x14ac:dyDescent="0.25">
      <c r="A31" s="110" t="s">
        <v>109</v>
      </c>
      <c r="B31" s="110"/>
    </row>
    <row r="32" spans="1:8" x14ac:dyDescent="0.25">
      <c r="A32" s="13"/>
      <c r="B32" s="13"/>
      <c r="C32" s="13"/>
      <c r="D32" s="13"/>
      <c r="E32" s="13"/>
      <c r="F32" s="13"/>
      <c r="G32" s="13"/>
      <c r="H32" s="13"/>
    </row>
  </sheetData>
  <mergeCells count="9">
    <mergeCell ref="A17:B17"/>
    <mergeCell ref="A31:B31"/>
    <mergeCell ref="A1:H1"/>
    <mergeCell ref="A2:H2"/>
    <mergeCell ref="A3:A4"/>
    <mergeCell ref="B3:C4"/>
    <mergeCell ref="D3:H3"/>
    <mergeCell ref="A5:A15"/>
    <mergeCell ref="B5:B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7A91-AA4C-448B-9A74-04E5D4DEFACC}">
  <dimension ref="A1:M33"/>
  <sheetViews>
    <sheetView showGridLines="0" zoomScale="96" zoomScaleNormal="96" workbookViewId="0">
      <selection activeCell="B30" sqref="B30"/>
    </sheetView>
  </sheetViews>
  <sheetFormatPr baseColWidth="10" defaultColWidth="0" defaultRowHeight="15.75" x14ac:dyDescent="0.25"/>
  <cols>
    <col min="1" max="1" width="22.5703125" style="1" customWidth="1"/>
    <col min="2" max="2" width="61.28515625" style="1" customWidth="1"/>
    <col min="3" max="3" width="30.28515625" style="1" bestFit="1" customWidth="1"/>
    <col min="4" max="4" width="6.42578125" style="31" customWidth="1"/>
    <col min="5" max="5" width="7" style="1" customWidth="1"/>
    <col min="6" max="7" width="5.42578125" style="1" customWidth="1"/>
    <col min="8" max="8" width="5.5703125" style="1" bestFit="1" customWidth="1"/>
    <col min="9" max="9" width="7" style="1" customWidth="1"/>
    <col min="10" max="11" width="11.42578125" style="1" customWidth="1"/>
    <col min="12" max="13" width="0" style="1" hidden="1" customWidth="1"/>
    <col min="14" max="16384" width="11.42578125" style="1" hidden="1"/>
  </cols>
  <sheetData>
    <row r="1" spans="1:9" ht="33" customHeight="1" x14ac:dyDescent="0.3">
      <c r="A1" s="161" t="s">
        <v>25</v>
      </c>
      <c r="B1" s="161"/>
      <c r="C1" s="161"/>
      <c r="D1" s="161"/>
      <c r="E1" s="161"/>
      <c r="F1" s="161"/>
      <c r="G1" s="161"/>
      <c r="H1" s="161"/>
      <c r="I1" s="161"/>
    </row>
    <row r="2" spans="1:9" ht="33" customHeight="1" x14ac:dyDescent="0.25">
      <c r="A2" s="162" t="s">
        <v>20</v>
      </c>
      <c r="B2" s="162"/>
      <c r="C2" s="162"/>
      <c r="D2" s="162"/>
      <c r="E2" s="162"/>
      <c r="F2" s="162"/>
      <c r="G2" s="162"/>
      <c r="H2" s="162"/>
    </row>
    <row r="3" spans="1:9" x14ac:dyDescent="0.25">
      <c r="A3" s="163" t="s">
        <v>19</v>
      </c>
      <c r="B3" s="163" t="s">
        <v>0</v>
      </c>
      <c r="C3" s="163"/>
      <c r="D3" s="164">
        <v>2026</v>
      </c>
      <c r="E3" s="165"/>
      <c r="F3" s="165"/>
      <c r="G3" s="165"/>
      <c r="H3" s="166"/>
    </row>
    <row r="4" spans="1:9" x14ac:dyDescent="0.25">
      <c r="A4" s="163"/>
      <c r="B4" s="163"/>
      <c r="C4" s="163"/>
      <c r="D4" s="51" t="s">
        <v>21</v>
      </c>
      <c r="E4" s="51" t="s">
        <v>22</v>
      </c>
      <c r="F4" s="51" t="s">
        <v>23</v>
      </c>
      <c r="G4" s="51" t="s">
        <v>24</v>
      </c>
      <c r="H4" s="51" t="s">
        <v>1</v>
      </c>
    </row>
    <row r="5" spans="1:9" ht="22.5" customHeight="1" x14ac:dyDescent="0.25">
      <c r="A5" s="167" t="s">
        <v>104</v>
      </c>
      <c r="B5" s="169" t="s">
        <v>2</v>
      </c>
      <c r="C5" s="55" t="s">
        <v>3</v>
      </c>
      <c r="D5" s="56">
        <v>0</v>
      </c>
      <c r="E5" s="57">
        <v>0</v>
      </c>
      <c r="F5" s="58">
        <v>0</v>
      </c>
      <c r="G5" s="57">
        <v>0</v>
      </c>
      <c r="H5" s="59">
        <f>SUM(D5:G5)</f>
        <v>0</v>
      </c>
    </row>
    <row r="6" spans="1:9" ht="29.25" customHeight="1" x14ac:dyDescent="0.25">
      <c r="A6" s="167"/>
      <c r="B6" s="170"/>
      <c r="C6" s="52" t="s">
        <v>32</v>
      </c>
      <c r="D6" s="53">
        <v>0</v>
      </c>
      <c r="E6" s="57">
        <v>0</v>
      </c>
      <c r="F6" s="58">
        <v>0</v>
      </c>
      <c r="G6" s="57">
        <v>0</v>
      </c>
      <c r="H6" s="59">
        <f t="shared" ref="H6:H25" si="0">SUM(D6:G6)</f>
        <v>0</v>
      </c>
    </row>
    <row r="7" spans="1:9" x14ac:dyDescent="0.25">
      <c r="A7" s="167"/>
      <c r="B7" s="170"/>
      <c r="C7" s="52" t="s">
        <v>4</v>
      </c>
      <c r="D7" s="54">
        <v>3</v>
      </c>
      <c r="E7" s="57">
        <v>0</v>
      </c>
      <c r="F7" s="58">
        <v>0</v>
      </c>
      <c r="G7" s="57">
        <v>0</v>
      </c>
      <c r="H7" s="54">
        <f t="shared" si="0"/>
        <v>3</v>
      </c>
    </row>
    <row r="8" spans="1:9" x14ac:dyDescent="0.25">
      <c r="A8" s="167"/>
      <c r="B8" s="170"/>
      <c r="C8" s="52" t="s">
        <v>5</v>
      </c>
      <c r="D8" s="54">
        <v>144</v>
      </c>
      <c r="E8" s="57">
        <v>0</v>
      </c>
      <c r="F8" s="58">
        <v>0</v>
      </c>
      <c r="G8" s="57">
        <v>0</v>
      </c>
      <c r="H8" s="54">
        <f t="shared" si="0"/>
        <v>144</v>
      </c>
    </row>
    <row r="9" spans="1:9" x14ac:dyDescent="0.25">
      <c r="A9" s="167"/>
      <c r="B9" s="170"/>
      <c r="C9" s="52" t="s">
        <v>6</v>
      </c>
      <c r="D9" s="53">
        <v>0</v>
      </c>
      <c r="E9" s="57">
        <v>0</v>
      </c>
      <c r="F9" s="58">
        <v>0</v>
      </c>
      <c r="G9" s="57">
        <v>0</v>
      </c>
      <c r="H9" s="59">
        <f t="shared" si="0"/>
        <v>0</v>
      </c>
    </row>
    <row r="10" spans="1:9" x14ac:dyDescent="0.25">
      <c r="A10" s="167"/>
      <c r="B10" s="170"/>
      <c r="C10" s="52" t="s">
        <v>7</v>
      </c>
      <c r="D10" s="53">
        <v>0</v>
      </c>
      <c r="E10" s="57">
        <v>0</v>
      </c>
      <c r="F10" s="58">
        <v>0</v>
      </c>
      <c r="G10" s="57">
        <v>0</v>
      </c>
      <c r="H10" s="59">
        <f t="shared" si="0"/>
        <v>0</v>
      </c>
    </row>
    <row r="11" spans="1:9" ht="24" customHeight="1" x14ac:dyDescent="0.25">
      <c r="A11" s="167"/>
      <c r="B11" s="170" t="s">
        <v>27</v>
      </c>
      <c r="C11" s="60" t="s">
        <v>28</v>
      </c>
      <c r="D11" s="41">
        <v>5</v>
      </c>
      <c r="E11" s="57">
        <v>0</v>
      </c>
      <c r="F11" s="58">
        <v>0</v>
      </c>
      <c r="G11" s="57">
        <v>0</v>
      </c>
      <c r="H11" s="54">
        <f t="shared" si="0"/>
        <v>5</v>
      </c>
    </row>
    <row r="12" spans="1:9" ht="29.25" customHeight="1" x14ac:dyDescent="0.25">
      <c r="A12" s="167"/>
      <c r="B12" s="170"/>
      <c r="C12" s="60" t="s">
        <v>29</v>
      </c>
      <c r="D12" s="41">
        <v>9</v>
      </c>
      <c r="E12" s="57">
        <v>0</v>
      </c>
      <c r="F12" s="58">
        <v>0</v>
      </c>
      <c r="G12" s="57">
        <v>0</v>
      </c>
      <c r="H12" s="54">
        <f t="shared" si="0"/>
        <v>9</v>
      </c>
    </row>
    <row r="13" spans="1:9" ht="25.5" customHeight="1" x14ac:dyDescent="0.25">
      <c r="A13" s="167"/>
      <c r="B13" s="170"/>
      <c r="C13" s="60" t="s">
        <v>30</v>
      </c>
      <c r="D13" s="41">
        <v>54</v>
      </c>
      <c r="E13" s="57">
        <v>0</v>
      </c>
      <c r="F13" s="58">
        <v>0</v>
      </c>
      <c r="G13" s="57">
        <v>0</v>
      </c>
      <c r="H13" s="54">
        <f t="shared" si="0"/>
        <v>54</v>
      </c>
    </row>
    <row r="14" spans="1:9" ht="21.75" customHeight="1" x14ac:dyDescent="0.25">
      <c r="A14" s="167"/>
      <c r="B14" s="170"/>
      <c r="C14" s="60" t="s">
        <v>31</v>
      </c>
      <c r="D14" s="61">
        <v>0</v>
      </c>
      <c r="E14" s="57">
        <v>0</v>
      </c>
      <c r="F14" s="58">
        <v>0</v>
      </c>
      <c r="G14" s="57">
        <v>0</v>
      </c>
      <c r="H14" s="59">
        <f t="shared" si="0"/>
        <v>0</v>
      </c>
    </row>
    <row r="15" spans="1:9" ht="26.25" customHeight="1" x14ac:dyDescent="0.25">
      <c r="A15" s="167"/>
      <c r="B15" s="170" t="s">
        <v>8</v>
      </c>
      <c r="C15" s="52" t="s">
        <v>9</v>
      </c>
      <c r="D15" s="54">
        <v>2</v>
      </c>
      <c r="E15" s="57">
        <v>0</v>
      </c>
      <c r="F15" s="58">
        <v>0</v>
      </c>
      <c r="G15" s="57">
        <v>0</v>
      </c>
      <c r="H15" s="54">
        <f t="shared" si="0"/>
        <v>2</v>
      </c>
    </row>
    <row r="16" spans="1:9" x14ac:dyDescent="0.25">
      <c r="A16" s="167"/>
      <c r="B16" s="170"/>
      <c r="C16" s="52" t="s">
        <v>10</v>
      </c>
      <c r="D16" s="53">
        <v>0</v>
      </c>
      <c r="E16" s="57">
        <v>0</v>
      </c>
      <c r="F16" s="58">
        <v>0</v>
      </c>
      <c r="G16" s="57">
        <v>0</v>
      </c>
      <c r="H16" s="59">
        <f t="shared" si="0"/>
        <v>0</v>
      </c>
    </row>
    <row r="17" spans="1:8" x14ac:dyDescent="0.25">
      <c r="A17" s="167"/>
      <c r="B17" s="170"/>
      <c r="C17" s="52" t="s">
        <v>105</v>
      </c>
      <c r="D17" s="53">
        <v>0</v>
      </c>
      <c r="E17" s="57">
        <v>0</v>
      </c>
      <c r="F17" s="58">
        <v>0</v>
      </c>
      <c r="G17" s="57">
        <v>0</v>
      </c>
      <c r="H17" s="59">
        <f t="shared" si="0"/>
        <v>0</v>
      </c>
    </row>
    <row r="18" spans="1:8" x14ac:dyDescent="0.25">
      <c r="A18" s="167"/>
      <c r="B18" s="170"/>
      <c r="C18" s="52" t="s">
        <v>26</v>
      </c>
      <c r="D18" s="54">
        <v>3</v>
      </c>
      <c r="E18" s="57">
        <v>0</v>
      </c>
      <c r="F18" s="58">
        <v>0</v>
      </c>
      <c r="G18" s="57">
        <v>0</v>
      </c>
      <c r="H18" s="54">
        <f t="shared" si="0"/>
        <v>3</v>
      </c>
    </row>
    <row r="19" spans="1:8" x14ac:dyDescent="0.25">
      <c r="A19" s="167"/>
      <c r="B19" s="170"/>
      <c r="C19" s="60" t="s">
        <v>11</v>
      </c>
      <c r="D19" s="61">
        <v>0</v>
      </c>
      <c r="E19" s="57">
        <v>0</v>
      </c>
      <c r="F19" s="58">
        <v>0</v>
      </c>
      <c r="G19" s="57">
        <v>0</v>
      </c>
      <c r="H19" s="59">
        <f t="shared" si="0"/>
        <v>0</v>
      </c>
    </row>
    <row r="20" spans="1:8" x14ac:dyDescent="0.25">
      <c r="A20" s="167"/>
      <c r="B20" s="170"/>
      <c r="C20" s="52" t="s">
        <v>12</v>
      </c>
      <c r="D20" s="54">
        <v>7</v>
      </c>
      <c r="E20" s="57">
        <v>0</v>
      </c>
      <c r="F20" s="58">
        <v>0</v>
      </c>
      <c r="G20" s="57">
        <v>0</v>
      </c>
      <c r="H20" s="54">
        <f t="shared" si="0"/>
        <v>7</v>
      </c>
    </row>
    <row r="21" spans="1:8" x14ac:dyDescent="0.25">
      <c r="A21" s="167"/>
      <c r="B21" s="170"/>
      <c r="C21" s="52" t="s">
        <v>37</v>
      </c>
      <c r="D21" s="54">
        <v>11</v>
      </c>
      <c r="E21" s="57">
        <v>0</v>
      </c>
      <c r="F21" s="58">
        <v>0</v>
      </c>
      <c r="G21" s="57">
        <v>0</v>
      </c>
      <c r="H21" s="54">
        <f t="shared" si="0"/>
        <v>11</v>
      </c>
    </row>
    <row r="22" spans="1:8" x14ac:dyDescent="0.25">
      <c r="A22" s="167"/>
      <c r="B22" s="170"/>
      <c r="C22" s="52" t="s">
        <v>38</v>
      </c>
      <c r="D22" s="62">
        <v>0</v>
      </c>
      <c r="E22" s="57">
        <v>0</v>
      </c>
      <c r="F22" s="58">
        <v>0</v>
      </c>
      <c r="G22" s="57">
        <v>0</v>
      </c>
      <c r="H22" s="59">
        <f t="shared" si="0"/>
        <v>0</v>
      </c>
    </row>
    <row r="23" spans="1:8" ht="30.75" customHeight="1" x14ac:dyDescent="0.25">
      <c r="A23" s="167"/>
      <c r="B23" s="170" t="s">
        <v>33</v>
      </c>
      <c r="C23" s="52" t="s">
        <v>34</v>
      </c>
      <c r="D23" s="63">
        <v>94</v>
      </c>
      <c r="E23" s="57">
        <v>0</v>
      </c>
      <c r="F23" s="58">
        <v>0</v>
      </c>
      <c r="G23" s="57">
        <v>0</v>
      </c>
      <c r="H23" s="54">
        <f t="shared" si="0"/>
        <v>94</v>
      </c>
    </row>
    <row r="24" spans="1:8" ht="29.25" customHeight="1" x14ac:dyDescent="0.25">
      <c r="A24" s="167"/>
      <c r="B24" s="170"/>
      <c r="C24" s="52" t="s">
        <v>35</v>
      </c>
      <c r="D24" s="63">
        <v>46</v>
      </c>
      <c r="E24" s="57">
        <v>0</v>
      </c>
      <c r="F24" s="58">
        <v>0</v>
      </c>
      <c r="G24" s="57">
        <v>0</v>
      </c>
      <c r="H24" s="54">
        <f t="shared" si="0"/>
        <v>46</v>
      </c>
    </row>
    <row r="25" spans="1:8" x14ac:dyDescent="0.25">
      <c r="A25" s="168"/>
      <c r="B25" s="170"/>
      <c r="C25" s="52" t="s">
        <v>36</v>
      </c>
      <c r="D25" s="63">
        <v>43</v>
      </c>
      <c r="E25" s="57">
        <v>0</v>
      </c>
      <c r="F25" s="58">
        <v>0</v>
      </c>
      <c r="G25" s="57">
        <v>0</v>
      </c>
      <c r="H25" s="54">
        <f t="shared" si="0"/>
        <v>43</v>
      </c>
    </row>
    <row r="26" spans="1:8" x14ac:dyDescent="0.25">
      <c r="A26" s="160" t="s">
        <v>108</v>
      </c>
      <c r="B26" s="160"/>
      <c r="C26" s="160"/>
      <c r="D26" s="160"/>
      <c r="E26" s="160"/>
      <c r="F26" s="160"/>
      <c r="G26" s="160"/>
      <c r="H26" s="160"/>
    </row>
    <row r="27" spans="1:8" x14ac:dyDescent="0.25">
      <c r="A27" s="28"/>
      <c r="B27" s="28"/>
      <c r="C27" s="28"/>
      <c r="D27" s="30"/>
      <c r="E27" s="28"/>
      <c r="F27" s="28"/>
      <c r="G27" s="28"/>
      <c r="H27" s="28"/>
    </row>
    <row r="33" ht="15.75" customHeight="1" x14ac:dyDescent="0.25"/>
  </sheetData>
  <mergeCells count="11">
    <mergeCell ref="A26:H26"/>
    <mergeCell ref="A1:I1"/>
    <mergeCell ref="A2:H2"/>
    <mergeCell ref="A3:A4"/>
    <mergeCell ref="B3:C4"/>
    <mergeCell ref="D3:H3"/>
    <mergeCell ref="A5:A25"/>
    <mergeCell ref="B5:B10"/>
    <mergeCell ref="B11:B14"/>
    <mergeCell ref="B15:B22"/>
    <mergeCell ref="B23:B2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8"/>
  <sheetViews>
    <sheetView showGridLines="0" zoomScaleNormal="100" workbookViewId="0">
      <selection activeCell="B25" sqref="B25"/>
    </sheetView>
  </sheetViews>
  <sheetFormatPr baseColWidth="10" defaultColWidth="0" defaultRowHeight="15.75" x14ac:dyDescent="0.25"/>
  <cols>
    <col min="1" max="1" width="18.28515625" style="1" customWidth="1"/>
    <col min="2" max="2" width="56.5703125" style="1" customWidth="1"/>
    <col min="3" max="6" width="4.42578125" style="1" customWidth="1"/>
    <col min="7" max="7" width="5.5703125" style="1" customWidth="1"/>
    <col min="8" max="10" width="0" style="1" hidden="1"/>
    <col min="11" max="16383" width="11.42578125" style="1" hidden="1"/>
    <col min="16384" max="16384" width="1.85546875" style="1" hidden="1"/>
  </cols>
  <sheetData>
    <row r="1" spans="1:7" ht="50.25" customHeight="1" x14ac:dyDescent="0.25">
      <c r="A1" s="172" t="s">
        <v>25</v>
      </c>
      <c r="B1" s="172"/>
      <c r="C1" s="172"/>
      <c r="D1" s="172"/>
      <c r="E1" s="172"/>
      <c r="F1" s="172"/>
      <c r="G1" s="172"/>
    </row>
    <row r="2" spans="1:7" ht="27.75" customHeight="1" x14ac:dyDescent="0.25">
      <c r="A2" s="173" t="s">
        <v>20</v>
      </c>
      <c r="B2" s="173"/>
      <c r="C2" s="173"/>
      <c r="D2" s="173"/>
      <c r="E2" s="173"/>
      <c r="F2" s="173"/>
      <c r="G2" s="173"/>
    </row>
    <row r="3" spans="1:7" x14ac:dyDescent="0.25">
      <c r="A3" s="163" t="s">
        <v>19</v>
      </c>
      <c r="B3" s="163" t="s">
        <v>0</v>
      </c>
      <c r="C3" s="163">
        <v>2026</v>
      </c>
      <c r="D3" s="163"/>
      <c r="E3" s="163"/>
      <c r="F3" s="163"/>
      <c r="G3" s="163"/>
    </row>
    <row r="4" spans="1:7" x14ac:dyDescent="0.25">
      <c r="A4" s="163"/>
      <c r="B4" s="163"/>
      <c r="C4" s="51" t="s">
        <v>21</v>
      </c>
      <c r="D4" s="51" t="s">
        <v>22</v>
      </c>
      <c r="E4" s="51" t="s">
        <v>23</v>
      </c>
      <c r="F4" s="51" t="s">
        <v>24</v>
      </c>
      <c r="G4" s="51" t="s">
        <v>1</v>
      </c>
    </row>
    <row r="5" spans="1:7" x14ac:dyDescent="0.25">
      <c r="A5" s="163" t="s">
        <v>18</v>
      </c>
      <c r="B5" s="52" t="s">
        <v>13</v>
      </c>
      <c r="C5" s="53">
        <v>0</v>
      </c>
      <c r="D5" s="53">
        <v>0</v>
      </c>
      <c r="E5" s="53">
        <v>0</v>
      </c>
      <c r="F5" s="53">
        <v>0</v>
      </c>
      <c r="G5" s="51">
        <f>SUM(C5:F5)</f>
        <v>0</v>
      </c>
    </row>
    <row r="6" spans="1:7" x14ac:dyDescent="0.25">
      <c r="A6" s="163"/>
      <c r="B6" s="52" t="s">
        <v>14</v>
      </c>
      <c r="C6" s="54">
        <v>8</v>
      </c>
      <c r="D6" s="53">
        <v>0</v>
      </c>
      <c r="E6" s="53">
        <v>0</v>
      </c>
      <c r="F6" s="53">
        <v>0</v>
      </c>
      <c r="G6" s="51">
        <f t="shared" ref="G6:G7" si="0">SUM(C6:F6)</f>
        <v>8</v>
      </c>
    </row>
    <row r="7" spans="1:7" x14ac:dyDescent="0.25">
      <c r="A7" s="163"/>
      <c r="B7" s="52" t="s">
        <v>15</v>
      </c>
      <c r="C7" s="54">
        <v>2</v>
      </c>
      <c r="D7" s="53">
        <v>0</v>
      </c>
      <c r="E7" s="53">
        <v>0</v>
      </c>
      <c r="F7" s="53">
        <v>0</v>
      </c>
      <c r="G7" s="51">
        <f t="shared" si="0"/>
        <v>2</v>
      </c>
    </row>
    <row r="8" spans="1:7" ht="25.5" customHeight="1" x14ac:dyDescent="0.25">
      <c r="A8" s="171" t="s">
        <v>107</v>
      </c>
      <c r="B8" s="171"/>
      <c r="C8" s="171"/>
      <c r="D8" s="171"/>
      <c r="E8" s="171"/>
      <c r="F8" s="171"/>
      <c r="G8" s="171"/>
    </row>
  </sheetData>
  <mergeCells count="7">
    <mergeCell ref="A8:G8"/>
    <mergeCell ref="A5:A7"/>
    <mergeCell ref="A1:G1"/>
    <mergeCell ref="A2:G2"/>
    <mergeCell ref="A3:A4"/>
    <mergeCell ref="B3:B4"/>
    <mergeCell ref="C3:G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E021-8D97-4A28-AC50-95DE604B31D9}">
  <dimension ref="A1:N18"/>
  <sheetViews>
    <sheetView showGridLines="0" zoomScale="80" zoomScaleNormal="80" workbookViewId="0">
      <selection activeCell="L16" sqref="L16"/>
    </sheetView>
  </sheetViews>
  <sheetFormatPr baseColWidth="10" defaultColWidth="0" defaultRowHeight="15.75" x14ac:dyDescent="0.25"/>
  <cols>
    <col min="1" max="1" width="11.42578125" style="1" customWidth="1"/>
    <col min="2" max="2" width="56.140625" style="1" customWidth="1"/>
    <col min="3" max="5" width="5.140625" style="1" bestFit="1" customWidth="1"/>
    <col min="6" max="6" width="4.5703125" style="1" bestFit="1" customWidth="1"/>
    <col min="7" max="7" width="32.5703125" style="1" customWidth="1"/>
    <col min="8" max="8" width="11.42578125" style="1" customWidth="1"/>
    <col min="9" max="9" width="76.7109375" style="1" customWidth="1"/>
    <col min="10" max="12" width="11.5703125" style="1" bestFit="1" customWidth="1"/>
    <col min="13" max="14" width="11.42578125" style="1" customWidth="1"/>
    <col min="15" max="16384" width="11.42578125" style="1" hidden="1"/>
  </cols>
  <sheetData>
    <row r="1" spans="1:12" ht="33.75" customHeight="1" x14ac:dyDescent="0.25">
      <c r="A1" s="178" t="s">
        <v>25</v>
      </c>
      <c r="B1" s="178"/>
      <c r="C1" s="178"/>
      <c r="D1" s="178"/>
      <c r="E1" s="178"/>
      <c r="F1" s="178"/>
      <c r="G1" s="178"/>
      <c r="I1" s="26"/>
      <c r="J1" s="26"/>
      <c r="K1" s="26"/>
      <c r="L1" s="26"/>
    </row>
    <row r="2" spans="1:12" ht="33.75" customHeight="1" x14ac:dyDescent="0.25">
      <c r="A2" s="179"/>
      <c r="B2" s="179"/>
      <c r="C2" s="179"/>
      <c r="D2" s="179"/>
      <c r="E2" s="179"/>
      <c r="F2" s="179"/>
      <c r="G2" s="179"/>
      <c r="I2" s="26"/>
      <c r="J2" s="26"/>
      <c r="K2" s="26"/>
      <c r="L2" s="26"/>
    </row>
    <row r="3" spans="1:12" ht="48" customHeight="1" x14ac:dyDescent="0.25">
      <c r="A3" s="157" t="s">
        <v>20</v>
      </c>
      <c r="B3" s="157"/>
      <c r="C3" s="157"/>
      <c r="D3" s="157"/>
      <c r="E3" s="157"/>
      <c r="F3" s="157"/>
      <c r="G3" s="157"/>
      <c r="H3" s="8"/>
      <c r="I3" s="180" t="s">
        <v>97</v>
      </c>
      <c r="J3" s="106"/>
      <c r="K3" s="106"/>
      <c r="L3" s="181"/>
    </row>
    <row r="4" spans="1:12" x14ac:dyDescent="0.25">
      <c r="A4" s="155" t="s">
        <v>19</v>
      </c>
      <c r="B4" s="155" t="s">
        <v>0</v>
      </c>
      <c r="C4" s="155">
        <v>2026</v>
      </c>
      <c r="D4" s="155"/>
      <c r="E4" s="155"/>
      <c r="F4" s="155"/>
      <c r="G4" s="155"/>
      <c r="H4" s="8"/>
      <c r="I4" s="174" t="s">
        <v>79</v>
      </c>
      <c r="J4" s="182" t="s">
        <v>61</v>
      </c>
      <c r="K4" s="183"/>
      <c r="L4" s="184" t="s">
        <v>1</v>
      </c>
    </row>
    <row r="5" spans="1:12" x14ac:dyDescent="0.25">
      <c r="A5" s="155"/>
      <c r="B5" s="155"/>
      <c r="C5" s="38" t="s">
        <v>21</v>
      </c>
      <c r="D5" s="38" t="s">
        <v>22</v>
      </c>
      <c r="E5" s="38" t="s">
        <v>23</v>
      </c>
      <c r="F5" s="38" t="s">
        <v>24</v>
      </c>
      <c r="G5" s="38" t="s">
        <v>1</v>
      </c>
      <c r="H5" s="8"/>
      <c r="I5" s="174"/>
      <c r="J5" s="39" t="s">
        <v>62</v>
      </c>
      <c r="K5" s="39" t="s">
        <v>63</v>
      </c>
      <c r="L5" s="185"/>
    </row>
    <row r="6" spans="1:12" x14ac:dyDescent="0.25">
      <c r="A6" s="155" t="s">
        <v>80</v>
      </c>
      <c r="B6" s="40" t="s">
        <v>16</v>
      </c>
      <c r="C6" s="41">
        <v>11</v>
      </c>
      <c r="D6" s="42">
        <v>0</v>
      </c>
      <c r="E6" s="42">
        <v>0</v>
      </c>
      <c r="F6" s="42">
        <v>0</v>
      </c>
      <c r="G6" s="38">
        <f>SUM(C6:F6)</f>
        <v>11</v>
      </c>
      <c r="H6" s="8"/>
      <c r="I6" s="43" t="s">
        <v>81</v>
      </c>
      <c r="J6" s="44">
        <v>1</v>
      </c>
      <c r="K6" s="44">
        <v>5</v>
      </c>
      <c r="L6" s="41">
        <f>SUM(J6:K6)</f>
        <v>6</v>
      </c>
    </row>
    <row r="7" spans="1:12" x14ac:dyDescent="0.25">
      <c r="A7" s="155"/>
      <c r="B7" s="40" t="s">
        <v>17</v>
      </c>
      <c r="C7" s="41">
        <v>158</v>
      </c>
      <c r="D7" s="42">
        <v>0</v>
      </c>
      <c r="E7" s="42">
        <v>0</v>
      </c>
      <c r="F7" s="42">
        <v>0</v>
      </c>
      <c r="G7" s="38">
        <f>SUM(C7:F7)</f>
        <v>158</v>
      </c>
      <c r="H7" s="8"/>
      <c r="I7" s="43" t="s">
        <v>82</v>
      </c>
      <c r="J7" s="44">
        <v>24</v>
      </c>
      <c r="K7" s="44">
        <v>15</v>
      </c>
      <c r="L7" s="41">
        <f t="shared" ref="L7:L16" si="0">SUM(J7:K7)</f>
        <v>39</v>
      </c>
    </row>
    <row r="8" spans="1:12" ht="30.75" customHeight="1" x14ac:dyDescent="0.25">
      <c r="A8" s="8"/>
      <c r="B8" s="8"/>
      <c r="C8" s="8"/>
      <c r="D8" s="8"/>
      <c r="E8" s="8"/>
      <c r="F8" s="8"/>
      <c r="G8" s="8"/>
      <c r="H8" s="8"/>
      <c r="I8" s="43" t="s">
        <v>83</v>
      </c>
      <c r="J8" s="44">
        <v>3</v>
      </c>
      <c r="K8" s="44">
        <v>2</v>
      </c>
      <c r="L8" s="41">
        <f t="shared" si="0"/>
        <v>5</v>
      </c>
    </row>
    <row r="9" spans="1:12" ht="30.75" customHeight="1" x14ac:dyDescent="0.25">
      <c r="A9" s="8"/>
      <c r="B9" s="174" t="s">
        <v>84</v>
      </c>
      <c r="C9" s="174"/>
      <c r="D9" s="174"/>
      <c r="E9" s="8"/>
      <c r="F9" s="8"/>
      <c r="G9" s="8"/>
      <c r="H9" s="8"/>
      <c r="I9" s="43" t="s">
        <v>85</v>
      </c>
      <c r="J9" s="44">
        <v>11</v>
      </c>
      <c r="K9" s="44">
        <v>24</v>
      </c>
      <c r="L9" s="41">
        <f t="shared" si="0"/>
        <v>35</v>
      </c>
    </row>
    <row r="10" spans="1:12" ht="30.75" customHeight="1" x14ac:dyDescent="0.25">
      <c r="A10" s="8"/>
      <c r="B10" s="45" t="s">
        <v>79</v>
      </c>
      <c r="C10" s="158" t="s">
        <v>68</v>
      </c>
      <c r="D10" s="158"/>
      <c r="E10" s="8"/>
      <c r="F10" s="8"/>
      <c r="G10" s="8"/>
      <c r="H10" s="8"/>
      <c r="I10" s="43" t="s">
        <v>86</v>
      </c>
      <c r="J10" s="44">
        <v>9</v>
      </c>
      <c r="K10" s="44">
        <v>11</v>
      </c>
      <c r="L10" s="41">
        <f t="shared" si="0"/>
        <v>20</v>
      </c>
    </row>
    <row r="11" spans="1:12" x14ac:dyDescent="0.25">
      <c r="A11" s="8"/>
      <c r="B11" s="46" t="s">
        <v>87</v>
      </c>
      <c r="C11" s="158">
        <v>11</v>
      </c>
      <c r="D11" s="158"/>
      <c r="E11" s="8"/>
      <c r="F11" s="8"/>
      <c r="G11" s="8"/>
      <c r="H11" s="8"/>
      <c r="I11" s="43" t="s">
        <v>88</v>
      </c>
      <c r="J11" s="44">
        <v>1</v>
      </c>
      <c r="K11" s="44">
        <v>3</v>
      </c>
      <c r="L11" s="41">
        <f t="shared" si="0"/>
        <v>4</v>
      </c>
    </row>
    <row r="12" spans="1:12" x14ac:dyDescent="0.25">
      <c r="A12" s="8"/>
      <c r="B12" s="46" t="s">
        <v>89</v>
      </c>
      <c r="C12" s="175">
        <v>0</v>
      </c>
      <c r="D12" s="175"/>
      <c r="E12" s="8"/>
      <c r="F12" s="8"/>
      <c r="G12" s="8"/>
      <c r="H12" s="8"/>
      <c r="I12" s="43" t="s">
        <v>90</v>
      </c>
      <c r="J12" s="44">
        <v>12</v>
      </c>
      <c r="K12" s="44">
        <v>27</v>
      </c>
      <c r="L12" s="41">
        <f t="shared" si="0"/>
        <v>39</v>
      </c>
    </row>
    <row r="13" spans="1:12" x14ac:dyDescent="0.25">
      <c r="A13" s="8"/>
      <c r="B13" s="46" t="s">
        <v>91</v>
      </c>
      <c r="C13" s="176">
        <v>0</v>
      </c>
      <c r="D13" s="177"/>
      <c r="E13" s="8"/>
      <c r="F13" s="8"/>
      <c r="G13" s="8"/>
      <c r="H13" s="8"/>
      <c r="I13" s="43" t="s">
        <v>92</v>
      </c>
      <c r="J13" s="44">
        <v>3</v>
      </c>
      <c r="K13" s="47">
        <v>0</v>
      </c>
      <c r="L13" s="41">
        <f t="shared" si="0"/>
        <v>3</v>
      </c>
    </row>
    <row r="14" spans="1:12" ht="30.75" customHeight="1" x14ac:dyDescent="0.25">
      <c r="A14" s="8"/>
      <c r="B14" s="46" t="s">
        <v>1</v>
      </c>
      <c r="C14" s="158">
        <f>SUM(C11:D13)</f>
        <v>11</v>
      </c>
      <c r="D14" s="158"/>
      <c r="E14" s="8"/>
      <c r="F14" s="8"/>
      <c r="G14" s="8"/>
      <c r="H14" s="8"/>
      <c r="I14" s="48" t="s">
        <v>93</v>
      </c>
      <c r="J14" s="47">
        <v>0</v>
      </c>
      <c r="K14" s="44">
        <v>5</v>
      </c>
      <c r="L14" s="41">
        <f t="shared" si="0"/>
        <v>5</v>
      </c>
    </row>
    <row r="15" spans="1:12" ht="30.75" customHeight="1" x14ac:dyDescent="0.25">
      <c r="A15" s="8"/>
      <c r="B15" s="8"/>
      <c r="C15" s="8"/>
      <c r="D15" s="8"/>
      <c r="E15" s="8"/>
      <c r="F15" s="8"/>
      <c r="G15" s="8"/>
      <c r="H15" s="8"/>
      <c r="I15" s="48" t="s">
        <v>94</v>
      </c>
      <c r="J15" s="47">
        <v>0</v>
      </c>
      <c r="K15" s="44">
        <v>1</v>
      </c>
      <c r="L15" s="41">
        <f t="shared" si="0"/>
        <v>1</v>
      </c>
    </row>
    <row r="16" spans="1:12" ht="30.75" customHeight="1" x14ac:dyDescent="0.25">
      <c r="A16" s="8"/>
      <c r="B16" s="8"/>
      <c r="C16" s="8"/>
      <c r="D16" s="8"/>
      <c r="E16" s="8"/>
      <c r="F16" s="8"/>
      <c r="G16" s="8"/>
      <c r="H16" s="8"/>
      <c r="I16" s="48" t="s">
        <v>95</v>
      </c>
      <c r="J16" s="47">
        <v>0</v>
      </c>
      <c r="K16" s="44">
        <v>1</v>
      </c>
      <c r="L16" s="41">
        <f t="shared" si="0"/>
        <v>1</v>
      </c>
    </row>
    <row r="17" spans="9:12" x14ac:dyDescent="0.25">
      <c r="I17" s="49" t="s">
        <v>1</v>
      </c>
      <c r="J17" s="39">
        <f>SUM(J6:J16)</f>
        <v>64</v>
      </c>
      <c r="K17" s="39">
        <f>SUM(K6:K16)</f>
        <v>94</v>
      </c>
      <c r="L17" s="39">
        <f>SUM(L6:L16)</f>
        <v>158</v>
      </c>
    </row>
    <row r="18" spans="9:12" ht="30" x14ac:dyDescent="0.25">
      <c r="I18" s="50" t="s">
        <v>96</v>
      </c>
      <c r="J18" s="50"/>
      <c r="K18" s="50"/>
      <c r="L18" s="50"/>
    </row>
  </sheetData>
  <mergeCells count="16">
    <mergeCell ref="A1:G2"/>
    <mergeCell ref="A3:G3"/>
    <mergeCell ref="I3:L3"/>
    <mergeCell ref="A4:A5"/>
    <mergeCell ref="B4:B5"/>
    <mergeCell ref="C4:G4"/>
    <mergeCell ref="I4:I5"/>
    <mergeCell ref="J4:K4"/>
    <mergeCell ref="L4:L5"/>
    <mergeCell ref="C14:D14"/>
    <mergeCell ref="A6:A7"/>
    <mergeCell ref="B9:D9"/>
    <mergeCell ref="C10:D10"/>
    <mergeCell ref="C11:D11"/>
    <mergeCell ref="C12:D12"/>
    <mergeCell ref="C13:D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89322-143D-4AD0-8086-2A8CEA1DC6E7}">
  <dimension ref="A1:K10"/>
  <sheetViews>
    <sheetView showGridLines="0" zoomScale="160" zoomScaleNormal="160" workbookViewId="0">
      <selection activeCell="B13" sqref="B13"/>
    </sheetView>
  </sheetViews>
  <sheetFormatPr baseColWidth="10" defaultColWidth="0" defaultRowHeight="15" x14ac:dyDescent="0.25"/>
  <cols>
    <col min="1" max="1" width="24.140625" style="8" customWidth="1"/>
    <col min="2" max="2" width="13.7109375" style="8" customWidth="1"/>
    <col min="3" max="3" width="8.85546875" style="8" bestFit="1" customWidth="1"/>
    <col min="4" max="4" width="15.85546875" style="8" customWidth="1"/>
    <col min="5" max="5" width="9.42578125" style="8" bestFit="1" customWidth="1"/>
    <col min="6" max="6" width="11.42578125" style="8" customWidth="1"/>
    <col min="7" max="11" width="0" style="8" hidden="1" customWidth="1"/>
    <col min="12" max="16384" width="11.42578125" style="8" hidden="1"/>
  </cols>
  <sheetData>
    <row r="1" spans="1:7" ht="40.5" customHeight="1" x14ac:dyDescent="0.25">
      <c r="A1" s="212" t="s">
        <v>25</v>
      </c>
      <c r="B1" s="212"/>
      <c r="C1" s="212"/>
      <c r="D1" s="212"/>
      <c r="E1" s="212"/>
      <c r="F1" s="212"/>
    </row>
    <row r="2" spans="1:7" ht="42" customHeight="1" x14ac:dyDescent="0.25">
      <c r="A2" s="106" t="s">
        <v>59</v>
      </c>
      <c r="B2" s="106"/>
      <c r="C2" s="106"/>
      <c r="D2" s="106"/>
      <c r="E2" s="106"/>
      <c r="F2" s="106"/>
    </row>
    <row r="3" spans="1:7" x14ac:dyDescent="0.25">
      <c r="A3" s="101" t="s">
        <v>60</v>
      </c>
      <c r="B3" s="107" t="s">
        <v>61</v>
      </c>
      <c r="C3" s="107"/>
      <c r="D3" s="107"/>
      <c r="E3" s="107"/>
      <c r="F3" s="108" t="s">
        <v>1</v>
      </c>
    </row>
    <row r="4" spans="1:7" s="9" customFormat="1" x14ac:dyDescent="0.25">
      <c r="A4" s="102"/>
      <c r="C4" s="33" t="s">
        <v>62</v>
      </c>
      <c r="E4" s="33" t="s">
        <v>63</v>
      </c>
      <c r="F4" s="109"/>
    </row>
    <row r="5" spans="1:7" ht="21" customHeight="1" x14ac:dyDescent="0.25">
      <c r="A5" s="11" t="s">
        <v>64</v>
      </c>
      <c r="B5" s="15">
        <v>35</v>
      </c>
      <c r="C5" s="16">
        <f>B5/F5</f>
        <v>0.49295774647887325</v>
      </c>
      <c r="D5" s="15">
        <v>36</v>
      </c>
      <c r="E5" s="16">
        <f>D5/F5</f>
        <v>0.50704225352112675</v>
      </c>
      <c r="F5" s="99">
        <f>SUM(B5,D5)</f>
        <v>71</v>
      </c>
      <c r="G5" s="10">
        <f>SUM(C5:F5)</f>
        <v>108</v>
      </c>
    </row>
    <row r="6" spans="1:7" ht="21" customHeight="1" x14ac:dyDescent="0.25">
      <c r="A6" s="11" t="s">
        <v>65</v>
      </c>
      <c r="B6" s="15">
        <v>121</v>
      </c>
      <c r="C6" s="16">
        <f t="shared" ref="C6:C7" si="0">B6/F6</f>
        <v>0.2474437627811861</v>
      </c>
      <c r="D6" s="15">
        <v>368</v>
      </c>
      <c r="E6" s="16">
        <f t="shared" ref="E6:E7" si="1">D6/F6</f>
        <v>0.75255623721881393</v>
      </c>
      <c r="F6" s="99">
        <f t="shared" ref="F6:F7" si="2">SUM(B6,D6)</f>
        <v>489</v>
      </c>
      <c r="G6" s="10">
        <f>SUM(C6:F6)</f>
        <v>858</v>
      </c>
    </row>
    <row r="7" spans="1:7" ht="21" customHeight="1" x14ac:dyDescent="0.25">
      <c r="A7" s="11" t="s">
        <v>66</v>
      </c>
      <c r="B7" s="15">
        <v>112</v>
      </c>
      <c r="C7" s="16">
        <f t="shared" si="0"/>
        <v>0.35109717868338558</v>
      </c>
      <c r="D7" s="15">
        <v>207</v>
      </c>
      <c r="E7" s="16">
        <f t="shared" si="1"/>
        <v>0.64890282131661448</v>
      </c>
      <c r="F7" s="99">
        <f t="shared" si="2"/>
        <v>319</v>
      </c>
    </row>
    <row r="8" spans="1:7" ht="23.25" customHeight="1" x14ac:dyDescent="0.25">
      <c r="A8" s="34" t="s">
        <v>1</v>
      </c>
      <c r="B8" s="35">
        <f>SUM(B5:B7)</f>
        <v>268</v>
      </c>
      <c r="C8" s="36"/>
      <c r="D8" s="35">
        <f>SUM(D5:D7)</f>
        <v>611</v>
      </c>
      <c r="E8" s="36"/>
      <c r="F8" s="37">
        <f t="shared" ref="F8" si="3">SUM(F5:F7)</f>
        <v>879</v>
      </c>
    </row>
    <row r="9" spans="1:7" ht="27" customHeight="1" x14ac:dyDescent="0.25">
      <c r="A9" s="104" t="s">
        <v>73</v>
      </c>
      <c r="B9" s="104"/>
      <c r="C9" s="104"/>
      <c r="D9" s="104"/>
      <c r="E9" s="104"/>
      <c r="F9" s="104"/>
    </row>
    <row r="10" spans="1:7" x14ac:dyDescent="0.25">
      <c r="A10" s="195" t="s">
        <v>141</v>
      </c>
      <c r="B10" s="13"/>
      <c r="C10" s="13"/>
      <c r="D10" s="13"/>
    </row>
  </sheetData>
  <mergeCells count="5">
    <mergeCell ref="A9:F9"/>
    <mergeCell ref="A1:F1"/>
    <mergeCell ref="A2:F2"/>
    <mergeCell ref="B3:E3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73CC-58B5-41DE-9F15-E7CBCC87AF92}">
  <dimension ref="A1:H38"/>
  <sheetViews>
    <sheetView showGridLines="0" zoomScale="145" zoomScaleNormal="145" workbookViewId="0">
      <selection sqref="A1:B10"/>
    </sheetView>
  </sheetViews>
  <sheetFormatPr baseColWidth="10" defaultColWidth="0" defaultRowHeight="15" x14ac:dyDescent="0.25"/>
  <cols>
    <col min="1" max="1" width="60.7109375" style="8" customWidth="1"/>
    <col min="2" max="2" width="27.5703125" style="8" customWidth="1"/>
    <col min="3" max="8" width="0" style="8" hidden="1" customWidth="1"/>
    <col min="9" max="16384" width="11.42578125" style="8" hidden="1"/>
  </cols>
  <sheetData>
    <row r="1" spans="1:5" ht="21.75" customHeight="1" x14ac:dyDescent="0.25">
      <c r="A1" s="211" t="s">
        <v>25</v>
      </c>
      <c r="B1" s="211"/>
      <c r="C1" s="12"/>
      <c r="D1" s="12"/>
      <c r="E1" s="12"/>
    </row>
    <row r="2" spans="1:5" ht="21.75" customHeight="1" x14ac:dyDescent="0.25">
      <c r="A2" s="212"/>
      <c r="B2" s="212"/>
      <c r="C2" s="12"/>
      <c r="D2" s="12"/>
      <c r="E2" s="12"/>
    </row>
    <row r="3" spans="1:5" ht="42" customHeight="1" x14ac:dyDescent="0.25">
      <c r="A3" s="106" t="s">
        <v>55</v>
      </c>
      <c r="B3" s="106"/>
    </row>
    <row r="4" spans="1:5" ht="30" customHeight="1" x14ac:dyDescent="0.25">
      <c r="A4" s="213" t="s">
        <v>67</v>
      </c>
      <c r="B4" s="103" t="s">
        <v>68</v>
      </c>
    </row>
    <row r="5" spans="1:5" x14ac:dyDescent="0.25">
      <c r="A5" s="214" t="s">
        <v>69</v>
      </c>
      <c r="B5" s="215">
        <v>1</v>
      </c>
    </row>
    <row r="6" spans="1:5" x14ac:dyDescent="0.25">
      <c r="A6" s="214" t="s">
        <v>70</v>
      </c>
      <c r="B6" s="215">
        <v>4</v>
      </c>
    </row>
    <row r="7" spans="1:5" x14ac:dyDescent="0.25">
      <c r="A7" s="214" t="s">
        <v>71</v>
      </c>
      <c r="B7" s="215">
        <v>21</v>
      </c>
    </row>
    <row r="8" spans="1:5" x14ac:dyDescent="0.25">
      <c r="A8" s="214" t="s">
        <v>72</v>
      </c>
      <c r="B8" s="215">
        <v>3</v>
      </c>
    </row>
    <row r="9" spans="1:5" x14ac:dyDescent="0.25">
      <c r="A9" s="213" t="s">
        <v>1</v>
      </c>
      <c r="B9" s="103">
        <f>SUM(B5:B8)</f>
        <v>29</v>
      </c>
    </row>
    <row r="10" spans="1:5" ht="22.5" customHeight="1" x14ac:dyDescent="0.25">
      <c r="A10" s="187" t="s">
        <v>106</v>
      </c>
      <c r="B10" s="187"/>
    </row>
    <row r="11" spans="1:5" ht="27" customHeight="1" x14ac:dyDescent="0.25">
      <c r="A11" s="188"/>
      <c r="B11" s="188"/>
    </row>
    <row r="12" spans="1:5" x14ac:dyDescent="0.25">
      <c r="A12" s="13"/>
      <c r="B12" s="13"/>
    </row>
    <row r="13" spans="1:5" x14ac:dyDescent="0.25">
      <c r="A13" s="13"/>
      <c r="B13" s="13"/>
    </row>
    <row r="14" spans="1:5" x14ac:dyDescent="0.25">
      <c r="A14" s="13"/>
      <c r="B14" s="13"/>
    </row>
    <row r="17" s="8" customFormat="1" x14ac:dyDescent="0.25"/>
    <row r="18" s="8" customFormat="1" x14ac:dyDescent="0.25"/>
    <row r="19" s="8" customFormat="1" x14ac:dyDescent="0.25"/>
    <row r="20" s="8" customFormat="1" x14ac:dyDescent="0.25"/>
    <row r="21" s="8" customFormat="1" x14ac:dyDescent="0.25"/>
    <row r="22" s="8" customFormat="1" x14ac:dyDescent="0.25"/>
    <row r="23" s="8" customFormat="1" x14ac:dyDescent="0.25"/>
    <row r="24" s="8" customFormat="1" x14ac:dyDescent="0.25"/>
    <row r="25" s="8" customFormat="1" x14ac:dyDescent="0.25"/>
    <row r="26" s="8" customFormat="1" x14ac:dyDescent="0.25"/>
    <row r="27" s="8" customFormat="1" x14ac:dyDescent="0.25"/>
    <row r="28" s="8" customFormat="1" x14ac:dyDescent="0.25"/>
    <row r="29" s="8" customFormat="1" x14ac:dyDescent="0.25"/>
    <row r="30" s="8" customFormat="1" x14ac:dyDescent="0.25"/>
    <row r="31" s="8" customFormat="1" x14ac:dyDescent="0.25"/>
    <row r="32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4">
    <mergeCell ref="A1:B2"/>
    <mergeCell ref="A3:B3"/>
    <mergeCell ref="A10:B10"/>
    <mergeCell ref="A11:B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8587-8D39-4106-90A4-83FCE15B7173}">
  <dimension ref="A1:K22"/>
  <sheetViews>
    <sheetView showGridLines="0" zoomScaleNormal="100" workbookViewId="0">
      <selection activeCell="B5" sqref="B5"/>
    </sheetView>
  </sheetViews>
  <sheetFormatPr baseColWidth="10" defaultColWidth="0" defaultRowHeight="15" x14ac:dyDescent="0.25"/>
  <cols>
    <col min="1" max="1" width="24.28515625" style="8" customWidth="1"/>
    <col min="2" max="2" width="13.7109375" style="8" customWidth="1"/>
    <col min="3" max="3" width="8.7109375" style="8" bestFit="1" customWidth="1"/>
    <col min="4" max="4" width="15.7109375" style="8" customWidth="1"/>
    <col min="5" max="5" width="9.42578125" style="8" bestFit="1" customWidth="1"/>
    <col min="6" max="6" width="11.42578125" style="8" customWidth="1"/>
    <col min="7" max="11" width="0" style="8" hidden="1" customWidth="1"/>
    <col min="12" max="16384" width="11.42578125" style="8" hidden="1"/>
  </cols>
  <sheetData>
    <row r="1" spans="1:6" ht="40.5" customHeight="1" x14ac:dyDescent="0.25">
      <c r="A1" s="105" t="s">
        <v>25</v>
      </c>
      <c r="B1" s="105"/>
      <c r="C1" s="105"/>
      <c r="D1" s="105"/>
      <c r="E1" s="105"/>
      <c r="F1" s="105"/>
    </row>
    <row r="2" spans="1:6" ht="42" customHeight="1" x14ac:dyDescent="0.25">
      <c r="A2" s="186" t="s">
        <v>111</v>
      </c>
      <c r="B2" s="186"/>
      <c r="C2" s="186"/>
      <c r="D2" s="186"/>
      <c r="E2" s="186"/>
      <c r="F2" s="186"/>
    </row>
    <row r="3" spans="1:6" x14ac:dyDescent="0.25">
      <c r="A3" s="189" t="s">
        <v>74</v>
      </c>
      <c r="B3" s="191" t="s">
        <v>61</v>
      </c>
      <c r="C3" s="191"/>
      <c r="D3" s="191"/>
      <c r="E3" s="191"/>
      <c r="F3" s="192" t="s">
        <v>1</v>
      </c>
    </row>
    <row r="4" spans="1:6" s="9" customFormat="1" x14ac:dyDescent="0.25">
      <c r="A4" s="190"/>
      <c r="C4" s="14" t="s">
        <v>62</v>
      </c>
      <c r="E4" s="14" t="s">
        <v>63</v>
      </c>
      <c r="F4" s="193"/>
    </row>
    <row r="5" spans="1:6" ht="43.9" customHeight="1" x14ac:dyDescent="0.25">
      <c r="A5" s="32" t="s">
        <v>78</v>
      </c>
      <c r="B5" s="15">
        <v>4</v>
      </c>
      <c r="C5" s="16">
        <f>B5/$F$5</f>
        <v>0.8</v>
      </c>
      <c r="D5" s="15">
        <v>1</v>
      </c>
      <c r="E5" s="16">
        <f>D5/$F$5</f>
        <v>0.2</v>
      </c>
      <c r="F5" s="17">
        <f>B5+D5</f>
        <v>5</v>
      </c>
    </row>
    <row r="6" spans="1:6" ht="34.15" customHeight="1" x14ac:dyDescent="0.25">
      <c r="A6" s="32" t="s">
        <v>76</v>
      </c>
      <c r="B6" s="15">
        <v>1</v>
      </c>
      <c r="C6" s="16">
        <f>B6/F6</f>
        <v>1</v>
      </c>
      <c r="D6" s="98">
        <v>0</v>
      </c>
      <c r="E6" s="16">
        <f>D6/$F$6</f>
        <v>0</v>
      </c>
      <c r="F6" s="18">
        <f>B6+D6</f>
        <v>1</v>
      </c>
    </row>
    <row r="7" spans="1:6" ht="23.25" customHeight="1" x14ac:dyDescent="0.25">
      <c r="A7" s="19" t="s">
        <v>1</v>
      </c>
      <c r="B7" s="20">
        <f>SUM(B5:B6)</f>
        <v>5</v>
      </c>
      <c r="C7" s="21"/>
      <c r="D7" s="20">
        <f>SUM(D5:D6)</f>
        <v>1</v>
      </c>
      <c r="E7" s="22"/>
      <c r="F7" s="20">
        <f>SUM(F5:F6)</f>
        <v>6</v>
      </c>
    </row>
    <row r="8" spans="1:6" ht="27" customHeight="1" x14ac:dyDescent="0.25">
      <c r="A8" s="104" t="s">
        <v>73</v>
      </c>
      <c r="B8" s="104"/>
      <c r="C8" s="104"/>
      <c r="D8" s="104"/>
      <c r="E8" s="104"/>
      <c r="F8" s="104"/>
    </row>
    <row r="14" spans="1:6" x14ac:dyDescent="0.25">
      <c r="B14" s="9"/>
      <c r="C14" s="9"/>
    </row>
    <row r="15" spans="1:6" x14ac:dyDescent="0.25">
      <c r="B15" s="10"/>
      <c r="C15" s="10"/>
    </row>
    <row r="16" spans="1:6" x14ac:dyDescent="0.25">
      <c r="A16" s="11"/>
      <c r="B16" s="10"/>
      <c r="C16" s="10"/>
    </row>
    <row r="17" spans="1:3" x14ac:dyDescent="0.25">
      <c r="A17" s="11"/>
      <c r="B17" s="10"/>
      <c r="C17" s="10"/>
    </row>
    <row r="22" spans="1:3" ht="20.25" customHeight="1" x14ac:dyDescent="0.25"/>
  </sheetData>
  <mergeCells count="6">
    <mergeCell ref="A8:F8"/>
    <mergeCell ref="A1:F1"/>
    <mergeCell ref="A2:F2"/>
    <mergeCell ref="A3:A4"/>
    <mergeCell ref="B3:E3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1876-66B7-4F0E-BE22-A7811FF4570C}">
  <dimension ref="A1:E9"/>
  <sheetViews>
    <sheetView showGridLines="0" zoomScaleNormal="100" workbookViewId="0">
      <selection activeCell="B40" sqref="B40"/>
    </sheetView>
  </sheetViews>
  <sheetFormatPr baseColWidth="10" defaultColWidth="10.85546875" defaultRowHeight="15" x14ac:dyDescent="0.25"/>
  <cols>
    <col min="1" max="1" width="42.42578125" customWidth="1"/>
    <col min="2" max="2" width="46.140625" customWidth="1"/>
    <col min="3" max="5" width="11.42578125" customWidth="1"/>
  </cols>
  <sheetData>
    <row r="1" spans="1:5" ht="53.25" customHeight="1" x14ac:dyDescent="0.25">
      <c r="A1" s="216" t="s">
        <v>25</v>
      </c>
      <c r="B1" s="216"/>
      <c r="C1" s="12"/>
      <c r="D1" s="12"/>
      <c r="E1" s="12"/>
    </row>
    <row r="2" spans="1:5" ht="36.75" customHeight="1" x14ac:dyDescent="0.25">
      <c r="A2" s="217" t="s">
        <v>110</v>
      </c>
      <c r="B2" s="218"/>
      <c r="C2" s="23"/>
      <c r="D2" s="23"/>
      <c r="E2" s="8"/>
    </row>
    <row r="3" spans="1:5" x14ac:dyDescent="0.25">
      <c r="A3" s="219" t="s">
        <v>74</v>
      </c>
      <c r="B3" s="103" t="s">
        <v>68</v>
      </c>
      <c r="C3" s="24"/>
      <c r="D3" s="24"/>
      <c r="E3" s="8"/>
    </row>
    <row r="4" spans="1:5" ht="30" customHeight="1" x14ac:dyDescent="0.25">
      <c r="A4" s="214" t="s">
        <v>75</v>
      </c>
      <c r="B4" s="25">
        <v>1</v>
      </c>
      <c r="C4" s="8"/>
      <c r="D4" s="9"/>
      <c r="E4" s="8"/>
    </row>
    <row r="5" spans="1:5" ht="30" customHeight="1" x14ac:dyDescent="0.25">
      <c r="A5" s="214" t="s">
        <v>76</v>
      </c>
      <c r="B5" s="25">
        <v>1</v>
      </c>
      <c r="C5" s="8"/>
      <c r="D5" s="9"/>
      <c r="E5" s="8"/>
    </row>
    <row r="6" spans="1:5" x14ac:dyDescent="0.25">
      <c r="A6" s="219" t="s">
        <v>1</v>
      </c>
      <c r="B6" s="103">
        <f>SUM(B4:B5)</f>
        <v>2</v>
      </c>
      <c r="C6" s="8"/>
      <c r="D6" s="9"/>
      <c r="E6" s="8"/>
    </row>
    <row r="7" spans="1:5" x14ac:dyDescent="0.25">
      <c r="A7" s="220" t="s">
        <v>77</v>
      </c>
      <c r="B7" s="13"/>
    </row>
    <row r="8" spans="1:5" x14ac:dyDescent="0.25">
      <c r="A8" s="13"/>
      <c r="B8" s="13"/>
    </row>
    <row r="9" spans="1:5" x14ac:dyDescent="0.25">
      <c r="A9" s="13"/>
      <c r="B9" s="13"/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 </vt:lpstr>
      <vt:lpstr>EI.01</vt:lpstr>
      <vt:lpstr>EI.02</vt:lpstr>
      <vt:lpstr>EI.03</vt:lpstr>
      <vt:lpstr>EI.04</vt:lpstr>
      <vt:lpstr>EI.05</vt:lpstr>
      <vt:lpstr>EI.06</vt:lpstr>
      <vt:lpstr>EI.07</vt:lpstr>
      <vt:lpstr>EI.08 </vt:lpstr>
      <vt:lpstr>E.09 </vt:lpstr>
      <vt:lpstr>E.10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Perez Soler</dc:creator>
  <cp:lastModifiedBy>Sonia Luisana Cristo Santos</cp:lastModifiedBy>
  <cp:lastPrinted>2021-02-23T16:43:35Z</cp:lastPrinted>
  <dcterms:created xsi:type="dcterms:W3CDTF">2021-02-01T12:50:48Z</dcterms:created>
  <dcterms:modified xsi:type="dcterms:W3CDTF">2026-04-20T19:43:16Z</dcterms:modified>
</cp:coreProperties>
</file>