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bookViews>
    <workbookView xWindow="-120" yWindow="-120" windowWidth="19440" windowHeight="15000"/>
  </bookViews>
  <sheets>
    <sheet name="3.11.0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48" i="1" l="1"/>
  <c r="AM48" i="1"/>
  <c r="AH48" i="1"/>
  <c r="AG48" i="1"/>
  <c r="AF48" i="1"/>
  <c r="AN44" i="1"/>
  <c r="AM44" i="1"/>
  <c r="AH44" i="1"/>
  <c r="AG44" i="1"/>
  <c r="AF44" i="1"/>
  <c r="AN40" i="1"/>
  <c r="AM40" i="1"/>
  <c r="AH40" i="1"/>
  <c r="AG40" i="1"/>
  <c r="AF40" i="1"/>
  <c r="AN35" i="1"/>
  <c r="AM35" i="1"/>
  <c r="AI35" i="1"/>
  <c r="AH35" i="1"/>
  <c r="AG35" i="1"/>
  <c r="AF35" i="1"/>
  <c r="AN32" i="1"/>
  <c r="AM32" i="1"/>
  <c r="AH32" i="1"/>
  <c r="AG32" i="1"/>
  <c r="AF32" i="1"/>
  <c r="AN27" i="1"/>
  <c r="AM27" i="1"/>
  <c r="AH27" i="1"/>
  <c r="AG27" i="1"/>
  <c r="AF27" i="1"/>
  <c r="AN22" i="1"/>
  <c r="AM22" i="1"/>
  <c r="AH22" i="1"/>
  <c r="AG22" i="1"/>
  <c r="AF22" i="1"/>
  <c r="AN17" i="1"/>
  <c r="AM17" i="1"/>
  <c r="AH17" i="1"/>
  <c r="AG17" i="1"/>
  <c r="AF17" i="1"/>
  <c r="AN13" i="1"/>
  <c r="AM13" i="1"/>
  <c r="AH13" i="1"/>
  <c r="AG13" i="1"/>
  <c r="AF13" i="1"/>
  <c r="AN9" i="1"/>
  <c r="AM9" i="1"/>
  <c r="AH9" i="1"/>
  <c r="AG9" i="1"/>
  <c r="AF9" i="1"/>
  <c r="AN8" i="1"/>
  <c r="AM8" i="1"/>
  <c r="AI8" i="1"/>
  <c r="AH8" i="1"/>
  <c r="AG8" i="1"/>
  <c r="AF8" i="1"/>
</calcChain>
</file>

<file path=xl/sharedStrings.xml><?xml version="1.0" encoding="utf-8"?>
<sst xmlns="http://schemas.openxmlformats.org/spreadsheetml/2006/main" count="192" uniqueCount="56">
  <si>
    <t>Región y provincia</t>
  </si>
  <si>
    <t>Despachada</t>
  </si>
  <si>
    <t>Recibida</t>
  </si>
  <si>
    <t>…</t>
  </si>
  <si>
    <t>Región I: Cibao Norte</t>
  </si>
  <si>
    <t>….</t>
  </si>
  <si>
    <t>Puerto Plata</t>
  </si>
  <si>
    <t>Espaillat</t>
  </si>
  <si>
    <t>Región II: Cibao Sur</t>
  </si>
  <si>
    <t>La Vega</t>
  </si>
  <si>
    <t>Monseñor Nouel</t>
  </si>
  <si>
    <t>Región III: Cibao Nordeste</t>
  </si>
  <si>
    <t>Duarte</t>
  </si>
  <si>
    <t>Salcedo</t>
  </si>
  <si>
    <t>Región IV: Cibao Noroeste</t>
  </si>
  <si>
    <t>Santiago Rodríguez</t>
  </si>
  <si>
    <t>Monte Cristi</t>
  </si>
  <si>
    <t>Región V: Valdesia</t>
  </si>
  <si>
    <t>San Cristóbal</t>
  </si>
  <si>
    <t>San José de Ocoa</t>
  </si>
  <si>
    <t>Región VI: El Valle</t>
  </si>
  <si>
    <t>San Juan</t>
  </si>
  <si>
    <t>Elías Piña</t>
  </si>
  <si>
    <t>Región VII: Enriquillo</t>
  </si>
  <si>
    <t>Barahona</t>
  </si>
  <si>
    <r>
      <t>Baoruco</t>
    </r>
    <r>
      <rPr>
        <vertAlign val="superscript"/>
        <sz val="8"/>
        <rFont val="Franklin Gothic Book"/>
        <family val="2"/>
      </rPr>
      <t>1</t>
    </r>
  </si>
  <si>
    <t>Independencia</t>
  </si>
  <si>
    <t>Pedernales</t>
  </si>
  <si>
    <t>Región VIII: Yuma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</si>
  <si>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</si>
  <si>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</si>
  <si>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</si>
  <si>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</si>
  <si>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</si>
  <si>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</si>
  <si>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</si>
  <si>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</si>
  <si>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r>
      <t>Sánchez Ramírez</t>
    </r>
    <r>
      <rPr>
        <vertAlign val="superscript"/>
        <sz val="8"/>
        <rFont val="Franklin Gothic Book"/>
        <family val="2"/>
      </rPr>
      <t>1</t>
    </r>
  </si>
  <si>
    <r>
      <t>María Trinidad Sánchez</t>
    </r>
    <r>
      <rPr>
        <vertAlign val="superscript"/>
        <sz val="8"/>
        <rFont val="Franklin Gothic Book"/>
        <family val="2"/>
      </rPr>
      <t>1</t>
    </r>
  </si>
  <si>
    <r>
      <t>Samaná</t>
    </r>
    <r>
      <rPr>
        <vertAlign val="superscript"/>
        <sz val="8"/>
        <rFont val="Franklin Gothic Book"/>
        <family val="2"/>
      </rPr>
      <t>1</t>
    </r>
  </si>
  <si>
    <r>
      <t>Valverde</t>
    </r>
    <r>
      <rPr>
        <vertAlign val="superscript"/>
        <sz val="8"/>
        <rFont val="Franklin Gothic Book"/>
        <family val="2"/>
      </rPr>
      <t>1</t>
    </r>
  </si>
  <si>
    <r>
      <t>Dajabón</t>
    </r>
    <r>
      <rPr>
        <vertAlign val="superscript"/>
        <sz val="8"/>
        <rFont val="Franklin Gothic Book"/>
        <family val="2"/>
      </rPr>
      <t>1</t>
    </r>
  </si>
  <si>
    <r>
      <t>Azua</t>
    </r>
    <r>
      <rPr>
        <vertAlign val="superscript"/>
        <sz val="8"/>
        <rFont val="Franklin Gothic Book"/>
        <family val="2"/>
      </rPr>
      <t>1</t>
    </r>
  </si>
  <si>
    <r>
      <t>Peravia</t>
    </r>
    <r>
      <rPr>
        <vertAlign val="superscript"/>
        <sz val="8"/>
        <rFont val="Franklin Gothic Book"/>
        <family val="2"/>
      </rPr>
      <t>1</t>
    </r>
  </si>
  <si>
    <r>
      <t>La Romana</t>
    </r>
    <r>
      <rPr>
        <vertAlign val="superscript"/>
        <sz val="8"/>
        <rFont val="Franklin Gothic Book"/>
        <family val="2"/>
      </rPr>
      <t>1</t>
    </r>
  </si>
  <si>
    <r>
      <t>Distrito Nacional</t>
    </r>
    <r>
      <rPr>
        <vertAlign val="superscript"/>
        <sz val="8"/>
        <rFont val="Franklin Gothic Book"/>
        <family val="2"/>
      </rPr>
      <t>1</t>
    </r>
  </si>
  <si>
    <t>Total</t>
  </si>
  <si>
    <t xml:space="preserve">       Fuente: Registros administrativos, unidad de estadísticcas, Instituto Postal Dominicano (INPOSDOM)</t>
  </si>
  <si>
    <t xml:space="preserve">              (…): Información no disponible</t>
  </si>
  <si>
    <t xml:space="preserve">               (1): Sólo incluye información de mayo a diciembre, 1998</t>
  </si>
  <si>
    <t xml:space="preserve">         Nota :  Apartir del año 2013, Recibida: es igua a despachada</t>
  </si>
  <si>
    <t xml:space="preserve">             *: Cifras sujetas a rectificación</t>
  </si>
  <si>
    <r>
      <t>2010</t>
    </r>
    <r>
      <rPr>
        <b/>
        <vertAlign val="superscript"/>
        <sz val="8"/>
        <rFont val="Roboto"/>
      </rPr>
      <t>a</t>
    </r>
  </si>
  <si>
    <r>
      <t>Santiago</t>
    </r>
    <r>
      <rPr>
        <vertAlign val="superscript"/>
        <sz val="9"/>
        <rFont val="Roboto"/>
      </rPr>
      <t>1</t>
    </r>
  </si>
  <si>
    <t>2022*</t>
  </si>
  <si>
    <r>
      <rPr>
        <b/>
        <sz val="9"/>
        <rFont val="Roboto"/>
      </rPr>
      <t>Cuadro 3.11-03</t>
    </r>
    <r>
      <rPr>
        <sz val="9"/>
        <rFont val="Roboto"/>
      </rPr>
      <t xml:space="preserve"> REPÚBLICA DOMINICANA: Correspondencia nacional total despachada y recibida por año, según provincia, 1998-2022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</si>
</sst>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>
    <font>
      <sz val="10"/>
      <name val="Arial"/>
    </font>
    <font>
      <sz val="8"/>
      <name val="Franklin Gothic Demi"/>
      <family val="2"/>
    </font>
    <font>
      <sz val="8"/>
      <name val="Franklin Gothic Book"/>
      <family val="2"/>
    </font>
    <font>
      <vertAlign val="superscript"/>
      <sz val="8"/>
      <name val="Franklin Gothic Book"/>
      <family val="2"/>
    </font>
    <font>
      <sz val="7"/>
      <name val="Franklin Gothic Book"/>
      <family val="2"/>
    </font>
    <font>
      <sz val="10"/>
      <name val="Arial"/>
      <family val="2"/>
    </font>
    <font>
      <b/>
      <sz val="8"/>
      <name val="Roboto"/>
    </font>
    <font>
      <b/>
      <sz val="9"/>
      <name val="Roboto"/>
    </font>
    <font>
      <sz val="9"/>
      <name val="Roboto"/>
    </font>
    <font>
      <b/>
      <vertAlign val="superscript"/>
      <sz val="8"/>
      <name val="Roboto"/>
    </font>
    <font>
      <sz val="9"/>
      <name val="robotok"/>
    </font>
    <font>
      <vertAlign val="superscript"/>
      <sz val="9"/>
      <name val="Roboto"/>
    </font>
    <font>
      <sz val="7"/>
      <name val="Roboto"/>
    </font>
    <font>
      <sz val="9"/>
      <name val="Robo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0" fontId="1" fillId="0" borderId="0" xfId="0" applyFont="1"/>
    <xf numFmtId="0" fontId="4" fillId="0" borderId="0" xfId="2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8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7" fillId="0" borderId="0" xfId="2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10" fillId="2" borderId="0" xfId="2" applyNumberFormat="1" applyFont="1" applyFill="1" applyAlignment="1">
      <alignment horizontal="right" vertical="center" indent="1"/>
    </xf>
    <xf numFmtId="3" fontId="8" fillId="2" borderId="0" xfId="2" applyNumberFormat="1" applyFont="1" applyFill="1" applyAlignment="1">
      <alignment horizontal="right" vertical="center" indent="1"/>
    </xf>
    <xf numFmtId="0" fontId="12" fillId="0" borderId="0" xfId="2" applyFont="1" applyAlignment="1">
      <alignment vertical="center"/>
    </xf>
    <xf numFmtId="3" fontId="10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 indent="1"/>
    </xf>
    <xf numFmtId="3" fontId="13" fillId="3" borderId="0" xfId="3" applyNumberFormat="1" applyFont="1" applyFill="1" applyBorder="1" applyAlignment="1">
      <alignment horizontal="right" vertical="center"/>
    </xf>
    <xf numFmtId="2" fontId="8" fillId="0" borderId="2" xfId="0" applyNumberFormat="1" applyFont="1" applyBorder="1" applyAlignment="1">
      <alignment horizontal="left" vertical="center" wrapText="1" indent="1"/>
    </xf>
    <xf numFmtId="3" fontId="13" fillId="3" borderId="2" xfId="3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0" xfId="2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/>
  </cellXfs>
  <cellStyles count="4">
    <cellStyle name="Millares_3.10-070 Número de vuelos charter internacionales por aeropuerto, según mes, 2007-2008" xfId="3"/>
    <cellStyle name="Normal" xfId="0" builtinId="0"/>
    <cellStyle name="Normal 124 2" xfId="1"/>
    <cellStyle name="Normal 2 21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704850</xdr:colOff>
      <xdr:row>1</xdr:row>
      <xdr:rowOff>142875</xdr:rowOff>
    </xdr:from>
    <xdr:ext cx="752475" cy="33337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36775" y="304800"/>
          <a:ext cx="752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55"/>
  <sheetViews>
    <sheetView showGridLines="0" tabSelected="1" topLeftCell="AA1" zoomScaleNormal="100" workbookViewId="0">
      <selection activeCell="AQ8" sqref="AQ8"/>
    </sheetView>
  </sheetViews>
  <sheetFormatPr baseColWidth="10" defaultRowHeight="12.75"/>
  <cols>
    <col min="1" max="1" width="24.5703125" style="1" customWidth="1"/>
    <col min="2" max="2" width="11" style="1" customWidth="1"/>
    <col min="3" max="3" width="11.42578125" style="1" customWidth="1"/>
    <col min="4" max="4" width="10.85546875" style="1" customWidth="1"/>
    <col min="5" max="5" width="10.42578125" style="1" customWidth="1"/>
    <col min="6" max="6" width="8.85546875" style="1" customWidth="1"/>
    <col min="7" max="7" width="9.42578125" style="1" customWidth="1"/>
    <col min="8" max="8" width="8.85546875" style="1" customWidth="1"/>
    <col min="9" max="9" width="11" style="1" customWidth="1"/>
    <col min="10" max="10" width="8.85546875" style="1" customWidth="1"/>
    <col min="11" max="11" width="9.42578125" style="1" customWidth="1"/>
    <col min="12" max="12" width="8.85546875" style="1" customWidth="1"/>
    <col min="13" max="13" width="9.42578125" style="1" customWidth="1"/>
    <col min="14" max="14" width="8.85546875" style="1" customWidth="1"/>
    <col min="15" max="15" width="9.42578125" style="1" customWidth="1"/>
    <col min="16" max="16" width="8.85546875" style="1" customWidth="1"/>
    <col min="17" max="17" width="9.42578125" style="1" customWidth="1"/>
    <col min="18" max="18" width="8.85546875" style="1" customWidth="1"/>
    <col min="19" max="19" width="9.42578125" style="1" customWidth="1"/>
    <col min="20" max="20" width="8.85546875" style="1" customWidth="1"/>
    <col min="21" max="21" width="9.42578125" style="1" customWidth="1"/>
    <col min="22" max="22" width="8.85546875" style="1" customWidth="1"/>
    <col min="23" max="23" width="9.42578125" style="1" customWidth="1"/>
    <col min="24" max="24" width="8.85546875" style="1" customWidth="1"/>
    <col min="25" max="25" width="9.42578125" style="1" customWidth="1"/>
    <col min="26" max="26" width="9.5703125" style="1" customWidth="1"/>
    <col min="27" max="27" width="11.42578125" style="1" customWidth="1"/>
    <col min="28" max="28" width="9.7109375" style="1" customWidth="1"/>
    <col min="29" max="29" width="10.7109375" style="1" customWidth="1"/>
    <col min="30" max="30" width="9.42578125" style="1" customWidth="1"/>
    <col min="31" max="31" width="10.5703125" style="1" customWidth="1"/>
    <col min="32" max="33" width="10.42578125" style="1" customWidth="1"/>
    <col min="34" max="35" width="10.85546875" style="1" customWidth="1"/>
    <col min="36" max="256" width="11.42578125" style="1"/>
    <col min="257" max="257" width="24.5703125" style="1" customWidth="1"/>
    <col min="258" max="258" width="11" style="1" customWidth="1"/>
    <col min="259" max="259" width="11.42578125" style="1"/>
    <col min="260" max="260" width="10.85546875" style="1" customWidth="1"/>
    <col min="261" max="261" width="10.42578125" style="1" customWidth="1"/>
    <col min="262" max="262" width="8.85546875" style="1" customWidth="1"/>
    <col min="263" max="263" width="9.42578125" style="1" customWidth="1"/>
    <col min="264" max="264" width="8.85546875" style="1" customWidth="1"/>
    <col min="265" max="265" width="11" style="1" customWidth="1"/>
    <col min="266" max="266" width="8.85546875" style="1" customWidth="1"/>
    <col min="267" max="267" width="9.42578125" style="1" customWidth="1"/>
    <col min="268" max="268" width="8.85546875" style="1" customWidth="1"/>
    <col min="269" max="269" width="9.42578125" style="1" customWidth="1"/>
    <col min="270" max="270" width="8.85546875" style="1" customWidth="1"/>
    <col min="271" max="271" width="9.42578125" style="1" customWidth="1"/>
    <col min="272" max="272" width="8.85546875" style="1" customWidth="1"/>
    <col min="273" max="273" width="9.42578125" style="1" customWidth="1"/>
    <col min="274" max="274" width="8.85546875" style="1" customWidth="1"/>
    <col min="275" max="275" width="9.42578125" style="1" customWidth="1"/>
    <col min="276" max="276" width="8.85546875" style="1" customWidth="1"/>
    <col min="277" max="277" width="9.42578125" style="1" customWidth="1"/>
    <col min="278" max="278" width="8.85546875" style="1" customWidth="1"/>
    <col min="279" max="279" width="9.42578125" style="1" customWidth="1"/>
    <col min="280" max="280" width="8.85546875" style="1" customWidth="1"/>
    <col min="281" max="281" width="9.42578125" style="1" customWidth="1"/>
    <col min="282" max="282" width="9.5703125" style="1" customWidth="1"/>
    <col min="283" max="283" width="11.42578125" style="1"/>
    <col min="284" max="284" width="9.7109375" style="1" customWidth="1"/>
    <col min="285" max="285" width="10.7109375" style="1" customWidth="1"/>
    <col min="286" max="286" width="9.42578125" style="1" customWidth="1"/>
    <col min="287" max="287" width="10.5703125" style="1" customWidth="1"/>
    <col min="288" max="289" width="10.42578125" style="1" customWidth="1"/>
    <col min="290" max="291" width="10.85546875" style="1" customWidth="1"/>
    <col min="292" max="512" width="11.42578125" style="1"/>
    <col min="513" max="513" width="24.5703125" style="1" customWidth="1"/>
    <col min="514" max="514" width="11" style="1" customWidth="1"/>
    <col min="515" max="515" width="11.42578125" style="1"/>
    <col min="516" max="516" width="10.85546875" style="1" customWidth="1"/>
    <col min="517" max="517" width="10.42578125" style="1" customWidth="1"/>
    <col min="518" max="518" width="8.85546875" style="1" customWidth="1"/>
    <col min="519" max="519" width="9.42578125" style="1" customWidth="1"/>
    <col min="520" max="520" width="8.85546875" style="1" customWidth="1"/>
    <col min="521" max="521" width="11" style="1" customWidth="1"/>
    <col min="522" max="522" width="8.85546875" style="1" customWidth="1"/>
    <col min="523" max="523" width="9.42578125" style="1" customWidth="1"/>
    <col min="524" max="524" width="8.85546875" style="1" customWidth="1"/>
    <col min="525" max="525" width="9.42578125" style="1" customWidth="1"/>
    <col min="526" max="526" width="8.85546875" style="1" customWidth="1"/>
    <col min="527" max="527" width="9.42578125" style="1" customWidth="1"/>
    <col min="528" max="528" width="8.85546875" style="1" customWidth="1"/>
    <col min="529" max="529" width="9.42578125" style="1" customWidth="1"/>
    <col min="530" max="530" width="8.85546875" style="1" customWidth="1"/>
    <col min="531" max="531" width="9.42578125" style="1" customWidth="1"/>
    <col min="532" max="532" width="8.85546875" style="1" customWidth="1"/>
    <col min="533" max="533" width="9.42578125" style="1" customWidth="1"/>
    <col min="534" max="534" width="8.85546875" style="1" customWidth="1"/>
    <col min="535" max="535" width="9.42578125" style="1" customWidth="1"/>
    <col min="536" max="536" width="8.85546875" style="1" customWidth="1"/>
    <col min="537" max="537" width="9.42578125" style="1" customWidth="1"/>
    <col min="538" max="538" width="9.5703125" style="1" customWidth="1"/>
    <col min="539" max="539" width="11.42578125" style="1"/>
    <col min="540" max="540" width="9.7109375" style="1" customWidth="1"/>
    <col min="541" max="541" width="10.7109375" style="1" customWidth="1"/>
    <col min="542" max="542" width="9.42578125" style="1" customWidth="1"/>
    <col min="543" max="543" width="10.5703125" style="1" customWidth="1"/>
    <col min="544" max="545" width="10.42578125" style="1" customWidth="1"/>
    <col min="546" max="547" width="10.85546875" style="1" customWidth="1"/>
    <col min="548" max="768" width="11.42578125" style="1"/>
    <col min="769" max="769" width="24.5703125" style="1" customWidth="1"/>
    <col min="770" max="770" width="11" style="1" customWidth="1"/>
    <col min="771" max="771" width="11.42578125" style="1"/>
    <col min="772" max="772" width="10.85546875" style="1" customWidth="1"/>
    <col min="773" max="773" width="10.42578125" style="1" customWidth="1"/>
    <col min="774" max="774" width="8.85546875" style="1" customWidth="1"/>
    <col min="775" max="775" width="9.42578125" style="1" customWidth="1"/>
    <col min="776" max="776" width="8.85546875" style="1" customWidth="1"/>
    <col min="777" max="777" width="11" style="1" customWidth="1"/>
    <col min="778" max="778" width="8.85546875" style="1" customWidth="1"/>
    <col min="779" max="779" width="9.42578125" style="1" customWidth="1"/>
    <col min="780" max="780" width="8.85546875" style="1" customWidth="1"/>
    <col min="781" max="781" width="9.42578125" style="1" customWidth="1"/>
    <col min="782" max="782" width="8.85546875" style="1" customWidth="1"/>
    <col min="783" max="783" width="9.42578125" style="1" customWidth="1"/>
    <col min="784" max="784" width="8.85546875" style="1" customWidth="1"/>
    <col min="785" max="785" width="9.42578125" style="1" customWidth="1"/>
    <col min="786" max="786" width="8.85546875" style="1" customWidth="1"/>
    <col min="787" max="787" width="9.42578125" style="1" customWidth="1"/>
    <col min="788" max="788" width="8.85546875" style="1" customWidth="1"/>
    <col min="789" max="789" width="9.42578125" style="1" customWidth="1"/>
    <col min="790" max="790" width="8.85546875" style="1" customWidth="1"/>
    <col min="791" max="791" width="9.42578125" style="1" customWidth="1"/>
    <col min="792" max="792" width="8.85546875" style="1" customWidth="1"/>
    <col min="793" max="793" width="9.42578125" style="1" customWidth="1"/>
    <col min="794" max="794" width="9.5703125" style="1" customWidth="1"/>
    <col min="795" max="795" width="11.42578125" style="1"/>
    <col min="796" max="796" width="9.7109375" style="1" customWidth="1"/>
    <col min="797" max="797" width="10.7109375" style="1" customWidth="1"/>
    <col min="798" max="798" width="9.42578125" style="1" customWidth="1"/>
    <col min="799" max="799" width="10.5703125" style="1" customWidth="1"/>
    <col min="800" max="801" width="10.42578125" style="1" customWidth="1"/>
    <col min="802" max="803" width="10.85546875" style="1" customWidth="1"/>
    <col min="804" max="1024" width="11.42578125" style="1"/>
    <col min="1025" max="1025" width="24.5703125" style="1" customWidth="1"/>
    <col min="1026" max="1026" width="11" style="1" customWidth="1"/>
    <col min="1027" max="1027" width="11.42578125" style="1"/>
    <col min="1028" max="1028" width="10.85546875" style="1" customWidth="1"/>
    <col min="1029" max="1029" width="10.42578125" style="1" customWidth="1"/>
    <col min="1030" max="1030" width="8.85546875" style="1" customWidth="1"/>
    <col min="1031" max="1031" width="9.42578125" style="1" customWidth="1"/>
    <col min="1032" max="1032" width="8.85546875" style="1" customWidth="1"/>
    <col min="1033" max="1033" width="11" style="1" customWidth="1"/>
    <col min="1034" max="1034" width="8.85546875" style="1" customWidth="1"/>
    <col min="1035" max="1035" width="9.42578125" style="1" customWidth="1"/>
    <col min="1036" max="1036" width="8.85546875" style="1" customWidth="1"/>
    <col min="1037" max="1037" width="9.42578125" style="1" customWidth="1"/>
    <col min="1038" max="1038" width="8.85546875" style="1" customWidth="1"/>
    <col min="1039" max="1039" width="9.42578125" style="1" customWidth="1"/>
    <col min="1040" max="1040" width="8.85546875" style="1" customWidth="1"/>
    <col min="1041" max="1041" width="9.42578125" style="1" customWidth="1"/>
    <col min="1042" max="1042" width="8.85546875" style="1" customWidth="1"/>
    <col min="1043" max="1043" width="9.42578125" style="1" customWidth="1"/>
    <col min="1044" max="1044" width="8.85546875" style="1" customWidth="1"/>
    <col min="1045" max="1045" width="9.42578125" style="1" customWidth="1"/>
    <col min="1046" max="1046" width="8.85546875" style="1" customWidth="1"/>
    <col min="1047" max="1047" width="9.42578125" style="1" customWidth="1"/>
    <col min="1048" max="1048" width="8.85546875" style="1" customWidth="1"/>
    <col min="1049" max="1049" width="9.42578125" style="1" customWidth="1"/>
    <col min="1050" max="1050" width="9.5703125" style="1" customWidth="1"/>
    <col min="1051" max="1051" width="11.42578125" style="1"/>
    <col min="1052" max="1052" width="9.7109375" style="1" customWidth="1"/>
    <col min="1053" max="1053" width="10.7109375" style="1" customWidth="1"/>
    <col min="1054" max="1054" width="9.42578125" style="1" customWidth="1"/>
    <col min="1055" max="1055" width="10.5703125" style="1" customWidth="1"/>
    <col min="1056" max="1057" width="10.42578125" style="1" customWidth="1"/>
    <col min="1058" max="1059" width="10.85546875" style="1" customWidth="1"/>
    <col min="1060" max="1280" width="11.42578125" style="1"/>
    <col min="1281" max="1281" width="24.5703125" style="1" customWidth="1"/>
    <col min="1282" max="1282" width="11" style="1" customWidth="1"/>
    <col min="1283" max="1283" width="11.42578125" style="1"/>
    <col min="1284" max="1284" width="10.85546875" style="1" customWidth="1"/>
    <col min="1285" max="1285" width="10.42578125" style="1" customWidth="1"/>
    <col min="1286" max="1286" width="8.85546875" style="1" customWidth="1"/>
    <col min="1287" max="1287" width="9.42578125" style="1" customWidth="1"/>
    <col min="1288" max="1288" width="8.85546875" style="1" customWidth="1"/>
    <col min="1289" max="1289" width="11" style="1" customWidth="1"/>
    <col min="1290" max="1290" width="8.85546875" style="1" customWidth="1"/>
    <col min="1291" max="1291" width="9.42578125" style="1" customWidth="1"/>
    <col min="1292" max="1292" width="8.85546875" style="1" customWidth="1"/>
    <col min="1293" max="1293" width="9.42578125" style="1" customWidth="1"/>
    <col min="1294" max="1294" width="8.85546875" style="1" customWidth="1"/>
    <col min="1295" max="1295" width="9.42578125" style="1" customWidth="1"/>
    <col min="1296" max="1296" width="8.85546875" style="1" customWidth="1"/>
    <col min="1297" max="1297" width="9.42578125" style="1" customWidth="1"/>
    <col min="1298" max="1298" width="8.85546875" style="1" customWidth="1"/>
    <col min="1299" max="1299" width="9.42578125" style="1" customWidth="1"/>
    <col min="1300" max="1300" width="8.85546875" style="1" customWidth="1"/>
    <col min="1301" max="1301" width="9.42578125" style="1" customWidth="1"/>
    <col min="1302" max="1302" width="8.85546875" style="1" customWidth="1"/>
    <col min="1303" max="1303" width="9.42578125" style="1" customWidth="1"/>
    <col min="1304" max="1304" width="8.85546875" style="1" customWidth="1"/>
    <col min="1305" max="1305" width="9.42578125" style="1" customWidth="1"/>
    <col min="1306" max="1306" width="9.5703125" style="1" customWidth="1"/>
    <col min="1307" max="1307" width="11.42578125" style="1"/>
    <col min="1308" max="1308" width="9.7109375" style="1" customWidth="1"/>
    <col min="1309" max="1309" width="10.7109375" style="1" customWidth="1"/>
    <col min="1310" max="1310" width="9.42578125" style="1" customWidth="1"/>
    <col min="1311" max="1311" width="10.5703125" style="1" customWidth="1"/>
    <col min="1312" max="1313" width="10.42578125" style="1" customWidth="1"/>
    <col min="1314" max="1315" width="10.85546875" style="1" customWidth="1"/>
    <col min="1316" max="1536" width="11.42578125" style="1"/>
    <col min="1537" max="1537" width="24.5703125" style="1" customWidth="1"/>
    <col min="1538" max="1538" width="11" style="1" customWidth="1"/>
    <col min="1539" max="1539" width="11.42578125" style="1"/>
    <col min="1540" max="1540" width="10.85546875" style="1" customWidth="1"/>
    <col min="1541" max="1541" width="10.42578125" style="1" customWidth="1"/>
    <col min="1542" max="1542" width="8.85546875" style="1" customWidth="1"/>
    <col min="1543" max="1543" width="9.42578125" style="1" customWidth="1"/>
    <col min="1544" max="1544" width="8.85546875" style="1" customWidth="1"/>
    <col min="1545" max="1545" width="11" style="1" customWidth="1"/>
    <col min="1546" max="1546" width="8.85546875" style="1" customWidth="1"/>
    <col min="1547" max="1547" width="9.42578125" style="1" customWidth="1"/>
    <col min="1548" max="1548" width="8.85546875" style="1" customWidth="1"/>
    <col min="1549" max="1549" width="9.42578125" style="1" customWidth="1"/>
    <col min="1550" max="1550" width="8.85546875" style="1" customWidth="1"/>
    <col min="1551" max="1551" width="9.42578125" style="1" customWidth="1"/>
    <col min="1552" max="1552" width="8.85546875" style="1" customWidth="1"/>
    <col min="1553" max="1553" width="9.42578125" style="1" customWidth="1"/>
    <col min="1554" max="1554" width="8.85546875" style="1" customWidth="1"/>
    <col min="1555" max="1555" width="9.42578125" style="1" customWidth="1"/>
    <col min="1556" max="1556" width="8.85546875" style="1" customWidth="1"/>
    <col min="1557" max="1557" width="9.42578125" style="1" customWidth="1"/>
    <col min="1558" max="1558" width="8.85546875" style="1" customWidth="1"/>
    <col min="1559" max="1559" width="9.42578125" style="1" customWidth="1"/>
    <col min="1560" max="1560" width="8.85546875" style="1" customWidth="1"/>
    <col min="1561" max="1561" width="9.42578125" style="1" customWidth="1"/>
    <col min="1562" max="1562" width="9.5703125" style="1" customWidth="1"/>
    <col min="1563" max="1563" width="11.42578125" style="1"/>
    <col min="1564" max="1564" width="9.7109375" style="1" customWidth="1"/>
    <col min="1565" max="1565" width="10.7109375" style="1" customWidth="1"/>
    <col min="1566" max="1566" width="9.42578125" style="1" customWidth="1"/>
    <col min="1567" max="1567" width="10.5703125" style="1" customWidth="1"/>
    <col min="1568" max="1569" width="10.42578125" style="1" customWidth="1"/>
    <col min="1570" max="1571" width="10.85546875" style="1" customWidth="1"/>
    <col min="1572" max="1792" width="11.42578125" style="1"/>
    <col min="1793" max="1793" width="24.5703125" style="1" customWidth="1"/>
    <col min="1794" max="1794" width="11" style="1" customWidth="1"/>
    <col min="1795" max="1795" width="11.42578125" style="1"/>
    <col min="1796" max="1796" width="10.85546875" style="1" customWidth="1"/>
    <col min="1797" max="1797" width="10.42578125" style="1" customWidth="1"/>
    <col min="1798" max="1798" width="8.85546875" style="1" customWidth="1"/>
    <col min="1799" max="1799" width="9.42578125" style="1" customWidth="1"/>
    <col min="1800" max="1800" width="8.85546875" style="1" customWidth="1"/>
    <col min="1801" max="1801" width="11" style="1" customWidth="1"/>
    <col min="1802" max="1802" width="8.85546875" style="1" customWidth="1"/>
    <col min="1803" max="1803" width="9.42578125" style="1" customWidth="1"/>
    <col min="1804" max="1804" width="8.85546875" style="1" customWidth="1"/>
    <col min="1805" max="1805" width="9.42578125" style="1" customWidth="1"/>
    <col min="1806" max="1806" width="8.85546875" style="1" customWidth="1"/>
    <col min="1807" max="1807" width="9.42578125" style="1" customWidth="1"/>
    <col min="1808" max="1808" width="8.85546875" style="1" customWidth="1"/>
    <col min="1809" max="1809" width="9.42578125" style="1" customWidth="1"/>
    <col min="1810" max="1810" width="8.85546875" style="1" customWidth="1"/>
    <col min="1811" max="1811" width="9.42578125" style="1" customWidth="1"/>
    <col min="1812" max="1812" width="8.85546875" style="1" customWidth="1"/>
    <col min="1813" max="1813" width="9.42578125" style="1" customWidth="1"/>
    <col min="1814" max="1814" width="8.85546875" style="1" customWidth="1"/>
    <col min="1815" max="1815" width="9.42578125" style="1" customWidth="1"/>
    <col min="1816" max="1816" width="8.85546875" style="1" customWidth="1"/>
    <col min="1817" max="1817" width="9.42578125" style="1" customWidth="1"/>
    <col min="1818" max="1818" width="9.5703125" style="1" customWidth="1"/>
    <col min="1819" max="1819" width="11.42578125" style="1"/>
    <col min="1820" max="1820" width="9.7109375" style="1" customWidth="1"/>
    <col min="1821" max="1821" width="10.7109375" style="1" customWidth="1"/>
    <col min="1822" max="1822" width="9.42578125" style="1" customWidth="1"/>
    <col min="1823" max="1823" width="10.5703125" style="1" customWidth="1"/>
    <col min="1824" max="1825" width="10.42578125" style="1" customWidth="1"/>
    <col min="1826" max="1827" width="10.85546875" style="1" customWidth="1"/>
    <col min="1828" max="2048" width="11.42578125" style="1"/>
    <col min="2049" max="2049" width="24.5703125" style="1" customWidth="1"/>
    <col min="2050" max="2050" width="11" style="1" customWidth="1"/>
    <col min="2051" max="2051" width="11.42578125" style="1"/>
    <col min="2052" max="2052" width="10.85546875" style="1" customWidth="1"/>
    <col min="2053" max="2053" width="10.42578125" style="1" customWidth="1"/>
    <col min="2054" max="2054" width="8.85546875" style="1" customWidth="1"/>
    <col min="2055" max="2055" width="9.42578125" style="1" customWidth="1"/>
    <col min="2056" max="2056" width="8.85546875" style="1" customWidth="1"/>
    <col min="2057" max="2057" width="11" style="1" customWidth="1"/>
    <col min="2058" max="2058" width="8.85546875" style="1" customWidth="1"/>
    <col min="2059" max="2059" width="9.42578125" style="1" customWidth="1"/>
    <col min="2060" max="2060" width="8.85546875" style="1" customWidth="1"/>
    <col min="2061" max="2061" width="9.42578125" style="1" customWidth="1"/>
    <col min="2062" max="2062" width="8.85546875" style="1" customWidth="1"/>
    <col min="2063" max="2063" width="9.42578125" style="1" customWidth="1"/>
    <col min="2064" max="2064" width="8.85546875" style="1" customWidth="1"/>
    <col min="2065" max="2065" width="9.42578125" style="1" customWidth="1"/>
    <col min="2066" max="2066" width="8.85546875" style="1" customWidth="1"/>
    <col min="2067" max="2067" width="9.42578125" style="1" customWidth="1"/>
    <col min="2068" max="2068" width="8.85546875" style="1" customWidth="1"/>
    <col min="2069" max="2069" width="9.42578125" style="1" customWidth="1"/>
    <col min="2070" max="2070" width="8.85546875" style="1" customWidth="1"/>
    <col min="2071" max="2071" width="9.42578125" style="1" customWidth="1"/>
    <col min="2072" max="2072" width="8.85546875" style="1" customWidth="1"/>
    <col min="2073" max="2073" width="9.42578125" style="1" customWidth="1"/>
    <col min="2074" max="2074" width="9.5703125" style="1" customWidth="1"/>
    <col min="2075" max="2075" width="11.42578125" style="1"/>
    <col min="2076" max="2076" width="9.7109375" style="1" customWidth="1"/>
    <col min="2077" max="2077" width="10.7109375" style="1" customWidth="1"/>
    <col min="2078" max="2078" width="9.42578125" style="1" customWidth="1"/>
    <col min="2079" max="2079" width="10.5703125" style="1" customWidth="1"/>
    <col min="2080" max="2081" width="10.42578125" style="1" customWidth="1"/>
    <col min="2082" max="2083" width="10.85546875" style="1" customWidth="1"/>
    <col min="2084" max="2304" width="11.42578125" style="1"/>
    <col min="2305" max="2305" width="24.5703125" style="1" customWidth="1"/>
    <col min="2306" max="2306" width="11" style="1" customWidth="1"/>
    <col min="2307" max="2307" width="11.42578125" style="1"/>
    <col min="2308" max="2308" width="10.85546875" style="1" customWidth="1"/>
    <col min="2309" max="2309" width="10.42578125" style="1" customWidth="1"/>
    <col min="2310" max="2310" width="8.85546875" style="1" customWidth="1"/>
    <col min="2311" max="2311" width="9.42578125" style="1" customWidth="1"/>
    <col min="2312" max="2312" width="8.85546875" style="1" customWidth="1"/>
    <col min="2313" max="2313" width="11" style="1" customWidth="1"/>
    <col min="2314" max="2314" width="8.85546875" style="1" customWidth="1"/>
    <col min="2315" max="2315" width="9.42578125" style="1" customWidth="1"/>
    <col min="2316" max="2316" width="8.85546875" style="1" customWidth="1"/>
    <col min="2317" max="2317" width="9.42578125" style="1" customWidth="1"/>
    <col min="2318" max="2318" width="8.85546875" style="1" customWidth="1"/>
    <col min="2319" max="2319" width="9.42578125" style="1" customWidth="1"/>
    <col min="2320" max="2320" width="8.85546875" style="1" customWidth="1"/>
    <col min="2321" max="2321" width="9.42578125" style="1" customWidth="1"/>
    <col min="2322" max="2322" width="8.85546875" style="1" customWidth="1"/>
    <col min="2323" max="2323" width="9.42578125" style="1" customWidth="1"/>
    <col min="2324" max="2324" width="8.85546875" style="1" customWidth="1"/>
    <col min="2325" max="2325" width="9.42578125" style="1" customWidth="1"/>
    <col min="2326" max="2326" width="8.85546875" style="1" customWidth="1"/>
    <col min="2327" max="2327" width="9.42578125" style="1" customWidth="1"/>
    <col min="2328" max="2328" width="8.85546875" style="1" customWidth="1"/>
    <col min="2329" max="2329" width="9.42578125" style="1" customWidth="1"/>
    <col min="2330" max="2330" width="9.5703125" style="1" customWidth="1"/>
    <col min="2331" max="2331" width="11.42578125" style="1"/>
    <col min="2332" max="2332" width="9.7109375" style="1" customWidth="1"/>
    <col min="2333" max="2333" width="10.7109375" style="1" customWidth="1"/>
    <col min="2334" max="2334" width="9.42578125" style="1" customWidth="1"/>
    <col min="2335" max="2335" width="10.5703125" style="1" customWidth="1"/>
    <col min="2336" max="2337" width="10.42578125" style="1" customWidth="1"/>
    <col min="2338" max="2339" width="10.85546875" style="1" customWidth="1"/>
    <col min="2340" max="2560" width="11.42578125" style="1"/>
    <col min="2561" max="2561" width="24.5703125" style="1" customWidth="1"/>
    <col min="2562" max="2562" width="11" style="1" customWidth="1"/>
    <col min="2563" max="2563" width="11.42578125" style="1"/>
    <col min="2564" max="2564" width="10.85546875" style="1" customWidth="1"/>
    <col min="2565" max="2565" width="10.42578125" style="1" customWidth="1"/>
    <col min="2566" max="2566" width="8.85546875" style="1" customWidth="1"/>
    <col min="2567" max="2567" width="9.42578125" style="1" customWidth="1"/>
    <col min="2568" max="2568" width="8.85546875" style="1" customWidth="1"/>
    <col min="2569" max="2569" width="11" style="1" customWidth="1"/>
    <col min="2570" max="2570" width="8.85546875" style="1" customWidth="1"/>
    <col min="2571" max="2571" width="9.42578125" style="1" customWidth="1"/>
    <col min="2572" max="2572" width="8.85546875" style="1" customWidth="1"/>
    <col min="2573" max="2573" width="9.42578125" style="1" customWidth="1"/>
    <col min="2574" max="2574" width="8.85546875" style="1" customWidth="1"/>
    <col min="2575" max="2575" width="9.42578125" style="1" customWidth="1"/>
    <col min="2576" max="2576" width="8.85546875" style="1" customWidth="1"/>
    <col min="2577" max="2577" width="9.42578125" style="1" customWidth="1"/>
    <col min="2578" max="2578" width="8.85546875" style="1" customWidth="1"/>
    <col min="2579" max="2579" width="9.42578125" style="1" customWidth="1"/>
    <col min="2580" max="2580" width="8.85546875" style="1" customWidth="1"/>
    <col min="2581" max="2581" width="9.42578125" style="1" customWidth="1"/>
    <col min="2582" max="2582" width="8.85546875" style="1" customWidth="1"/>
    <col min="2583" max="2583" width="9.42578125" style="1" customWidth="1"/>
    <col min="2584" max="2584" width="8.85546875" style="1" customWidth="1"/>
    <col min="2585" max="2585" width="9.42578125" style="1" customWidth="1"/>
    <col min="2586" max="2586" width="9.5703125" style="1" customWidth="1"/>
    <col min="2587" max="2587" width="11.42578125" style="1"/>
    <col min="2588" max="2588" width="9.7109375" style="1" customWidth="1"/>
    <col min="2589" max="2589" width="10.7109375" style="1" customWidth="1"/>
    <col min="2590" max="2590" width="9.42578125" style="1" customWidth="1"/>
    <col min="2591" max="2591" width="10.5703125" style="1" customWidth="1"/>
    <col min="2592" max="2593" width="10.42578125" style="1" customWidth="1"/>
    <col min="2594" max="2595" width="10.85546875" style="1" customWidth="1"/>
    <col min="2596" max="2816" width="11.42578125" style="1"/>
    <col min="2817" max="2817" width="24.5703125" style="1" customWidth="1"/>
    <col min="2818" max="2818" width="11" style="1" customWidth="1"/>
    <col min="2819" max="2819" width="11.42578125" style="1"/>
    <col min="2820" max="2820" width="10.85546875" style="1" customWidth="1"/>
    <col min="2821" max="2821" width="10.42578125" style="1" customWidth="1"/>
    <col min="2822" max="2822" width="8.85546875" style="1" customWidth="1"/>
    <col min="2823" max="2823" width="9.42578125" style="1" customWidth="1"/>
    <col min="2824" max="2824" width="8.85546875" style="1" customWidth="1"/>
    <col min="2825" max="2825" width="11" style="1" customWidth="1"/>
    <col min="2826" max="2826" width="8.85546875" style="1" customWidth="1"/>
    <col min="2827" max="2827" width="9.42578125" style="1" customWidth="1"/>
    <col min="2828" max="2828" width="8.85546875" style="1" customWidth="1"/>
    <col min="2829" max="2829" width="9.42578125" style="1" customWidth="1"/>
    <col min="2830" max="2830" width="8.85546875" style="1" customWidth="1"/>
    <col min="2831" max="2831" width="9.42578125" style="1" customWidth="1"/>
    <col min="2832" max="2832" width="8.85546875" style="1" customWidth="1"/>
    <col min="2833" max="2833" width="9.42578125" style="1" customWidth="1"/>
    <col min="2834" max="2834" width="8.85546875" style="1" customWidth="1"/>
    <col min="2835" max="2835" width="9.42578125" style="1" customWidth="1"/>
    <col min="2836" max="2836" width="8.85546875" style="1" customWidth="1"/>
    <col min="2837" max="2837" width="9.42578125" style="1" customWidth="1"/>
    <col min="2838" max="2838" width="8.85546875" style="1" customWidth="1"/>
    <col min="2839" max="2839" width="9.42578125" style="1" customWidth="1"/>
    <col min="2840" max="2840" width="8.85546875" style="1" customWidth="1"/>
    <col min="2841" max="2841" width="9.42578125" style="1" customWidth="1"/>
    <col min="2842" max="2842" width="9.5703125" style="1" customWidth="1"/>
    <col min="2843" max="2843" width="11.42578125" style="1"/>
    <col min="2844" max="2844" width="9.7109375" style="1" customWidth="1"/>
    <col min="2845" max="2845" width="10.7109375" style="1" customWidth="1"/>
    <col min="2846" max="2846" width="9.42578125" style="1" customWidth="1"/>
    <col min="2847" max="2847" width="10.5703125" style="1" customWidth="1"/>
    <col min="2848" max="2849" width="10.42578125" style="1" customWidth="1"/>
    <col min="2850" max="2851" width="10.85546875" style="1" customWidth="1"/>
    <col min="2852" max="3072" width="11.42578125" style="1"/>
    <col min="3073" max="3073" width="24.5703125" style="1" customWidth="1"/>
    <col min="3074" max="3074" width="11" style="1" customWidth="1"/>
    <col min="3075" max="3075" width="11.42578125" style="1"/>
    <col min="3076" max="3076" width="10.85546875" style="1" customWidth="1"/>
    <col min="3077" max="3077" width="10.42578125" style="1" customWidth="1"/>
    <col min="3078" max="3078" width="8.85546875" style="1" customWidth="1"/>
    <col min="3079" max="3079" width="9.42578125" style="1" customWidth="1"/>
    <col min="3080" max="3080" width="8.85546875" style="1" customWidth="1"/>
    <col min="3081" max="3081" width="11" style="1" customWidth="1"/>
    <col min="3082" max="3082" width="8.85546875" style="1" customWidth="1"/>
    <col min="3083" max="3083" width="9.42578125" style="1" customWidth="1"/>
    <col min="3084" max="3084" width="8.85546875" style="1" customWidth="1"/>
    <col min="3085" max="3085" width="9.42578125" style="1" customWidth="1"/>
    <col min="3086" max="3086" width="8.85546875" style="1" customWidth="1"/>
    <col min="3087" max="3087" width="9.42578125" style="1" customWidth="1"/>
    <col min="3088" max="3088" width="8.85546875" style="1" customWidth="1"/>
    <col min="3089" max="3089" width="9.42578125" style="1" customWidth="1"/>
    <col min="3090" max="3090" width="8.85546875" style="1" customWidth="1"/>
    <col min="3091" max="3091" width="9.42578125" style="1" customWidth="1"/>
    <col min="3092" max="3092" width="8.85546875" style="1" customWidth="1"/>
    <col min="3093" max="3093" width="9.42578125" style="1" customWidth="1"/>
    <col min="3094" max="3094" width="8.85546875" style="1" customWidth="1"/>
    <col min="3095" max="3095" width="9.42578125" style="1" customWidth="1"/>
    <col min="3096" max="3096" width="8.85546875" style="1" customWidth="1"/>
    <col min="3097" max="3097" width="9.42578125" style="1" customWidth="1"/>
    <col min="3098" max="3098" width="9.5703125" style="1" customWidth="1"/>
    <col min="3099" max="3099" width="11.42578125" style="1"/>
    <col min="3100" max="3100" width="9.7109375" style="1" customWidth="1"/>
    <col min="3101" max="3101" width="10.7109375" style="1" customWidth="1"/>
    <col min="3102" max="3102" width="9.42578125" style="1" customWidth="1"/>
    <col min="3103" max="3103" width="10.5703125" style="1" customWidth="1"/>
    <col min="3104" max="3105" width="10.42578125" style="1" customWidth="1"/>
    <col min="3106" max="3107" width="10.85546875" style="1" customWidth="1"/>
    <col min="3108" max="3328" width="11.42578125" style="1"/>
    <col min="3329" max="3329" width="24.5703125" style="1" customWidth="1"/>
    <col min="3330" max="3330" width="11" style="1" customWidth="1"/>
    <col min="3331" max="3331" width="11.42578125" style="1"/>
    <col min="3332" max="3332" width="10.85546875" style="1" customWidth="1"/>
    <col min="3333" max="3333" width="10.42578125" style="1" customWidth="1"/>
    <col min="3334" max="3334" width="8.85546875" style="1" customWidth="1"/>
    <col min="3335" max="3335" width="9.42578125" style="1" customWidth="1"/>
    <col min="3336" max="3336" width="8.85546875" style="1" customWidth="1"/>
    <col min="3337" max="3337" width="11" style="1" customWidth="1"/>
    <col min="3338" max="3338" width="8.85546875" style="1" customWidth="1"/>
    <col min="3339" max="3339" width="9.42578125" style="1" customWidth="1"/>
    <col min="3340" max="3340" width="8.85546875" style="1" customWidth="1"/>
    <col min="3341" max="3341" width="9.42578125" style="1" customWidth="1"/>
    <col min="3342" max="3342" width="8.85546875" style="1" customWidth="1"/>
    <col min="3343" max="3343" width="9.42578125" style="1" customWidth="1"/>
    <col min="3344" max="3344" width="8.85546875" style="1" customWidth="1"/>
    <col min="3345" max="3345" width="9.42578125" style="1" customWidth="1"/>
    <col min="3346" max="3346" width="8.85546875" style="1" customWidth="1"/>
    <col min="3347" max="3347" width="9.42578125" style="1" customWidth="1"/>
    <col min="3348" max="3348" width="8.85546875" style="1" customWidth="1"/>
    <col min="3349" max="3349" width="9.42578125" style="1" customWidth="1"/>
    <col min="3350" max="3350" width="8.85546875" style="1" customWidth="1"/>
    <col min="3351" max="3351" width="9.42578125" style="1" customWidth="1"/>
    <col min="3352" max="3352" width="8.85546875" style="1" customWidth="1"/>
    <col min="3353" max="3353" width="9.42578125" style="1" customWidth="1"/>
    <col min="3354" max="3354" width="9.5703125" style="1" customWidth="1"/>
    <col min="3355" max="3355" width="11.42578125" style="1"/>
    <col min="3356" max="3356" width="9.7109375" style="1" customWidth="1"/>
    <col min="3357" max="3357" width="10.7109375" style="1" customWidth="1"/>
    <col min="3358" max="3358" width="9.42578125" style="1" customWidth="1"/>
    <col min="3359" max="3359" width="10.5703125" style="1" customWidth="1"/>
    <col min="3360" max="3361" width="10.42578125" style="1" customWidth="1"/>
    <col min="3362" max="3363" width="10.85546875" style="1" customWidth="1"/>
    <col min="3364" max="3584" width="11.42578125" style="1"/>
    <col min="3585" max="3585" width="24.5703125" style="1" customWidth="1"/>
    <col min="3586" max="3586" width="11" style="1" customWidth="1"/>
    <col min="3587" max="3587" width="11.42578125" style="1"/>
    <col min="3588" max="3588" width="10.85546875" style="1" customWidth="1"/>
    <col min="3589" max="3589" width="10.42578125" style="1" customWidth="1"/>
    <col min="3590" max="3590" width="8.85546875" style="1" customWidth="1"/>
    <col min="3591" max="3591" width="9.42578125" style="1" customWidth="1"/>
    <col min="3592" max="3592" width="8.85546875" style="1" customWidth="1"/>
    <col min="3593" max="3593" width="11" style="1" customWidth="1"/>
    <col min="3594" max="3594" width="8.85546875" style="1" customWidth="1"/>
    <col min="3595" max="3595" width="9.42578125" style="1" customWidth="1"/>
    <col min="3596" max="3596" width="8.85546875" style="1" customWidth="1"/>
    <col min="3597" max="3597" width="9.42578125" style="1" customWidth="1"/>
    <col min="3598" max="3598" width="8.85546875" style="1" customWidth="1"/>
    <col min="3599" max="3599" width="9.42578125" style="1" customWidth="1"/>
    <col min="3600" max="3600" width="8.85546875" style="1" customWidth="1"/>
    <col min="3601" max="3601" width="9.42578125" style="1" customWidth="1"/>
    <col min="3602" max="3602" width="8.85546875" style="1" customWidth="1"/>
    <col min="3603" max="3603" width="9.42578125" style="1" customWidth="1"/>
    <col min="3604" max="3604" width="8.85546875" style="1" customWidth="1"/>
    <col min="3605" max="3605" width="9.42578125" style="1" customWidth="1"/>
    <col min="3606" max="3606" width="8.85546875" style="1" customWidth="1"/>
    <col min="3607" max="3607" width="9.42578125" style="1" customWidth="1"/>
    <col min="3608" max="3608" width="8.85546875" style="1" customWidth="1"/>
    <col min="3609" max="3609" width="9.42578125" style="1" customWidth="1"/>
    <col min="3610" max="3610" width="9.5703125" style="1" customWidth="1"/>
    <col min="3611" max="3611" width="11.42578125" style="1"/>
    <col min="3612" max="3612" width="9.7109375" style="1" customWidth="1"/>
    <col min="3613" max="3613" width="10.7109375" style="1" customWidth="1"/>
    <col min="3614" max="3614" width="9.42578125" style="1" customWidth="1"/>
    <col min="3615" max="3615" width="10.5703125" style="1" customWidth="1"/>
    <col min="3616" max="3617" width="10.42578125" style="1" customWidth="1"/>
    <col min="3618" max="3619" width="10.85546875" style="1" customWidth="1"/>
    <col min="3620" max="3840" width="11.42578125" style="1"/>
    <col min="3841" max="3841" width="24.5703125" style="1" customWidth="1"/>
    <col min="3842" max="3842" width="11" style="1" customWidth="1"/>
    <col min="3843" max="3843" width="11.42578125" style="1"/>
    <col min="3844" max="3844" width="10.85546875" style="1" customWidth="1"/>
    <col min="3845" max="3845" width="10.42578125" style="1" customWidth="1"/>
    <col min="3846" max="3846" width="8.85546875" style="1" customWidth="1"/>
    <col min="3847" max="3847" width="9.42578125" style="1" customWidth="1"/>
    <col min="3848" max="3848" width="8.85546875" style="1" customWidth="1"/>
    <col min="3849" max="3849" width="11" style="1" customWidth="1"/>
    <col min="3850" max="3850" width="8.85546875" style="1" customWidth="1"/>
    <col min="3851" max="3851" width="9.42578125" style="1" customWidth="1"/>
    <col min="3852" max="3852" width="8.85546875" style="1" customWidth="1"/>
    <col min="3853" max="3853" width="9.42578125" style="1" customWidth="1"/>
    <col min="3854" max="3854" width="8.85546875" style="1" customWidth="1"/>
    <col min="3855" max="3855" width="9.42578125" style="1" customWidth="1"/>
    <col min="3856" max="3856" width="8.85546875" style="1" customWidth="1"/>
    <col min="3857" max="3857" width="9.42578125" style="1" customWidth="1"/>
    <col min="3858" max="3858" width="8.85546875" style="1" customWidth="1"/>
    <col min="3859" max="3859" width="9.42578125" style="1" customWidth="1"/>
    <col min="3860" max="3860" width="8.85546875" style="1" customWidth="1"/>
    <col min="3861" max="3861" width="9.42578125" style="1" customWidth="1"/>
    <col min="3862" max="3862" width="8.85546875" style="1" customWidth="1"/>
    <col min="3863" max="3863" width="9.42578125" style="1" customWidth="1"/>
    <col min="3864" max="3864" width="8.85546875" style="1" customWidth="1"/>
    <col min="3865" max="3865" width="9.42578125" style="1" customWidth="1"/>
    <col min="3866" max="3866" width="9.5703125" style="1" customWidth="1"/>
    <col min="3867" max="3867" width="11.42578125" style="1"/>
    <col min="3868" max="3868" width="9.7109375" style="1" customWidth="1"/>
    <col min="3869" max="3869" width="10.7109375" style="1" customWidth="1"/>
    <col min="3870" max="3870" width="9.42578125" style="1" customWidth="1"/>
    <col min="3871" max="3871" width="10.5703125" style="1" customWidth="1"/>
    <col min="3872" max="3873" width="10.42578125" style="1" customWidth="1"/>
    <col min="3874" max="3875" width="10.85546875" style="1" customWidth="1"/>
    <col min="3876" max="4096" width="11.42578125" style="1"/>
    <col min="4097" max="4097" width="24.5703125" style="1" customWidth="1"/>
    <col min="4098" max="4098" width="11" style="1" customWidth="1"/>
    <col min="4099" max="4099" width="11.42578125" style="1"/>
    <col min="4100" max="4100" width="10.85546875" style="1" customWidth="1"/>
    <col min="4101" max="4101" width="10.42578125" style="1" customWidth="1"/>
    <col min="4102" max="4102" width="8.85546875" style="1" customWidth="1"/>
    <col min="4103" max="4103" width="9.42578125" style="1" customWidth="1"/>
    <col min="4104" max="4104" width="8.85546875" style="1" customWidth="1"/>
    <col min="4105" max="4105" width="11" style="1" customWidth="1"/>
    <col min="4106" max="4106" width="8.85546875" style="1" customWidth="1"/>
    <col min="4107" max="4107" width="9.42578125" style="1" customWidth="1"/>
    <col min="4108" max="4108" width="8.85546875" style="1" customWidth="1"/>
    <col min="4109" max="4109" width="9.42578125" style="1" customWidth="1"/>
    <col min="4110" max="4110" width="8.85546875" style="1" customWidth="1"/>
    <col min="4111" max="4111" width="9.42578125" style="1" customWidth="1"/>
    <col min="4112" max="4112" width="8.85546875" style="1" customWidth="1"/>
    <col min="4113" max="4113" width="9.42578125" style="1" customWidth="1"/>
    <col min="4114" max="4114" width="8.85546875" style="1" customWidth="1"/>
    <col min="4115" max="4115" width="9.42578125" style="1" customWidth="1"/>
    <col min="4116" max="4116" width="8.85546875" style="1" customWidth="1"/>
    <col min="4117" max="4117" width="9.42578125" style="1" customWidth="1"/>
    <col min="4118" max="4118" width="8.85546875" style="1" customWidth="1"/>
    <col min="4119" max="4119" width="9.42578125" style="1" customWidth="1"/>
    <col min="4120" max="4120" width="8.85546875" style="1" customWidth="1"/>
    <col min="4121" max="4121" width="9.42578125" style="1" customWidth="1"/>
    <col min="4122" max="4122" width="9.5703125" style="1" customWidth="1"/>
    <col min="4123" max="4123" width="11.42578125" style="1"/>
    <col min="4124" max="4124" width="9.7109375" style="1" customWidth="1"/>
    <col min="4125" max="4125" width="10.7109375" style="1" customWidth="1"/>
    <col min="4126" max="4126" width="9.42578125" style="1" customWidth="1"/>
    <col min="4127" max="4127" width="10.5703125" style="1" customWidth="1"/>
    <col min="4128" max="4129" width="10.42578125" style="1" customWidth="1"/>
    <col min="4130" max="4131" width="10.85546875" style="1" customWidth="1"/>
    <col min="4132" max="4352" width="11.42578125" style="1"/>
    <col min="4353" max="4353" width="24.5703125" style="1" customWidth="1"/>
    <col min="4354" max="4354" width="11" style="1" customWidth="1"/>
    <col min="4355" max="4355" width="11.42578125" style="1"/>
    <col min="4356" max="4356" width="10.85546875" style="1" customWidth="1"/>
    <col min="4357" max="4357" width="10.42578125" style="1" customWidth="1"/>
    <col min="4358" max="4358" width="8.85546875" style="1" customWidth="1"/>
    <col min="4359" max="4359" width="9.42578125" style="1" customWidth="1"/>
    <col min="4360" max="4360" width="8.85546875" style="1" customWidth="1"/>
    <col min="4361" max="4361" width="11" style="1" customWidth="1"/>
    <col min="4362" max="4362" width="8.85546875" style="1" customWidth="1"/>
    <col min="4363" max="4363" width="9.42578125" style="1" customWidth="1"/>
    <col min="4364" max="4364" width="8.85546875" style="1" customWidth="1"/>
    <col min="4365" max="4365" width="9.42578125" style="1" customWidth="1"/>
    <col min="4366" max="4366" width="8.85546875" style="1" customWidth="1"/>
    <col min="4367" max="4367" width="9.42578125" style="1" customWidth="1"/>
    <col min="4368" max="4368" width="8.85546875" style="1" customWidth="1"/>
    <col min="4369" max="4369" width="9.42578125" style="1" customWidth="1"/>
    <col min="4370" max="4370" width="8.85546875" style="1" customWidth="1"/>
    <col min="4371" max="4371" width="9.42578125" style="1" customWidth="1"/>
    <col min="4372" max="4372" width="8.85546875" style="1" customWidth="1"/>
    <col min="4373" max="4373" width="9.42578125" style="1" customWidth="1"/>
    <col min="4374" max="4374" width="8.85546875" style="1" customWidth="1"/>
    <col min="4375" max="4375" width="9.42578125" style="1" customWidth="1"/>
    <col min="4376" max="4376" width="8.85546875" style="1" customWidth="1"/>
    <col min="4377" max="4377" width="9.42578125" style="1" customWidth="1"/>
    <col min="4378" max="4378" width="9.5703125" style="1" customWidth="1"/>
    <col min="4379" max="4379" width="11.42578125" style="1"/>
    <col min="4380" max="4380" width="9.7109375" style="1" customWidth="1"/>
    <col min="4381" max="4381" width="10.7109375" style="1" customWidth="1"/>
    <col min="4382" max="4382" width="9.42578125" style="1" customWidth="1"/>
    <col min="4383" max="4383" width="10.5703125" style="1" customWidth="1"/>
    <col min="4384" max="4385" width="10.42578125" style="1" customWidth="1"/>
    <col min="4386" max="4387" width="10.85546875" style="1" customWidth="1"/>
    <col min="4388" max="4608" width="11.42578125" style="1"/>
    <col min="4609" max="4609" width="24.5703125" style="1" customWidth="1"/>
    <col min="4610" max="4610" width="11" style="1" customWidth="1"/>
    <col min="4611" max="4611" width="11.42578125" style="1"/>
    <col min="4612" max="4612" width="10.85546875" style="1" customWidth="1"/>
    <col min="4613" max="4613" width="10.42578125" style="1" customWidth="1"/>
    <col min="4614" max="4614" width="8.85546875" style="1" customWidth="1"/>
    <col min="4615" max="4615" width="9.42578125" style="1" customWidth="1"/>
    <col min="4616" max="4616" width="8.85546875" style="1" customWidth="1"/>
    <col min="4617" max="4617" width="11" style="1" customWidth="1"/>
    <col min="4618" max="4618" width="8.85546875" style="1" customWidth="1"/>
    <col min="4619" max="4619" width="9.42578125" style="1" customWidth="1"/>
    <col min="4620" max="4620" width="8.85546875" style="1" customWidth="1"/>
    <col min="4621" max="4621" width="9.42578125" style="1" customWidth="1"/>
    <col min="4622" max="4622" width="8.85546875" style="1" customWidth="1"/>
    <col min="4623" max="4623" width="9.42578125" style="1" customWidth="1"/>
    <col min="4624" max="4624" width="8.85546875" style="1" customWidth="1"/>
    <col min="4625" max="4625" width="9.42578125" style="1" customWidth="1"/>
    <col min="4626" max="4626" width="8.85546875" style="1" customWidth="1"/>
    <col min="4627" max="4627" width="9.42578125" style="1" customWidth="1"/>
    <col min="4628" max="4628" width="8.85546875" style="1" customWidth="1"/>
    <col min="4629" max="4629" width="9.42578125" style="1" customWidth="1"/>
    <col min="4630" max="4630" width="8.85546875" style="1" customWidth="1"/>
    <col min="4631" max="4631" width="9.42578125" style="1" customWidth="1"/>
    <col min="4632" max="4632" width="8.85546875" style="1" customWidth="1"/>
    <col min="4633" max="4633" width="9.42578125" style="1" customWidth="1"/>
    <col min="4634" max="4634" width="9.5703125" style="1" customWidth="1"/>
    <col min="4635" max="4635" width="11.42578125" style="1"/>
    <col min="4636" max="4636" width="9.7109375" style="1" customWidth="1"/>
    <col min="4637" max="4637" width="10.7109375" style="1" customWidth="1"/>
    <col min="4638" max="4638" width="9.42578125" style="1" customWidth="1"/>
    <col min="4639" max="4639" width="10.5703125" style="1" customWidth="1"/>
    <col min="4640" max="4641" width="10.42578125" style="1" customWidth="1"/>
    <col min="4642" max="4643" width="10.85546875" style="1" customWidth="1"/>
    <col min="4644" max="4864" width="11.42578125" style="1"/>
    <col min="4865" max="4865" width="24.5703125" style="1" customWidth="1"/>
    <col min="4866" max="4866" width="11" style="1" customWidth="1"/>
    <col min="4867" max="4867" width="11.42578125" style="1"/>
    <col min="4868" max="4868" width="10.85546875" style="1" customWidth="1"/>
    <col min="4869" max="4869" width="10.42578125" style="1" customWidth="1"/>
    <col min="4870" max="4870" width="8.85546875" style="1" customWidth="1"/>
    <col min="4871" max="4871" width="9.42578125" style="1" customWidth="1"/>
    <col min="4872" max="4872" width="8.85546875" style="1" customWidth="1"/>
    <col min="4873" max="4873" width="11" style="1" customWidth="1"/>
    <col min="4874" max="4874" width="8.85546875" style="1" customWidth="1"/>
    <col min="4875" max="4875" width="9.42578125" style="1" customWidth="1"/>
    <col min="4876" max="4876" width="8.85546875" style="1" customWidth="1"/>
    <col min="4877" max="4877" width="9.42578125" style="1" customWidth="1"/>
    <col min="4878" max="4878" width="8.85546875" style="1" customWidth="1"/>
    <col min="4879" max="4879" width="9.42578125" style="1" customWidth="1"/>
    <col min="4880" max="4880" width="8.85546875" style="1" customWidth="1"/>
    <col min="4881" max="4881" width="9.42578125" style="1" customWidth="1"/>
    <col min="4882" max="4882" width="8.85546875" style="1" customWidth="1"/>
    <col min="4883" max="4883" width="9.42578125" style="1" customWidth="1"/>
    <col min="4884" max="4884" width="8.85546875" style="1" customWidth="1"/>
    <col min="4885" max="4885" width="9.42578125" style="1" customWidth="1"/>
    <col min="4886" max="4886" width="8.85546875" style="1" customWidth="1"/>
    <col min="4887" max="4887" width="9.42578125" style="1" customWidth="1"/>
    <col min="4888" max="4888" width="8.85546875" style="1" customWidth="1"/>
    <col min="4889" max="4889" width="9.42578125" style="1" customWidth="1"/>
    <col min="4890" max="4890" width="9.5703125" style="1" customWidth="1"/>
    <col min="4891" max="4891" width="11.42578125" style="1"/>
    <col min="4892" max="4892" width="9.7109375" style="1" customWidth="1"/>
    <col min="4893" max="4893" width="10.7109375" style="1" customWidth="1"/>
    <col min="4894" max="4894" width="9.42578125" style="1" customWidth="1"/>
    <col min="4895" max="4895" width="10.5703125" style="1" customWidth="1"/>
    <col min="4896" max="4897" width="10.42578125" style="1" customWidth="1"/>
    <col min="4898" max="4899" width="10.85546875" style="1" customWidth="1"/>
    <col min="4900" max="5120" width="11.42578125" style="1"/>
    <col min="5121" max="5121" width="24.5703125" style="1" customWidth="1"/>
    <col min="5122" max="5122" width="11" style="1" customWidth="1"/>
    <col min="5123" max="5123" width="11.42578125" style="1"/>
    <col min="5124" max="5124" width="10.85546875" style="1" customWidth="1"/>
    <col min="5125" max="5125" width="10.42578125" style="1" customWidth="1"/>
    <col min="5126" max="5126" width="8.85546875" style="1" customWidth="1"/>
    <col min="5127" max="5127" width="9.42578125" style="1" customWidth="1"/>
    <col min="5128" max="5128" width="8.85546875" style="1" customWidth="1"/>
    <col min="5129" max="5129" width="11" style="1" customWidth="1"/>
    <col min="5130" max="5130" width="8.85546875" style="1" customWidth="1"/>
    <col min="5131" max="5131" width="9.42578125" style="1" customWidth="1"/>
    <col min="5132" max="5132" width="8.85546875" style="1" customWidth="1"/>
    <col min="5133" max="5133" width="9.42578125" style="1" customWidth="1"/>
    <col min="5134" max="5134" width="8.85546875" style="1" customWidth="1"/>
    <col min="5135" max="5135" width="9.42578125" style="1" customWidth="1"/>
    <col min="5136" max="5136" width="8.85546875" style="1" customWidth="1"/>
    <col min="5137" max="5137" width="9.42578125" style="1" customWidth="1"/>
    <col min="5138" max="5138" width="8.85546875" style="1" customWidth="1"/>
    <col min="5139" max="5139" width="9.42578125" style="1" customWidth="1"/>
    <col min="5140" max="5140" width="8.85546875" style="1" customWidth="1"/>
    <col min="5141" max="5141" width="9.42578125" style="1" customWidth="1"/>
    <col min="5142" max="5142" width="8.85546875" style="1" customWidth="1"/>
    <col min="5143" max="5143" width="9.42578125" style="1" customWidth="1"/>
    <col min="5144" max="5144" width="8.85546875" style="1" customWidth="1"/>
    <col min="5145" max="5145" width="9.42578125" style="1" customWidth="1"/>
    <col min="5146" max="5146" width="9.5703125" style="1" customWidth="1"/>
    <col min="5147" max="5147" width="11.42578125" style="1"/>
    <col min="5148" max="5148" width="9.7109375" style="1" customWidth="1"/>
    <col min="5149" max="5149" width="10.7109375" style="1" customWidth="1"/>
    <col min="5150" max="5150" width="9.42578125" style="1" customWidth="1"/>
    <col min="5151" max="5151" width="10.5703125" style="1" customWidth="1"/>
    <col min="5152" max="5153" width="10.42578125" style="1" customWidth="1"/>
    <col min="5154" max="5155" width="10.85546875" style="1" customWidth="1"/>
    <col min="5156" max="5376" width="11.42578125" style="1"/>
    <col min="5377" max="5377" width="24.5703125" style="1" customWidth="1"/>
    <col min="5378" max="5378" width="11" style="1" customWidth="1"/>
    <col min="5379" max="5379" width="11.42578125" style="1"/>
    <col min="5380" max="5380" width="10.85546875" style="1" customWidth="1"/>
    <col min="5381" max="5381" width="10.42578125" style="1" customWidth="1"/>
    <col min="5382" max="5382" width="8.85546875" style="1" customWidth="1"/>
    <col min="5383" max="5383" width="9.42578125" style="1" customWidth="1"/>
    <col min="5384" max="5384" width="8.85546875" style="1" customWidth="1"/>
    <col min="5385" max="5385" width="11" style="1" customWidth="1"/>
    <col min="5386" max="5386" width="8.85546875" style="1" customWidth="1"/>
    <col min="5387" max="5387" width="9.42578125" style="1" customWidth="1"/>
    <col min="5388" max="5388" width="8.85546875" style="1" customWidth="1"/>
    <col min="5389" max="5389" width="9.42578125" style="1" customWidth="1"/>
    <col min="5390" max="5390" width="8.85546875" style="1" customWidth="1"/>
    <col min="5391" max="5391" width="9.42578125" style="1" customWidth="1"/>
    <col min="5392" max="5392" width="8.85546875" style="1" customWidth="1"/>
    <col min="5393" max="5393" width="9.42578125" style="1" customWidth="1"/>
    <col min="5394" max="5394" width="8.85546875" style="1" customWidth="1"/>
    <col min="5395" max="5395" width="9.42578125" style="1" customWidth="1"/>
    <col min="5396" max="5396" width="8.85546875" style="1" customWidth="1"/>
    <col min="5397" max="5397" width="9.42578125" style="1" customWidth="1"/>
    <col min="5398" max="5398" width="8.85546875" style="1" customWidth="1"/>
    <col min="5399" max="5399" width="9.42578125" style="1" customWidth="1"/>
    <col min="5400" max="5400" width="8.85546875" style="1" customWidth="1"/>
    <col min="5401" max="5401" width="9.42578125" style="1" customWidth="1"/>
    <col min="5402" max="5402" width="9.5703125" style="1" customWidth="1"/>
    <col min="5403" max="5403" width="11.42578125" style="1"/>
    <col min="5404" max="5404" width="9.7109375" style="1" customWidth="1"/>
    <col min="5405" max="5405" width="10.7109375" style="1" customWidth="1"/>
    <col min="5406" max="5406" width="9.42578125" style="1" customWidth="1"/>
    <col min="5407" max="5407" width="10.5703125" style="1" customWidth="1"/>
    <col min="5408" max="5409" width="10.42578125" style="1" customWidth="1"/>
    <col min="5410" max="5411" width="10.85546875" style="1" customWidth="1"/>
    <col min="5412" max="5632" width="11.42578125" style="1"/>
    <col min="5633" max="5633" width="24.5703125" style="1" customWidth="1"/>
    <col min="5634" max="5634" width="11" style="1" customWidth="1"/>
    <col min="5635" max="5635" width="11.42578125" style="1"/>
    <col min="5636" max="5636" width="10.85546875" style="1" customWidth="1"/>
    <col min="5637" max="5637" width="10.42578125" style="1" customWidth="1"/>
    <col min="5638" max="5638" width="8.85546875" style="1" customWidth="1"/>
    <col min="5639" max="5639" width="9.42578125" style="1" customWidth="1"/>
    <col min="5640" max="5640" width="8.85546875" style="1" customWidth="1"/>
    <col min="5641" max="5641" width="11" style="1" customWidth="1"/>
    <col min="5642" max="5642" width="8.85546875" style="1" customWidth="1"/>
    <col min="5643" max="5643" width="9.42578125" style="1" customWidth="1"/>
    <col min="5644" max="5644" width="8.85546875" style="1" customWidth="1"/>
    <col min="5645" max="5645" width="9.42578125" style="1" customWidth="1"/>
    <col min="5646" max="5646" width="8.85546875" style="1" customWidth="1"/>
    <col min="5647" max="5647" width="9.42578125" style="1" customWidth="1"/>
    <col min="5648" max="5648" width="8.85546875" style="1" customWidth="1"/>
    <col min="5649" max="5649" width="9.42578125" style="1" customWidth="1"/>
    <col min="5650" max="5650" width="8.85546875" style="1" customWidth="1"/>
    <col min="5651" max="5651" width="9.42578125" style="1" customWidth="1"/>
    <col min="5652" max="5652" width="8.85546875" style="1" customWidth="1"/>
    <col min="5653" max="5653" width="9.42578125" style="1" customWidth="1"/>
    <col min="5654" max="5654" width="8.85546875" style="1" customWidth="1"/>
    <col min="5655" max="5655" width="9.42578125" style="1" customWidth="1"/>
    <col min="5656" max="5656" width="8.85546875" style="1" customWidth="1"/>
    <col min="5657" max="5657" width="9.42578125" style="1" customWidth="1"/>
    <col min="5658" max="5658" width="9.5703125" style="1" customWidth="1"/>
    <col min="5659" max="5659" width="11.42578125" style="1"/>
    <col min="5660" max="5660" width="9.7109375" style="1" customWidth="1"/>
    <col min="5661" max="5661" width="10.7109375" style="1" customWidth="1"/>
    <col min="5662" max="5662" width="9.42578125" style="1" customWidth="1"/>
    <col min="5663" max="5663" width="10.5703125" style="1" customWidth="1"/>
    <col min="5664" max="5665" width="10.42578125" style="1" customWidth="1"/>
    <col min="5666" max="5667" width="10.85546875" style="1" customWidth="1"/>
    <col min="5668" max="5888" width="11.42578125" style="1"/>
    <col min="5889" max="5889" width="24.5703125" style="1" customWidth="1"/>
    <col min="5890" max="5890" width="11" style="1" customWidth="1"/>
    <col min="5891" max="5891" width="11.42578125" style="1"/>
    <col min="5892" max="5892" width="10.85546875" style="1" customWidth="1"/>
    <col min="5893" max="5893" width="10.42578125" style="1" customWidth="1"/>
    <col min="5894" max="5894" width="8.85546875" style="1" customWidth="1"/>
    <col min="5895" max="5895" width="9.42578125" style="1" customWidth="1"/>
    <col min="5896" max="5896" width="8.85546875" style="1" customWidth="1"/>
    <col min="5897" max="5897" width="11" style="1" customWidth="1"/>
    <col min="5898" max="5898" width="8.85546875" style="1" customWidth="1"/>
    <col min="5899" max="5899" width="9.42578125" style="1" customWidth="1"/>
    <col min="5900" max="5900" width="8.85546875" style="1" customWidth="1"/>
    <col min="5901" max="5901" width="9.42578125" style="1" customWidth="1"/>
    <col min="5902" max="5902" width="8.85546875" style="1" customWidth="1"/>
    <col min="5903" max="5903" width="9.42578125" style="1" customWidth="1"/>
    <col min="5904" max="5904" width="8.85546875" style="1" customWidth="1"/>
    <col min="5905" max="5905" width="9.42578125" style="1" customWidth="1"/>
    <col min="5906" max="5906" width="8.85546875" style="1" customWidth="1"/>
    <col min="5907" max="5907" width="9.42578125" style="1" customWidth="1"/>
    <col min="5908" max="5908" width="8.85546875" style="1" customWidth="1"/>
    <col min="5909" max="5909" width="9.42578125" style="1" customWidth="1"/>
    <col min="5910" max="5910" width="8.85546875" style="1" customWidth="1"/>
    <col min="5911" max="5911" width="9.42578125" style="1" customWidth="1"/>
    <col min="5912" max="5912" width="8.85546875" style="1" customWidth="1"/>
    <col min="5913" max="5913" width="9.42578125" style="1" customWidth="1"/>
    <col min="5914" max="5914" width="9.5703125" style="1" customWidth="1"/>
    <col min="5915" max="5915" width="11.42578125" style="1"/>
    <col min="5916" max="5916" width="9.7109375" style="1" customWidth="1"/>
    <col min="5917" max="5917" width="10.7109375" style="1" customWidth="1"/>
    <col min="5918" max="5918" width="9.42578125" style="1" customWidth="1"/>
    <col min="5919" max="5919" width="10.5703125" style="1" customWidth="1"/>
    <col min="5920" max="5921" width="10.42578125" style="1" customWidth="1"/>
    <col min="5922" max="5923" width="10.85546875" style="1" customWidth="1"/>
    <col min="5924" max="6144" width="11.42578125" style="1"/>
    <col min="6145" max="6145" width="24.5703125" style="1" customWidth="1"/>
    <col min="6146" max="6146" width="11" style="1" customWidth="1"/>
    <col min="6147" max="6147" width="11.42578125" style="1"/>
    <col min="6148" max="6148" width="10.85546875" style="1" customWidth="1"/>
    <col min="6149" max="6149" width="10.42578125" style="1" customWidth="1"/>
    <col min="6150" max="6150" width="8.85546875" style="1" customWidth="1"/>
    <col min="6151" max="6151" width="9.42578125" style="1" customWidth="1"/>
    <col min="6152" max="6152" width="8.85546875" style="1" customWidth="1"/>
    <col min="6153" max="6153" width="11" style="1" customWidth="1"/>
    <col min="6154" max="6154" width="8.85546875" style="1" customWidth="1"/>
    <col min="6155" max="6155" width="9.42578125" style="1" customWidth="1"/>
    <col min="6156" max="6156" width="8.85546875" style="1" customWidth="1"/>
    <col min="6157" max="6157" width="9.42578125" style="1" customWidth="1"/>
    <col min="6158" max="6158" width="8.85546875" style="1" customWidth="1"/>
    <col min="6159" max="6159" width="9.42578125" style="1" customWidth="1"/>
    <col min="6160" max="6160" width="8.85546875" style="1" customWidth="1"/>
    <col min="6161" max="6161" width="9.42578125" style="1" customWidth="1"/>
    <col min="6162" max="6162" width="8.85546875" style="1" customWidth="1"/>
    <col min="6163" max="6163" width="9.42578125" style="1" customWidth="1"/>
    <col min="6164" max="6164" width="8.85546875" style="1" customWidth="1"/>
    <col min="6165" max="6165" width="9.42578125" style="1" customWidth="1"/>
    <col min="6166" max="6166" width="8.85546875" style="1" customWidth="1"/>
    <col min="6167" max="6167" width="9.42578125" style="1" customWidth="1"/>
    <col min="6168" max="6168" width="8.85546875" style="1" customWidth="1"/>
    <col min="6169" max="6169" width="9.42578125" style="1" customWidth="1"/>
    <col min="6170" max="6170" width="9.5703125" style="1" customWidth="1"/>
    <col min="6171" max="6171" width="11.42578125" style="1"/>
    <col min="6172" max="6172" width="9.7109375" style="1" customWidth="1"/>
    <col min="6173" max="6173" width="10.7109375" style="1" customWidth="1"/>
    <col min="6174" max="6174" width="9.42578125" style="1" customWidth="1"/>
    <col min="6175" max="6175" width="10.5703125" style="1" customWidth="1"/>
    <col min="6176" max="6177" width="10.42578125" style="1" customWidth="1"/>
    <col min="6178" max="6179" width="10.85546875" style="1" customWidth="1"/>
    <col min="6180" max="6400" width="11.42578125" style="1"/>
    <col min="6401" max="6401" width="24.5703125" style="1" customWidth="1"/>
    <col min="6402" max="6402" width="11" style="1" customWidth="1"/>
    <col min="6403" max="6403" width="11.42578125" style="1"/>
    <col min="6404" max="6404" width="10.85546875" style="1" customWidth="1"/>
    <col min="6405" max="6405" width="10.42578125" style="1" customWidth="1"/>
    <col min="6406" max="6406" width="8.85546875" style="1" customWidth="1"/>
    <col min="6407" max="6407" width="9.42578125" style="1" customWidth="1"/>
    <col min="6408" max="6408" width="8.85546875" style="1" customWidth="1"/>
    <col min="6409" max="6409" width="11" style="1" customWidth="1"/>
    <col min="6410" max="6410" width="8.85546875" style="1" customWidth="1"/>
    <col min="6411" max="6411" width="9.42578125" style="1" customWidth="1"/>
    <col min="6412" max="6412" width="8.85546875" style="1" customWidth="1"/>
    <col min="6413" max="6413" width="9.42578125" style="1" customWidth="1"/>
    <col min="6414" max="6414" width="8.85546875" style="1" customWidth="1"/>
    <col min="6415" max="6415" width="9.42578125" style="1" customWidth="1"/>
    <col min="6416" max="6416" width="8.85546875" style="1" customWidth="1"/>
    <col min="6417" max="6417" width="9.42578125" style="1" customWidth="1"/>
    <col min="6418" max="6418" width="8.85546875" style="1" customWidth="1"/>
    <col min="6419" max="6419" width="9.42578125" style="1" customWidth="1"/>
    <col min="6420" max="6420" width="8.85546875" style="1" customWidth="1"/>
    <col min="6421" max="6421" width="9.42578125" style="1" customWidth="1"/>
    <col min="6422" max="6422" width="8.85546875" style="1" customWidth="1"/>
    <col min="6423" max="6423" width="9.42578125" style="1" customWidth="1"/>
    <col min="6424" max="6424" width="8.85546875" style="1" customWidth="1"/>
    <col min="6425" max="6425" width="9.42578125" style="1" customWidth="1"/>
    <col min="6426" max="6426" width="9.5703125" style="1" customWidth="1"/>
    <col min="6427" max="6427" width="11.42578125" style="1"/>
    <col min="6428" max="6428" width="9.7109375" style="1" customWidth="1"/>
    <col min="6429" max="6429" width="10.7109375" style="1" customWidth="1"/>
    <col min="6430" max="6430" width="9.42578125" style="1" customWidth="1"/>
    <col min="6431" max="6431" width="10.5703125" style="1" customWidth="1"/>
    <col min="6432" max="6433" width="10.42578125" style="1" customWidth="1"/>
    <col min="6434" max="6435" width="10.85546875" style="1" customWidth="1"/>
    <col min="6436" max="6656" width="11.42578125" style="1"/>
    <col min="6657" max="6657" width="24.5703125" style="1" customWidth="1"/>
    <col min="6658" max="6658" width="11" style="1" customWidth="1"/>
    <col min="6659" max="6659" width="11.42578125" style="1"/>
    <col min="6660" max="6660" width="10.85546875" style="1" customWidth="1"/>
    <col min="6661" max="6661" width="10.42578125" style="1" customWidth="1"/>
    <col min="6662" max="6662" width="8.85546875" style="1" customWidth="1"/>
    <col min="6663" max="6663" width="9.42578125" style="1" customWidth="1"/>
    <col min="6664" max="6664" width="8.85546875" style="1" customWidth="1"/>
    <col min="6665" max="6665" width="11" style="1" customWidth="1"/>
    <col min="6666" max="6666" width="8.85546875" style="1" customWidth="1"/>
    <col min="6667" max="6667" width="9.42578125" style="1" customWidth="1"/>
    <col min="6668" max="6668" width="8.85546875" style="1" customWidth="1"/>
    <col min="6669" max="6669" width="9.42578125" style="1" customWidth="1"/>
    <col min="6670" max="6670" width="8.85546875" style="1" customWidth="1"/>
    <col min="6671" max="6671" width="9.42578125" style="1" customWidth="1"/>
    <col min="6672" max="6672" width="8.85546875" style="1" customWidth="1"/>
    <col min="6673" max="6673" width="9.42578125" style="1" customWidth="1"/>
    <col min="6674" max="6674" width="8.85546875" style="1" customWidth="1"/>
    <col min="6675" max="6675" width="9.42578125" style="1" customWidth="1"/>
    <col min="6676" max="6676" width="8.85546875" style="1" customWidth="1"/>
    <col min="6677" max="6677" width="9.42578125" style="1" customWidth="1"/>
    <col min="6678" max="6678" width="8.85546875" style="1" customWidth="1"/>
    <col min="6679" max="6679" width="9.42578125" style="1" customWidth="1"/>
    <col min="6680" max="6680" width="8.85546875" style="1" customWidth="1"/>
    <col min="6681" max="6681" width="9.42578125" style="1" customWidth="1"/>
    <col min="6682" max="6682" width="9.5703125" style="1" customWidth="1"/>
    <col min="6683" max="6683" width="11.42578125" style="1"/>
    <col min="6684" max="6684" width="9.7109375" style="1" customWidth="1"/>
    <col min="6685" max="6685" width="10.7109375" style="1" customWidth="1"/>
    <col min="6686" max="6686" width="9.42578125" style="1" customWidth="1"/>
    <col min="6687" max="6687" width="10.5703125" style="1" customWidth="1"/>
    <col min="6688" max="6689" width="10.42578125" style="1" customWidth="1"/>
    <col min="6690" max="6691" width="10.85546875" style="1" customWidth="1"/>
    <col min="6692" max="6912" width="11.42578125" style="1"/>
    <col min="6913" max="6913" width="24.5703125" style="1" customWidth="1"/>
    <col min="6914" max="6914" width="11" style="1" customWidth="1"/>
    <col min="6915" max="6915" width="11.42578125" style="1"/>
    <col min="6916" max="6916" width="10.85546875" style="1" customWidth="1"/>
    <col min="6917" max="6917" width="10.42578125" style="1" customWidth="1"/>
    <col min="6918" max="6918" width="8.85546875" style="1" customWidth="1"/>
    <col min="6919" max="6919" width="9.42578125" style="1" customWidth="1"/>
    <col min="6920" max="6920" width="8.85546875" style="1" customWidth="1"/>
    <col min="6921" max="6921" width="11" style="1" customWidth="1"/>
    <col min="6922" max="6922" width="8.85546875" style="1" customWidth="1"/>
    <col min="6923" max="6923" width="9.42578125" style="1" customWidth="1"/>
    <col min="6924" max="6924" width="8.85546875" style="1" customWidth="1"/>
    <col min="6925" max="6925" width="9.42578125" style="1" customWidth="1"/>
    <col min="6926" max="6926" width="8.85546875" style="1" customWidth="1"/>
    <col min="6927" max="6927" width="9.42578125" style="1" customWidth="1"/>
    <col min="6928" max="6928" width="8.85546875" style="1" customWidth="1"/>
    <col min="6929" max="6929" width="9.42578125" style="1" customWidth="1"/>
    <col min="6930" max="6930" width="8.85546875" style="1" customWidth="1"/>
    <col min="6931" max="6931" width="9.42578125" style="1" customWidth="1"/>
    <col min="6932" max="6932" width="8.85546875" style="1" customWidth="1"/>
    <col min="6933" max="6933" width="9.42578125" style="1" customWidth="1"/>
    <col min="6934" max="6934" width="8.85546875" style="1" customWidth="1"/>
    <col min="6935" max="6935" width="9.42578125" style="1" customWidth="1"/>
    <col min="6936" max="6936" width="8.85546875" style="1" customWidth="1"/>
    <col min="6937" max="6937" width="9.42578125" style="1" customWidth="1"/>
    <col min="6938" max="6938" width="9.5703125" style="1" customWidth="1"/>
    <col min="6939" max="6939" width="11.42578125" style="1"/>
    <col min="6940" max="6940" width="9.7109375" style="1" customWidth="1"/>
    <col min="6941" max="6941" width="10.7109375" style="1" customWidth="1"/>
    <col min="6942" max="6942" width="9.42578125" style="1" customWidth="1"/>
    <col min="6943" max="6943" width="10.5703125" style="1" customWidth="1"/>
    <col min="6944" max="6945" width="10.42578125" style="1" customWidth="1"/>
    <col min="6946" max="6947" width="10.85546875" style="1" customWidth="1"/>
    <col min="6948" max="7168" width="11.42578125" style="1"/>
    <col min="7169" max="7169" width="24.5703125" style="1" customWidth="1"/>
    <col min="7170" max="7170" width="11" style="1" customWidth="1"/>
    <col min="7171" max="7171" width="11.42578125" style="1"/>
    <col min="7172" max="7172" width="10.85546875" style="1" customWidth="1"/>
    <col min="7173" max="7173" width="10.42578125" style="1" customWidth="1"/>
    <col min="7174" max="7174" width="8.85546875" style="1" customWidth="1"/>
    <col min="7175" max="7175" width="9.42578125" style="1" customWidth="1"/>
    <col min="7176" max="7176" width="8.85546875" style="1" customWidth="1"/>
    <col min="7177" max="7177" width="11" style="1" customWidth="1"/>
    <col min="7178" max="7178" width="8.85546875" style="1" customWidth="1"/>
    <col min="7179" max="7179" width="9.42578125" style="1" customWidth="1"/>
    <col min="7180" max="7180" width="8.85546875" style="1" customWidth="1"/>
    <col min="7181" max="7181" width="9.42578125" style="1" customWidth="1"/>
    <col min="7182" max="7182" width="8.85546875" style="1" customWidth="1"/>
    <col min="7183" max="7183" width="9.42578125" style="1" customWidth="1"/>
    <col min="7184" max="7184" width="8.85546875" style="1" customWidth="1"/>
    <col min="7185" max="7185" width="9.42578125" style="1" customWidth="1"/>
    <col min="7186" max="7186" width="8.85546875" style="1" customWidth="1"/>
    <col min="7187" max="7187" width="9.42578125" style="1" customWidth="1"/>
    <col min="7188" max="7188" width="8.85546875" style="1" customWidth="1"/>
    <col min="7189" max="7189" width="9.42578125" style="1" customWidth="1"/>
    <col min="7190" max="7190" width="8.85546875" style="1" customWidth="1"/>
    <col min="7191" max="7191" width="9.42578125" style="1" customWidth="1"/>
    <col min="7192" max="7192" width="8.85546875" style="1" customWidth="1"/>
    <col min="7193" max="7193" width="9.42578125" style="1" customWidth="1"/>
    <col min="7194" max="7194" width="9.5703125" style="1" customWidth="1"/>
    <col min="7195" max="7195" width="11.42578125" style="1"/>
    <col min="7196" max="7196" width="9.7109375" style="1" customWidth="1"/>
    <col min="7197" max="7197" width="10.7109375" style="1" customWidth="1"/>
    <col min="7198" max="7198" width="9.42578125" style="1" customWidth="1"/>
    <col min="7199" max="7199" width="10.5703125" style="1" customWidth="1"/>
    <col min="7200" max="7201" width="10.42578125" style="1" customWidth="1"/>
    <col min="7202" max="7203" width="10.85546875" style="1" customWidth="1"/>
    <col min="7204" max="7424" width="11.42578125" style="1"/>
    <col min="7425" max="7425" width="24.5703125" style="1" customWidth="1"/>
    <col min="7426" max="7426" width="11" style="1" customWidth="1"/>
    <col min="7427" max="7427" width="11.42578125" style="1"/>
    <col min="7428" max="7428" width="10.85546875" style="1" customWidth="1"/>
    <col min="7429" max="7429" width="10.42578125" style="1" customWidth="1"/>
    <col min="7430" max="7430" width="8.85546875" style="1" customWidth="1"/>
    <col min="7431" max="7431" width="9.42578125" style="1" customWidth="1"/>
    <col min="7432" max="7432" width="8.85546875" style="1" customWidth="1"/>
    <col min="7433" max="7433" width="11" style="1" customWidth="1"/>
    <col min="7434" max="7434" width="8.85546875" style="1" customWidth="1"/>
    <col min="7435" max="7435" width="9.42578125" style="1" customWidth="1"/>
    <col min="7436" max="7436" width="8.85546875" style="1" customWidth="1"/>
    <col min="7437" max="7437" width="9.42578125" style="1" customWidth="1"/>
    <col min="7438" max="7438" width="8.85546875" style="1" customWidth="1"/>
    <col min="7439" max="7439" width="9.42578125" style="1" customWidth="1"/>
    <col min="7440" max="7440" width="8.85546875" style="1" customWidth="1"/>
    <col min="7441" max="7441" width="9.42578125" style="1" customWidth="1"/>
    <col min="7442" max="7442" width="8.85546875" style="1" customWidth="1"/>
    <col min="7443" max="7443" width="9.42578125" style="1" customWidth="1"/>
    <col min="7444" max="7444" width="8.85546875" style="1" customWidth="1"/>
    <col min="7445" max="7445" width="9.42578125" style="1" customWidth="1"/>
    <col min="7446" max="7446" width="8.85546875" style="1" customWidth="1"/>
    <col min="7447" max="7447" width="9.42578125" style="1" customWidth="1"/>
    <col min="7448" max="7448" width="8.85546875" style="1" customWidth="1"/>
    <col min="7449" max="7449" width="9.42578125" style="1" customWidth="1"/>
    <col min="7450" max="7450" width="9.5703125" style="1" customWidth="1"/>
    <col min="7451" max="7451" width="11.42578125" style="1"/>
    <col min="7452" max="7452" width="9.7109375" style="1" customWidth="1"/>
    <col min="7453" max="7453" width="10.7109375" style="1" customWidth="1"/>
    <col min="7454" max="7454" width="9.42578125" style="1" customWidth="1"/>
    <col min="7455" max="7455" width="10.5703125" style="1" customWidth="1"/>
    <col min="7456" max="7457" width="10.42578125" style="1" customWidth="1"/>
    <col min="7458" max="7459" width="10.85546875" style="1" customWidth="1"/>
    <col min="7460" max="7680" width="11.42578125" style="1"/>
    <col min="7681" max="7681" width="24.5703125" style="1" customWidth="1"/>
    <col min="7682" max="7682" width="11" style="1" customWidth="1"/>
    <col min="7683" max="7683" width="11.42578125" style="1"/>
    <col min="7684" max="7684" width="10.85546875" style="1" customWidth="1"/>
    <col min="7685" max="7685" width="10.42578125" style="1" customWidth="1"/>
    <col min="7686" max="7686" width="8.85546875" style="1" customWidth="1"/>
    <col min="7687" max="7687" width="9.42578125" style="1" customWidth="1"/>
    <col min="7688" max="7688" width="8.85546875" style="1" customWidth="1"/>
    <col min="7689" max="7689" width="11" style="1" customWidth="1"/>
    <col min="7690" max="7690" width="8.85546875" style="1" customWidth="1"/>
    <col min="7691" max="7691" width="9.42578125" style="1" customWidth="1"/>
    <col min="7692" max="7692" width="8.85546875" style="1" customWidth="1"/>
    <col min="7693" max="7693" width="9.42578125" style="1" customWidth="1"/>
    <col min="7694" max="7694" width="8.85546875" style="1" customWidth="1"/>
    <col min="7695" max="7695" width="9.42578125" style="1" customWidth="1"/>
    <col min="7696" max="7696" width="8.85546875" style="1" customWidth="1"/>
    <col min="7697" max="7697" width="9.42578125" style="1" customWidth="1"/>
    <col min="7698" max="7698" width="8.85546875" style="1" customWidth="1"/>
    <col min="7699" max="7699" width="9.42578125" style="1" customWidth="1"/>
    <col min="7700" max="7700" width="8.85546875" style="1" customWidth="1"/>
    <col min="7701" max="7701" width="9.42578125" style="1" customWidth="1"/>
    <col min="7702" max="7702" width="8.85546875" style="1" customWidth="1"/>
    <col min="7703" max="7703" width="9.42578125" style="1" customWidth="1"/>
    <col min="7704" max="7704" width="8.85546875" style="1" customWidth="1"/>
    <col min="7705" max="7705" width="9.42578125" style="1" customWidth="1"/>
    <col min="7706" max="7706" width="9.5703125" style="1" customWidth="1"/>
    <col min="7707" max="7707" width="11.42578125" style="1"/>
    <col min="7708" max="7708" width="9.7109375" style="1" customWidth="1"/>
    <col min="7709" max="7709" width="10.7109375" style="1" customWidth="1"/>
    <col min="7710" max="7710" width="9.42578125" style="1" customWidth="1"/>
    <col min="7711" max="7711" width="10.5703125" style="1" customWidth="1"/>
    <col min="7712" max="7713" width="10.42578125" style="1" customWidth="1"/>
    <col min="7714" max="7715" width="10.85546875" style="1" customWidth="1"/>
    <col min="7716" max="7936" width="11.42578125" style="1"/>
    <col min="7937" max="7937" width="24.5703125" style="1" customWidth="1"/>
    <col min="7938" max="7938" width="11" style="1" customWidth="1"/>
    <col min="7939" max="7939" width="11.42578125" style="1"/>
    <col min="7940" max="7940" width="10.85546875" style="1" customWidth="1"/>
    <col min="7941" max="7941" width="10.42578125" style="1" customWidth="1"/>
    <col min="7942" max="7942" width="8.85546875" style="1" customWidth="1"/>
    <col min="7943" max="7943" width="9.42578125" style="1" customWidth="1"/>
    <col min="7944" max="7944" width="8.85546875" style="1" customWidth="1"/>
    <col min="7945" max="7945" width="11" style="1" customWidth="1"/>
    <col min="7946" max="7946" width="8.85546875" style="1" customWidth="1"/>
    <col min="7947" max="7947" width="9.42578125" style="1" customWidth="1"/>
    <col min="7948" max="7948" width="8.85546875" style="1" customWidth="1"/>
    <col min="7949" max="7949" width="9.42578125" style="1" customWidth="1"/>
    <col min="7950" max="7950" width="8.85546875" style="1" customWidth="1"/>
    <col min="7951" max="7951" width="9.42578125" style="1" customWidth="1"/>
    <col min="7952" max="7952" width="8.85546875" style="1" customWidth="1"/>
    <col min="7953" max="7953" width="9.42578125" style="1" customWidth="1"/>
    <col min="7954" max="7954" width="8.85546875" style="1" customWidth="1"/>
    <col min="7955" max="7955" width="9.42578125" style="1" customWidth="1"/>
    <col min="7956" max="7956" width="8.85546875" style="1" customWidth="1"/>
    <col min="7957" max="7957" width="9.42578125" style="1" customWidth="1"/>
    <col min="7958" max="7958" width="8.85546875" style="1" customWidth="1"/>
    <col min="7959" max="7959" width="9.42578125" style="1" customWidth="1"/>
    <col min="7960" max="7960" width="8.85546875" style="1" customWidth="1"/>
    <col min="7961" max="7961" width="9.42578125" style="1" customWidth="1"/>
    <col min="7962" max="7962" width="9.5703125" style="1" customWidth="1"/>
    <col min="7963" max="7963" width="11.42578125" style="1"/>
    <col min="7964" max="7964" width="9.7109375" style="1" customWidth="1"/>
    <col min="7965" max="7965" width="10.7109375" style="1" customWidth="1"/>
    <col min="7966" max="7966" width="9.42578125" style="1" customWidth="1"/>
    <col min="7967" max="7967" width="10.5703125" style="1" customWidth="1"/>
    <col min="7968" max="7969" width="10.42578125" style="1" customWidth="1"/>
    <col min="7970" max="7971" width="10.85546875" style="1" customWidth="1"/>
    <col min="7972" max="8192" width="11.42578125" style="1"/>
    <col min="8193" max="8193" width="24.5703125" style="1" customWidth="1"/>
    <col min="8194" max="8194" width="11" style="1" customWidth="1"/>
    <col min="8195" max="8195" width="11.42578125" style="1"/>
    <col min="8196" max="8196" width="10.85546875" style="1" customWidth="1"/>
    <col min="8197" max="8197" width="10.42578125" style="1" customWidth="1"/>
    <col min="8198" max="8198" width="8.85546875" style="1" customWidth="1"/>
    <col min="8199" max="8199" width="9.42578125" style="1" customWidth="1"/>
    <col min="8200" max="8200" width="8.85546875" style="1" customWidth="1"/>
    <col min="8201" max="8201" width="11" style="1" customWidth="1"/>
    <col min="8202" max="8202" width="8.85546875" style="1" customWidth="1"/>
    <col min="8203" max="8203" width="9.42578125" style="1" customWidth="1"/>
    <col min="8204" max="8204" width="8.85546875" style="1" customWidth="1"/>
    <col min="8205" max="8205" width="9.42578125" style="1" customWidth="1"/>
    <col min="8206" max="8206" width="8.85546875" style="1" customWidth="1"/>
    <col min="8207" max="8207" width="9.42578125" style="1" customWidth="1"/>
    <col min="8208" max="8208" width="8.85546875" style="1" customWidth="1"/>
    <col min="8209" max="8209" width="9.42578125" style="1" customWidth="1"/>
    <col min="8210" max="8210" width="8.85546875" style="1" customWidth="1"/>
    <col min="8211" max="8211" width="9.42578125" style="1" customWidth="1"/>
    <col min="8212" max="8212" width="8.85546875" style="1" customWidth="1"/>
    <col min="8213" max="8213" width="9.42578125" style="1" customWidth="1"/>
    <col min="8214" max="8214" width="8.85546875" style="1" customWidth="1"/>
    <col min="8215" max="8215" width="9.42578125" style="1" customWidth="1"/>
    <col min="8216" max="8216" width="8.85546875" style="1" customWidth="1"/>
    <col min="8217" max="8217" width="9.42578125" style="1" customWidth="1"/>
    <col min="8218" max="8218" width="9.5703125" style="1" customWidth="1"/>
    <col min="8219" max="8219" width="11.42578125" style="1"/>
    <col min="8220" max="8220" width="9.7109375" style="1" customWidth="1"/>
    <col min="8221" max="8221" width="10.7109375" style="1" customWidth="1"/>
    <col min="8222" max="8222" width="9.42578125" style="1" customWidth="1"/>
    <col min="8223" max="8223" width="10.5703125" style="1" customWidth="1"/>
    <col min="8224" max="8225" width="10.42578125" style="1" customWidth="1"/>
    <col min="8226" max="8227" width="10.85546875" style="1" customWidth="1"/>
    <col min="8228" max="8448" width="11.42578125" style="1"/>
    <col min="8449" max="8449" width="24.5703125" style="1" customWidth="1"/>
    <col min="8450" max="8450" width="11" style="1" customWidth="1"/>
    <col min="8451" max="8451" width="11.42578125" style="1"/>
    <col min="8452" max="8452" width="10.85546875" style="1" customWidth="1"/>
    <col min="8453" max="8453" width="10.42578125" style="1" customWidth="1"/>
    <col min="8454" max="8454" width="8.85546875" style="1" customWidth="1"/>
    <col min="8455" max="8455" width="9.42578125" style="1" customWidth="1"/>
    <col min="8456" max="8456" width="8.85546875" style="1" customWidth="1"/>
    <col min="8457" max="8457" width="11" style="1" customWidth="1"/>
    <col min="8458" max="8458" width="8.85546875" style="1" customWidth="1"/>
    <col min="8459" max="8459" width="9.42578125" style="1" customWidth="1"/>
    <col min="8460" max="8460" width="8.85546875" style="1" customWidth="1"/>
    <col min="8461" max="8461" width="9.42578125" style="1" customWidth="1"/>
    <col min="8462" max="8462" width="8.85546875" style="1" customWidth="1"/>
    <col min="8463" max="8463" width="9.42578125" style="1" customWidth="1"/>
    <col min="8464" max="8464" width="8.85546875" style="1" customWidth="1"/>
    <col min="8465" max="8465" width="9.42578125" style="1" customWidth="1"/>
    <col min="8466" max="8466" width="8.85546875" style="1" customWidth="1"/>
    <col min="8467" max="8467" width="9.42578125" style="1" customWidth="1"/>
    <col min="8468" max="8468" width="8.85546875" style="1" customWidth="1"/>
    <col min="8469" max="8469" width="9.42578125" style="1" customWidth="1"/>
    <col min="8470" max="8470" width="8.85546875" style="1" customWidth="1"/>
    <col min="8471" max="8471" width="9.42578125" style="1" customWidth="1"/>
    <col min="8472" max="8472" width="8.85546875" style="1" customWidth="1"/>
    <col min="8473" max="8473" width="9.42578125" style="1" customWidth="1"/>
    <col min="8474" max="8474" width="9.5703125" style="1" customWidth="1"/>
    <col min="8475" max="8475" width="11.42578125" style="1"/>
    <col min="8476" max="8476" width="9.7109375" style="1" customWidth="1"/>
    <col min="8477" max="8477" width="10.7109375" style="1" customWidth="1"/>
    <col min="8478" max="8478" width="9.42578125" style="1" customWidth="1"/>
    <col min="8479" max="8479" width="10.5703125" style="1" customWidth="1"/>
    <col min="8480" max="8481" width="10.42578125" style="1" customWidth="1"/>
    <col min="8482" max="8483" width="10.85546875" style="1" customWidth="1"/>
    <col min="8484" max="8704" width="11.42578125" style="1"/>
    <col min="8705" max="8705" width="24.5703125" style="1" customWidth="1"/>
    <col min="8706" max="8706" width="11" style="1" customWidth="1"/>
    <col min="8707" max="8707" width="11.42578125" style="1"/>
    <col min="8708" max="8708" width="10.85546875" style="1" customWidth="1"/>
    <col min="8709" max="8709" width="10.42578125" style="1" customWidth="1"/>
    <col min="8710" max="8710" width="8.85546875" style="1" customWidth="1"/>
    <col min="8711" max="8711" width="9.42578125" style="1" customWidth="1"/>
    <col min="8712" max="8712" width="8.85546875" style="1" customWidth="1"/>
    <col min="8713" max="8713" width="11" style="1" customWidth="1"/>
    <col min="8714" max="8714" width="8.85546875" style="1" customWidth="1"/>
    <col min="8715" max="8715" width="9.42578125" style="1" customWidth="1"/>
    <col min="8716" max="8716" width="8.85546875" style="1" customWidth="1"/>
    <col min="8717" max="8717" width="9.42578125" style="1" customWidth="1"/>
    <col min="8718" max="8718" width="8.85546875" style="1" customWidth="1"/>
    <col min="8719" max="8719" width="9.42578125" style="1" customWidth="1"/>
    <col min="8720" max="8720" width="8.85546875" style="1" customWidth="1"/>
    <col min="8721" max="8721" width="9.42578125" style="1" customWidth="1"/>
    <col min="8722" max="8722" width="8.85546875" style="1" customWidth="1"/>
    <col min="8723" max="8723" width="9.42578125" style="1" customWidth="1"/>
    <col min="8724" max="8724" width="8.85546875" style="1" customWidth="1"/>
    <col min="8725" max="8725" width="9.42578125" style="1" customWidth="1"/>
    <col min="8726" max="8726" width="8.85546875" style="1" customWidth="1"/>
    <col min="8727" max="8727" width="9.42578125" style="1" customWidth="1"/>
    <col min="8728" max="8728" width="8.85546875" style="1" customWidth="1"/>
    <col min="8729" max="8729" width="9.42578125" style="1" customWidth="1"/>
    <col min="8730" max="8730" width="9.5703125" style="1" customWidth="1"/>
    <col min="8731" max="8731" width="11.42578125" style="1"/>
    <col min="8732" max="8732" width="9.7109375" style="1" customWidth="1"/>
    <col min="8733" max="8733" width="10.7109375" style="1" customWidth="1"/>
    <col min="8734" max="8734" width="9.42578125" style="1" customWidth="1"/>
    <col min="8735" max="8735" width="10.5703125" style="1" customWidth="1"/>
    <col min="8736" max="8737" width="10.42578125" style="1" customWidth="1"/>
    <col min="8738" max="8739" width="10.85546875" style="1" customWidth="1"/>
    <col min="8740" max="8960" width="11.42578125" style="1"/>
    <col min="8961" max="8961" width="24.5703125" style="1" customWidth="1"/>
    <col min="8962" max="8962" width="11" style="1" customWidth="1"/>
    <col min="8963" max="8963" width="11.42578125" style="1"/>
    <col min="8964" max="8964" width="10.85546875" style="1" customWidth="1"/>
    <col min="8965" max="8965" width="10.42578125" style="1" customWidth="1"/>
    <col min="8966" max="8966" width="8.85546875" style="1" customWidth="1"/>
    <col min="8967" max="8967" width="9.42578125" style="1" customWidth="1"/>
    <col min="8968" max="8968" width="8.85546875" style="1" customWidth="1"/>
    <col min="8969" max="8969" width="11" style="1" customWidth="1"/>
    <col min="8970" max="8970" width="8.85546875" style="1" customWidth="1"/>
    <col min="8971" max="8971" width="9.42578125" style="1" customWidth="1"/>
    <col min="8972" max="8972" width="8.85546875" style="1" customWidth="1"/>
    <col min="8973" max="8973" width="9.42578125" style="1" customWidth="1"/>
    <col min="8974" max="8974" width="8.85546875" style="1" customWidth="1"/>
    <col min="8975" max="8975" width="9.42578125" style="1" customWidth="1"/>
    <col min="8976" max="8976" width="8.85546875" style="1" customWidth="1"/>
    <col min="8977" max="8977" width="9.42578125" style="1" customWidth="1"/>
    <col min="8978" max="8978" width="8.85546875" style="1" customWidth="1"/>
    <col min="8979" max="8979" width="9.42578125" style="1" customWidth="1"/>
    <col min="8980" max="8980" width="8.85546875" style="1" customWidth="1"/>
    <col min="8981" max="8981" width="9.42578125" style="1" customWidth="1"/>
    <col min="8982" max="8982" width="8.85546875" style="1" customWidth="1"/>
    <col min="8983" max="8983" width="9.42578125" style="1" customWidth="1"/>
    <col min="8984" max="8984" width="8.85546875" style="1" customWidth="1"/>
    <col min="8985" max="8985" width="9.42578125" style="1" customWidth="1"/>
    <col min="8986" max="8986" width="9.5703125" style="1" customWidth="1"/>
    <col min="8987" max="8987" width="11.42578125" style="1"/>
    <col min="8988" max="8988" width="9.7109375" style="1" customWidth="1"/>
    <col min="8989" max="8989" width="10.7109375" style="1" customWidth="1"/>
    <col min="8990" max="8990" width="9.42578125" style="1" customWidth="1"/>
    <col min="8991" max="8991" width="10.5703125" style="1" customWidth="1"/>
    <col min="8992" max="8993" width="10.42578125" style="1" customWidth="1"/>
    <col min="8994" max="8995" width="10.85546875" style="1" customWidth="1"/>
    <col min="8996" max="9216" width="11.42578125" style="1"/>
    <col min="9217" max="9217" width="24.5703125" style="1" customWidth="1"/>
    <col min="9218" max="9218" width="11" style="1" customWidth="1"/>
    <col min="9219" max="9219" width="11.42578125" style="1"/>
    <col min="9220" max="9220" width="10.85546875" style="1" customWidth="1"/>
    <col min="9221" max="9221" width="10.42578125" style="1" customWidth="1"/>
    <col min="9222" max="9222" width="8.85546875" style="1" customWidth="1"/>
    <col min="9223" max="9223" width="9.42578125" style="1" customWidth="1"/>
    <col min="9224" max="9224" width="8.85546875" style="1" customWidth="1"/>
    <col min="9225" max="9225" width="11" style="1" customWidth="1"/>
    <col min="9226" max="9226" width="8.85546875" style="1" customWidth="1"/>
    <col min="9227" max="9227" width="9.42578125" style="1" customWidth="1"/>
    <col min="9228" max="9228" width="8.85546875" style="1" customWidth="1"/>
    <col min="9229" max="9229" width="9.42578125" style="1" customWidth="1"/>
    <col min="9230" max="9230" width="8.85546875" style="1" customWidth="1"/>
    <col min="9231" max="9231" width="9.42578125" style="1" customWidth="1"/>
    <col min="9232" max="9232" width="8.85546875" style="1" customWidth="1"/>
    <col min="9233" max="9233" width="9.42578125" style="1" customWidth="1"/>
    <col min="9234" max="9234" width="8.85546875" style="1" customWidth="1"/>
    <col min="9235" max="9235" width="9.42578125" style="1" customWidth="1"/>
    <col min="9236" max="9236" width="8.85546875" style="1" customWidth="1"/>
    <col min="9237" max="9237" width="9.42578125" style="1" customWidth="1"/>
    <col min="9238" max="9238" width="8.85546875" style="1" customWidth="1"/>
    <col min="9239" max="9239" width="9.42578125" style="1" customWidth="1"/>
    <col min="9240" max="9240" width="8.85546875" style="1" customWidth="1"/>
    <col min="9241" max="9241" width="9.42578125" style="1" customWidth="1"/>
    <col min="9242" max="9242" width="9.5703125" style="1" customWidth="1"/>
    <col min="9243" max="9243" width="11.42578125" style="1"/>
    <col min="9244" max="9244" width="9.7109375" style="1" customWidth="1"/>
    <col min="9245" max="9245" width="10.7109375" style="1" customWidth="1"/>
    <col min="9246" max="9246" width="9.42578125" style="1" customWidth="1"/>
    <col min="9247" max="9247" width="10.5703125" style="1" customWidth="1"/>
    <col min="9248" max="9249" width="10.42578125" style="1" customWidth="1"/>
    <col min="9250" max="9251" width="10.85546875" style="1" customWidth="1"/>
    <col min="9252" max="9472" width="11.42578125" style="1"/>
    <col min="9473" max="9473" width="24.5703125" style="1" customWidth="1"/>
    <col min="9474" max="9474" width="11" style="1" customWidth="1"/>
    <col min="9475" max="9475" width="11.42578125" style="1"/>
    <col min="9476" max="9476" width="10.85546875" style="1" customWidth="1"/>
    <col min="9477" max="9477" width="10.42578125" style="1" customWidth="1"/>
    <col min="9478" max="9478" width="8.85546875" style="1" customWidth="1"/>
    <col min="9479" max="9479" width="9.42578125" style="1" customWidth="1"/>
    <col min="9480" max="9480" width="8.85546875" style="1" customWidth="1"/>
    <col min="9481" max="9481" width="11" style="1" customWidth="1"/>
    <col min="9482" max="9482" width="8.85546875" style="1" customWidth="1"/>
    <col min="9483" max="9483" width="9.42578125" style="1" customWidth="1"/>
    <col min="9484" max="9484" width="8.85546875" style="1" customWidth="1"/>
    <col min="9485" max="9485" width="9.42578125" style="1" customWidth="1"/>
    <col min="9486" max="9486" width="8.85546875" style="1" customWidth="1"/>
    <col min="9487" max="9487" width="9.42578125" style="1" customWidth="1"/>
    <col min="9488" max="9488" width="8.85546875" style="1" customWidth="1"/>
    <col min="9489" max="9489" width="9.42578125" style="1" customWidth="1"/>
    <col min="9490" max="9490" width="8.85546875" style="1" customWidth="1"/>
    <col min="9491" max="9491" width="9.42578125" style="1" customWidth="1"/>
    <col min="9492" max="9492" width="8.85546875" style="1" customWidth="1"/>
    <col min="9493" max="9493" width="9.42578125" style="1" customWidth="1"/>
    <col min="9494" max="9494" width="8.85546875" style="1" customWidth="1"/>
    <col min="9495" max="9495" width="9.42578125" style="1" customWidth="1"/>
    <col min="9496" max="9496" width="8.85546875" style="1" customWidth="1"/>
    <col min="9497" max="9497" width="9.42578125" style="1" customWidth="1"/>
    <col min="9498" max="9498" width="9.5703125" style="1" customWidth="1"/>
    <col min="9499" max="9499" width="11.42578125" style="1"/>
    <col min="9500" max="9500" width="9.7109375" style="1" customWidth="1"/>
    <col min="9501" max="9501" width="10.7109375" style="1" customWidth="1"/>
    <col min="9502" max="9502" width="9.42578125" style="1" customWidth="1"/>
    <col min="9503" max="9503" width="10.5703125" style="1" customWidth="1"/>
    <col min="9504" max="9505" width="10.42578125" style="1" customWidth="1"/>
    <col min="9506" max="9507" width="10.85546875" style="1" customWidth="1"/>
    <col min="9508" max="9728" width="11.42578125" style="1"/>
    <col min="9729" max="9729" width="24.5703125" style="1" customWidth="1"/>
    <col min="9730" max="9730" width="11" style="1" customWidth="1"/>
    <col min="9731" max="9731" width="11.42578125" style="1"/>
    <col min="9732" max="9732" width="10.85546875" style="1" customWidth="1"/>
    <col min="9733" max="9733" width="10.42578125" style="1" customWidth="1"/>
    <col min="9734" max="9734" width="8.85546875" style="1" customWidth="1"/>
    <col min="9735" max="9735" width="9.42578125" style="1" customWidth="1"/>
    <col min="9736" max="9736" width="8.85546875" style="1" customWidth="1"/>
    <col min="9737" max="9737" width="11" style="1" customWidth="1"/>
    <col min="9738" max="9738" width="8.85546875" style="1" customWidth="1"/>
    <col min="9739" max="9739" width="9.42578125" style="1" customWidth="1"/>
    <col min="9740" max="9740" width="8.85546875" style="1" customWidth="1"/>
    <col min="9741" max="9741" width="9.42578125" style="1" customWidth="1"/>
    <col min="9742" max="9742" width="8.85546875" style="1" customWidth="1"/>
    <col min="9743" max="9743" width="9.42578125" style="1" customWidth="1"/>
    <col min="9744" max="9744" width="8.85546875" style="1" customWidth="1"/>
    <col min="9745" max="9745" width="9.42578125" style="1" customWidth="1"/>
    <col min="9746" max="9746" width="8.85546875" style="1" customWidth="1"/>
    <col min="9747" max="9747" width="9.42578125" style="1" customWidth="1"/>
    <col min="9748" max="9748" width="8.85546875" style="1" customWidth="1"/>
    <col min="9749" max="9749" width="9.42578125" style="1" customWidth="1"/>
    <col min="9750" max="9750" width="8.85546875" style="1" customWidth="1"/>
    <col min="9751" max="9751" width="9.42578125" style="1" customWidth="1"/>
    <col min="9752" max="9752" width="8.85546875" style="1" customWidth="1"/>
    <col min="9753" max="9753" width="9.42578125" style="1" customWidth="1"/>
    <col min="9754" max="9754" width="9.5703125" style="1" customWidth="1"/>
    <col min="9755" max="9755" width="11.42578125" style="1"/>
    <col min="9756" max="9756" width="9.7109375" style="1" customWidth="1"/>
    <col min="9757" max="9757" width="10.7109375" style="1" customWidth="1"/>
    <col min="9758" max="9758" width="9.42578125" style="1" customWidth="1"/>
    <col min="9759" max="9759" width="10.5703125" style="1" customWidth="1"/>
    <col min="9760" max="9761" width="10.42578125" style="1" customWidth="1"/>
    <col min="9762" max="9763" width="10.85546875" style="1" customWidth="1"/>
    <col min="9764" max="9984" width="11.42578125" style="1"/>
    <col min="9985" max="9985" width="24.5703125" style="1" customWidth="1"/>
    <col min="9986" max="9986" width="11" style="1" customWidth="1"/>
    <col min="9987" max="9987" width="11.42578125" style="1"/>
    <col min="9988" max="9988" width="10.85546875" style="1" customWidth="1"/>
    <col min="9989" max="9989" width="10.42578125" style="1" customWidth="1"/>
    <col min="9990" max="9990" width="8.85546875" style="1" customWidth="1"/>
    <col min="9991" max="9991" width="9.42578125" style="1" customWidth="1"/>
    <col min="9992" max="9992" width="8.85546875" style="1" customWidth="1"/>
    <col min="9993" max="9993" width="11" style="1" customWidth="1"/>
    <col min="9994" max="9994" width="8.85546875" style="1" customWidth="1"/>
    <col min="9995" max="9995" width="9.42578125" style="1" customWidth="1"/>
    <col min="9996" max="9996" width="8.85546875" style="1" customWidth="1"/>
    <col min="9997" max="9997" width="9.42578125" style="1" customWidth="1"/>
    <col min="9998" max="9998" width="8.85546875" style="1" customWidth="1"/>
    <col min="9999" max="9999" width="9.42578125" style="1" customWidth="1"/>
    <col min="10000" max="10000" width="8.85546875" style="1" customWidth="1"/>
    <col min="10001" max="10001" width="9.42578125" style="1" customWidth="1"/>
    <col min="10002" max="10002" width="8.85546875" style="1" customWidth="1"/>
    <col min="10003" max="10003" width="9.42578125" style="1" customWidth="1"/>
    <col min="10004" max="10004" width="8.85546875" style="1" customWidth="1"/>
    <col min="10005" max="10005" width="9.42578125" style="1" customWidth="1"/>
    <col min="10006" max="10006" width="8.85546875" style="1" customWidth="1"/>
    <col min="10007" max="10007" width="9.42578125" style="1" customWidth="1"/>
    <col min="10008" max="10008" width="8.85546875" style="1" customWidth="1"/>
    <col min="10009" max="10009" width="9.42578125" style="1" customWidth="1"/>
    <col min="10010" max="10010" width="9.5703125" style="1" customWidth="1"/>
    <col min="10011" max="10011" width="11.42578125" style="1"/>
    <col min="10012" max="10012" width="9.7109375" style="1" customWidth="1"/>
    <col min="10013" max="10013" width="10.7109375" style="1" customWidth="1"/>
    <col min="10014" max="10014" width="9.42578125" style="1" customWidth="1"/>
    <col min="10015" max="10015" width="10.5703125" style="1" customWidth="1"/>
    <col min="10016" max="10017" width="10.42578125" style="1" customWidth="1"/>
    <col min="10018" max="10019" width="10.85546875" style="1" customWidth="1"/>
    <col min="10020" max="10240" width="11.42578125" style="1"/>
    <col min="10241" max="10241" width="24.5703125" style="1" customWidth="1"/>
    <col min="10242" max="10242" width="11" style="1" customWidth="1"/>
    <col min="10243" max="10243" width="11.42578125" style="1"/>
    <col min="10244" max="10244" width="10.85546875" style="1" customWidth="1"/>
    <col min="10245" max="10245" width="10.42578125" style="1" customWidth="1"/>
    <col min="10246" max="10246" width="8.85546875" style="1" customWidth="1"/>
    <col min="10247" max="10247" width="9.42578125" style="1" customWidth="1"/>
    <col min="10248" max="10248" width="8.85546875" style="1" customWidth="1"/>
    <col min="10249" max="10249" width="11" style="1" customWidth="1"/>
    <col min="10250" max="10250" width="8.85546875" style="1" customWidth="1"/>
    <col min="10251" max="10251" width="9.42578125" style="1" customWidth="1"/>
    <col min="10252" max="10252" width="8.85546875" style="1" customWidth="1"/>
    <col min="10253" max="10253" width="9.42578125" style="1" customWidth="1"/>
    <col min="10254" max="10254" width="8.85546875" style="1" customWidth="1"/>
    <col min="10255" max="10255" width="9.42578125" style="1" customWidth="1"/>
    <col min="10256" max="10256" width="8.85546875" style="1" customWidth="1"/>
    <col min="10257" max="10257" width="9.42578125" style="1" customWidth="1"/>
    <col min="10258" max="10258" width="8.85546875" style="1" customWidth="1"/>
    <col min="10259" max="10259" width="9.42578125" style="1" customWidth="1"/>
    <col min="10260" max="10260" width="8.85546875" style="1" customWidth="1"/>
    <col min="10261" max="10261" width="9.42578125" style="1" customWidth="1"/>
    <col min="10262" max="10262" width="8.85546875" style="1" customWidth="1"/>
    <col min="10263" max="10263" width="9.42578125" style="1" customWidth="1"/>
    <col min="10264" max="10264" width="8.85546875" style="1" customWidth="1"/>
    <col min="10265" max="10265" width="9.42578125" style="1" customWidth="1"/>
    <col min="10266" max="10266" width="9.5703125" style="1" customWidth="1"/>
    <col min="10267" max="10267" width="11.42578125" style="1"/>
    <col min="10268" max="10268" width="9.7109375" style="1" customWidth="1"/>
    <col min="10269" max="10269" width="10.7109375" style="1" customWidth="1"/>
    <col min="10270" max="10270" width="9.42578125" style="1" customWidth="1"/>
    <col min="10271" max="10271" width="10.5703125" style="1" customWidth="1"/>
    <col min="10272" max="10273" width="10.42578125" style="1" customWidth="1"/>
    <col min="10274" max="10275" width="10.85546875" style="1" customWidth="1"/>
    <col min="10276" max="10496" width="11.42578125" style="1"/>
    <col min="10497" max="10497" width="24.5703125" style="1" customWidth="1"/>
    <col min="10498" max="10498" width="11" style="1" customWidth="1"/>
    <col min="10499" max="10499" width="11.42578125" style="1"/>
    <col min="10500" max="10500" width="10.85546875" style="1" customWidth="1"/>
    <col min="10501" max="10501" width="10.42578125" style="1" customWidth="1"/>
    <col min="10502" max="10502" width="8.85546875" style="1" customWidth="1"/>
    <col min="10503" max="10503" width="9.42578125" style="1" customWidth="1"/>
    <col min="10504" max="10504" width="8.85546875" style="1" customWidth="1"/>
    <col min="10505" max="10505" width="11" style="1" customWidth="1"/>
    <col min="10506" max="10506" width="8.85546875" style="1" customWidth="1"/>
    <col min="10507" max="10507" width="9.42578125" style="1" customWidth="1"/>
    <col min="10508" max="10508" width="8.85546875" style="1" customWidth="1"/>
    <col min="10509" max="10509" width="9.42578125" style="1" customWidth="1"/>
    <col min="10510" max="10510" width="8.85546875" style="1" customWidth="1"/>
    <col min="10511" max="10511" width="9.42578125" style="1" customWidth="1"/>
    <col min="10512" max="10512" width="8.85546875" style="1" customWidth="1"/>
    <col min="10513" max="10513" width="9.42578125" style="1" customWidth="1"/>
    <col min="10514" max="10514" width="8.85546875" style="1" customWidth="1"/>
    <col min="10515" max="10515" width="9.42578125" style="1" customWidth="1"/>
    <col min="10516" max="10516" width="8.85546875" style="1" customWidth="1"/>
    <col min="10517" max="10517" width="9.42578125" style="1" customWidth="1"/>
    <col min="10518" max="10518" width="8.85546875" style="1" customWidth="1"/>
    <col min="10519" max="10519" width="9.42578125" style="1" customWidth="1"/>
    <col min="10520" max="10520" width="8.85546875" style="1" customWidth="1"/>
    <col min="10521" max="10521" width="9.42578125" style="1" customWidth="1"/>
    <col min="10522" max="10522" width="9.5703125" style="1" customWidth="1"/>
    <col min="10523" max="10523" width="11.42578125" style="1"/>
    <col min="10524" max="10524" width="9.7109375" style="1" customWidth="1"/>
    <col min="10525" max="10525" width="10.7109375" style="1" customWidth="1"/>
    <col min="10526" max="10526" width="9.42578125" style="1" customWidth="1"/>
    <col min="10527" max="10527" width="10.5703125" style="1" customWidth="1"/>
    <col min="10528" max="10529" width="10.42578125" style="1" customWidth="1"/>
    <col min="10530" max="10531" width="10.85546875" style="1" customWidth="1"/>
    <col min="10532" max="10752" width="11.42578125" style="1"/>
    <col min="10753" max="10753" width="24.5703125" style="1" customWidth="1"/>
    <col min="10754" max="10754" width="11" style="1" customWidth="1"/>
    <col min="10755" max="10755" width="11.42578125" style="1"/>
    <col min="10756" max="10756" width="10.85546875" style="1" customWidth="1"/>
    <col min="10757" max="10757" width="10.42578125" style="1" customWidth="1"/>
    <col min="10758" max="10758" width="8.85546875" style="1" customWidth="1"/>
    <col min="10759" max="10759" width="9.42578125" style="1" customWidth="1"/>
    <col min="10760" max="10760" width="8.85546875" style="1" customWidth="1"/>
    <col min="10761" max="10761" width="11" style="1" customWidth="1"/>
    <col min="10762" max="10762" width="8.85546875" style="1" customWidth="1"/>
    <col min="10763" max="10763" width="9.42578125" style="1" customWidth="1"/>
    <col min="10764" max="10764" width="8.85546875" style="1" customWidth="1"/>
    <col min="10765" max="10765" width="9.42578125" style="1" customWidth="1"/>
    <col min="10766" max="10766" width="8.85546875" style="1" customWidth="1"/>
    <col min="10767" max="10767" width="9.42578125" style="1" customWidth="1"/>
    <col min="10768" max="10768" width="8.85546875" style="1" customWidth="1"/>
    <col min="10769" max="10769" width="9.42578125" style="1" customWidth="1"/>
    <col min="10770" max="10770" width="8.85546875" style="1" customWidth="1"/>
    <col min="10771" max="10771" width="9.42578125" style="1" customWidth="1"/>
    <col min="10772" max="10772" width="8.85546875" style="1" customWidth="1"/>
    <col min="10773" max="10773" width="9.42578125" style="1" customWidth="1"/>
    <col min="10774" max="10774" width="8.85546875" style="1" customWidth="1"/>
    <col min="10775" max="10775" width="9.42578125" style="1" customWidth="1"/>
    <col min="10776" max="10776" width="8.85546875" style="1" customWidth="1"/>
    <col min="10777" max="10777" width="9.42578125" style="1" customWidth="1"/>
    <col min="10778" max="10778" width="9.5703125" style="1" customWidth="1"/>
    <col min="10779" max="10779" width="11.42578125" style="1"/>
    <col min="10780" max="10780" width="9.7109375" style="1" customWidth="1"/>
    <col min="10781" max="10781" width="10.7109375" style="1" customWidth="1"/>
    <col min="10782" max="10782" width="9.42578125" style="1" customWidth="1"/>
    <col min="10783" max="10783" width="10.5703125" style="1" customWidth="1"/>
    <col min="10784" max="10785" width="10.42578125" style="1" customWidth="1"/>
    <col min="10786" max="10787" width="10.85546875" style="1" customWidth="1"/>
    <col min="10788" max="11008" width="11.42578125" style="1"/>
    <col min="11009" max="11009" width="24.5703125" style="1" customWidth="1"/>
    <col min="11010" max="11010" width="11" style="1" customWidth="1"/>
    <col min="11011" max="11011" width="11.42578125" style="1"/>
    <col min="11012" max="11012" width="10.85546875" style="1" customWidth="1"/>
    <col min="11013" max="11013" width="10.42578125" style="1" customWidth="1"/>
    <col min="11014" max="11014" width="8.85546875" style="1" customWidth="1"/>
    <col min="11015" max="11015" width="9.42578125" style="1" customWidth="1"/>
    <col min="11016" max="11016" width="8.85546875" style="1" customWidth="1"/>
    <col min="11017" max="11017" width="11" style="1" customWidth="1"/>
    <col min="11018" max="11018" width="8.85546875" style="1" customWidth="1"/>
    <col min="11019" max="11019" width="9.42578125" style="1" customWidth="1"/>
    <col min="11020" max="11020" width="8.85546875" style="1" customWidth="1"/>
    <col min="11021" max="11021" width="9.42578125" style="1" customWidth="1"/>
    <col min="11022" max="11022" width="8.85546875" style="1" customWidth="1"/>
    <col min="11023" max="11023" width="9.42578125" style="1" customWidth="1"/>
    <col min="11024" max="11024" width="8.85546875" style="1" customWidth="1"/>
    <col min="11025" max="11025" width="9.42578125" style="1" customWidth="1"/>
    <col min="11026" max="11026" width="8.85546875" style="1" customWidth="1"/>
    <col min="11027" max="11027" width="9.42578125" style="1" customWidth="1"/>
    <col min="11028" max="11028" width="8.85546875" style="1" customWidth="1"/>
    <col min="11029" max="11029" width="9.42578125" style="1" customWidth="1"/>
    <col min="11030" max="11030" width="8.85546875" style="1" customWidth="1"/>
    <col min="11031" max="11031" width="9.42578125" style="1" customWidth="1"/>
    <col min="11032" max="11032" width="8.85546875" style="1" customWidth="1"/>
    <col min="11033" max="11033" width="9.42578125" style="1" customWidth="1"/>
    <col min="11034" max="11034" width="9.5703125" style="1" customWidth="1"/>
    <col min="11035" max="11035" width="11.42578125" style="1"/>
    <col min="11036" max="11036" width="9.7109375" style="1" customWidth="1"/>
    <col min="11037" max="11037" width="10.7109375" style="1" customWidth="1"/>
    <col min="11038" max="11038" width="9.42578125" style="1" customWidth="1"/>
    <col min="11039" max="11039" width="10.5703125" style="1" customWidth="1"/>
    <col min="11040" max="11041" width="10.42578125" style="1" customWidth="1"/>
    <col min="11042" max="11043" width="10.85546875" style="1" customWidth="1"/>
    <col min="11044" max="11264" width="11.42578125" style="1"/>
    <col min="11265" max="11265" width="24.5703125" style="1" customWidth="1"/>
    <col min="11266" max="11266" width="11" style="1" customWidth="1"/>
    <col min="11267" max="11267" width="11.42578125" style="1"/>
    <col min="11268" max="11268" width="10.85546875" style="1" customWidth="1"/>
    <col min="11269" max="11269" width="10.42578125" style="1" customWidth="1"/>
    <col min="11270" max="11270" width="8.85546875" style="1" customWidth="1"/>
    <col min="11271" max="11271" width="9.42578125" style="1" customWidth="1"/>
    <col min="11272" max="11272" width="8.85546875" style="1" customWidth="1"/>
    <col min="11273" max="11273" width="11" style="1" customWidth="1"/>
    <col min="11274" max="11274" width="8.85546875" style="1" customWidth="1"/>
    <col min="11275" max="11275" width="9.42578125" style="1" customWidth="1"/>
    <col min="11276" max="11276" width="8.85546875" style="1" customWidth="1"/>
    <col min="11277" max="11277" width="9.42578125" style="1" customWidth="1"/>
    <col min="11278" max="11278" width="8.85546875" style="1" customWidth="1"/>
    <col min="11279" max="11279" width="9.42578125" style="1" customWidth="1"/>
    <col min="11280" max="11280" width="8.85546875" style="1" customWidth="1"/>
    <col min="11281" max="11281" width="9.42578125" style="1" customWidth="1"/>
    <col min="11282" max="11282" width="8.85546875" style="1" customWidth="1"/>
    <col min="11283" max="11283" width="9.42578125" style="1" customWidth="1"/>
    <col min="11284" max="11284" width="8.85546875" style="1" customWidth="1"/>
    <col min="11285" max="11285" width="9.42578125" style="1" customWidth="1"/>
    <col min="11286" max="11286" width="8.85546875" style="1" customWidth="1"/>
    <col min="11287" max="11287" width="9.42578125" style="1" customWidth="1"/>
    <col min="11288" max="11288" width="8.85546875" style="1" customWidth="1"/>
    <col min="11289" max="11289" width="9.42578125" style="1" customWidth="1"/>
    <col min="11290" max="11290" width="9.5703125" style="1" customWidth="1"/>
    <col min="11291" max="11291" width="11.42578125" style="1"/>
    <col min="11292" max="11292" width="9.7109375" style="1" customWidth="1"/>
    <col min="11293" max="11293" width="10.7109375" style="1" customWidth="1"/>
    <col min="11294" max="11294" width="9.42578125" style="1" customWidth="1"/>
    <col min="11295" max="11295" width="10.5703125" style="1" customWidth="1"/>
    <col min="11296" max="11297" width="10.42578125" style="1" customWidth="1"/>
    <col min="11298" max="11299" width="10.85546875" style="1" customWidth="1"/>
    <col min="11300" max="11520" width="11.42578125" style="1"/>
    <col min="11521" max="11521" width="24.5703125" style="1" customWidth="1"/>
    <col min="11522" max="11522" width="11" style="1" customWidth="1"/>
    <col min="11523" max="11523" width="11.42578125" style="1"/>
    <col min="11524" max="11524" width="10.85546875" style="1" customWidth="1"/>
    <col min="11525" max="11525" width="10.42578125" style="1" customWidth="1"/>
    <col min="11526" max="11526" width="8.85546875" style="1" customWidth="1"/>
    <col min="11527" max="11527" width="9.42578125" style="1" customWidth="1"/>
    <col min="11528" max="11528" width="8.85546875" style="1" customWidth="1"/>
    <col min="11529" max="11529" width="11" style="1" customWidth="1"/>
    <col min="11530" max="11530" width="8.85546875" style="1" customWidth="1"/>
    <col min="11531" max="11531" width="9.42578125" style="1" customWidth="1"/>
    <col min="11532" max="11532" width="8.85546875" style="1" customWidth="1"/>
    <col min="11533" max="11533" width="9.42578125" style="1" customWidth="1"/>
    <col min="11534" max="11534" width="8.85546875" style="1" customWidth="1"/>
    <col min="11535" max="11535" width="9.42578125" style="1" customWidth="1"/>
    <col min="11536" max="11536" width="8.85546875" style="1" customWidth="1"/>
    <col min="11537" max="11537" width="9.42578125" style="1" customWidth="1"/>
    <col min="11538" max="11538" width="8.85546875" style="1" customWidth="1"/>
    <col min="11539" max="11539" width="9.42578125" style="1" customWidth="1"/>
    <col min="11540" max="11540" width="8.85546875" style="1" customWidth="1"/>
    <col min="11541" max="11541" width="9.42578125" style="1" customWidth="1"/>
    <col min="11542" max="11542" width="8.85546875" style="1" customWidth="1"/>
    <col min="11543" max="11543" width="9.42578125" style="1" customWidth="1"/>
    <col min="11544" max="11544" width="8.85546875" style="1" customWidth="1"/>
    <col min="11545" max="11545" width="9.42578125" style="1" customWidth="1"/>
    <col min="11546" max="11546" width="9.5703125" style="1" customWidth="1"/>
    <col min="11547" max="11547" width="11.42578125" style="1"/>
    <col min="11548" max="11548" width="9.7109375" style="1" customWidth="1"/>
    <col min="11549" max="11549" width="10.7109375" style="1" customWidth="1"/>
    <col min="11550" max="11550" width="9.42578125" style="1" customWidth="1"/>
    <col min="11551" max="11551" width="10.5703125" style="1" customWidth="1"/>
    <col min="11552" max="11553" width="10.42578125" style="1" customWidth="1"/>
    <col min="11554" max="11555" width="10.85546875" style="1" customWidth="1"/>
    <col min="11556" max="11776" width="11.42578125" style="1"/>
    <col min="11777" max="11777" width="24.5703125" style="1" customWidth="1"/>
    <col min="11778" max="11778" width="11" style="1" customWidth="1"/>
    <col min="11779" max="11779" width="11.42578125" style="1"/>
    <col min="11780" max="11780" width="10.85546875" style="1" customWidth="1"/>
    <col min="11781" max="11781" width="10.42578125" style="1" customWidth="1"/>
    <col min="11782" max="11782" width="8.85546875" style="1" customWidth="1"/>
    <col min="11783" max="11783" width="9.42578125" style="1" customWidth="1"/>
    <col min="11784" max="11784" width="8.85546875" style="1" customWidth="1"/>
    <col min="11785" max="11785" width="11" style="1" customWidth="1"/>
    <col min="11786" max="11786" width="8.85546875" style="1" customWidth="1"/>
    <col min="11787" max="11787" width="9.42578125" style="1" customWidth="1"/>
    <col min="11788" max="11788" width="8.85546875" style="1" customWidth="1"/>
    <col min="11789" max="11789" width="9.42578125" style="1" customWidth="1"/>
    <col min="11790" max="11790" width="8.85546875" style="1" customWidth="1"/>
    <col min="11791" max="11791" width="9.42578125" style="1" customWidth="1"/>
    <col min="11792" max="11792" width="8.85546875" style="1" customWidth="1"/>
    <col min="11793" max="11793" width="9.42578125" style="1" customWidth="1"/>
    <col min="11794" max="11794" width="8.85546875" style="1" customWidth="1"/>
    <col min="11795" max="11795" width="9.42578125" style="1" customWidth="1"/>
    <col min="11796" max="11796" width="8.85546875" style="1" customWidth="1"/>
    <col min="11797" max="11797" width="9.42578125" style="1" customWidth="1"/>
    <col min="11798" max="11798" width="8.85546875" style="1" customWidth="1"/>
    <col min="11799" max="11799" width="9.42578125" style="1" customWidth="1"/>
    <col min="11800" max="11800" width="8.85546875" style="1" customWidth="1"/>
    <col min="11801" max="11801" width="9.42578125" style="1" customWidth="1"/>
    <col min="11802" max="11802" width="9.5703125" style="1" customWidth="1"/>
    <col min="11803" max="11803" width="11.42578125" style="1"/>
    <col min="11804" max="11804" width="9.7109375" style="1" customWidth="1"/>
    <col min="11805" max="11805" width="10.7109375" style="1" customWidth="1"/>
    <col min="11806" max="11806" width="9.42578125" style="1" customWidth="1"/>
    <col min="11807" max="11807" width="10.5703125" style="1" customWidth="1"/>
    <col min="11808" max="11809" width="10.42578125" style="1" customWidth="1"/>
    <col min="11810" max="11811" width="10.85546875" style="1" customWidth="1"/>
    <col min="11812" max="12032" width="11.42578125" style="1"/>
    <col min="12033" max="12033" width="24.5703125" style="1" customWidth="1"/>
    <col min="12034" max="12034" width="11" style="1" customWidth="1"/>
    <col min="12035" max="12035" width="11.42578125" style="1"/>
    <col min="12036" max="12036" width="10.85546875" style="1" customWidth="1"/>
    <col min="12037" max="12037" width="10.42578125" style="1" customWidth="1"/>
    <col min="12038" max="12038" width="8.85546875" style="1" customWidth="1"/>
    <col min="12039" max="12039" width="9.42578125" style="1" customWidth="1"/>
    <col min="12040" max="12040" width="8.85546875" style="1" customWidth="1"/>
    <col min="12041" max="12041" width="11" style="1" customWidth="1"/>
    <col min="12042" max="12042" width="8.85546875" style="1" customWidth="1"/>
    <col min="12043" max="12043" width="9.42578125" style="1" customWidth="1"/>
    <col min="12044" max="12044" width="8.85546875" style="1" customWidth="1"/>
    <col min="12045" max="12045" width="9.42578125" style="1" customWidth="1"/>
    <col min="12046" max="12046" width="8.85546875" style="1" customWidth="1"/>
    <col min="12047" max="12047" width="9.42578125" style="1" customWidth="1"/>
    <col min="12048" max="12048" width="8.85546875" style="1" customWidth="1"/>
    <col min="12049" max="12049" width="9.42578125" style="1" customWidth="1"/>
    <col min="12050" max="12050" width="8.85546875" style="1" customWidth="1"/>
    <col min="12051" max="12051" width="9.42578125" style="1" customWidth="1"/>
    <col min="12052" max="12052" width="8.85546875" style="1" customWidth="1"/>
    <col min="12053" max="12053" width="9.42578125" style="1" customWidth="1"/>
    <col min="12054" max="12054" width="8.85546875" style="1" customWidth="1"/>
    <col min="12055" max="12055" width="9.42578125" style="1" customWidth="1"/>
    <col min="12056" max="12056" width="8.85546875" style="1" customWidth="1"/>
    <col min="12057" max="12057" width="9.42578125" style="1" customWidth="1"/>
    <col min="12058" max="12058" width="9.5703125" style="1" customWidth="1"/>
    <col min="12059" max="12059" width="11.42578125" style="1"/>
    <col min="12060" max="12060" width="9.7109375" style="1" customWidth="1"/>
    <col min="12061" max="12061" width="10.7109375" style="1" customWidth="1"/>
    <col min="12062" max="12062" width="9.42578125" style="1" customWidth="1"/>
    <col min="12063" max="12063" width="10.5703125" style="1" customWidth="1"/>
    <col min="12064" max="12065" width="10.42578125" style="1" customWidth="1"/>
    <col min="12066" max="12067" width="10.85546875" style="1" customWidth="1"/>
    <col min="12068" max="12288" width="11.42578125" style="1"/>
    <col min="12289" max="12289" width="24.5703125" style="1" customWidth="1"/>
    <col min="12290" max="12290" width="11" style="1" customWidth="1"/>
    <col min="12291" max="12291" width="11.42578125" style="1"/>
    <col min="12292" max="12292" width="10.85546875" style="1" customWidth="1"/>
    <col min="12293" max="12293" width="10.42578125" style="1" customWidth="1"/>
    <col min="12294" max="12294" width="8.85546875" style="1" customWidth="1"/>
    <col min="12295" max="12295" width="9.42578125" style="1" customWidth="1"/>
    <col min="12296" max="12296" width="8.85546875" style="1" customWidth="1"/>
    <col min="12297" max="12297" width="11" style="1" customWidth="1"/>
    <col min="12298" max="12298" width="8.85546875" style="1" customWidth="1"/>
    <col min="12299" max="12299" width="9.42578125" style="1" customWidth="1"/>
    <col min="12300" max="12300" width="8.85546875" style="1" customWidth="1"/>
    <col min="12301" max="12301" width="9.42578125" style="1" customWidth="1"/>
    <col min="12302" max="12302" width="8.85546875" style="1" customWidth="1"/>
    <col min="12303" max="12303" width="9.42578125" style="1" customWidth="1"/>
    <col min="12304" max="12304" width="8.85546875" style="1" customWidth="1"/>
    <col min="12305" max="12305" width="9.42578125" style="1" customWidth="1"/>
    <col min="12306" max="12306" width="8.85546875" style="1" customWidth="1"/>
    <col min="12307" max="12307" width="9.42578125" style="1" customWidth="1"/>
    <col min="12308" max="12308" width="8.85546875" style="1" customWidth="1"/>
    <col min="12309" max="12309" width="9.42578125" style="1" customWidth="1"/>
    <col min="12310" max="12310" width="8.85546875" style="1" customWidth="1"/>
    <col min="12311" max="12311" width="9.42578125" style="1" customWidth="1"/>
    <col min="12312" max="12312" width="8.85546875" style="1" customWidth="1"/>
    <col min="12313" max="12313" width="9.42578125" style="1" customWidth="1"/>
    <col min="12314" max="12314" width="9.5703125" style="1" customWidth="1"/>
    <col min="12315" max="12315" width="11.42578125" style="1"/>
    <col min="12316" max="12316" width="9.7109375" style="1" customWidth="1"/>
    <col min="12317" max="12317" width="10.7109375" style="1" customWidth="1"/>
    <col min="12318" max="12318" width="9.42578125" style="1" customWidth="1"/>
    <col min="12319" max="12319" width="10.5703125" style="1" customWidth="1"/>
    <col min="12320" max="12321" width="10.42578125" style="1" customWidth="1"/>
    <col min="12322" max="12323" width="10.85546875" style="1" customWidth="1"/>
    <col min="12324" max="12544" width="11.42578125" style="1"/>
    <col min="12545" max="12545" width="24.5703125" style="1" customWidth="1"/>
    <col min="12546" max="12546" width="11" style="1" customWidth="1"/>
    <col min="12547" max="12547" width="11.42578125" style="1"/>
    <col min="12548" max="12548" width="10.85546875" style="1" customWidth="1"/>
    <col min="12549" max="12549" width="10.42578125" style="1" customWidth="1"/>
    <col min="12550" max="12550" width="8.85546875" style="1" customWidth="1"/>
    <col min="12551" max="12551" width="9.42578125" style="1" customWidth="1"/>
    <col min="12552" max="12552" width="8.85546875" style="1" customWidth="1"/>
    <col min="12553" max="12553" width="11" style="1" customWidth="1"/>
    <col min="12554" max="12554" width="8.85546875" style="1" customWidth="1"/>
    <col min="12555" max="12555" width="9.42578125" style="1" customWidth="1"/>
    <col min="12556" max="12556" width="8.85546875" style="1" customWidth="1"/>
    <col min="12557" max="12557" width="9.42578125" style="1" customWidth="1"/>
    <col min="12558" max="12558" width="8.85546875" style="1" customWidth="1"/>
    <col min="12559" max="12559" width="9.42578125" style="1" customWidth="1"/>
    <col min="12560" max="12560" width="8.85546875" style="1" customWidth="1"/>
    <col min="12561" max="12561" width="9.42578125" style="1" customWidth="1"/>
    <col min="12562" max="12562" width="8.85546875" style="1" customWidth="1"/>
    <col min="12563" max="12563" width="9.42578125" style="1" customWidth="1"/>
    <col min="12564" max="12564" width="8.85546875" style="1" customWidth="1"/>
    <col min="12565" max="12565" width="9.42578125" style="1" customWidth="1"/>
    <col min="12566" max="12566" width="8.85546875" style="1" customWidth="1"/>
    <col min="12567" max="12567" width="9.42578125" style="1" customWidth="1"/>
    <col min="12568" max="12568" width="8.85546875" style="1" customWidth="1"/>
    <col min="12569" max="12569" width="9.42578125" style="1" customWidth="1"/>
    <col min="12570" max="12570" width="9.5703125" style="1" customWidth="1"/>
    <col min="12571" max="12571" width="11.42578125" style="1"/>
    <col min="12572" max="12572" width="9.7109375" style="1" customWidth="1"/>
    <col min="12573" max="12573" width="10.7109375" style="1" customWidth="1"/>
    <col min="12574" max="12574" width="9.42578125" style="1" customWidth="1"/>
    <col min="12575" max="12575" width="10.5703125" style="1" customWidth="1"/>
    <col min="12576" max="12577" width="10.42578125" style="1" customWidth="1"/>
    <col min="12578" max="12579" width="10.85546875" style="1" customWidth="1"/>
    <col min="12580" max="12800" width="11.42578125" style="1"/>
    <col min="12801" max="12801" width="24.5703125" style="1" customWidth="1"/>
    <col min="12802" max="12802" width="11" style="1" customWidth="1"/>
    <col min="12803" max="12803" width="11.42578125" style="1"/>
    <col min="12804" max="12804" width="10.85546875" style="1" customWidth="1"/>
    <col min="12805" max="12805" width="10.42578125" style="1" customWidth="1"/>
    <col min="12806" max="12806" width="8.85546875" style="1" customWidth="1"/>
    <col min="12807" max="12807" width="9.42578125" style="1" customWidth="1"/>
    <col min="12808" max="12808" width="8.85546875" style="1" customWidth="1"/>
    <col min="12809" max="12809" width="11" style="1" customWidth="1"/>
    <col min="12810" max="12810" width="8.85546875" style="1" customWidth="1"/>
    <col min="12811" max="12811" width="9.42578125" style="1" customWidth="1"/>
    <col min="12812" max="12812" width="8.85546875" style="1" customWidth="1"/>
    <col min="12813" max="12813" width="9.42578125" style="1" customWidth="1"/>
    <col min="12814" max="12814" width="8.85546875" style="1" customWidth="1"/>
    <col min="12815" max="12815" width="9.42578125" style="1" customWidth="1"/>
    <col min="12816" max="12816" width="8.85546875" style="1" customWidth="1"/>
    <col min="12817" max="12817" width="9.42578125" style="1" customWidth="1"/>
    <col min="12818" max="12818" width="8.85546875" style="1" customWidth="1"/>
    <col min="12819" max="12819" width="9.42578125" style="1" customWidth="1"/>
    <col min="12820" max="12820" width="8.85546875" style="1" customWidth="1"/>
    <col min="12821" max="12821" width="9.42578125" style="1" customWidth="1"/>
    <col min="12822" max="12822" width="8.85546875" style="1" customWidth="1"/>
    <col min="12823" max="12823" width="9.42578125" style="1" customWidth="1"/>
    <col min="12824" max="12824" width="8.85546875" style="1" customWidth="1"/>
    <col min="12825" max="12825" width="9.42578125" style="1" customWidth="1"/>
    <col min="12826" max="12826" width="9.5703125" style="1" customWidth="1"/>
    <col min="12827" max="12827" width="11.42578125" style="1"/>
    <col min="12828" max="12828" width="9.7109375" style="1" customWidth="1"/>
    <col min="12829" max="12829" width="10.7109375" style="1" customWidth="1"/>
    <col min="12830" max="12830" width="9.42578125" style="1" customWidth="1"/>
    <col min="12831" max="12831" width="10.5703125" style="1" customWidth="1"/>
    <col min="12832" max="12833" width="10.42578125" style="1" customWidth="1"/>
    <col min="12834" max="12835" width="10.85546875" style="1" customWidth="1"/>
    <col min="12836" max="13056" width="11.42578125" style="1"/>
    <col min="13057" max="13057" width="24.5703125" style="1" customWidth="1"/>
    <col min="13058" max="13058" width="11" style="1" customWidth="1"/>
    <col min="13059" max="13059" width="11.42578125" style="1"/>
    <col min="13060" max="13060" width="10.85546875" style="1" customWidth="1"/>
    <col min="13061" max="13061" width="10.42578125" style="1" customWidth="1"/>
    <col min="13062" max="13062" width="8.85546875" style="1" customWidth="1"/>
    <col min="13063" max="13063" width="9.42578125" style="1" customWidth="1"/>
    <col min="13064" max="13064" width="8.85546875" style="1" customWidth="1"/>
    <col min="13065" max="13065" width="11" style="1" customWidth="1"/>
    <col min="13066" max="13066" width="8.85546875" style="1" customWidth="1"/>
    <col min="13067" max="13067" width="9.42578125" style="1" customWidth="1"/>
    <col min="13068" max="13068" width="8.85546875" style="1" customWidth="1"/>
    <col min="13069" max="13069" width="9.42578125" style="1" customWidth="1"/>
    <col min="13070" max="13070" width="8.85546875" style="1" customWidth="1"/>
    <col min="13071" max="13071" width="9.42578125" style="1" customWidth="1"/>
    <col min="13072" max="13072" width="8.85546875" style="1" customWidth="1"/>
    <col min="13073" max="13073" width="9.42578125" style="1" customWidth="1"/>
    <col min="13074" max="13074" width="8.85546875" style="1" customWidth="1"/>
    <col min="13075" max="13075" width="9.42578125" style="1" customWidth="1"/>
    <col min="13076" max="13076" width="8.85546875" style="1" customWidth="1"/>
    <col min="13077" max="13077" width="9.42578125" style="1" customWidth="1"/>
    <col min="13078" max="13078" width="8.85546875" style="1" customWidth="1"/>
    <col min="13079" max="13079" width="9.42578125" style="1" customWidth="1"/>
    <col min="13080" max="13080" width="8.85546875" style="1" customWidth="1"/>
    <col min="13081" max="13081" width="9.42578125" style="1" customWidth="1"/>
    <col min="13082" max="13082" width="9.5703125" style="1" customWidth="1"/>
    <col min="13083" max="13083" width="11.42578125" style="1"/>
    <col min="13084" max="13084" width="9.7109375" style="1" customWidth="1"/>
    <col min="13085" max="13085" width="10.7109375" style="1" customWidth="1"/>
    <col min="13086" max="13086" width="9.42578125" style="1" customWidth="1"/>
    <col min="13087" max="13087" width="10.5703125" style="1" customWidth="1"/>
    <col min="13088" max="13089" width="10.42578125" style="1" customWidth="1"/>
    <col min="13090" max="13091" width="10.85546875" style="1" customWidth="1"/>
    <col min="13092" max="13312" width="11.42578125" style="1"/>
    <col min="13313" max="13313" width="24.5703125" style="1" customWidth="1"/>
    <col min="13314" max="13314" width="11" style="1" customWidth="1"/>
    <col min="13315" max="13315" width="11.42578125" style="1"/>
    <col min="13316" max="13316" width="10.85546875" style="1" customWidth="1"/>
    <col min="13317" max="13317" width="10.42578125" style="1" customWidth="1"/>
    <col min="13318" max="13318" width="8.85546875" style="1" customWidth="1"/>
    <col min="13319" max="13319" width="9.42578125" style="1" customWidth="1"/>
    <col min="13320" max="13320" width="8.85546875" style="1" customWidth="1"/>
    <col min="13321" max="13321" width="11" style="1" customWidth="1"/>
    <col min="13322" max="13322" width="8.85546875" style="1" customWidth="1"/>
    <col min="13323" max="13323" width="9.42578125" style="1" customWidth="1"/>
    <col min="13324" max="13324" width="8.85546875" style="1" customWidth="1"/>
    <col min="13325" max="13325" width="9.42578125" style="1" customWidth="1"/>
    <col min="13326" max="13326" width="8.85546875" style="1" customWidth="1"/>
    <col min="13327" max="13327" width="9.42578125" style="1" customWidth="1"/>
    <col min="13328" max="13328" width="8.85546875" style="1" customWidth="1"/>
    <col min="13329" max="13329" width="9.42578125" style="1" customWidth="1"/>
    <col min="13330" max="13330" width="8.85546875" style="1" customWidth="1"/>
    <col min="13331" max="13331" width="9.42578125" style="1" customWidth="1"/>
    <col min="13332" max="13332" width="8.85546875" style="1" customWidth="1"/>
    <col min="13333" max="13333" width="9.42578125" style="1" customWidth="1"/>
    <col min="13334" max="13334" width="8.85546875" style="1" customWidth="1"/>
    <col min="13335" max="13335" width="9.42578125" style="1" customWidth="1"/>
    <col min="13336" max="13336" width="8.85546875" style="1" customWidth="1"/>
    <col min="13337" max="13337" width="9.42578125" style="1" customWidth="1"/>
    <col min="13338" max="13338" width="9.5703125" style="1" customWidth="1"/>
    <col min="13339" max="13339" width="11.42578125" style="1"/>
    <col min="13340" max="13340" width="9.7109375" style="1" customWidth="1"/>
    <col min="13341" max="13341" width="10.7109375" style="1" customWidth="1"/>
    <col min="13342" max="13342" width="9.42578125" style="1" customWidth="1"/>
    <col min="13343" max="13343" width="10.5703125" style="1" customWidth="1"/>
    <col min="13344" max="13345" width="10.42578125" style="1" customWidth="1"/>
    <col min="13346" max="13347" width="10.85546875" style="1" customWidth="1"/>
    <col min="13348" max="13568" width="11.42578125" style="1"/>
    <col min="13569" max="13569" width="24.5703125" style="1" customWidth="1"/>
    <col min="13570" max="13570" width="11" style="1" customWidth="1"/>
    <col min="13571" max="13571" width="11.42578125" style="1"/>
    <col min="13572" max="13572" width="10.85546875" style="1" customWidth="1"/>
    <col min="13573" max="13573" width="10.42578125" style="1" customWidth="1"/>
    <col min="13574" max="13574" width="8.85546875" style="1" customWidth="1"/>
    <col min="13575" max="13575" width="9.42578125" style="1" customWidth="1"/>
    <col min="13576" max="13576" width="8.85546875" style="1" customWidth="1"/>
    <col min="13577" max="13577" width="11" style="1" customWidth="1"/>
    <col min="13578" max="13578" width="8.85546875" style="1" customWidth="1"/>
    <col min="13579" max="13579" width="9.42578125" style="1" customWidth="1"/>
    <col min="13580" max="13580" width="8.85546875" style="1" customWidth="1"/>
    <col min="13581" max="13581" width="9.42578125" style="1" customWidth="1"/>
    <col min="13582" max="13582" width="8.85546875" style="1" customWidth="1"/>
    <col min="13583" max="13583" width="9.42578125" style="1" customWidth="1"/>
    <col min="13584" max="13584" width="8.85546875" style="1" customWidth="1"/>
    <col min="13585" max="13585" width="9.42578125" style="1" customWidth="1"/>
    <col min="13586" max="13586" width="8.85546875" style="1" customWidth="1"/>
    <col min="13587" max="13587" width="9.42578125" style="1" customWidth="1"/>
    <col min="13588" max="13588" width="8.85546875" style="1" customWidth="1"/>
    <col min="13589" max="13589" width="9.42578125" style="1" customWidth="1"/>
    <col min="13590" max="13590" width="8.85546875" style="1" customWidth="1"/>
    <col min="13591" max="13591" width="9.42578125" style="1" customWidth="1"/>
    <col min="13592" max="13592" width="8.85546875" style="1" customWidth="1"/>
    <col min="13593" max="13593" width="9.42578125" style="1" customWidth="1"/>
    <col min="13594" max="13594" width="9.5703125" style="1" customWidth="1"/>
    <col min="13595" max="13595" width="11.42578125" style="1"/>
    <col min="13596" max="13596" width="9.7109375" style="1" customWidth="1"/>
    <col min="13597" max="13597" width="10.7109375" style="1" customWidth="1"/>
    <col min="13598" max="13598" width="9.42578125" style="1" customWidth="1"/>
    <col min="13599" max="13599" width="10.5703125" style="1" customWidth="1"/>
    <col min="13600" max="13601" width="10.42578125" style="1" customWidth="1"/>
    <col min="13602" max="13603" width="10.85546875" style="1" customWidth="1"/>
    <col min="13604" max="13824" width="11.42578125" style="1"/>
    <col min="13825" max="13825" width="24.5703125" style="1" customWidth="1"/>
    <col min="13826" max="13826" width="11" style="1" customWidth="1"/>
    <col min="13827" max="13827" width="11.42578125" style="1"/>
    <col min="13828" max="13828" width="10.85546875" style="1" customWidth="1"/>
    <col min="13829" max="13829" width="10.42578125" style="1" customWidth="1"/>
    <col min="13830" max="13830" width="8.85546875" style="1" customWidth="1"/>
    <col min="13831" max="13831" width="9.42578125" style="1" customWidth="1"/>
    <col min="13832" max="13832" width="8.85546875" style="1" customWidth="1"/>
    <col min="13833" max="13833" width="11" style="1" customWidth="1"/>
    <col min="13834" max="13834" width="8.85546875" style="1" customWidth="1"/>
    <col min="13835" max="13835" width="9.42578125" style="1" customWidth="1"/>
    <col min="13836" max="13836" width="8.85546875" style="1" customWidth="1"/>
    <col min="13837" max="13837" width="9.42578125" style="1" customWidth="1"/>
    <col min="13838" max="13838" width="8.85546875" style="1" customWidth="1"/>
    <col min="13839" max="13839" width="9.42578125" style="1" customWidth="1"/>
    <col min="13840" max="13840" width="8.85546875" style="1" customWidth="1"/>
    <col min="13841" max="13841" width="9.42578125" style="1" customWidth="1"/>
    <col min="13842" max="13842" width="8.85546875" style="1" customWidth="1"/>
    <col min="13843" max="13843" width="9.42578125" style="1" customWidth="1"/>
    <col min="13844" max="13844" width="8.85546875" style="1" customWidth="1"/>
    <col min="13845" max="13845" width="9.42578125" style="1" customWidth="1"/>
    <col min="13846" max="13846" width="8.85546875" style="1" customWidth="1"/>
    <col min="13847" max="13847" width="9.42578125" style="1" customWidth="1"/>
    <col min="13848" max="13848" width="8.85546875" style="1" customWidth="1"/>
    <col min="13849" max="13849" width="9.42578125" style="1" customWidth="1"/>
    <col min="13850" max="13850" width="9.5703125" style="1" customWidth="1"/>
    <col min="13851" max="13851" width="11.42578125" style="1"/>
    <col min="13852" max="13852" width="9.7109375" style="1" customWidth="1"/>
    <col min="13853" max="13853" width="10.7109375" style="1" customWidth="1"/>
    <col min="13854" max="13854" width="9.42578125" style="1" customWidth="1"/>
    <col min="13855" max="13855" width="10.5703125" style="1" customWidth="1"/>
    <col min="13856" max="13857" width="10.42578125" style="1" customWidth="1"/>
    <col min="13858" max="13859" width="10.85546875" style="1" customWidth="1"/>
    <col min="13860" max="14080" width="11.42578125" style="1"/>
    <col min="14081" max="14081" width="24.5703125" style="1" customWidth="1"/>
    <col min="14082" max="14082" width="11" style="1" customWidth="1"/>
    <col min="14083" max="14083" width="11.42578125" style="1"/>
    <col min="14084" max="14084" width="10.85546875" style="1" customWidth="1"/>
    <col min="14085" max="14085" width="10.42578125" style="1" customWidth="1"/>
    <col min="14086" max="14086" width="8.85546875" style="1" customWidth="1"/>
    <col min="14087" max="14087" width="9.42578125" style="1" customWidth="1"/>
    <col min="14088" max="14088" width="8.85546875" style="1" customWidth="1"/>
    <col min="14089" max="14089" width="11" style="1" customWidth="1"/>
    <col min="14090" max="14090" width="8.85546875" style="1" customWidth="1"/>
    <col min="14091" max="14091" width="9.42578125" style="1" customWidth="1"/>
    <col min="14092" max="14092" width="8.85546875" style="1" customWidth="1"/>
    <col min="14093" max="14093" width="9.42578125" style="1" customWidth="1"/>
    <col min="14094" max="14094" width="8.85546875" style="1" customWidth="1"/>
    <col min="14095" max="14095" width="9.42578125" style="1" customWidth="1"/>
    <col min="14096" max="14096" width="8.85546875" style="1" customWidth="1"/>
    <col min="14097" max="14097" width="9.42578125" style="1" customWidth="1"/>
    <col min="14098" max="14098" width="8.85546875" style="1" customWidth="1"/>
    <col min="14099" max="14099" width="9.42578125" style="1" customWidth="1"/>
    <col min="14100" max="14100" width="8.85546875" style="1" customWidth="1"/>
    <col min="14101" max="14101" width="9.42578125" style="1" customWidth="1"/>
    <col min="14102" max="14102" width="8.85546875" style="1" customWidth="1"/>
    <col min="14103" max="14103" width="9.42578125" style="1" customWidth="1"/>
    <col min="14104" max="14104" width="8.85546875" style="1" customWidth="1"/>
    <col min="14105" max="14105" width="9.42578125" style="1" customWidth="1"/>
    <col min="14106" max="14106" width="9.5703125" style="1" customWidth="1"/>
    <col min="14107" max="14107" width="11.42578125" style="1"/>
    <col min="14108" max="14108" width="9.7109375" style="1" customWidth="1"/>
    <col min="14109" max="14109" width="10.7109375" style="1" customWidth="1"/>
    <col min="14110" max="14110" width="9.42578125" style="1" customWidth="1"/>
    <col min="14111" max="14111" width="10.5703125" style="1" customWidth="1"/>
    <col min="14112" max="14113" width="10.42578125" style="1" customWidth="1"/>
    <col min="14114" max="14115" width="10.85546875" style="1" customWidth="1"/>
    <col min="14116" max="14336" width="11.42578125" style="1"/>
    <col min="14337" max="14337" width="24.5703125" style="1" customWidth="1"/>
    <col min="14338" max="14338" width="11" style="1" customWidth="1"/>
    <col min="14339" max="14339" width="11.42578125" style="1"/>
    <col min="14340" max="14340" width="10.85546875" style="1" customWidth="1"/>
    <col min="14341" max="14341" width="10.42578125" style="1" customWidth="1"/>
    <col min="14342" max="14342" width="8.85546875" style="1" customWidth="1"/>
    <col min="14343" max="14343" width="9.42578125" style="1" customWidth="1"/>
    <col min="14344" max="14344" width="8.85546875" style="1" customWidth="1"/>
    <col min="14345" max="14345" width="11" style="1" customWidth="1"/>
    <col min="14346" max="14346" width="8.85546875" style="1" customWidth="1"/>
    <col min="14347" max="14347" width="9.42578125" style="1" customWidth="1"/>
    <col min="14348" max="14348" width="8.85546875" style="1" customWidth="1"/>
    <col min="14349" max="14349" width="9.42578125" style="1" customWidth="1"/>
    <col min="14350" max="14350" width="8.85546875" style="1" customWidth="1"/>
    <col min="14351" max="14351" width="9.42578125" style="1" customWidth="1"/>
    <col min="14352" max="14352" width="8.85546875" style="1" customWidth="1"/>
    <col min="14353" max="14353" width="9.42578125" style="1" customWidth="1"/>
    <col min="14354" max="14354" width="8.85546875" style="1" customWidth="1"/>
    <col min="14355" max="14355" width="9.42578125" style="1" customWidth="1"/>
    <col min="14356" max="14356" width="8.85546875" style="1" customWidth="1"/>
    <col min="14357" max="14357" width="9.42578125" style="1" customWidth="1"/>
    <col min="14358" max="14358" width="8.85546875" style="1" customWidth="1"/>
    <col min="14359" max="14359" width="9.42578125" style="1" customWidth="1"/>
    <col min="14360" max="14360" width="8.85546875" style="1" customWidth="1"/>
    <col min="14361" max="14361" width="9.42578125" style="1" customWidth="1"/>
    <col min="14362" max="14362" width="9.5703125" style="1" customWidth="1"/>
    <col min="14363" max="14363" width="11.42578125" style="1"/>
    <col min="14364" max="14364" width="9.7109375" style="1" customWidth="1"/>
    <col min="14365" max="14365" width="10.7109375" style="1" customWidth="1"/>
    <col min="14366" max="14366" width="9.42578125" style="1" customWidth="1"/>
    <col min="14367" max="14367" width="10.5703125" style="1" customWidth="1"/>
    <col min="14368" max="14369" width="10.42578125" style="1" customWidth="1"/>
    <col min="14370" max="14371" width="10.85546875" style="1" customWidth="1"/>
    <col min="14372" max="14592" width="11.42578125" style="1"/>
    <col min="14593" max="14593" width="24.5703125" style="1" customWidth="1"/>
    <col min="14594" max="14594" width="11" style="1" customWidth="1"/>
    <col min="14595" max="14595" width="11.42578125" style="1"/>
    <col min="14596" max="14596" width="10.85546875" style="1" customWidth="1"/>
    <col min="14597" max="14597" width="10.42578125" style="1" customWidth="1"/>
    <col min="14598" max="14598" width="8.85546875" style="1" customWidth="1"/>
    <col min="14599" max="14599" width="9.42578125" style="1" customWidth="1"/>
    <col min="14600" max="14600" width="8.85546875" style="1" customWidth="1"/>
    <col min="14601" max="14601" width="11" style="1" customWidth="1"/>
    <col min="14602" max="14602" width="8.85546875" style="1" customWidth="1"/>
    <col min="14603" max="14603" width="9.42578125" style="1" customWidth="1"/>
    <col min="14604" max="14604" width="8.85546875" style="1" customWidth="1"/>
    <col min="14605" max="14605" width="9.42578125" style="1" customWidth="1"/>
    <col min="14606" max="14606" width="8.85546875" style="1" customWidth="1"/>
    <col min="14607" max="14607" width="9.42578125" style="1" customWidth="1"/>
    <col min="14608" max="14608" width="8.85546875" style="1" customWidth="1"/>
    <col min="14609" max="14609" width="9.42578125" style="1" customWidth="1"/>
    <col min="14610" max="14610" width="8.85546875" style="1" customWidth="1"/>
    <col min="14611" max="14611" width="9.42578125" style="1" customWidth="1"/>
    <col min="14612" max="14612" width="8.85546875" style="1" customWidth="1"/>
    <col min="14613" max="14613" width="9.42578125" style="1" customWidth="1"/>
    <col min="14614" max="14614" width="8.85546875" style="1" customWidth="1"/>
    <col min="14615" max="14615" width="9.42578125" style="1" customWidth="1"/>
    <col min="14616" max="14616" width="8.85546875" style="1" customWidth="1"/>
    <col min="14617" max="14617" width="9.42578125" style="1" customWidth="1"/>
    <col min="14618" max="14618" width="9.5703125" style="1" customWidth="1"/>
    <col min="14619" max="14619" width="11.42578125" style="1"/>
    <col min="14620" max="14620" width="9.7109375" style="1" customWidth="1"/>
    <col min="14621" max="14621" width="10.7109375" style="1" customWidth="1"/>
    <col min="14622" max="14622" width="9.42578125" style="1" customWidth="1"/>
    <col min="14623" max="14623" width="10.5703125" style="1" customWidth="1"/>
    <col min="14624" max="14625" width="10.42578125" style="1" customWidth="1"/>
    <col min="14626" max="14627" width="10.85546875" style="1" customWidth="1"/>
    <col min="14628" max="14848" width="11.42578125" style="1"/>
    <col min="14849" max="14849" width="24.5703125" style="1" customWidth="1"/>
    <col min="14850" max="14850" width="11" style="1" customWidth="1"/>
    <col min="14851" max="14851" width="11.42578125" style="1"/>
    <col min="14852" max="14852" width="10.85546875" style="1" customWidth="1"/>
    <col min="14853" max="14853" width="10.42578125" style="1" customWidth="1"/>
    <col min="14854" max="14854" width="8.85546875" style="1" customWidth="1"/>
    <col min="14855" max="14855" width="9.42578125" style="1" customWidth="1"/>
    <col min="14856" max="14856" width="8.85546875" style="1" customWidth="1"/>
    <col min="14857" max="14857" width="11" style="1" customWidth="1"/>
    <col min="14858" max="14858" width="8.85546875" style="1" customWidth="1"/>
    <col min="14859" max="14859" width="9.42578125" style="1" customWidth="1"/>
    <col min="14860" max="14860" width="8.85546875" style="1" customWidth="1"/>
    <col min="14861" max="14861" width="9.42578125" style="1" customWidth="1"/>
    <col min="14862" max="14862" width="8.85546875" style="1" customWidth="1"/>
    <col min="14863" max="14863" width="9.42578125" style="1" customWidth="1"/>
    <col min="14864" max="14864" width="8.85546875" style="1" customWidth="1"/>
    <col min="14865" max="14865" width="9.42578125" style="1" customWidth="1"/>
    <col min="14866" max="14866" width="8.85546875" style="1" customWidth="1"/>
    <col min="14867" max="14867" width="9.42578125" style="1" customWidth="1"/>
    <col min="14868" max="14868" width="8.85546875" style="1" customWidth="1"/>
    <col min="14869" max="14869" width="9.42578125" style="1" customWidth="1"/>
    <col min="14870" max="14870" width="8.85546875" style="1" customWidth="1"/>
    <col min="14871" max="14871" width="9.42578125" style="1" customWidth="1"/>
    <col min="14872" max="14872" width="8.85546875" style="1" customWidth="1"/>
    <col min="14873" max="14873" width="9.42578125" style="1" customWidth="1"/>
    <col min="14874" max="14874" width="9.5703125" style="1" customWidth="1"/>
    <col min="14875" max="14875" width="11.42578125" style="1"/>
    <col min="14876" max="14876" width="9.7109375" style="1" customWidth="1"/>
    <col min="14877" max="14877" width="10.7109375" style="1" customWidth="1"/>
    <col min="14878" max="14878" width="9.42578125" style="1" customWidth="1"/>
    <col min="14879" max="14879" width="10.5703125" style="1" customWidth="1"/>
    <col min="14880" max="14881" width="10.42578125" style="1" customWidth="1"/>
    <col min="14882" max="14883" width="10.85546875" style="1" customWidth="1"/>
    <col min="14884" max="15104" width="11.42578125" style="1"/>
    <col min="15105" max="15105" width="24.5703125" style="1" customWidth="1"/>
    <col min="15106" max="15106" width="11" style="1" customWidth="1"/>
    <col min="15107" max="15107" width="11.42578125" style="1"/>
    <col min="15108" max="15108" width="10.85546875" style="1" customWidth="1"/>
    <col min="15109" max="15109" width="10.42578125" style="1" customWidth="1"/>
    <col min="15110" max="15110" width="8.85546875" style="1" customWidth="1"/>
    <col min="15111" max="15111" width="9.42578125" style="1" customWidth="1"/>
    <col min="15112" max="15112" width="8.85546875" style="1" customWidth="1"/>
    <col min="15113" max="15113" width="11" style="1" customWidth="1"/>
    <col min="15114" max="15114" width="8.85546875" style="1" customWidth="1"/>
    <col min="15115" max="15115" width="9.42578125" style="1" customWidth="1"/>
    <col min="15116" max="15116" width="8.85546875" style="1" customWidth="1"/>
    <col min="15117" max="15117" width="9.42578125" style="1" customWidth="1"/>
    <col min="15118" max="15118" width="8.85546875" style="1" customWidth="1"/>
    <col min="15119" max="15119" width="9.42578125" style="1" customWidth="1"/>
    <col min="15120" max="15120" width="8.85546875" style="1" customWidth="1"/>
    <col min="15121" max="15121" width="9.42578125" style="1" customWidth="1"/>
    <col min="15122" max="15122" width="8.85546875" style="1" customWidth="1"/>
    <col min="15123" max="15123" width="9.42578125" style="1" customWidth="1"/>
    <col min="15124" max="15124" width="8.85546875" style="1" customWidth="1"/>
    <col min="15125" max="15125" width="9.42578125" style="1" customWidth="1"/>
    <col min="15126" max="15126" width="8.85546875" style="1" customWidth="1"/>
    <col min="15127" max="15127" width="9.42578125" style="1" customWidth="1"/>
    <col min="15128" max="15128" width="8.85546875" style="1" customWidth="1"/>
    <col min="15129" max="15129" width="9.42578125" style="1" customWidth="1"/>
    <col min="15130" max="15130" width="9.5703125" style="1" customWidth="1"/>
    <col min="15131" max="15131" width="11.42578125" style="1"/>
    <col min="15132" max="15132" width="9.7109375" style="1" customWidth="1"/>
    <col min="15133" max="15133" width="10.7109375" style="1" customWidth="1"/>
    <col min="15134" max="15134" width="9.42578125" style="1" customWidth="1"/>
    <col min="15135" max="15135" width="10.5703125" style="1" customWidth="1"/>
    <col min="15136" max="15137" width="10.42578125" style="1" customWidth="1"/>
    <col min="15138" max="15139" width="10.85546875" style="1" customWidth="1"/>
    <col min="15140" max="15360" width="11.42578125" style="1"/>
    <col min="15361" max="15361" width="24.5703125" style="1" customWidth="1"/>
    <col min="15362" max="15362" width="11" style="1" customWidth="1"/>
    <col min="15363" max="15363" width="11.42578125" style="1"/>
    <col min="15364" max="15364" width="10.85546875" style="1" customWidth="1"/>
    <col min="15365" max="15365" width="10.42578125" style="1" customWidth="1"/>
    <col min="15366" max="15366" width="8.85546875" style="1" customWidth="1"/>
    <col min="15367" max="15367" width="9.42578125" style="1" customWidth="1"/>
    <col min="15368" max="15368" width="8.85546875" style="1" customWidth="1"/>
    <col min="15369" max="15369" width="11" style="1" customWidth="1"/>
    <col min="15370" max="15370" width="8.85546875" style="1" customWidth="1"/>
    <col min="15371" max="15371" width="9.42578125" style="1" customWidth="1"/>
    <col min="15372" max="15372" width="8.85546875" style="1" customWidth="1"/>
    <col min="15373" max="15373" width="9.42578125" style="1" customWidth="1"/>
    <col min="15374" max="15374" width="8.85546875" style="1" customWidth="1"/>
    <col min="15375" max="15375" width="9.42578125" style="1" customWidth="1"/>
    <col min="15376" max="15376" width="8.85546875" style="1" customWidth="1"/>
    <col min="15377" max="15377" width="9.42578125" style="1" customWidth="1"/>
    <col min="15378" max="15378" width="8.85546875" style="1" customWidth="1"/>
    <col min="15379" max="15379" width="9.42578125" style="1" customWidth="1"/>
    <col min="15380" max="15380" width="8.85546875" style="1" customWidth="1"/>
    <col min="15381" max="15381" width="9.42578125" style="1" customWidth="1"/>
    <col min="15382" max="15382" width="8.85546875" style="1" customWidth="1"/>
    <col min="15383" max="15383" width="9.42578125" style="1" customWidth="1"/>
    <col min="15384" max="15384" width="8.85546875" style="1" customWidth="1"/>
    <col min="15385" max="15385" width="9.42578125" style="1" customWidth="1"/>
    <col min="15386" max="15386" width="9.5703125" style="1" customWidth="1"/>
    <col min="15387" max="15387" width="11.42578125" style="1"/>
    <col min="15388" max="15388" width="9.7109375" style="1" customWidth="1"/>
    <col min="15389" max="15389" width="10.7109375" style="1" customWidth="1"/>
    <col min="15390" max="15390" width="9.42578125" style="1" customWidth="1"/>
    <col min="15391" max="15391" width="10.5703125" style="1" customWidth="1"/>
    <col min="15392" max="15393" width="10.42578125" style="1" customWidth="1"/>
    <col min="15394" max="15395" width="10.85546875" style="1" customWidth="1"/>
    <col min="15396" max="15616" width="11.42578125" style="1"/>
    <col min="15617" max="15617" width="24.5703125" style="1" customWidth="1"/>
    <col min="15618" max="15618" width="11" style="1" customWidth="1"/>
    <col min="15619" max="15619" width="11.42578125" style="1"/>
    <col min="15620" max="15620" width="10.85546875" style="1" customWidth="1"/>
    <col min="15621" max="15621" width="10.42578125" style="1" customWidth="1"/>
    <col min="15622" max="15622" width="8.85546875" style="1" customWidth="1"/>
    <col min="15623" max="15623" width="9.42578125" style="1" customWidth="1"/>
    <col min="15624" max="15624" width="8.85546875" style="1" customWidth="1"/>
    <col min="15625" max="15625" width="11" style="1" customWidth="1"/>
    <col min="15626" max="15626" width="8.85546875" style="1" customWidth="1"/>
    <col min="15627" max="15627" width="9.42578125" style="1" customWidth="1"/>
    <col min="15628" max="15628" width="8.85546875" style="1" customWidth="1"/>
    <col min="15629" max="15629" width="9.42578125" style="1" customWidth="1"/>
    <col min="15630" max="15630" width="8.85546875" style="1" customWidth="1"/>
    <col min="15631" max="15631" width="9.42578125" style="1" customWidth="1"/>
    <col min="15632" max="15632" width="8.85546875" style="1" customWidth="1"/>
    <col min="15633" max="15633" width="9.42578125" style="1" customWidth="1"/>
    <col min="15634" max="15634" width="8.85546875" style="1" customWidth="1"/>
    <col min="15635" max="15635" width="9.42578125" style="1" customWidth="1"/>
    <col min="15636" max="15636" width="8.85546875" style="1" customWidth="1"/>
    <col min="15637" max="15637" width="9.42578125" style="1" customWidth="1"/>
    <col min="15638" max="15638" width="8.85546875" style="1" customWidth="1"/>
    <col min="15639" max="15639" width="9.42578125" style="1" customWidth="1"/>
    <col min="15640" max="15640" width="8.85546875" style="1" customWidth="1"/>
    <col min="15641" max="15641" width="9.42578125" style="1" customWidth="1"/>
    <col min="15642" max="15642" width="9.5703125" style="1" customWidth="1"/>
    <col min="15643" max="15643" width="11.42578125" style="1"/>
    <col min="15644" max="15644" width="9.7109375" style="1" customWidth="1"/>
    <col min="15645" max="15645" width="10.7109375" style="1" customWidth="1"/>
    <col min="15646" max="15646" width="9.42578125" style="1" customWidth="1"/>
    <col min="15647" max="15647" width="10.5703125" style="1" customWidth="1"/>
    <col min="15648" max="15649" width="10.42578125" style="1" customWidth="1"/>
    <col min="15650" max="15651" width="10.85546875" style="1" customWidth="1"/>
    <col min="15652" max="15872" width="11.42578125" style="1"/>
    <col min="15873" max="15873" width="24.5703125" style="1" customWidth="1"/>
    <col min="15874" max="15874" width="11" style="1" customWidth="1"/>
    <col min="15875" max="15875" width="11.42578125" style="1"/>
    <col min="15876" max="15876" width="10.85546875" style="1" customWidth="1"/>
    <col min="15877" max="15877" width="10.42578125" style="1" customWidth="1"/>
    <col min="15878" max="15878" width="8.85546875" style="1" customWidth="1"/>
    <col min="15879" max="15879" width="9.42578125" style="1" customWidth="1"/>
    <col min="15880" max="15880" width="8.85546875" style="1" customWidth="1"/>
    <col min="15881" max="15881" width="11" style="1" customWidth="1"/>
    <col min="15882" max="15882" width="8.85546875" style="1" customWidth="1"/>
    <col min="15883" max="15883" width="9.42578125" style="1" customWidth="1"/>
    <col min="15884" max="15884" width="8.85546875" style="1" customWidth="1"/>
    <col min="15885" max="15885" width="9.42578125" style="1" customWidth="1"/>
    <col min="15886" max="15886" width="8.85546875" style="1" customWidth="1"/>
    <col min="15887" max="15887" width="9.42578125" style="1" customWidth="1"/>
    <col min="15888" max="15888" width="8.85546875" style="1" customWidth="1"/>
    <col min="15889" max="15889" width="9.42578125" style="1" customWidth="1"/>
    <col min="15890" max="15890" width="8.85546875" style="1" customWidth="1"/>
    <col min="15891" max="15891" width="9.42578125" style="1" customWidth="1"/>
    <col min="15892" max="15892" width="8.85546875" style="1" customWidth="1"/>
    <col min="15893" max="15893" width="9.42578125" style="1" customWidth="1"/>
    <col min="15894" max="15894" width="8.85546875" style="1" customWidth="1"/>
    <col min="15895" max="15895" width="9.42578125" style="1" customWidth="1"/>
    <col min="15896" max="15896" width="8.85546875" style="1" customWidth="1"/>
    <col min="15897" max="15897" width="9.42578125" style="1" customWidth="1"/>
    <col min="15898" max="15898" width="9.5703125" style="1" customWidth="1"/>
    <col min="15899" max="15899" width="11.42578125" style="1"/>
    <col min="15900" max="15900" width="9.7109375" style="1" customWidth="1"/>
    <col min="15901" max="15901" width="10.7109375" style="1" customWidth="1"/>
    <col min="15902" max="15902" width="9.42578125" style="1" customWidth="1"/>
    <col min="15903" max="15903" width="10.5703125" style="1" customWidth="1"/>
    <col min="15904" max="15905" width="10.42578125" style="1" customWidth="1"/>
    <col min="15906" max="15907" width="10.85546875" style="1" customWidth="1"/>
    <col min="15908" max="16128" width="11.42578125" style="1"/>
    <col min="16129" max="16129" width="24.5703125" style="1" customWidth="1"/>
    <col min="16130" max="16130" width="11" style="1" customWidth="1"/>
    <col min="16131" max="16131" width="11.42578125" style="1"/>
    <col min="16132" max="16132" width="10.85546875" style="1" customWidth="1"/>
    <col min="16133" max="16133" width="10.42578125" style="1" customWidth="1"/>
    <col min="16134" max="16134" width="8.85546875" style="1" customWidth="1"/>
    <col min="16135" max="16135" width="9.42578125" style="1" customWidth="1"/>
    <col min="16136" max="16136" width="8.85546875" style="1" customWidth="1"/>
    <col min="16137" max="16137" width="11" style="1" customWidth="1"/>
    <col min="16138" max="16138" width="8.85546875" style="1" customWidth="1"/>
    <col min="16139" max="16139" width="9.42578125" style="1" customWidth="1"/>
    <col min="16140" max="16140" width="8.85546875" style="1" customWidth="1"/>
    <col min="16141" max="16141" width="9.42578125" style="1" customWidth="1"/>
    <col min="16142" max="16142" width="8.85546875" style="1" customWidth="1"/>
    <col min="16143" max="16143" width="9.42578125" style="1" customWidth="1"/>
    <col min="16144" max="16144" width="8.85546875" style="1" customWidth="1"/>
    <col min="16145" max="16145" width="9.42578125" style="1" customWidth="1"/>
    <col min="16146" max="16146" width="8.85546875" style="1" customWidth="1"/>
    <col min="16147" max="16147" width="9.42578125" style="1" customWidth="1"/>
    <col min="16148" max="16148" width="8.85546875" style="1" customWidth="1"/>
    <col min="16149" max="16149" width="9.42578125" style="1" customWidth="1"/>
    <col min="16150" max="16150" width="8.85546875" style="1" customWidth="1"/>
    <col min="16151" max="16151" width="9.42578125" style="1" customWidth="1"/>
    <col min="16152" max="16152" width="8.85546875" style="1" customWidth="1"/>
    <col min="16153" max="16153" width="9.42578125" style="1" customWidth="1"/>
    <col min="16154" max="16154" width="9.5703125" style="1" customWidth="1"/>
    <col min="16155" max="16155" width="11.42578125" style="1"/>
    <col min="16156" max="16156" width="9.7109375" style="1" customWidth="1"/>
    <col min="16157" max="16157" width="10.7109375" style="1" customWidth="1"/>
    <col min="16158" max="16158" width="9.42578125" style="1" customWidth="1"/>
    <col min="16159" max="16159" width="10.5703125" style="1" customWidth="1"/>
    <col min="16160" max="16161" width="10.42578125" style="1" customWidth="1"/>
    <col min="16162" max="16163" width="10.85546875" style="1" customWidth="1"/>
    <col min="16164" max="16384" width="11.42578125" style="1"/>
  </cols>
  <sheetData>
    <row r="4" spans="1:42" s="7" customFormat="1">
      <c r="A4" s="27" t="s">
        <v>55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2">
      <c r="A5" s="2"/>
      <c r="B5" s="3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P5" s="3"/>
      <c r="R5" s="3"/>
      <c r="T5" s="3"/>
      <c r="V5" s="3"/>
    </row>
    <row r="6" spans="1:42" s="4" customFormat="1">
      <c r="A6" s="28" t="s">
        <v>0</v>
      </c>
      <c r="B6" s="26">
        <v>1998</v>
      </c>
      <c r="C6" s="26"/>
      <c r="D6" s="26">
        <v>1999</v>
      </c>
      <c r="E6" s="26"/>
      <c r="F6" s="26">
        <v>2000</v>
      </c>
      <c r="G6" s="26"/>
      <c r="H6" s="26">
        <v>2001</v>
      </c>
      <c r="I6" s="26"/>
      <c r="J6" s="26">
        <v>2002</v>
      </c>
      <c r="K6" s="26"/>
      <c r="L6" s="26">
        <v>2003</v>
      </c>
      <c r="M6" s="26"/>
      <c r="N6" s="26">
        <v>2004</v>
      </c>
      <c r="O6" s="26"/>
      <c r="P6" s="26">
        <v>2005</v>
      </c>
      <c r="Q6" s="26"/>
      <c r="R6" s="26">
        <v>2006</v>
      </c>
      <c r="S6" s="26"/>
      <c r="T6" s="26">
        <v>2007</v>
      </c>
      <c r="U6" s="26"/>
      <c r="V6" s="26">
        <v>2008</v>
      </c>
      <c r="W6" s="26"/>
      <c r="X6" s="26">
        <v>2009</v>
      </c>
      <c r="Y6" s="26"/>
      <c r="Z6" s="26" t="s">
        <v>52</v>
      </c>
      <c r="AA6" s="26"/>
      <c r="AB6" s="26">
        <v>2011</v>
      </c>
      <c r="AC6" s="26"/>
      <c r="AD6" s="26">
        <v>2012</v>
      </c>
      <c r="AE6" s="26"/>
      <c r="AF6" s="17">
        <v>2013</v>
      </c>
      <c r="AG6" s="17">
        <v>2014</v>
      </c>
      <c r="AH6" s="17">
        <v>2015</v>
      </c>
      <c r="AI6" s="17">
        <v>2016</v>
      </c>
      <c r="AJ6" s="17">
        <v>2017</v>
      </c>
      <c r="AK6" s="17">
        <v>2018</v>
      </c>
      <c r="AL6" s="17">
        <v>2019</v>
      </c>
      <c r="AM6" s="17">
        <v>2020</v>
      </c>
      <c r="AN6" s="17">
        <v>2021</v>
      </c>
      <c r="AO6" s="18" t="s">
        <v>54</v>
      </c>
    </row>
    <row r="7" spans="1:42" s="4" customFormat="1">
      <c r="A7" s="29"/>
      <c r="B7" s="6" t="s">
        <v>1</v>
      </c>
      <c r="C7" s="6" t="s">
        <v>2</v>
      </c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  <c r="R7" s="6" t="s">
        <v>1</v>
      </c>
      <c r="S7" s="6" t="s">
        <v>2</v>
      </c>
      <c r="T7" s="6" t="s">
        <v>1</v>
      </c>
      <c r="U7" s="6" t="s">
        <v>2</v>
      </c>
      <c r="V7" s="6" t="s">
        <v>1</v>
      </c>
      <c r="W7" s="6" t="s">
        <v>2</v>
      </c>
      <c r="X7" s="6" t="s">
        <v>1</v>
      </c>
      <c r="Y7" s="6" t="s">
        <v>2</v>
      </c>
      <c r="Z7" s="6" t="s">
        <v>1</v>
      </c>
      <c r="AA7" s="6" t="s">
        <v>2</v>
      </c>
      <c r="AB7" s="6" t="s">
        <v>1</v>
      </c>
      <c r="AC7" s="6" t="s">
        <v>2</v>
      </c>
      <c r="AD7" s="6" t="s">
        <v>1</v>
      </c>
      <c r="AE7" s="6" t="s">
        <v>2</v>
      </c>
      <c r="AF7" s="6" t="s">
        <v>1</v>
      </c>
      <c r="AG7" s="6" t="s">
        <v>1</v>
      </c>
      <c r="AH7" s="6" t="s">
        <v>1</v>
      </c>
      <c r="AI7" s="6" t="s">
        <v>1</v>
      </c>
      <c r="AJ7" s="6" t="s">
        <v>1</v>
      </c>
      <c r="AK7" s="6" t="s">
        <v>1</v>
      </c>
      <c r="AL7" s="6" t="s">
        <v>1</v>
      </c>
      <c r="AM7" s="6" t="s">
        <v>1</v>
      </c>
      <c r="AN7" s="6" t="s">
        <v>1</v>
      </c>
      <c r="AO7" s="6" t="s">
        <v>1</v>
      </c>
    </row>
    <row r="8" spans="1:42" ht="12.75" customHeight="1">
      <c r="A8" s="19" t="s">
        <v>46</v>
      </c>
      <c r="B8" s="9">
        <v>1241390</v>
      </c>
      <c r="C8" s="9">
        <v>1238715</v>
      </c>
      <c r="D8" s="9">
        <v>1541760</v>
      </c>
      <c r="E8" s="9">
        <v>2487770</v>
      </c>
      <c r="F8" s="10" t="s">
        <v>3</v>
      </c>
      <c r="G8" s="10" t="s">
        <v>3</v>
      </c>
      <c r="H8" s="9">
        <v>592594</v>
      </c>
      <c r="I8" s="9">
        <v>1030537</v>
      </c>
      <c r="J8" s="9">
        <v>181908</v>
      </c>
      <c r="K8" s="9">
        <v>487971</v>
      </c>
      <c r="L8" s="9">
        <v>200802</v>
      </c>
      <c r="M8" s="9">
        <v>480170</v>
      </c>
      <c r="N8" s="9">
        <v>157219</v>
      </c>
      <c r="O8" s="9">
        <v>498146</v>
      </c>
      <c r="P8" s="9">
        <v>182621</v>
      </c>
      <c r="Q8" s="9">
        <v>478531</v>
      </c>
      <c r="R8" s="9">
        <v>114563</v>
      </c>
      <c r="S8" s="9">
        <v>511259</v>
      </c>
      <c r="T8" s="9">
        <v>91207</v>
      </c>
      <c r="U8" s="9">
        <v>254604</v>
      </c>
      <c r="V8" s="9">
        <v>93031</v>
      </c>
      <c r="W8" s="9">
        <v>259696</v>
      </c>
      <c r="X8" s="9">
        <v>94891.739999999991</v>
      </c>
      <c r="Y8" s="9">
        <v>264889.62</v>
      </c>
      <c r="Z8" s="9">
        <v>331298.60431656416</v>
      </c>
      <c r="AA8" s="9">
        <v>3879625.6726289345</v>
      </c>
      <c r="AB8" s="9">
        <v>784133.63599155028</v>
      </c>
      <c r="AC8" s="9">
        <v>3379571.9999999995</v>
      </c>
      <c r="AD8" s="9">
        <v>738464.6399999999</v>
      </c>
      <c r="AE8" s="9">
        <v>3314117</v>
      </c>
      <c r="AF8" s="11">
        <f>AF9+AF13+AF17+AF22+AF27+AF32+AF35+AF40+AF44+AF48</f>
        <v>866591.12939388608</v>
      </c>
      <c r="AG8" s="11">
        <f>AG9+AG13+AG17+AG22+AG27+AG32+AG35+AG40+AG44+AG48</f>
        <v>827984</v>
      </c>
      <c r="AH8" s="11">
        <f>AH9+AH13+AH17+AH22+AH27+AH32+AH35+AH40+AH44+AH48</f>
        <v>811424.32</v>
      </c>
      <c r="AI8" s="11">
        <f>AI9+AI13+AI17+AI22+AI27+AI32+AI35+AI40+AI44+AI48</f>
        <v>795195.8335999999</v>
      </c>
      <c r="AJ8" s="11">
        <v>779291.91692799982</v>
      </c>
      <c r="AK8" s="11">
        <v>786593.04174700042</v>
      </c>
      <c r="AL8" s="11">
        <v>480088.60655708483</v>
      </c>
      <c r="AM8" s="30">
        <f>+AM9+AM13+AM17+AM22+AM27+AM32+AM35+AM40+AM44+AM48</f>
        <v>137950</v>
      </c>
      <c r="AN8" s="30">
        <f>+AN9+AN13+AN17+AN22+AN27+AN32+AN35+AN40+AN44+AN48</f>
        <v>125503</v>
      </c>
      <c r="AO8" s="30">
        <v>175611</v>
      </c>
      <c r="AP8" s="32"/>
    </row>
    <row r="9" spans="1:42" ht="12.75" customHeight="1">
      <c r="A9" s="19" t="s">
        <v>4</v>
      </c>
      <c r="B9" s="9">
        <v>341743</v>
      </c>
      <c r="C9" s="9">
        <v>375103</v>
      </c>
      <c r="D9" s="9">
        <v>642985</v>
      </c>
      <c r="E9" s="9">
        <v>856839</v>
      </c>
      <c r="F9" s="9" t="s">
        <v>3</v>
      </c>
      <c r="G9" s="9" t="s">
        <v>3</v>
      </c>
      <c r="H9" s="9">
        <v>66674</v>
      </c>
      <c r="I9" s="9">
        <v>59967</v>
      </c>
      <c r="J9" s="9">
        <v>2882</v>
      </c>
      <c r="K9" s="9">
        <v>9115</v>
      </c>
      <c r="L9" s="9">
        <v>11554</v>
      </c>
      <c r="M9" s="9">
        <v>30268</v>
      </c>
      <c r="N9" s="9">
        <v>16876</v>
      </c>
      <c r="O9" s="9">
        <v>44497</v>
      </c>
      <c r="P9" s="9">
        <v>67007</v>
      </c>
      <c r="Q9" s="9">
        <v>106834</v>
      </c>
      <c r="R9" s="9">
        <v>10380</v>
      </c>
      <c r="S9" s="9">
        <v>46816</v>
      </c>
      <c r="T9" s="9">
        <v>7519</v>
      </c>
      <c r="U9" s="9">
        <v>22856</v>
      </c>
      <c r="V9" s="9">
        <v>8419</v>
      </c>
      <c r="W9" s="9">
        <v>21530</v>
      </c>
      <c r="X9" s="9">
        <v>9874.64</v>
      </c>
      <c r="Y9" s="9">
        <v>19410.599999999999</v>
      </c>
      <c r="Z9" s="9">
        <v>105783.33378232231</v>
      </c>
      <c r="AA9" s="9">
        <v>533174.74073574587</v>
      </c>
      <c r="AB9" s="9">
        <v>103247.2392297444</v>
      </c>
      <c r="AC9" s="9">
        <v>460479.99458684027</v>
      </c>
      <c r="AD9" s="9">
        <v>100618.71545561773</v>
      </c>
      <c r="AE9" s="9">
        <v>451558.82077486132</v>
      </c>
      <c r="AF9" s="11">
        <f>SUM(AF10:AF12)</f>
        <v>154760.23368171733</v>
      </c>
      <c r="AG9" s="11">
        <f>+AG10+AG11+AG12</f>
        <v>149500.96198929771</v>
      </c>
      <c r="AH9" s="11">
        <f>+AH10+AH11+AH12</f>
        <v>146510.94274951177</v>
      </c>
      <c r="AI9" s="11">
        <v>143580.72389452154</v>
      </c>
      <c r="AJ9" s="11">
        <v>140709.10941663108</v>
      </c>
      <c r="AK9" s="11">
        <v>142278.43944580277</v>
      </c>
      <c r="AL9" s="11">
        <v>37396.009378495371</v>
      </c>
      <c r="AM9" s="30">
        <f>SUM(AM10:AM12)</f>
        <v>24903</v>
      </c>
      <c r="AN9" s="30">
        <f>SUM(AN10:AN12)</f>
        <v>28644</v>
      </c>
      <c r="AO9" s="30">
        <v>41254</v>
      </c>
    </row>
    <row r="10" spans="1:42" ht="12.75" customHeight="1">
      <c r="A10" s="20" t="s">
        <v>53</v>
      </c>
      <c r="B10" s="12">
        <v>338718</v>
      </c>
      <c r="C10" s="12">
        <v>371629</v>
      </c>
      <c r="D10" s="12">
        <v>569656</v>
      </c>
      <c r="E10" s="12">
        <v>735806</v>
      </c>
      <c r="F10" s="12" t="s">
        <v>5</v>
      </c>
      <c r="G10" s="12" t="s">
        <v>5</v>
      </c>
      <c r="H10" s="12">
        <v>25305</v>
      </c>
      <c r="I10" s="12">
        <v>26433</v>
      </c>
      <c r="J10" s="12">
        <v>1153</v>
      </c>
      <c r="K10" s="12">
        <v>4267</v>
      </c>
      <c r="L10" s="12">
        <v>644</v>
      </c>
      <c r="M10" s="12">
        <v>1608</v>
      </c>
      <c r="N10" s="12">
        <v>138</v>
      </c>
      <c r="O10" s="12">
        <v>1233</v>
      </c>
      <c r="P10" s="12">
        <v>44326</v>
      </c>
      <c r="Q10" s="12">
        <v>51841</v>
      </c>
      <c r="R10" s="12">
        <v>321</v>
      </c>
      <c r="S10" s="12">
        <v>2799</v>
      </c>
      <c r="T10" s="12">
        <v>87</v>
      </c>
      <c r="U10" s="12">
        <v>1802</v>
      </c>
      <c r="V10" s="12">
        <v>87</v>
      </c>
      <c r="W10" s="12">
        <v>1976</v>
      </c>
      <c r="X10" s="12">
        <v>96</v>
      </c>
      <c r="Y10" s="12">
        <v>2015.52</v>
      </c>
      <c r="Z10" s="12">
        <v>75026.931133649327</v>
      </c>
      <c r="AA10" s="12">
        <v>378154.69720114878</v>
      </c>
      <c r="AB10" s="12">
        <v>73228.203635268263</v>
      </c>
      <c r="AC10" s="12">
        <v>326595.87864174065</v>
      </c>
      <c r="AD10" s="12">
        <v>71363.920622687336</v>
      </c>
      <c r="AE10" s="12">
        <v>320268.52754312637</v>
      </c>
      <c r="AF10" s="13">
        <v>87483.182018552063</v>
      </c>
      <c r="AG10" s="13">
        <v>84510.210139359842</v>
      </c>
      <c r="AH10" s="13">
        <v>82820.005936572648</v>
      </c>
      <c r="AI10" s="13">
        <v>81163.605817841206</v>
      </c>
      <c r="AJ10" s="13">
        <v>79540.333701484371</v>
      </c>
      <c r="AK10" s="13">
        <v>79752.105382390757</v>
      </c>
      <c r="AL10" s="13">
        <v>21174.763636363641</v>
      </c>
      <c r="AM10" s="21">
        <v>12064</v>
      </c>
      <c r="AN10" s="21">
        <v>12519</v>
      </c>
      <c r="AO10" s="21">
        <v>20152</v>
      </c>
    </row>
    <row r="11" spans="1:42" ht="12.75" customHeight="1">
      <c r="A11" s="20" t="s">
        <v>6</v>
      </c>
      <c r="B11" s="12">
        <v>593</v>
      </c>
      <c r="C11" s="12">
        <v>1632</v>
      </c>
      <c r="D11" s="12">
        <v>45555</v>
      </c>
      <c r="E11" s="12">
        <v>78453</v>
      </c>
      <c r="F11" s="12" t="s">
        <v>5</v>
      </c>
      <c r="G11" s="12" t="s">
        <v>5</v>
      </c>
      <c r="H11" s="12">
        <v>33501</v>
      </c>
      <c r="I11" s="12">
        <v>23803</v>
      </c>
      <c r="J11" s="12">
        <v>1729</v>
      </c>
      <c r="K11" s="12">
        <v>4843</v>
      </c>
      <c r="L11" s="12">
        <v>5326</v>
      </c>
      <c r="M11" s="12">
        <v>15493</v>
      </c>
      <c r="N11" s="12">
        <v>5012</v>
      </c>
      <c r="O11" s="12">
        <v>19918</v>
      </c>
      <c r="P11" s="12">
        <v>10688</v>
      </c>
      <c r="Q11" s="12">
        <v>28097</v>
      </c>
      <c r="R11" s="12">
        <v>6178</v>
      </c>
      <c r="S11" s="12">
        <v>24979</v>
      </c>
      <c r="T11" s="12">
        <v>4556</v>
      </c>
      <c r="U11" s="12">
        <v>13967</v>
      </c>
      <c r="V11" s="12">
        <v>4456</v>
      </c>
      <c r="W11" s="12">
        <v>12967</v>
      </c>
      <c r="X11" s="12">
        <v>4845.12</v>
      </c>
      <c r="Y11" s="12">
        <v>11186.34</v>
      </c>
      <c r="Z11" s="12">
        <v>28069.505894782673</v>
      </c>
      <c r="AA11" s="12">
        <v>141477.40473776063</v>
      </c>
      <c r="AB11" s="12">
        <v>27396.555644039032</v>
      </c>
      <c r="AC11" s="12">
        <v>122187.92375254868</v>
      </c>
      <c r="AD11" s="12">
        <v>26699.079388240076</v>
      </c>
      <c r="AE11" s="12">
        <v>119820.69886040248</v>
      </c>
      <c r="AF11" s="13">
        <v>66142.150993327916</v>
      </c>
      <c r="AG11" s="13">
        <v>63894.418910483138</v>
      </c>
      <c r="AH11" s="13">
        <v>62616.530532273464</v>
      </c>
      <c r="AI11" s="13">
        <v>61364.199921628002</v>
      </c>
      <c r="AJ11" s="13">
        <v>60136.91592319544</v>
      </c>
      <c r="AK11" s="13">
        <v>61491.727002591811</v>
      </c>
      <c r="AL11" s="13">
        <v>15040.789315829559</v>
      </c>
      <c r="AM11" s="21">
        <v>9022</v>
      </c>
      <c r="AN11" s="21">
        <v>10537</v>
      </c>
      <c r="AO11" s="21">
        <v>14163</v>
      </c>
    </row>
    <row r="12" spans="1:42" ht="12.75" customHeight="1">
      <c r="A12" s="20" t="s">
        <v>7</v>
      </c>
      <c r="B12" s="12">
        <v>2432</v>
      </c>
      <c r="C12" s="12">
        <v>1842</v>
      </c>
      <c r="D12" s="12">
        <v>27774</v>
      </c>
      <c r="E12" s="12">
        <v>42580</v>
      </c>
      <c r="F12" s="12" t="s">
        <v>5</v>
      </c>
      <c r="G12" s="12" t="s">
        <v>5</v>
      </c>
      <c r="H12" s="12">
        <v>7868</v>
      </c>
      <c r="I12" s="12">
        <v>9731</v>
      </c>
      <c r="J12" s="12">
        <v>0</v>
      </c>
      <c r="K12" s="12">
        <v>5</v>
      </c>
      <c r="L12" s="12">
        <v>5584</v>
      </c>
      <c r="M12" s="12">
        <v>13167</v>
      </c>
      <c r="N12" s="12">
        <v>11726</v>
      </c>
      <c r="O12" s="12">
        <v>23346</v>
      </c>
      <c r="P12" s="12">
        <v>11993</v>
      </c>
      <c r="Q12" s="12">
        <v>26896</v>
      </c>
      <c r="R12" s="12">
        <v>3881</v>
      </c>
      <c r="S12" s="12">
        <v>19038</v>
      </c>
      <c r="T12" s="12">
        <v>2876</v>
      </c>
      <c r="U12" s="12">
        <v>7087</v>
      </c>
      <c r="V12" s="12">
        <v>3876</v>
      </c>
      <c r="W12" s="12">
        <v>6587</v>
      </c>
      <c r="X12" s="12">
        <v>4933.5200000000004</v>
      </c>
      <c r="Y12" s="12">
        <v>6208.74</v>
      </c>
      <c r="Z12" s="12">
        <v>2686.8967538903021</v>
      </c>
      <c r="AA12" s="12">
        <v>13542.63879683646</v>
      </c>
      <c r="AB12" s="12">
        <v>2622.4799504370985</v>
      </c>
      <c r="AC12" s="12">
        <v>11696.192192550909</v>
      </c>
      <c r="AD12" s="12">
        <v>2555.7154446903087</v>
      </c>
      <c r="AE12" s="12">
        <v>11469.594371332469</v>
      </c>
      <c r="AF12" s="13">
        <v>1134.9006698373348</v>
      </c>
      <c r="AG12" s="13">
        <v>1096.332939454742</v>
      </c>
      <c r="AH12" s="13">
        <v>1074.4062806656468</v>
      </c>
      <c r="AI12" s="13">
        <v>1052.918155052334</v>
      </c>
      <c r="AJ12" s="13">
        <v>1031.8597919512872</v>
      </c>
      <c r="AK12" s="13">
        <v>1034.6070608202028</v>
      </c>
      <c r="AL12" s="13">
        <v>1180.456426302165</v>
      </c>
      <c r="AM12" s="21">
        <v>3817</v>
      </c>
      <c r="AN12" s="21">
        <v>5588</v>
      </c>
      <c r="AO12" s="21">
        <v>6939</v>
      </c>
    </row>
    <row r="13" spans="1:42" ht="12.75" customHeight="1">
      <c r="A13" s="19" t="s">
        <v>8</v>
      </c>
      <c r="B13" s="9">
        <v>9707</v>
      </c>
      <c r="C13" s="9">
        <v>23608</v>
      </c>
      <c r="D13" s="9">
        <v>69023</v>
      </c>
      <c r="E13" s="9">
        <v>167225</v>
      </c>
      <c r="F13" s="9" t="s">
        <v>3</v>
      </c>
      <c r="G13" s="9" t="s">
        <v>3</v>
      </c>
      <c r="H13" s="9">
        <v>14614</v>
      </c>
      <c r="I13" s="9">
        <v>44423</v>
      </c>
      <c r="J13" s="9">
        <v>1758</v>
      </c>
      <c r="K13" s="9">
        <v>4214</v>
      </c>
      <c r="L13" s="9">
        <v>6894</v>
      </c>
      <c r="M13" s="9">
        <v>13166</v>
      </c>
      <c r="N13" s="9">
        <v>7147</v>
      </c>
      <c r="O13" s="9">
        <v>14429</v>
      </c>
      <c r="P13" s="9">
        <v>20602</v>
      </c>
      <c r="Q13" s="9">
        <v>30148</v>
      </c>
      <c r="R13" s="9">
        <v>14800</v>
      </c>
      <c r="S13" s="9">
        <v>49112</v>
      </c>
      <c r="T13" s="9">
        <v>1493</v>
      </c>
      <c r="U13" s="9">
        <v>19853</v>
      </c>
      <c r="V13" s="9">
        <v>2203</v>
      </c>
      <c r="W13" s="9">
        <v>23432</v>
      </c>
      <c r="X13" s="9">
        <v>1524.86</v>
      </c>
      <c r="Y13" s="9">
        <v>23250.06</v>
      </c>
      <c r="Z13" s="9">
        <v>11891.076675136283</v>
      </c>
      <c r="AA13" s="9">
        <v>59934.032107373023</v>
      </c>
      <c r="AB13" s="9">
        <v>11605.994954776104</v>
      </c>
      <c r="AC13" s="9">
        <v>51762.434848820179</v>
      </c>
      <c r="AD13" s="9">
        <v>11310.523289977975</v>
      </c>
      <c r="AE13" s="9">
        <v>50779.220578657842</v>
      </c>
      <c r="AF13" s="9">
        <f>SUM(AF14:AF16)</f>
        <v>12686.162082086805</v>
      </c>
      <c r="AG13" s="9">
        <f>+AG14+AG15+AG16</f>
        <v>12255.043754487331</v>
      </c>
      <c r="AH13" s="9">
        <f>+AH14+AH15+AH16</f>
        <v>12009.942879397582</v>
      </c>
      <c r="AI13" s="9">
        <v>11769.744021809631</v>
      </c>
      <c r="AJ13" s="9">
        <v>11534.349141373437</v>
      </c>
      <c r="AK13" s="9">
        <v>11253.629241211909</v>
      </c>
      <c r="AL13" s="9">
        <v>6706.8003496279962</v>
      </c>
      <c r="AM13" s="31">
        <f>SUM(AM14:AM16)</f>
        <v>10427</v>
      </c>
      <c r="AN13" s="31">
        <f>SUM(AN14:AN16)</f>
        <v>8636</v>
      </c>
      <c r="AO13" s="31">
        <v>16576</v>
      </c>
    </row>
    <row r="14" spans="1:42" ht="12.75" customHeight="1">
      <c r="A14" s="20" t="s">
        <v>9</v>
      </c>
      <c r="B14" s="8">
        <v>3682</v>
      </c>
      <c r="C14" s="8">
        <v>2818</v>
      </c>
      <c r="D14" s="8">
        <v>53574</v>
      </c>
      <c r="E14" s="8">
        <v>102225</v>
      </c>
      <c r="F14" s="8" t="s">
        <v>5</v>
      </c>
      <c r="G14" s="8" t="s">
        <v>5</v>
      </c>
      <c r="H14" s="8">
        <v>8964</v>
      </c>
      <c r="I14" s="8">
        <v>23742</v>
      </c>
      <c r="J14" s="8">
        <v>950</v>
      </c>
      <c r="K14" s="8">
        <v>814</v>
      </c>
      <c r="L14" s="8">
        <v>3762</v>
      </c>
      <c r="M14" s="8">
        <v>1789</v>
      </c>
      <c r="N14" s="8">
        <v>5392</v>
      </c>
      <c r="O14" s="8">
        <v>3886</v>
      </c>
      <c r="P14" s="8">
        <v>20051</v>
      </c>
      <c r="Q14" s="8">
        <v>17996</v>
      </c>
      <c r="R14" s="8">
        <v>14398</v>
      </c>
      <c r="S14" s="8">
        <v>42708</v>
      </c>
      <c r="T14" s="8">
        <v>1467</v>
      </c>
      <c r="U14" s="8">
        <v>16568</v>
      </c>
      <c r="V14" s="8">
        <v>2177</v>
      </c>
      <c r="W14" s="8">
        <v>18956</v>
      </c>
      <c r="X14" s="8">
        <v>1496.34</v>
      </c>
      <c r="Y14" s="8">
        <v>19899.36</v>
      </c>
      <c r="Z14" s="8">
        <v>7584.6437544183991</v>
      </c>
      <c r="AA14" s="8">
        <v>38228.521665393157</v>
      </c>
      <c r="AB14" s="8">
        <v>7402.8062851209525</v>
      </c>
      <c r="AC14" s="8">
        <v>33016.322988691325</v>
      </c>
      <c r="AD14" s="8">
        <v>7214.3416592301219</v>
      </c>
      <c r="AE14" s="8">
        <v>32376.676620820719</v>
      </c>
      <c r="AF14" s="14">
        <v>8773.4421055250659</v>
      </c>
      <c r="AG14" s="14">
        <v>8475.2911231120634</v>
      </c>
      <c r="AH14" s="14">
        <v>8305.785300649819</v>
      </c>
      <c r="AI14" s="14">
        <v>8139.6695946368236</v>
      </c>
      <c r="AJ14" s="14">
        <v>7976.8762027440862</v>
      </c>
      <c r="AK14" s="14">
        <v>7621.6495067671249</v>
      </c>
      <c r="AL14" s="14">
        <v>3909.6730769007222</v>
      </c>
      <c r="AM14" s="21">
        <v>5531</v>
      </c>
      <c r="AN14" s="21">
        <v>5100</v>
      </c>
      <c r="AO14" s="21">
        <v>10128</v>
      </c>
    </row>
    <row r="15" spans="1:42" ht="12.75" customHeight="1">
      <c r="A15" s="20" t="s">
        <v>10</v>
      </c>
      <c r="B15" s="8">
        <v>1874</v>
      </c>
      <c r="C15" s="8">
        <v>2138</v>
      </c>
      <c r="D15" s="8">
        <v>11287</v>
      </c>
      <c r="E15" s="8">
        <v>30429</v>
      </c>
      <c r="F15" s="8" t="s">
        <v>5</v>
      </c>
      <c r="G15" s="8" t="s">
        <v>5</v>
      </c>
      <c r="H15" s="8">
        <v>2097</v>
      </c>
      <c r="I15" s="8">
        <v>8511</v>
      </c>
      <c r="J15" s="8">
        <v>165</v>
      </c>
      <c r="K15" s="8">
        <v>1378</v>
      </c>
      <c r="L15" s="8">
        <v>2240</v>
      </c>
      <c r="M15" s="8">
        <v>2946</v>
      </c>
      <c r="N15" s="8">
        <v>138</v>
      </c>
      <c r="O15" s="8">
        <v>659</v>
      </c>
      <c r="P15" s="8">
        <v>6</v>
      </c>
      <c r="Q15" s="8">
        <v>591</v>
      </c>
      <c r="R15" s="8">
        <v>0</v>
      </c>
      <c r="S15" s="8">
        <v>68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3213.5460883925593</v>
      </c>
      <c r="AA15" s="8">
        <v>16197.084561986079</v>
      </c>
      <c r="AB15" s="8">
        <v>3136.5031702141532</v>
      </c>
      <c r="AC15" s="8">
        <v>13988.722348575249</v>
      </c>
      <c r="AD15" s="8">
        <v>3056.6523847400131</v>
      </c>
      <c r="AE15" s="8">
        <v>13717.70987258023</v>
      </c>
      <c r="AF15" s="14">
        <v>1925.0644486998449</v>
      </c>
      <c r="AG15" s="14">
        <v>1859.644303483778</v>
      </c>
      <c r="AH15" s="14">
        <v>1822.4514174141025</v>
      </c>
      <c r="AI15" s="14">
        <v>1786.0023890658204</v>
      </c>
      <c r="AJ15" s="14">
        <v>1750.2823412845039</v>
      </c>
      <c r="AK15" s="14">
        <v>1789.6674598874217</v>
      </c>
      <c r="AL15" s="14">
        <v>1525</v>
      </c>
      <c r="AM15" s="21">
        <v>3447</v>
      </c>
      <c r="AN15" s="21">
        <v>2243</v>
      </c>
      <c r="AO15" s="21">
        <v>4826</v>
      </c>
    </row>
    <row r="16" spans="1:42" ht="12.75" customHeight="1">
      <c r="A16" s="20" t="s">
        <v>37</v>
      </c>
      <c r="B16" s="8">
        <v>4151</v>
      </c>
      <c r="C16" s="8">
        <v>18652</v>
      </c>
      <c r="D16" s="8">
        <v>4162</v>
      </c>
      <c r="E16" s="8">
        <v>34571</v>
      </c>
      <c r="F16" s="8" t="s">
        <v>5</v>
      </c>
      <c r="G16" s="8" t="s">
        <v>5</v>
      </c>
      <c r="H16" s="8">
        <v>3553</v>
      </c>
      <c r="I16" s="8">
        <v>12170</v>
      </c>
      <c r="J16" s="8">
        <v>643</v>
      </c>
      <c r="K16" s="8">
        <v>2022</v>
      </c>
      <c r="L16" s="8">
        <v>892</v>
      </c>
      <c r="M16" s="8">
        <v>8431</v>
      </c>
      <c r="N16" s="8">
        <v>1617</v>
      </c>
      <c r="O16" s="8">
        <v>9884</v>
      </c>
      <c r="P16" s="8">
        <v>545</v>
      </c>
      <c r="Q16" s="8">
        <v>11561</v>
      </c>
      <c r="R16" s="8">
        <v>402</v>
      </c>
      <c r="S16" s="8">
        <v>6336</v>
      </c>
      <c r="T16" s="8">
        <v>26</v>
      </c>
      <c r="U16" s="8">
        <v>3285</v>
      </c>
      <c r="V16" s="8">
        <v>26</v>
      </c>
      <c r="W16" s="8">
        <v>4476</v>
      </c>
      <c r="X16" s="8">
        <v>28.52</v>
      </c>
      <c r="Y16" s="8">
        <v>3350.7</v>
      </c>
      <c r="Z16" s="8">
        <v>1092.8868323253246</v>
      </c>
      <c r="AA16" s="8">
        <v>5508.4258799937897</v>
      </c>
      <c r="AB16" s="8">
        <v>1066.6854994409987</v>
      </c>
      <c r="AC16" s="8">
        <v>4757.389511553607</v>
      </c>
      <c r="AD16" s="8">
        <v>1039.5292460078406</v>
      </c>
      <c r="AE16" s="8">
        <v>4684.8340852568936</v>
      </c>
      <c r="AF16" s="14">
        <v>1987.6555278618939</v>
      </c>
      <c r="AG16" s="14">
        <v>1920.1083278914898</v>
      </c>
      <c r="AH16" s="14">
        <v>1881.70616133366</v>
      </c>
      <c r="AI16" s="14">
        <v>1844.0720381069873</v>
      </c>
      <c r="AJ16" s="14">
        <v>1807.1905973448468</v>
      </c>
      <c r="AK16" s="14">
        <v>1842.3122745573619</v>
      </c>
      <c r="AL16" s="14">
        <v>1272.1272727272731</v>
      </c>
      <c r="AM16" s="21">
        <v>1449</v>
      </c>
      <c r="AN16" s="21">
        <v>1293</v>
      </c>
      <c r="AO16" s="21">
        <v>1622</v>
      </c>
    </row>
    <row r="17" spans="1:41" ht="12.75" customHeight="1">
      <c r="A17" s="19" t="s">
        <v>11</v>
      </c>
      <c r="B17" s="9">
        <v>26996</v>
      </c>
      <c r="C17" s="9">
        <v>24626</v>
      </c>
      <c r="D17" s="9">
        <v>60158</v>
      </c>
      <c r="E17" s="9">
        <v>137853</v>
      </c>
      <c r="F17" s="9" t="s">
        <v>3</v>
      </c>
      <c r="G17" s="9" t="s">
        <v>3</v>
      </c>
      <c r="H17" s="9">
        <v>21397</v>
      </c>
      <c r="I17" s="9">
        <v>43588</v>
      </c>
      <c r="J17" s="9">
        <v>9344</v>
      </c>
      <c r="K17" s="9">
        <v>14694</v>
      </c>
      <c r="L17" s="9">
        <v>26002</v>
      </c>
      <c r="M17" s="9">
        <v>52994</v>
      </c>
      <c r="N17" s="9">
        <v>13713</v>
      </c>
      <c r="O17" s="9">
        <v>92301</v>
      </c>
      <c r="P17" s="9">
        <v>8626</v>
      </c>
      <c r="Q17" s="9">
        <v>45003</v>
      </c>
      <c r="R17" s="9">
        <v>28713</v>
      </c>
      <c r="S17" s="9">
        <v>39071</v>
      </c>
      <c r="T17" s="9">
        <v>7117</v>
      </c>
      <c r="U17" s="9">
        <v>24110</v>
      </c>
      <c r="V17" s="9">
        <v>6547</v>
      </c>
      <c r="W17" s="9">
        <v>21510</v>
      </c>
      <c r="X17" s="9">
        <v>5519.34</v>
      </c>
      <c r="Y17" s="9">
        <v>24015.42</v>
      </c>
      <c r="Z17" s="9">
        <v>15050.18319419922</v>
      </c>
      <c r="AA17" s="9">
        <v>75856.727479443667</v>
      </c>
      <c r="AB17" s="9">
        <v>14689.36371300712</v>
      </c>
      <c r="AC17" s="9">
        <v>65514.179105536481</v>
      </c>
      <c r="AD17" s="9">
        <v>14315.39398718699</v>
      </c>
      <c r="AE17" s="9">
        <v>64244.930960513346</v>
      </c>
      <c r="AF17" s="9">
        <f>SUM(AF18:AF21)</f>
        <v>16884.234205401626</v>
      </c>
      <c r="AG17" s="9">
        <f>+AG18+AG19+AG20+AG21</f>
        <v>16310.451309807933</v>
      </c>
      <c r="AH17" s="9">
        <f>+AH18+AH19+AH20+AH21</f>
        <v>15984.242283611778</v>
      </c>
      <c r="AI17" s="9">
        <v>15664.557437939542</v>
      </c>
      <c r="AJ17" s="9">
        <v>15351.266289180749</v>
      </c>
      <c r="AK17" s="9">
        <v>15964.315458236137</v>
      </c>
      <c r="AL17" s="9">
        <v>8035.3347521575106</v>
      </c>
      <c r="AM17" s="31">
        <f>SUM(AM18:AM21)</f>
        <v>12724</v>
      </c>
      <c r="AN17" s="31">
        <f>SUM(AN18:AN21)</f>
        <v>6169</v>
      </c>
      <c r="AO17" s="31">
        <v>8982</v>
      </c>
    </row>
    <row r="18" spans="1:41" ht="12.75" customHeight="1">
      <c r="A18" s="20" t="s">
        <v>12</v>
      </c>
      <c r="B18" s="8">
        <v>974</v>
      </c>
      <c r="C18" s="8">
        <v>890</v>
      </c>
      <c r="D18" s="8">
        <v>24906</v>
      </c>
      <c r="E18" s="8">
        <v>46475</v>
      </c>
      <c r="F18" s="8" t="s">
        <v>5</v>
      </c>
      <c r="G18" s="8" t="s">
        <v>5</v>
      </c>
      <c r="H18" s="8">
        <v>5855</v>
      </c>
      <c r="I18" s="8">
        <v>12046</v>
      </c>
      <c r="J18" s="8">
        <v>336</v>
      </c>
      <c r="K18" s="8">
        <v>1306</v>
      </c>
      <c r="L18" s="8">
        <v>740</v>
      </c>
      <c r="M18" s="8">
        <v>2220</v>
      </c>
      <c r="N18" s="8">
        <v>1614</v>
      </c>
      <c r="O18" s="8">
        <v>5850</v>
      </c>
      <c r="P18" s="8">
        <v>915</v>
      </c>
      <c r="Q18" s="8">
        <v>11953</v>
      </c>
      <c r="R18" s="8">
        <v>24443</v>
      </c>
      <c r="S18" s="8">
        <v>15778</v>
      </c>
      <c r="T18" s="8">
        <v>2786</v>
      </c>
      <c r="U18" s="8">
        <v>12352</v>
      </c>
      <c r="V18" s="8">
        <v>2786</v>
      </c>
      <c r="W18" s="8">
        <v>11752</v>
      </c>
      <c r="X18" s="8">
        <v>1821.72</v>
      </c>
      <c r="Y18" s="8">
        <v>12539.04</v>
      </c>
      <c r="Z18" s="8">
        <v>2549.1882348541108</v>
      </c>
      <c r="AA18" s="8">
        <v>12848.553052806954</v>
      </c>
      <c r="AB18" s="8">
        <v>2488.0729138980455</v>
      </c>
      <c r="AC18" s="8">
        <v>11096.740314518453</v>
      </c>
      <c r="AD18" s="8">
        <v>2424.7302148125136</v>
      </c>
      <c r="AE18" s="8">
        <v>10881.756058403189</v>
      </c>
      <c r="AF18" s="8">
        <v>8540.0862343013414</v>
      </c>
      <c r="AG18" s="8">
        <v>8249.8654668963518</v>
      </c>
      <c r="AH18" s="8">
        <v>8084.8681575584251</v>
      </c>
      <c r="AI18" s="8">
        <v>7923.1707944072568</v>
      </c>
      <c r="AJ18" s="8">
        <v>7764.7073785191105</v>
      </c>
      <c r="AK18" s="8">
        <v>7785.3804767671827</v>
      </c>
      <c r="AL18" s="8">
        <v>1958.2129792847952</v>
      </c>
      <c r="AM18" s="21">
        <v>7940</v>
      </c>
      <c r="AN18" s="21">
        <v>3110</v>
      </c>
      <c r="AO18" s="21">
        <v>1330</v>
      </c>
    </row>
    <row r="19" spans="1:41" ht="12.75" customHeight="1">
      <c r="A19" s="20" t="s">
        <v>13</v>
      </c>
      <c r="B19" s="8">
        <v>473</v>
      </c>
      <c r="C19" s="8">
        <v>306</v>
      </c>
      <c r="D19" s="8">
        <v>8526</v>
      </c>
      <c r="E19" s="8">
        <v>14239</v>
      </c>
      <c r="F19" s="8" t="s">
        <v>5</v>
      </c>
      <c r="G19" s="8" t="s">
        <v>5</v>
      </c>
      <c r="H19" s="8">
        <v>7124</v>
      </c>
      <c r="I19" s="8">
        <v>16236</v>
      </c>
      <c r="J19" s="8">
        <v>4978</v>
      </c>
      <c r="K19" s="8">
        <v>12623</v>
      </c>
      <c r="L19" s="8">
        <v>3690</v>
      </c>
      <c r="M19" s="8">
        <v>44110</v>
      </c>
      <c r="N19" s="8">
        <v>3616</v>
      </c>
      <c r="O19" s="8">
        <v>81394</v>
      </c>
      <c r="P19" s="8">
        <v>4302</v>
      </c>
      <c r="Q19" s="8">
        <v>30091</v>
      </c>
      <c r="R19" s="8">
        <v>3998</v>
      </c>
      <c r="S19" s="8">
        <v>18547</v>
      </c>
      <c r="T19" s="8">
        <v>3987</v>
      </c>
      <c r="U19" s="8">
        <v>10548</v>
      </c>
      <c r="V19" s="8">
        <v>2987</v>
      </c>
      <c r="W19" s="8">
        <v>7848</v>
      </c>
      <c r="X19" s="8">
        <v>3046.74</v>
      </c>
      <c r="Y19" s="8">
        <v>8698.9599999999991</v>
      </c>
      <c r="Z19" s="8">
        <v>2764.9014278870532</v>
      </c>
      <c r="AA19" s="8">
        <v>13935.802070740996</v>
      </c>
      <c r="AB19" s="8">
        <v>2698.6145072639192</v>
      </c>
      <c r="AC19" s="8">
        <v>12035.750330638013</v>
      </c>
      <c r="AD19" s="8">
        <v>2629.9117270010756</v>
      </c>
      <c r="AE19" s="8">
        <v>11802.574032168101</v>
      </c>
      <c r="AF19" s="8">
        <v>710.66047348153575</v>
      </c>
      <c r="AG19" s="8">
        <v>686.50984756047603</v>
      </c>
      <c r="AH19" s="8">
        <v>672.77965060926647</v>
      </c>
      <c r="AI19" s="8">
        <v>659.32405759708092</v>
      </c>
      <c r="AJ19" s="8">
        <v>646.13757644513942</v>
      </c>
      <c r="AK19" s="8">
        <v>1161.9001461613611</v>
      </c>
      <c r="AL19" s="8">
        <v>928.30909090909086</v>
      </c>
      <c r="AM19" s="21">
        <v>1183</v>
      </c>
      <c r="AN19" s="21">
        <v>1161</v>
      </c>
      <c r="AO19" s="21">
        <v>2124</v>
      </c>
    </row>
    <row r="20" spans="1:41" ht="12.75" customHeight="1">
      <c r="A20" s="20" t="s">
        <v>38</v>
      </c>
      <c r="B20" s="8">
        <v>307</v>
      </c>
      <c r="C20" s="8">
        <v>378</v>
      </c>
      <c r="D20" s="8">
        <v>11096</v>
      </c>
      <c r="E20" s="8">
        <v>14142</v>
      </c>
      <c r="F20" s="8" t="s">
        <v>5</v>
      </c>
      <c r="G20" s="8" t="s">
        <v>5</v>
      </c>
      <c r="H20" s="8">
        <v>4382</v>
      </c>
      <c r="I20" s="8">
        <v>8397</v>
      </c>
      <c r="J20" s="8">
        <v>4030</v>
      </c>
      <c r="K20" s="8">
        <v>757</v>
      </c>
      <c r="L20" s="8">
        <v>12454</v>
      </c>
      <c r="M20" s="8">
        <v>5313</v>
      </c>
      <c r="N20" s="8">
        <v>7794</v>
      </c>
      <c r="O20" s="8">
        <v>3776</v>
      </c>
      <c r="P20" s="8">
        <v>1724</v>
      </c>
      <c r="Q20" s="8">
        <v>1182</v>
      </c>
      <c r="R20" s="8">
        <v>235</v>
      </c>
      <c r="S20" s="8">
        <v>1237</v>
      </c>
      <c r="T20" s="8">
        <v>276</v>
      </c>
      <c r="U20" s="8">
        <v>789</v>
      </c>
      <c r="V20" s="8">
        <v>676</v>
      </c>
      <c r="W20" s="8">
        <v>1789</v>
      </c>
      <c r="X20" s="8">
        <v>581.52</v>
      </c>
      <c r="Y20" s="8">
        <v>2654</v>
      </c>
      <c r="Z20" s="8">
        <v>4697.6312569132215</v>
      </c>
      <c r="AA20" s="8">
        <v>23677.248938200908</v>
      </c>
      <c r="AB20" s="8">
        <v>4585.0082508620708</v>
      </c>
      <c r="AC20" s="8">
        <v>20449.017235604115</v>
      </c>
      <c r="AD20" s="8">
        <v>4468.2806435975281</v>
      </c>
      <c r="AE20" s="8">
        <v>20052.845329793836</v>
      </c>
      <c r="AF20" s="8">
        <v>3563.8038675683306</v>
      </c>
      <c r="AG20" s="8">
        <v>3442.6938617732703</v>
      </c>
      <c r="AH20" s="8">
        <v>3373.8399845378053</v>
      </c>
      <c r="AI20" s="8">
        <v>3306.3631848470491</v>
      </c>
      <c r="AJ20" s="8">
        <v>3240.235921150108</v>
      </c>
      <c r="AK20" s="8">
        <v>3248.8628677019101</v>
      </c>
      <c r="AL20" s="8">
        <v>2439.6605949233967</v>
      </c>
      <c r="AM20" s="21">
        <v>1737</v>
      </c>
      <c r="AN20" s="21">
        <v>1087</v>
      </c>
      <c r="AO20" s="21">
        <v>1860</v>
      </c>
    </row>
    <row r="21" spans="1:41" ht="12.75" customHeight="1">
      <c r="A21" s="20" t="s">
        <v>39</v>
      </c>
      <c r="B21" s="8">
        <v>25242</v>
      </c>
      <c r="C21" s="8">
        <v>23052</v>
      </c>
      <c r="D21" s="8">
        <v>15630</v>
      </c>
      <c r="E21" s="8">
        <v>62997</v>
      </c>
      <c r="F21" s="8" t="s">
        <v>5</v>
      </c>
      <c r="G21" s="8" t="s">
        <v>5</v>
      </c>
      <c r="H21" s="8">
        <v>4036</v>
      </c>
      <c r="I21" s="8">
        <v>6909</v>
      </c>
      <c r="J21" s="8">
        <v>0</v>
      </c>
      <c r="K21" s="8">
        <v>8</v>
      </c>
      <c r="L21" s="8">
        <v>9118</v>
      </c>
      <c r="M21" s="8">
        <v>1351</v>
      </c>
      <c r="N21" s="8">
        <v>689</v>
      </c>
      <c r="O21" s="8">
        <v>1281</v>
      </c>
      <c r="P21" s="8">
        <v>1685</v>
      </c>
      <c r="Q21" s="8">
        <v>1777</v>
      </c>
      <c r="R21" s="8">
        <v>37</v>
      </c>
      <c r="S21" s="8">
        <v>3509</v>
      </c>
      <c r="T21" s="8">
        <v>68</v>
      </c>
      <c r="U21" s="8">
        <v>421</v>
      </c>
      <c r="V21" s="8">
        <v>98</v>
      </c>
      <c r="W21" s="8">
        <v>121</v>
      </c>
      <c r="X21" s="8">
        <v>69.36</v>
      </c>
      <c r="Y21" s="8">
        <v>123.42</v>
      </c>
      <c r="Z21" s="8">
        <v>5038.462274544836</v>
      </c>
      <c r="AA21" s="8">
        <v>25395.123417694806</v>
      </c>
      <c r="AB21" s="8">
        <v>4917.6680409830842</v>
      </c>
      <c r="AC21" s="8">
        <v>21932.671224775899</v>
      </c>
      <c r="AD21" s="8">
        <v>4792.4714017758724</v>
      </c>
      <c r="AE21" s="8">
        <v>21507.755540148228</v>
      </c>
      <c r="AF21" s="8">
        <v>4069.6836300504169</v>
      </c>
      <c r="AG21" s="8">
        <v>3931.3821335778366</v>
      </c>
      <c r="AH21" s="8">
        <v>3852.7544909062799</v>
      </c>
      <c r="AI21" s="8">
        <v>3775.6994010881549</v>
      </c>
      <c r="AJ21" s="8">
        <v>3700.185413066391</v>
      </c>
      <c r="AK21" s="8">
        <v>3768.1719676056841</v>
      </c>
      <c r="AL21" s="8">
        <v>2709.1520870402269</v>
      </c>
      <c r="AM21" s="21">
        <v>1864</v>
      </c>
      <c r="AN21" s="21">
        <v>811</v>
      </c>
      <c r="AO21" s="21">
        <v>3668</v>
      </c>
    </row>
    <row r="22" spans="1:41" ht="12.75" customHeight="1">
      <c r="A22" s="19" t="s">
        <v>14</v>
      </c>
      <c r="B22" s="9">
        <v>18457</v>
      </c>
      <c r="C22" s="9">
        <v>16524</v>
      </c>
      <c r="D22" s="9">
        <v>28753</v>
      </c>
      <c r="E22" s="9">
        <v>88400</v>
      </c>
      <c r="F22" s="9" t="s">
        <v>3</v>
      </c>
      <c r="G22" s="9" t="s">
        <v>3</v>
      </c>
      <c r="H22" s="9">
        <v>39212</v>
      </c>
      <c r="I22" s="9">
        <v>73197</v>
      </c>
      <c r="J22" s="9">
        <v>40102</v>
      </c>
      <c r="K22" s="9">
        <v>47889</v>
      </c>
      <c r="L22" s="9">
        <v>35204</v>
      </c>
      <c r="M22" s="9">
        <v>38927</v>
      </c>
      <c r="N22" s="9">
        <v>18803</v>
      </c>
      <c r="O22" s="9">
        <v>23710</v>
      </c>
      <c r="P22" s="9">
        <v>9052</v>
      </c>
      <c r="Q22" s="9">
        <v>18138</v>
      </c>
      <c r="R22" s="9">
        <v>882</v>
      </c>
      <c r="S22" s="9">
        <v>12041</v>
      </c>
      <c r="T22" s="9">
        <v>3964</v>
      </c>
      <c r="U22" s="9">
        <v>9644</v>
      </c>
      <c r="V22" s="9">
        <v>4965</v>
      </c>
      <c r="W22" s="9">
        <v>10154</v>
      </c>
      <c r="X22" s="9">
        <v>5043.28</v>
      </c>
      <c r="Y22" s="9">
        <v>13781.98</v>
      </c>
      <c r="Z22" s="9">
        <v>15061.67022547184</v>
      </c>
      <c r="AA22" s="9">
        <v>75914.625020593245</v>
      </c>
      <c r="AB22" s="9">
        <v>14700.57534931539</v>
      </c>
      <c r="AC22" s="9">
        <v>65564.182711105575</v>
      </c>
      <c r="AD22" s="9">
        <v>14326.320191625087</v>
      </c>
      <c r="AE22" s="9">
        <v>64293.965814211027</v>
      </c>
      <c r="AF22" s="9">
        <f>SUM(AF23:AF26)</f>
        <v>8128.7967542473179</v>
      </c>
      <c r="AG22" s="9">
        <f>+AG23+AG24+AG25+AG26</f>
        <v>7852.5529825367576</v>
      </c>
      <c r="AH22" s="9">
        <f>+AH23+AH24+AH25+AH26</f>
        <v>7695.501922886021</v>
      </c>
      <c r="AI22" s="9">
        <v>7541.5918844283005</v>
      </c>
      <c r="AJ22" s="9">
        <v>7390.7600467397351</v>
      </c>
      <c r="AK22" s="9">
        <v>7592.221188778014</v>
      </c>
      <c r="AL22" s="9">
        <v>5142.4997426110713</v>
      </c>
      <c r="AM22" s="31">
        <f>SUM(AM23:AM26)</f>
        <v>3776</v>
      </c>
      <c r="AN22" s="31">
        <f>SUM(AN23:AN26)</f>
        <v>2861</v>
      </c>
      <c r="AO22" s="31">
        <v>7044</v>
      </c>
    </row>
    <row r="23" spans="1:41" ht="12.75" customHeight="1">
      <c r="A23" s="20" t="s">
        <v>40</v>
      </c>
      <c r="B23" s="12">
        <v>254</v>
      </c>
      <c r="C23" s="12">
        <v>473</v>
      </c>
      <c r="D23" s="12">
        <v>8278</v>
      </c>
      <c r="E23" s="12">
        <v>39631</v>
      </c>
      <c r="F23" s="12" t="s">
        <v>5</v>
      </c>
      <c r="G23" s="12" t="s">
        <v>5</v>
      </c>
      <c r="H23" s="12">
        <v>17967</v>
      </c>
      <c r="I23" s="12">
        <v>43374</v>
      </c>
      <c r="J23" s="12">
        <v>19121</v>
      </c>
      <c r="K23" s="12">
        <v>30850</v>
      </c>
      <c r="L23" s="12">
        <v>17431</v>
      </c>
      <c r="M23" s="12">
        <v>19741</v>
      </c>
      <c r="N23" s="12">
        <v>8517</v>
      </c>
      <c r="O23" s="12">
        <v>10509</v>
      </c>
      <c r="P23" s="12">
        <v>2436</v>
      </c>
      <c r="Q23" s="12">
        <v>1674</v>
      </c>
      <c r="R23" s="12">
        <v>261</v>
      </c>
      <c r="S23" s="12">
        <v>1324</v>
      </c>
      <c r="T23" s="12">
        <v>2987</v>
      </c>
      <c r="U23" s="12">
        <v>2636</v>
      </c>
      <c r="V23" s="12">
        <v>3987</v>
      </c>
      <c r="W23" s="12">
        <v>1638</v>
      </c>
      <c r="X23" s="12">
        <v>4046.74</v>
      </c>
      <c r="Y23" s="12">
        <v>2968.72</v>
      </c>
      <c r="Z23" s="12">
        <v>11523.149149794061</v>
      </c>
      <c r="AA23" s="12">
        <v>58079.584379930857</v>
      </c>
      <c r="AB23" s="12">
        <v>11246.888280123689</v>
      </c>
      <c r="AC23" s="12">
        <v>50160.828444293649</v>
      </c>
      <c r="AD23" s="12">
        <v>10960.558946285819</v>
      </c>
      <c r="AE23" s="12">
        <v>49189.030593431737</v>
      </c>
      <c r="AF23" s="12">
        <v>4500.9983677916289</v>
      </c>
      <c r="AG23" s="12">
        <v>4348.0393502184343</v>
      </c>
      <c r="AH23" s="12">
        <v>4261.0785632140651</v>
      </c>
      <c r="AI23" s="12">
        <v>4175.8569919497841</v>
      </c>
      <c r="AJ23" s="12">
        <v>4092.3398521107879</v>
      </c>
      <c r="AK23" s="12">
        <v>4283.7641708670117</v>
      </c>
      <c r="AL23" s="12">
        <v>2444.4490529100499</v>
      </c>
      <c r="AM23" s="21">
        <v>1420</v>
      </c>
      <c r="AN23" s="21">
        <v>982</v>
      </c>
      <c r="AO23" s="21">
        <v>1875</v>
      </c>
    </row>
    <row r="24" spans="1:41" ht="12.75" customHeight="1">
      <c r="A24" s="20" t="s">
        <v>15</v>
      </c>
      <c r="B24" s="12">
        <v>2145</v>
      </c>
      <c r="C24" s="12">
        <v>1556</v>
      </c>
      <c r="D24" s="12">
        <v>2454</v>
      </c>
      <c r="E24" s="12">
        <v>9580</v>
      </c>
      <c r="F24" s="12" t="s">
        <v>5</v>
      </c>
      <c r="G24" s="12" t="s">
        <v>5</v>
      </c>
      <c r="H24" s="12">
        <v>4708</v>
      </c>
      <c r="I24" s="12">
        <v>1664</v>
      </c>
      <c r="J24" s="12">
        <v>4253</v>
      </c>
      <c r="K24" s="12">
        <v>1413</v>
      </c>
      <c r="L24" s="12">
        <v>4623</v>
      </c>
      <c r="M24" s="12">
        <v>5136</v>
      </c>
      <c r="N24" s="12">
        <v>4439</v>
      </c>
      <c r="O24" s="12">
        <v>5800</v>
      </c>
      <c r="P24" s="12">
        <v>1274</v>
      </c>
      <c r="Q24" s="12">
        <v>5684</v>
      </c>
      <c r="R24" s="12">
        <v>338</v>
      </c>
      <c r="S24" s="12">
        <v>4034</v>
      </c>
      <c r="T24" s="12">
        <v>365</v>
      </c>
      <c r="U24" s="12">
        <v>2493</v>
      </c>
      <c r="V24" s="12">
        <v>365</v>
      </c>
      <c r="W24" s="12">
        <v>2576</v>
      </c>
      <c r="X24" s="12">
        <v>372.3</v>
      </c>
      <c r="Y24" s="12">
        <v>6256</v>
      </c>
      <c r="Z24" s="12">
        <v>468.39106362264812</v>
      </c>
      <c r="AA24" s="12">
        <v>2360.8093541827789</v>
      </c>
      <c r="AB24" s="12">
        <v>457.16165741605261</v>
      </c>
      <c r="AC24" s="12">
        <v>2038.9290706729921</v>
      </c>
      <c r="AD24" s="12">
        <v>445.52298994075744</v>
      </c>
      <c r="AE24" s="12">
        <v>1999.4275921210501</v>
      </c>
      <c r="AF24" s="12">
        <v>421.36625503464711</v>
      </c>
      <c r="AG24" s="12">
        <v>407.04681673629068</v>
      </c>
      <c r="AH24" s="12">
        <v>398.90588040156479</v>
      </c>
      <c r="AI24" s="12">
        <v>390.92776279353347</v>
      </c>
      <c r="AJ24" s="12">
        <v>383.10920753766283</v>
      </c>
      <c r="AK24" s="12">
        <v>384.12921433264881</v>
      </c>
      <c r="AL24" s="12">
        <v>504.21857297824045</v>
      </c>
      <c r="AM24" s="21">
        <v>840</v>
      </c>
      <c r="AN24" s="21">
        <v>760</v>
      </c>
      <c r="AO24" s="21">
        <v>3886</v>
      </c>
    </row>
    <row r="25" spans="1:41" ht="12.75" customHeight="1">
      <c r="A25" s="20" t="s">
        <v>16</v>
      </c>
      <c r="B25" s="12">
        <v>7286</v>
      </c>
      <c r="C25" s="12">
        <v>4205</v>
      </c>
      <c r="D25" s="12">
        <v>10986</v>
      </c>
      <c r="E25" s="12">
        <v>26698</v>
      </c>
      <c r="F25" s="12" t="s">
        <v>5</v>
      </c>
      <c r="G25" s="12" t="s">
        <v>5</v>
      </c>
      <c r="H25" s="12">
        <v>12414</v>
      </c>
      <c r="I25" s="12">
        <v>16575</v>
      </c>
      <c r="J25" s="12">
        <v>13974</v>
      </c>
      <c r="K25" s="12">
        <v>8474</v>
      </c>
      <c r="L25" s="12">
        <v>9810</v>
      </c>
      <c r="M25" s="12">
        <v>7208</v>
      </c>
      <c r="N25" s="12">
        <v>3401</v>
      </c>
      <c r="O25" s="12">
        <v>2454</v>
      </c>
      <c r="P25" s="12">
        <v>1329</v>
      </c>
      <c r="Q25" s="12">
        <v>2531</v>
      </c>
      <c r="R25" s="12">
        <v>66</v>
      </c>
      <c r="S25" s="12">
        <v>181</v>
      </c>
      <c r="T25" s="12">
        <v>34</v>
      </c>
      <c r="U25" s="12">
        <v>52</v>
      </c>
      <c r="V25" s="12">
        <v>34</v>
      </c>
      <c r="W25" s="12">
        <v>64</v>
      </c>
      <c r="X25" s="12">
        <v>34.68</v>
      </c>
      <c r="Y25" s="12">
        <v>5</v>
      </c>
      <c r="Z25" s="12">
        <v>1584.8053241343255</v>
      </c>
      <c r="AA25" s="12">
        <v>7987.8194191791954</v>
      </c>
      <c r="AB25" s="12">
        <v>1546.8105284919027</v>
      </c>
      <c r="AC25" s="12">
        <v>6898.7346209022908</v>
      </c>
      <c r="AD25" s="12">
        <v>1507.430993711673</v>
      </c>
      <c r="AE25" s="12">
        <v>6765.0810173597401</v>
      </c>
      <c r="AF25" s="12">
        <v>1205.9473761532629</v>
      </c>
      <c r="AG25" s="12">
        <v>1164.9652404516946</v>
      </c>
      <c r="AH25" s="12">
        <v>1141.6659356426608</v>
      </c>
      <c r="AI25" s="12">
        <v>1118.8326169298075</v>
      </c>
      <c r="AJ25" s="12">
        <v>1096.4559645912111</v>
      </c>
      <c r="AK25" s="12">
        <v>1099.3752171497026</v>
      </c>
      <c r="AL25" s="12">
        <v>973.63950355500617</v>
      </c>
      <c r="AM25" s="21">
        <v>905</v>
      </c>
      <c r="AN25" s="21">
        <v>464</v>
      </c>
      <c r="AO25" s="21">
        <v>890</v>
      </c>
    </row>
    <row r="26" spans="1:41" ht="12.75" customHeight="1">
      <c r="A26" s="20" t="s">
        <v>41</v>
      </c>
      <c r="B26" s="12">
        <v>8772</v>
      </c>
      <c r="C26" s="12">
        <v>10290</v>
      </c>
      <c r="D26" s="12">
        <v>7035</v>
      </c>
      <c r="E26" s="12">
        <v>12491</v>
      </c>
      <c r="F26" s="12" t="s">
        <v>5</v>
      </c>
      <c r="G26" s="12" t="s">
        <v>5</v>
      </c>
      <c r="H26" s="12">
        <v>4123</v>
      </c>
      <c r="I26" s="12">
        <v>11584</v>
      </c>
      <c r="J26" s="12">
        <v>2754</v>
      </c>
      <c r="K26" s="12">
        <v>7152</v>
      </c>
      <c r="L26" s="12">
        <v>3340</v>
      </c>
      <c r="M26" s="12">
        <v>6842</v>
      </c>
      <c r="N26" s="12">
        <v>2446</v>
      </c>
      <c r="O26" s="12">
        <v>4947</v>
      </c>
      <c r="P26" s="12">
        <v>4013</v>
      </c>
      <c r="Q26" s="12">
        <v>8249</v>
      </c>
      <c r="R26" s="12">
        <v>217</v>
      </c>
      <c r="S26" s="12">
        <v>6502</v>
      </c>
      <c r="T26" s="12">
        <v>578</v>
      </c>
      <c r="U26" s="12">
        <v>4463</v>
      </c>
      <c r="V26" s="12">
        <v>579</v>
      </c>
      <c r="W26" s="12">
        <v>5876</v>
      </c>
      <c r="X26" s="12">
        <v>589.55999999999995</v>
      </c>
      <c r="Y26" s="12">
        <v>4552.26</v>
      </c>
      <c r="Z26" s="12">
        <v>1485.3246879208061</v>
      </c>
      <c r="AA26" s="12">
        <v>7486.4118673004132</v>
      </c>
      <c r="AB26" s="12">
        <v>1449.7148832837456</v>
      </c>
      <c r="AC26" s="12">
        <v>6465.6905752366392</v>
      </c>
      <c r="AD26" s="12">
        <v>1412.8072616868401</v>
      </c>
      <c r="AE26" s="12">
        <v>6340.4266112985015</v>
      </c>
      <c r="AF26" s="12">
        <v>2000.4847552677795</v>
      </c>
      <c r="AG26" s="12">
        <v>1932.5015751303376</v>
      </c>
      <c r="AH26" s="12">
        <v>1893.8515436277305</v>
      </c>
      <c r="AI26" s="12">
        <v>1855.9745127551764</v>
      </c>
      <c r="AJ26" s="12">
        <v>1818.8550225000727</v>
      </c>
      <c r="AK26" s="12">
        <v>1824.9525864286509</v>
      </c>
      <c r="AL26" s="12">
        <v>1220.1926131677747</v>
      </c>
      <c r="AM26" s="21">
        <v>611</v>
      </c>
      <c r="AN26" s="21">
        <v>655</v>
      </c>
      <c r="AO26" s="21">
        <v>393</v>
      </c>
    </row>
    <row r="27" spans="1:41" ht="12.75" customHeight="1">
      <c r="A27" s="19" t="s">
        <v>17</v>
      </c>
      <c r="B27" s="9">
        <v>138226</v>
      </c>
      <c r="C27" s="9">
        <v>107228</v>
      </c>
      <c r="D27" s="9">
        <v>102088</v>
      </c>
      <c r="E27" s="9">
        <v>137423</v>
      </c>
      <c r="F27" s="9" t="s">
        <v>3</v>
      </c>
      <c r="G27" s="9" t="s">
        <v>3</v>
      </c>
      <c r="H27" s="9">
        <v>61075</v>
      </c>
      <c r="I27" s="9">
        <v>110689</v>
      </c>
      <c r="J27" s="9">
        <v>45923</v>
      </c>
      <c r="K27" s="9">
        <v>53437</v>
      </c>
      <c r="L27" s="9">
        <v>24040</v>
      </c>
      <c r="M27" s="9">
        <v>57885</v>
      </c>
      <c r="N27" s="9">
        <v>3677</v>
      </c>
      <c r="O27" s="9">
        <v>60699</v>
      </c>
      <c r="P27" s="9">
        <v>5490</v>
      </c>
      <c r="Q27" s="9">
        <v>57220</v>
      </c>
      <c r="R27" s="9">
        <v>2991</v>
      </c>
      <c r="S27" s="9">
        <v>64518</v>
      </c>
      <c r="T27" s="9">
        <v>4829</v>
      </c>
      <c r="U27" s="9">
        <v>29723</v>
      </c>
      <c r="V27" s="9">
        <v>5229</v>
      </c>
      <c r="W27" s="9">
        <v>29719</v>
      </c>
      <c r="X27" s="9">
        <v>4494.78</v>
      </c>
      <c r="Y27" s="9">
        <v>30257.46</v>
      </c>
      <c r="Z27" s="9">
        <v>13614.520037034439</v>
      </c>
      <c r="AA27" s="9">
        <v>36492.909401201206</v>
      </c>
      <c r="AB27" s="9">
        <v>11188.626101701229</v>
      </c>
      <c r="AC27" s="9">
        <v>49900.980647832046</v>
      </c>
      <c r="AD27" s="9">
        <v>10903.780037752784</v>
      </c>
      <c r="AE27" s="9">
        <v>48934.216994729308</v>
      </c>
      <c r="AF27" s="9">
        <f>SUM(AF28:AF31)</f>
        <v>13477.297772116428</v>
      </c>
      <c r="AG27" s="9">
        <f>+AG28+AG29+AG30+AG31</f>
        <v>13019.294000882948</v>
      </c>
      <c r="AH27" s="9">
        <f>+AH28+AH29+AH30+AH31</f>
        <v>12758.908120865288</v>
      </c>
      <c r="AI27" s="9">
        <v>12503.729958447979</v>
      </c>
      <c r="AJ27" s="9">
        <v>12253.655359279021</v>
      </c>
      <c r="AK27" s="9">
        <v>12455.596180046445</v>
      </c>
      <c r="AL27" s="9">
        <v>13890.221759169324</v>
      </c>
      <c r="AM27" s="31">
        <f>SUM(AM28:AM31)</f>
        <v>6071</v>
      </c>
      <c r="AN27" s="31">
        <f>SUM(AN28:AN31)</f>
        <v>7066</v>
      </c>
      <c r="AO27" s="31">
        <v>5227</v>
      </c>
    </row>
    <row r="28" spans="1:41" ht="12.75" customHeight="1">
      <c r="A28" s="20" t="s">
        <v>18</v>
      </c>
      <c r="B28" s="12">
        <v>124362</v>
      </c>
      <c r="C28" s="12">
        <v>47688</v>
      </c>
      <c r="D28" s="12">
        <v>80485</v>
      </c>
      <c r="E28" s="12">
        <v>78522</v>
      </c>
      <c r="F28" s="12" t="s">
        <v>5</v>
      </c>
      <c r="G28" s="12" t="s">
        <v>5</v>
      </c>
      <c r="H28" s="12">
        <v>56305</v>
      </c>
      <c r="I28" s="12">
        <v>82927</v>
      </c>
      <c r="J28" s="12">
        <v>37371</v>
      </c>
      <c r="K28" s="12">
        <v>32628</v>
      </c>
      <c r="L28" s="12">
        <v>20053</v>
      </c>
      <c r="M28" s="12">
        <v>39403</v>
      </c>
      <c r="N28" s="12">
        <v>1811</v>
      </c>
      <c r="O28" s="12">
        <v>33671</v>
      </c>
      <c r="P28" s="12">
        <v>1954</v>
      </c>
      <c r="Q28" s="12">
        <v>21882</v>
      </c>
      <c r="R28" s="12">
        <v>1701</v>
      </c>
      <c r="S28" s="12">
        <v>27953</v>
      </c>
      <c r="T28" s="12">
        <v>1976</v>
      </c>
      <c r="U28" s="12">
        <v>12243</v>
      </c>
      <c r="V28" s="12">
        <v>1976</v>
      </c>
      <c r="W28" s="12">
        <v>14967</v>
      </c>
      <c r="X28" s="12">
        <v>2015.52</v>
      </c>
      <c r="Y28" s="12">
        <v>14487.86</v>
      </c>
      <c r="Z28" s="12">
        <v>2597.6644886221097</v>
      </c>
      <c r="AA28" s="12">
        <v>13092.885624965993</v>
      </c>
      <c r="AB28" s="12">
        <v>2535.3869773784572</v>
      </c>
      <c r="AC28" s="12">
        <v>11307.759803832458</v>
      </c>
      <c r="AD28" s="12">
        <v>2470.8397314049248</v>
      </c>
      <c r="AE28" s="12">
        <v>11088.687332020498</v>
      </c>
      <c r="AF28" s="12">
        <v>6346.6771123617191</v>
      </c>
      <c r="AG28" s="12">
        <v>6130.9957420000092</v>
      </c>
      <c r="AH28" s="12">
        <v>6008.3758271600082</v>
      </c>
      <c r="AI28" s="12">
        <v>5888.2083106168084</v>
      </c>
      <c r="AJ28" s="12">
        <v>5770.4441444044724</v>
      </c>
      <c r="AK28" s="12">
        <v>5919.3703185566519</v>
      </c>
      <c r="AL28" s="12">
        <v>7240.5583019966753</v>
      </c>
      <c r="AM28" s="21">
        <v>3114</v>
      </c>
      <c r="AN28" s="21">
        <v>3203</v>
      </c>
      <c r="AO28" s="21">
        <v>1808</v>
      </c>
    </row>
    <row r="29" spans="1:41" ht="12.75" customHeight="1">
      <c r="A29" s="20" t="s">
        <v>42</v>
      </c>
      <c r="B29" s="12">
        <v>10580</v>
      </c>
      <c r="C29" s="12">
        <v>27489</v>
      </c>
      <c r="D29" s="12">
        <v>13071</v>
      </c>
      <c r="E29" s="12">
        <v>30128</v>
      </c>
      <c r="F29" s="12" t="s">
        <v>5</v>
      </c>
      <c r="G29" s="12" t="s">
        <v>5</v>
      </c>
      <c r="H29" s="12">
        <v>2760</v>
      </c>
      <c r="I29" s="12">
        <v>14080</v>
      </c>
      <c r="J29" s="12">
        <v>641</v>
      </c>
      <c r="K29" s="12">
        <v>4223</v>
      </c>
      <c r="L29" s="12">
        <v>1142</v>
      </c>
      <c r="M29" s="12">
        <v>5532</v>
      </c>
      <c r="N29" s="12">
        <v>411</v>
      </c>
      <c r="O29" s="12">
        <v>1811</v>
      </c>
      <c r="P29" s="12">
        <v>999</v>
      </c>
      <c r="Q29" s="12">
        <v>6752</v>
      </c>
      <c r="R29" s="12">
        <v>286</v>
      </c>
      <c r="S29" s="12">
        <v>7354</v>
      </c>
      <c r="T29" s="12">
        <v>1496</v>
      </c>
      <c r="U29" s="12">
        <v>5596</v>
      </c>
      <c r="V29" s="12">
        <v>896</v>
      </c>
      <c r="W29" s="12">
        <v>3876</v>
      </c>
      <c r="X29" s="12">
        <v>495.12</v>
      </c>
      <c r="Y29" s="12">
        <v>2647.92</v>
      </c>
      <c r="Z29" s="12">
        <v>4824.1481430130452</v>
      </c>
      <c r="AA29" s="12">
        <v>24314.926023362314</v>
      </c>
      <c r="AB29" s="12">
        <v>4708.4919674239873</v>
      </c>
      <c r="AC29" s="12">
        <v>20999.751391385904</v>
      </c>
      <c r="AD29" s="12">
        <v>4588.6206452560536</v>
      </c>
      <c r="AE29" s="12">
        <v>20592.909760102899</v>
      </c>
      <c r="AF29" s="12">
        <v>4169.3045246794536</v>
      </c>
      <c r="AG29" s="12">
        <v>4027.6175761522245</v>
      </c>
      <c r="AH29" s="12">
        <v>3947.0652246291793</v>
      </c>
      <c r="AI29" s="12">
        <v>3868.1239201365956</v>
      </c>
      <c r="AJ29" s="12">
        <v>3790.7614417338636</v>
      </c>
      <c r="AK29" s="12">
        <v>3836.6075917175249</v>
      </c>
      <c r="AL29" s="12">
        <v>1847.9943435950377</v>
      </c>
      <c r="AM29" s="21">
        <v>1021</v>
      </c>
      <c r="AN29" s="21">
        <v>1227</v>
      </c>
      <c r="AO29" s="21">
        <v>1225</v>
      </c>
    </row>
    <row r="30" spans="1:41" ht="12.75" customHeight="1">
      <c r="A30" s="20" t="s">
        <v>43</v>
      </c>
      <c r="B30" s="12">
        <v>3284</v>
      </c>
      <c r="C30" s="12">
        <v>32051</v>
      </c>
      <c r="D30" s="12">
        <v>8532</v>
      </c>
      <c r="E30" s="12">
        <v>28773</v>
      </c>
      <c r="F30" s="12" t="s">
        <v>5</v>
      </c>
      <c r="G30" s="12" t="s">
        <v>5</v>
      </c>
      <c r="H30" s="12">
        <v>2010</v>
      </c>
      <c r="I30" s="12">
        <v>13682</v>
      </c>
      <c r="J30" s="12">
        <v>7911</v>
      </c>
      <c r="K30" s="12">
        <v>16586</v>
      </c>
      <c r="L30" s="12">
        <v>2845</v>
      </c>
      <c r="M30" s="12">
        <v>12950</v>
      </c>
      <c r="N30" s="12">
        <v>1148</v>
      </c>
      <c r="O30" s="12">
        <v>24033</v>
      </c>
      <c r="P30" s="12">
        <v>2537</v>
      </c>
      <c r="Q30" s="12">
        <v>28586</v>
      </c>
      <c r="R30" s="12">
        <v>1004</v>
      </c>
      <c r="S30" s="12">
        <v>29211</v>
      </c>
      <c r="T30" s="12">
        <v>1357</v>
      </c>
      <c r="U30" s="12">
        <v>11884</v>
      </c>
      <c r="V30" s="12">
        <v>2357</v>
      </c>
      <c r="W30" s="12">
        <v>10876</v>
      </c>
      <c r="X30" s="12">
        <v>1984.14</v>
      </c>
      <c r="Y30" s="12">
        <v>13121.68</v>
      </c>
      <c r="Z30" s="12">
        <v>3315.4812184677503</v>
      </c>
      <c r="AA30" s="12">
        <v>16710.863383341271</v>
      </c>
      <c r="AB30" s="12">
        <v>3235.9944642061296</v>
      </c>
      <c r="AC30" s="12">
        <v>14432.450925345411</v>
      </c>
      <c r="AD30" s="12">
        <v>3153.6107758328167</v>
      </c>
      <c r="AE30" s="12">
        <v>14152.841811482853</v>
      </c>
      <c r="AF30" s="12">
        <v>1874.1363035431471</v>
      </c>
      <c r="AG30" s="12">
        <v>1810.4468674750183</v>
      </c>
      <c r="AH30" s="12">
        <v>1774.2379301255182</v>
      </c>
      <c r="AI30" s="12">
        <v>1738.7531715230077</v>
      </c>
      <c r="AJ30" s="12">
        <v>1703.9781080925472</v>
      </c>
      <c r="AK30" s="12">
        <v>1708.5148543115504</v>
      </c>
      <c r="AL30" s="12">
        <v>3952.6594220853299</v>
      </c>
      <c r="AM30" s="21">
        <v>1557</v>
      </c>
      <c r="AN30" s="21">
        <v>1434</v>
      </c>
      <c r="AO30" s="21">
        <v>1270</v>
      </c>
    </row>
    <row r="31" spans="1:41" ht="12.75" customHeight="1">
      <c r="A31" s="20" t="s">
        <v>19</v>
      </c>
      <c r="B31" s="12">
        <v>0</v>
      </c>
      <c r="C31" s="12">
        <v>0</v>
      </c>
      <c r="D31" s="12" t="s">
        <v>3</v>
      </c>
      <c r="E31" s="12" t="s">
        <v>3</v>
      </c>
      <c r="F31" s="12" t="s">
        <v>5</v>
      </c>
      <c r="G31" s="12" t="s">
        <v>5</v>
      </c>
      <c r="H31" s="12" t="s">
        <v>3</v>
      </c>
      <c r="I31" s="12" t="s">
        <v>3</v>
      </c>
      <c r="J31" s="12" t="s">
        <v>3</v>
      </c>
      <c r="K31" s="12" t="s">
        <v>3</v>
      </c>
      <c r="L31" s="12">
        <v>0</v>
      </c>
      <c r="M31" s="12">
        <v>0</v>
      </c>
      <c r="N31" s="12">
        <v>307</v>
      </c>
      <c r="O31" s="12">
        <v>1184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726.16200897532076</v>
      </c>
      <c r="AA31" s="12">
        <v>3660.0400745950592</v>
      </c>
      <c r="AB31" s="12">
        <v>708.75269269265402</v>
      </c>
      <c r="AC31" s="12">
        <v>3161.0185272682738</v>
      </c>
      <c r="AD31" s="12">
        <v>690.70888525899011</v>
      </c>
      <c r="AE31" s="12">
        <v>3099.7780911230557</v>
      </c>
      <c r="AF31" s="12">
        <v>1087.1798315321082</v>
      </c>
      <c r="AG31" s="12">
        <v>1050.2338152556943</v>
      </c>
      <c r="AH31" s="12">
        <v>1029.2291389505804</v>
      </c>
      <c r="AI31" s="12">
        <v>1008.6445561715688</v>
      </c>
      <c r="AJ31" s="12">
        <v>988.47166504813731</v>
      </c>
      <c r="AK31" s="12">
        <v>991.10341546071675</v>
      </c>
      <c r="AL31" s="12">
        <v>849.00969149228183</v>
      </c>
      <c r="AM31" s="21">
        <v>379</v>
      </c>
      <c r="AN31" s="21">
        <v>1202</v>
      </c>
      <c r="AO31" s="21">
        <v>924</v>
      </c>
    </row>
    <row r="32" spans="1:41" ht="12.75" customHeight="1">
      <c r="A32" s="19" t="s">
        <v>20</v>
      </c>
      <c r="B32" s="9">
        <v>4663</v>
      </c>
      <c r="C32" s="9">
        <v>1831</v>
      </c>
      <c r="D32" s="9">
        <v>34001</v>
      </c>
      <c r="E32" s="9">
        <v>108500</v>
      </c>
      <c r="F32" s="9" t="s">
        <v>3</v>
      </c>
      <c r="G32" s="9" t="s">
        <v>3</v>
      </c>
      <c r="H32" s="9">
        <v>57530</v>
      </c>
      <c r="I32" s="9">
        <v>78315</v>
      </c>
      <c r="J32" s="9">
        <v>13148</v>
      </c>
      <c r="K32" s="9">
        <v>12463</v>
      </c>
      <c r="L32" s="9">
        <v>19587</v>
      </c>
      <c r="M32" s="9">
        <v>24842</v>
      </c>
      <c r="N32" s="9">
        <v>25021</v>
      </c>
      <c r="O32" s="9">
        <v>18908</v>
      </c>
      <c r="P32" s="9">
        <v>15734</v>
      </c>
      <c r="Q32" s="9">
        <v>29358</v>
      </c>
      <c r="R32" s="9">
        <v>10614</v>
      </c>
      <c r="S32" s="9">
        <v>18916</v>
      </c>
      <c r="T32" s="9">
        <v>6442</v>
      </c>
      <c r="U32" s="9">
        <v>14750</v>
      </c>
      <c r="V32" s="9">
        <v>5442</v>
      </c>
      <c r="W32" s="9">
        <v>12068</v>
      </c>
      <c r="X32" s="9">
        <v>6850.84</v>
      </c>
      <c r="Y32" s="9">
        <v>17025</v>
      </c>
      <c r="Z32" s="9">
        <v>20750.625358680263</v>
      </c>
      <c r="AA32" s="9">
        <v>20527.712796209231</v>
      </c>
      <c r="AB32" s="9">
        <v>32712.234462210588</v>
      </c>
      <c r="AC32" s="9">
        <v>28252.14399184737</v>
      </c>
      <c r="AD32" s="9">
        <v>6173.3288541175407</v>
      </c>
      <c r="AE32" s="9">
        <v>27704.79711451241</v>
      </c>
      <c r="AF32" s="9">
        <f>SUM(AF33:AF34)</f>
        <v>3997.2762481005316</v>
      </c>
      <c r="AG32" s="9">
        <f>+AG33+AG34</f>
        <v>3861.4353972676736</v>
      </c>
      <c r="AH32" s="9">
        <f>+AH33+AH34</f>
        <v>3784.20668932232</v>
      </c>
      <c r="AI32" s="9">
        <v>3708.5225555358738</v>
      </c>
      <c r="AJ32" s="9">
        <v>3634.3521044251556</v>
      </c>
      <c r="AK32" s="9">
        <v>3644.3765610588689</v>
      </c>
      <c r="AL32" s="9">
        <v>2151.3673064866221</v>
      </c>
      <c r="AM32" s="31">
        <f>SUM(AM33:AM34)</f>
        <v>1538</v>
      </c>
      <c r="AN32" s="31">
        <f>SUM(AN33:AN34)</f>
        <v>1368</v>
      </c>
      <c r="AO32" s="31">
        <v>1249</v>
      </c>
    </row>
    <row r="33" spans="1:41" ht="12.75" customHeight="1">
      <c r="A33" s="20" t="s">
        <v>21</v>
      </c>
      <c r="B33" s="12">
        <v>3246</v>
      </c>
      <c r="C33" s="12">
        <v>1560</v>
      </c>
      <c r="D33" s="12">
        <v>27619</v>
      </c>
      <c r="E33" s="12">
        <v>94050</v>
      </c>
      <c r="F33" s="12" t="s">
        <v>5</v>
      </c>
      <c r="G33" s="12" t="s">
        <v>5</v>
      </c>
      <c r="H33" s="12">
        <v>45814</v>
      </c>
      <c r="I33" s="12">
        <v>62411</v>
      </c>
      <c r="J33" s="12">
        <v>7072</v>
      </c>
      <c r="K33" s="12">
        <v>3572</v>
      </c>
      <c r="L33" s="12">
        <v>14791</v>
      </c>
      <c r="M33" s="12">
        <v>14888</v>
      </c>
      <c r="N33" s="12">
        <v>22221</v>
      </c>
      <c r="O33" s="12">
        <v>11915</v>
      </c>
      <c r="P33" s="12">
        <v>13064</v>
      </c>
      <c r="Q33" s="12">
        <v>23042</v>
      </c>
      <c r="R33" s="12">
        <v>9558</v>
      </c>
      <c r="S33" s="12">
        <v>12823</v>
      </c>
      <c r="T33" s="12">
        <v>5875</v>
      </c>
      <c r="U33" s="12">
        <v>10647</v>
      </c>
      <c r="V33" s="12">
        <v>4875</v>
      </c>
      <c r="W33" s="12">
        <v>8965</v>
      </c>
      <c r="X33" s="12">
        <v>5972.5</v>
      </c>
      <c r="Y33" s="12">
        <v>12859.94</v>
      </c>
      <c r="Z33" s="12">
        <v>18090.206449824818</v>
      </c>
      <c r="AA33" s="12">
        <v>3774.0665791130232</v>
      </c>
      <c r="AB33" s="12">
        <v>19022.249515965803</v>
      </c>
      <c r="AC33" s="12">
        <v>16428.6952942559</v>
      </c>
      <c r="AD33" s="12">
        <v>3589.806802797033</v>
      </c>
      <c r="AE33" s="12">
        <v>16110.411659902578</v>
      </c>
      <c r="AF33" s="12">
        <v>2159.8781866742393</v>
      </c>
      <c r="AG33" s="12">
        <v>2086.4782832493556</v>
      </c>
      <c r="AH33" s="12">
        <v>2044.7487175843689</v>
      </c>
      <c r="AI33" s="12">
        <v>2003.8537432326816</v>
      </c>
      <c r="AJ33" s="12">
        <v>1963.7766683680275</v>
      </c>
      <c r="AK33" s="12">
        <v>1968.857501371602</v>
      </c>
      <c r="AL33" s="12">
        <v>1252.8921141371818</v>
      </c>
      <c r="AM33" s="21">
        <v>1342</v>
      </c>
      <c r="AN33" s="21">
        <v>928</v>
      </c>
      <c r="AO33" s="21">
        <v>755</v>
      </c>
    </row>
    <row r="34" spans="1:41" ht="12.75" customHeight="1">
      <c r="A34" s="20" t="s">
        <v>22</v>
      </c>
      <c r="B34" s="12">
        <v>1417</v>
      </c>
      <c r="C34" s="12">
        <v>271</v>
      </c>
      <c r="D34" s="12">
        <v>6382</v>
      </c>
      <c r="E34" s="12">
        <v>14450</v>
      </c>
      <c r="F34" s="12" t="s">
        <v>5</v>
      </c>
      <c r="G34" s="12" t="s">
        <v>5</v>
      </c>
      <c r="H34" s="12">
        <v>11716</v>
      </c>
      <c r="I34" s="12">
        <v>15904</v>
      </c>
      <c r="J34" s="12">
        <v>6076</v>
      </c>
      <c r="K34" s="12">
        <v>8891</v>
      </c>
      <c r="L34" s="12">
        <v>4796</v>
      </c>
      <c r="M34" s="12">
        <v>9954</v>
      </c>
      <c r="N34" s="12">
        <v>2800</v>
      </c>
      <c r="O34" s="12">
        <v>6993</v>
      </c>
      <c r="P34" s="12">
        <v>2670</v>
      </c>
      <c r="Q34" s="12">
        <v>6316</v>
      </c>
      <c r="R34" s="12">
        <v>1056</v>
      </c>
      <c r="S34" s="12">
        <v>6093</v>
      </c>
      <c r="T34" s="12">
        <v>567</v>
      </c>
      <c r="U34" s="12">
        <v>4103</v>
      </c>
      <c r="V34" s="12">
        <v>567</v>
      </c>
      <c r="W34" s="12">
        <v>3103</v>
      </c>
      <c r="X34" s="12">
        <v>878.34</v>
      </c>
      <c r="Y34" s="12">
        <v>4165.0600000000004</v>
      </c>
      <c r="Z34" s="12">
        <v>2660.4189088554431</v>
      </c>
      <c r="AA34" s="12">
        <v>2716.1306348556532</v>
      </c>
      <c r="AB34" s="12">
        <v>13689.984946244786</v>
      </c>
      <c r="AC34" s="12">
        <v>11823.448697591468</v>
      </c>
      <c r="AD34" s="12">
        <v>2583.5220513205072</v>
      </c>
      <c r="AE34" s="12">
        <v>11594.38545460983</v>
      </c>
      <c r="AF34" s="12">
        <v>1837.3980614262923</v>
      </c>
      <c r="AG34" s="12">
        <v>1774.957114018318</v>
      </c>
      <c r="AH34" s="12">
        <v>1739.4579717379513</v>
      </c>
      <c r="AI34" s="12">
        <v>1704.6688123031922</v>
      </c>
      <c r="AJ34" s="12">
        <v>1670.5754360571284</v>
      </c>
      <c r="AK34" s="12">
        <v>1675.5190596872671</v>
      </c>
      <c r="AL34" s="12">
        <v>898.47519234944014</v>
      </c>
      <c r="AM34" s="21">
        <v>196</v>
      </c>
      <c r="AN34" s="21">
        <v>440</v>
      </c>
      <c r="AO34" s="21">
        <v>494</v>
      </c>
    </row>
    <row r="35" spans="1:41" ht="12.75" customHeight="1">
      <c r="A35" s="19" t="s">
        <v>23</v>
      </c>
      <c r="B35" s="9">
        <v>5998</v>
      </c>
      <c r="C35" s="9">
        <v>12883</v>
      </c>
      <c r="D35" s="9">
        <v>23737</v>
      </c>
      <c r="E35" s="9">
        <v>42888</v>
      </c>
      <c r="F35" s="9" t="s">
        <v>3</v>
      </c>
      <c r="G35" s="9" t="s">
        <v>3</v>
      </c>
      <c r="H35" s="9">
        <v>6317</v>
      </c>
      <c r="I35" s="9">
        <v>12660</v>
      </c>
      <c r="J35" s="9">
        <v>2413</v>
      </c>
      <c r="K35" s="9">
        <v>8203</v>
      </c>
      <c r="L35" s="9">
        <v>3137</v>
      </c>
      <c r="M35" s="9">
        <v>6302</v>
      </c>
      <c r="N35" s="9">
        <v>1558</v>
      </c>
      <c r="O35" s="9">
        <v>5304</v>
      </c>
      <c r="P35" s="9">
        <v>4433</v>
      </c>
      <c r="Q35" s="9">
        <v>8949</v>
      </c>
      <c r="R35" s="9">
        <v>2404</v>
      </c>
      <c r="S35" s="9">
        <v>3697</v>
      </c>
      <c r="T35" s="9">
        <v>1133</v>
      </c>
      <c r="U35" s="9">
        <v>3499</v>
      </c>
      <c r="V35" s="9">
        <v>1113</v>
      </c>
      <c r="W35" s="9">
        <v>4086</v>
      </c>
      <c r="X35" s="9">
        <v>1135.26</v>
      </c>
      <c r="Y35" s="9">
        <v>4146.72</v>
      </c>
      <c r="Z35" s="9">
        <v>2913.2264919478225</v>
      </c>
      <c r="AA35" s="9">
        <v>14683.39788520028</v>
      </c>
      <c r="AB35" s="9">
        <v>2843.3835632700611</v>
      </c>
      <c r="AC35" s="9">
        <v>12681.416545283346</v>
      </c>
      <c r="AD35" s="9">
        <v>2770.9951744785162</v>
      </c>
      <c r="AE35" s="9">
        <v>12435.731341772853</v>
      </c>
      <c r="AF35" s="9">
        <f>SUM(AF36:AF39)</f>
        <v>14885.958755676416</v>
      </c>
      <c r="AG35" s="9">
        <f>+AG36+AG37+AG38+AG39</f>
        <v>5222.6270523344583</v>
      </c>
      <c r="AH35" s="9">
        <f>+AH36+AH37+AH38+AH39</f>
        <v>5118.1745112877688</v>
      </c>
      <c r="AI35" s="9">
        <f>SUM(AI36:AI39)</f>
        <v>5015.8110210620125</v>
      </c>
      <c r="AJ35" s="9">
        <v>4915.4948006407731</v>
      </c>
      <c r="AK35" s="9">
        <v>4928.621897293614</v>
      </c>
      <c r="AL35" s="9">
        <v>3694.0558671540493</v>
      </c>
      <c r="AM35" s="31">
        <f>SUM(AM36:AM39)</f>
        <v>2122</v>
      </c>
      <c r="AN35" s="31">
        <f>SUM(AN36:AN39)</f>
        <v>3975</v>
      </c>
      <c r="AO35" s="31">
        <v>2819</v>
      </c>
    </row>
    <row r="36" spans="1:41" ht="12.75" customHeight="1">
      <c r="A36" s="20" t="s">
        <v>24</v>
      </c>
      <c r="B36" s="12">
        <v>3931</v>
      </c>
      <c r="C36" s="12">
        <v>10986</v>
      </c>
      <c r="D36" s="12">
        <v>13079</v>
      </c>
      <c r="E36" s="12">
        <v>21738</v>
      </c>
      <c r="F36" s="12" t="s">
        <v>5</v>
      </c>
      <c r="G36" s="12" t="s">
        <v>5</v>
      </c>
      <c r="H36" s="12">
        <v>1355</v>
      </c>
      <c r="I36" s="12">
        <v>2018</v>
      </c>
      <c r="J36" s="12">
        <v>1180</v>
      </c>
      <c r="K36" s="12">
        <v>2224</v>
      </c>
      <c r="L36" s="12">
        <v>2489</v>
      </c>
      <c r="M36" s="12">
        <v>1654</v>
      </c>
      <c r="N36" s="12">
        <v>973</v>
      </c>
      <c r="O36" s="12">
        <v>2416</v>
      </c>
      <c r="P36" s="12">
        <v>1498</v>
      </c>
      <c r="Q36" s="12">
        <v>4150</v>
      </c>
      <c r="R36" s="12">
        <v>842</v>
      </c>
      <c r="S36" s="12">
        <v>2052</v>
      </c>
      <c r="T36" s="12">
        <v>456</v>
      </c>
      <c r="U36" s="12">
        <v>2636</v>
      </c>
      <c r="V36" s="12">
        <v>456</v>
      </c>
      <c r="W36" s="12">
        <v>3254</v>
      </c>
      <c r="X36" s="12">
        <v>465.12</v>
      </c>
      <c r="Y36" s="12">
        <v>2688.72</v>
      </c>
      <c r="Z36" s="12">
        <v>2167.4039871405184</v>
      </c>
      <c r="AA36" s="12">
        <v>10924.2639420992</v>
      </c>
      <c r="AB36" s="12">
        <v>2115.4417238190222</v>
      </c>
      <c r="AC36" s="12">
        <v>9434.8149238679744</v>
      </c>
      <c r="AD36" s="12">
        <v>2061.5856700850845</v>
      </c>
      <c r="AE36" s="12">
        <v>9252.0282125903232</v>
      </c>
      <c r="AF36" s="12">
        <v>11074.966690245325</v>
      </c>
      <c r="AG36" s="12">
        <v>4095.7804359658867</v>
      </c>
      <c r="AH36" s="12">
        <v>4013.8648272465689</v>
      </c>
      <c r="AI36" s="12">
        <v>3933.5875307016368</v>
      </c>
      <c r="AJ36" s="12">
        <v>3854.9157800876046</v>
      </c>
      <c r="AK36" s="12">
        <v>3865.5400648534246</v>
      </c>
      <c r="AL36" s="12">
        <v>2856.5752835495923</v>
      </c>
      <c r="AM36" s="21">
        <v>1411</v>
      </c>
      <c r="AN36" s="21">
        <v>2016</v>
      </c>
      <c r="AO36" s="21">
        <v>1135</v>
      </c>
    </row>
    <row r="37" spans="1:41" ht="12.75" customHeight="1">
      <c r="A37" s="20" t="s">
        <v>25</v>
      </c>
      <c r="B37" s="12">
        <v>46</v>
      </c>
      <c r="C37" s="12">
        <v>43</v>
      </c>
      <c r="D37" s="12">
        <v>6704</v>
      </c>
      <c r="E37" s="12">
        <v>14083</v>
      </c>
      <c r="F37" s="12" t="s">
        <v>5</v>
      </c>
      <c r="G37" s="12" t="s">
        <v>5</v>
      </c>
      <c r="H37" s="12">
        <v>3630</v>
      </c>
      <c r="I37" s="12">
        <v>7755</v>
      </c>
      <c r="J37" s="12">
        <v>824</v>
      </c>
      <c r="K37" s="12">
        <v>3632</v>
      </c>
      <c r="L37" s="12">
        <v>528</v>
      </c>
      <c r="M37" s="12">
        <v>2298</v>
      </c>
      <c r="N37" s="12">
        <v>517</v>
      </c>
      <c r="O37" s="12">
        <v>1476</v>
      </c>
      <c r="P37" s="12">
        <v>2297</v>
      </c>
      <c r="Q37" s="12">
        <v>1181</v>
      </c>
      <c r="R37" s="12">
        <v>1085</v>
      </c>
      <c r="S37" s="12">
        <v>1010</v>
      </c>
      <c r="T37" s="12">
        <v>110</v>
      </c>
      <c r="U37" s="12">
        <v>186</v>
      </c>
      <c r="V37" s="12">
        <v>90</v>
      </c>
      <c r="W37" s="12">
        <v>265</v>
      </c>
      <c r="X37" s="12">
        <v>91.8</v>
      </c>
      <c r="Y37" s="12">
        <v>356</v>
      </c>
      <c r="Z37" s="12">
        <v>593.76661007679513</v>
      </c>
      <c r="AA37" s="12">
        <v>2992.7337990376568</v>
      </c>
      <c r="AB37" s="12">
        <v>579.53139729349311</v>
      </c>
      <c r="AC37" s="12">
        <v>2584.6949194911886</v>
      </c>
      <c r="AD37" s="12">
        <v>564.77737513267641</v>
      </c>
      <c r="AE37" s="12">
        <v>2534.6199696588756</v>
      </c>
      <c r="AF37" s="12">
        <v>3034.019254092133</v>
      </c>
      <c r="AG37" s="12">
        <v>1112.7633808698811</v>
      </c>
      <c r="AH37" s="12">
        <v>1090.5081132524833</v>
      </c>
      <c r="AI37" s="12">
        <v>1068.6979509874336</v>
      </c>
      <c r="AJ37" s="12">
        <v>1047.3239919676848</v>
      </c>
      <c r="AK37" s="12">
        <v>1050.0453156208237</v>
      </c>
      <c r="AL37" s="12">
        <v>652.81594768811487</v>
      </c>
      <c r="AM37" s="21">
        <v>397</v>
      </c>
      <c r="AN37" s="21">
        <v>941</v>
      </c>
      <c r="AO37" s="21">
        <v>692</v>
      </c>
    </row>
    <row r="38" spans="1:41" ht="12.75" customHeight="1">
      <c r="A38" s="20" t="s">
        <v>26</v>
      </c>
      <c r="B38" s="12">
        <v>384</v>
      </c>
      <c r="C38" s="12">
        <v>264</v>
      </c>
      <c r="D38" s="12">
        <v>2623</v>
      </c>
      <c r="E38" s="12">
        <v>4558</v>
      </c>
      <c r="F38" s="12" t="s">
        <v>5</v>
      </c>
      <c r="G38" s="12" t="s">
        <v>5</v>
      </c>
      <c r="H38" s="12">
        <v>771</v>
      </c>
      <c r="I38" s="12">
        <v>1362</v>
      </c>
      <c r="J38" s="12">
        <v>56</v>
      </c>
      <c r="K38" s="12">
        <v>215</v>
      </c>
      <c r="L38" s="12">
        <v>83</v>
      </c>
      <c r="M38" s="12">
        <v>645</v>
      </c>
      <c r="N38" s="12">
        <v>65</v>
      </c>
      <c r="O38" s="12">
        <v>90</v>
      </c>
      <c r="P38" s="12">
        <v>516</v>
      </c>
      <c r="Q38" s="12">
        <v>2075</v>
      </c>
      <c r="R38" s="12">
        <v>432</v>
      </c>
      <c r="S38" s="12">
        <v>634</v>
      </c>
      <c r="T38" s="12">
        <v>567</v>
      </c>
      <c r="U38" s="12">
        <v>676</v>
      </c>
      <c r="V38" s="12">
        <v>567</v>
      </c>
      <c r="W38" s="12">
        <v>567</v>
      </c>
      <c r="X38" s="12">
        <v>578.34</v>
      </c>
      <c r="Y38" s="12">
        <v>1100</v>
      </c>
      <c r="Z38" s="12">
        <v>100.21698437202078</v>
      </c>
      <c r="AA38" s="12">
        <v>505.11893272170448</v>
      </c>
      <c r="AB38" s="12">
        <v>97.814339843302562</v>
      </c>
      <c r="AC38" s="12">
        <v>436.24940499700398</v>
      </c>
      <c r="AD38" s="12">
        <v>95.324129745224155</v>
      </c>
      <c r="AE38" s="12">
        <v>427.79766591365342</v>
      </c>
      <c r="AF38" s="12">
        <v>512.08716524567728</v>
      </c>
      <c r="AG38" s="12">
        <v>14.083235498690698</v>
      </c>
      <c r="AH38" s="12">
        <v>13.801570788716885</v>
      </c>
      <c r="AI38" s="12">
        <v>13.525539372942546</v>
      </c>
      <c r="AJ38" s="12">
        <v>13.255028585483695</v>
      </c>
      <c r="AK38" s="12">
        <v>13.036516819365808</v>
      </c>
      <c r="AL38" s="12">
        <v>123.66463591634239</v>
      </c>
      <c r="AM38" s="21">
        <v>209</v>
      </c>
      <c r="AN38" s="21">
        <v>680</v>
      </c>
      <c r="AO38" s="21">
        <v>529</v>
      </c>
    </row>
    <row r="39" spans="1:41" ht="12.75" customHeight="1">
      <c r="A39" s="20" t="s">
        <v>27</v>
      </c>
      <c r="B39" s="12">
        <v>1637</v>
      </c>
      <c r="C39" s="12">
        <v>1590</v>
      </c>
      <c r="D39" s="12">
        <v>1331</v>
      </c>
      <c r="E39" s="12">
        <v>2509</v>
      </c>
      <c r="F39" s="12" t="s">
        <v>5</v>
      </c>
      <c r="G39" s="12" t="s">
        <v>5</v>
      </c>
      <c r="H39" s="12">
        <v>561</v>
      </c>
      <c r="I39" s="12">
        <v>1525</v>
      </c>
      <c r="J39" s="12">
        <v>353</v>
      </c>
      <c r="K39" s="12">
        <v>2132</v>
      </c>
      <c r="L39" s="12">
        <v>37</v>
      </c>
      <c r="M39" s="12">
        <v>1705</v>
      </c>
      <c r="N39" s="12">
        <v>3</v>
      </c>
      <c r="O39" s="12">
        <v>1322</v>
      </c>
      <c r="P39" s="12">
        <v>122</v>
      </c>
      <c r="Q39" s="12">
        <v>1543</v>
      </c>
      <c r="R39" s="12">
        <v>45</v>
      </c>
      <c r="S39" s="12">
        <v>1</v>
      </c>
      <c r="T39" s="12">
        <v>0</v>
      </c>
      <c r="U39" s="12">
        <v>1</v>
      </c>
      <c r="V39" s="12">
        <v>0</v>
      </c>
      <c r="W39" s="12">
        <v>0</v>
      </c>
      <c r="X39" s="12">
        <v>0</v>
      </c>
      <c r="Y39" s="12">
        <v>2</v>
      </c>
      <c r="Z39" s="12">
        <v>51.838910358488334</v>
      </c>
      <c r="AA39" s="12">
        <v>261.28121134171931</v>
      </c>
      <c r="AB39" s="12">
        <v>50.596102314243211</v>
      </c>
      <c r="AC39" s="12">
        <v>225.65729692717912</v>
      </c>
      <c r="AD39" s="12">
        <v>49.307999515531087</v>
      </c>
      <c r="AE39" s="12">
        <v>221.28549361000148</v>
      </c>
      <c r="AF39" s="12">
        <v>264.88564609328199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61</v>
      </c>
      <c r="AM39" s="21">
        <v>105</v>
      </c>
      <c r="AN39" s="21">
        <v>338</v>
      </c>
      <c r="AO39" s="21">
        <v>463</v>
      </c>
    </row>
    <row r="40" spans="1:41" ht="12.75" customHeight="1">
      <c r="A40" s="19" t="s">
        <v>28</v>
      </c>
      <c r="B40" s="9">
        <v>111165</v>
      </c>
      <c r="C40" s="9">
        <v>33213</v>
      </c>
      <c r="D40" s="9">
        <v>23164</v>
      </c>
      <c r="E40" s="9">
        <v>63213</v>
      </c>
      <c r="F40" s="9" t="s">
        <v>3</v>
      </c>
      <c r="G40" s="9" t="s">
        <v>3</v>
      </c>
      <c r="H40" s="9">
        <v>21654</v>
      </c>
      <c r="I40" s="9">
        <v>29736</v>
      </c>
      <c r="J40" s="9">
        <v>1158</v>
      </c>
      <c r="K40" s="9">
        <v>6160</v>
      </c>
      <c r="L40" s="9">
        <v>6147</v>
      </c>
      <c r="M40" s="9">
        <v>13299</v>
      </c>
      <c r="N40" s="9">
        <v>4755</v>
      </c>
      <c r="O40" s="9">
        <v>11371</v>
      </c>
      <c r="P40" s="9">
        <v>4493</v>
      </c>
      <c r="Q40" s="9">
        <v>18918</v>
      </c>
      <c r="R40" s="9">
        <v>1563</v>
      </c>
      <c r="S40" s="9">
        <v>14507</v>
      </c>
      <c r="T40" s="9">
        <v>22548</v>
      </c>
      <c r="U40" s="9">
        <v>23514</v>
      </c>
      <c r="V40" s="9">
        <v>22951</v>
      </c>
      <c r="W40" s="9">
        <v>24226</v>
      </c>
      <c r="X40" s="9">
        <v>20958.96</v>
      </c>
      <c r="Y40" s="9">
        <v>26984.28</v>
      </c>
      <c r="Z40" s="9">
        <v>15064.738342798928</v>
      </c>
      <c r="AA40" s="9">
        <v>75930.089107438762</v>
      </c>
      <c r="AB40" s="9">
        <v>14703.569910295162</v>
      </c>
      <c r="AC40" s="9">
        <v>65577.538374986209</v>
      </c>
      <c r="AD40" s="9">
        <v>14329.238515460054</v>
      </c>
      <c r="AE40" s="9">
        <v>64307.062730262754</v>
      </c>
      <c r="AF40" s="9">
        <f>SUM(AF41:AF43)</f>
        <v>6304.0268076905986</v>
      </c>
      <c r="AG40" s="9">
        <f>+AG41+AG42+AG43</f>
        <v>6089.7948376993436</v>
      </c>
      <c r="AH40" s="9">
        <f>+AH41+AH42+AH43</f>
        <v>5967.9989409453565</v>
      </c>
      <c r="AI40" s="9">
        <v>5848.6389621264498</v>
      </c>
      <c r="AJ40" s="9">
        <v>5731.6661828839196</v>
      </c>
      <c r="AK40" s="9">
        <v>6047.313660974989</v>
      </c>
      <c r="AL40" s="9">
        <v>5579.883953720624</v>
      </c>
      <c r="AM40" s="31">
        <f>SUM(AM41:AM43)</f>
        <v>12159</v>
      </c>
      <c r="AN40" s="31">
        <f>SUM(AN41:AN43)</f>
        <v>8872</v>
      </c>
      <c r="AO40" s="31">
        <v>9619</v>
      </c>
    </row>
    <row r="41" spans="1:41" ht="12.75" customHeight="1">
      <c r="A41" s="20" t="s">
        <v>44</v>
      </c>
      <c r="B41" s="12">
        <v>107695</v>
      </c>
      <c r="C41" s="12">
        <v>29942</v>
      </c>
      <c r="D41" s="12">
        <v>12303</v>
      </c>
      <c r="E41" s="12">
        <v>34923</v>
      </c>
      <c r="F41" s="12" t="s">
        <v>5</v>
      </c>
      <c r="G41" s="12" t="s">
        <v>5</v>
      </c>
      <c r="H41" s="12">
        <v>18329</v>
      </c>
      <c r="I41" s="12">
        <v>18320</v>
      </c>
      <c r="J41" s="12">
        <v>638</v>
      </c>
      <c r="K41" s="12">
        <v>3846</v>
      </c>
      <c r="L41" s="12">
        <v>5831</v>
      </c>
      <c r="M41" s="12">
        <v>12256</v>
      </c>
      <c r="N41" s="12">
        <v>1422</v>
      </c>
      <c r="O41" s="12">
        <v>5381</v>
      </c>
      <c r="P41" s="12">
        <v>2083</v>
      </c>
      <c r="Q41" s="12">
        <v>7680</v>
      </c>
      <c r="R41" s="12">
        <v>258</v>
      </c>
      <c r="S41" s="12">
        <v>4837</v>
      </c>
      <c r="T41" s="12">
        <v>19976</v>
      </c>
      <c r="U41" s="12">
        <v>16308</v>
      </c>
      <c r="V41" s="12">
        <v>19976</v>
      </c>
      <c r="W41" s="12">
        <v>16548</v>
      </c>
      <c r="X41" s="12">
        <v>18335.52</v>
      </c>
      <c r="Y41" s="12">
        <v>18634.16</v>
      </c>
      <c r="Z41" s="12">
        <v>8635.9648377185658</v>
      </c>
      <c r="AA41" s="12">
        <v>43527.44566387526</v>
      </c>
      <c r="AB41" s="12">
        <v>8428.9225504499409</v>
      </c>
      <c r="AC41" s="12">
        <v>37592.774774029116</v>
      </c>
      <c r="AD41" s="12">
        <v>8214.3345045184687</v>
      </c>
      <c r="AE41" s="12">
        <v>36864.465875105947</v>
      </c>
      <c r="AF41" s="12">
        <v>4193.7488965311377</v>
      </c>
      <c r="AG41" s="12">
        <v>4051.2312462799568</v>
      </c>
      <c r="AH41" s="12">
        <v>3970.2066213543571</v>
      </c>
      <c r="AI41" s="12">
        <v>3890.8024889272706</v>
      </c>
      <c r="AJ41" s="12">
        <v>3812.9864391487245</v>
      </c>
      <c r="AK41" s="12">
        <v>4038.3741151867798</v>
      </c>
      <c r="AL41" s="12">
        <v>3108.5014440004202</v>
      </c>
      <c r="AM41" s="21">
        <v>5666</v>
      </c>
      <c r="AN41" s="21">
        <v>3185</v>
      </c>
      <c r="AO41" s="21">
        <v>3857</v>
      </c>
    </row>
    <row r="42" spans="1:41" ht="12.75" customHeight="1">
      <c r="A42" s="20" t="s">
        <v>29</v>
      </c>
      <c r="B42" s="12">
        <v>1056</v>
      </c>
      <c r="C42" s="12">
        <v>2262</v>
      </c>
      <c r="D42" s="12">
        <v>3580</v>
      </c>
      <c r="E42" s="12">
        <v>14868</v>
      </c>
      <c r="F42" s="12" t="s">
        <v>5</v>
      </c>
      <c r="G42" s="12" t="s">
        <v>5</v>
      </c>
      <c r="H42" s="12">
        <v>2437</v>
      </c>
      <c r="I42" s="12">
        <v>8554</v>
      </c>
      <c r="J42" s="12">
        <v>0</v>
      </c>
      <c r="K42" s="12">
        <v>0</v>
      </c>
      <c r="L42" s="12">
        <v>0</v>
      </c>
      <c r="M42" s="12">
        <v>0</v>
      </c>
      <c r="N42" s="12">
        <v>2377</v>
      </c>
      <c r="O42" s="12">
        <v>4253</v>
      </c>
      <c r="P42" s="12">
        <v>1677</v>
      </c>
      <c r="Q42" s="12">
        <v>9123</v>
      </c>
      <c r="R42" s="12">
        <v>1255</v>
      </c>
      <c r="S42" s="12">
        <v>9181</v>
      </c>
      <c r="T42" s="12">
        <v>2567</v>
      </c>
      <c r="U42" s="12">
        <v>7206</v>
      </c>
      <c r="V42" s="12">
        <v>2967</v>
      </c>
      <c r="W42" s="12">
        <v>7678</v>
      </c>
      <c r="X42" s="12">
        <v>2618.34</v>
      </c>
      <c r="Y42" s="12">
        <v>8350.1200000000008</v>
      </c>
      <c r="Z42" s="12">
        <v>6269.1577692559076</v>
      </c>
      <c r="AA42" s="12">
        <v>31598.139789512741</v>
      </c>
      <c r="AB42" s="12">
        <v>6118.858319433516</v>
      </c>
      <c r="AC42" s="12">
        <v>27289.948543231025</v>
      </c>
      <c r="AD42" s="12">
        <v>5963.0811317514817</v>
      </c>
      <c r="AE42" s="12">
        <v>26761.242894481693</v>
      </c>
      <c r="AF42" s="12">
        <v>1984.7252847130164</v>
      </c>
      <c r="AG42" s="12">
        <v>1917.2776642306903</v>
      </c>
      <c r="AH42" s="12">
        <v>1878.9321109460766</v>
      </c>
      <c r="AI42" s="12">
        <v>1841.3534687271549</v>
      </c>
      <c r="AJ42" s="12">
        <v>1804.5263993526119</v>
      </c>
      <c r="AK42" s="12">
        <v>1886.6665475843545</v>
      </c>
      <c r="AL42" s="12">
        <v>1965.6568176404608</v>
      </c>
      <c r="AM42" s="21">
        <v>5561</v>
      </c>
      <c r="AN42" s="21">
        <v>3944</v>
      </c>
      <c r="AO42" s="21">
        <v>4314</v>
      </c>
    </row>
    <row r="43" spans="1:41" ht="12.75" customHeight="1">
      <c r="A43" s="20" t="s">
        <v>30</v>
      </c>
      <c r="B43" s="12">
        <v>2414</v>
      </c>
      <c r="C43" s="12">
        <v>1009</v>
      </c>
      <c r="D43" s="12">
        <v>7281</v>
      </c>
      <c r="E43" s="12">
        <v>13422</v>
      </c>
      <c r="F43" s="12" t="s">
        <v>5</v>
      </c>
      <c r="G43" s="12" t="s">
        <v>5</v>
      </c>
      <c r="H43" s="12">
        <v>888</v>
      </c>
      <c r="I43" s="12">
        <v>2862</v>
      </c>
      <c r="J43" s="12">
        <v>520</v>
      </c>
      <c r="K43" s="12">
        <v>2314</v>
      </c>
      <c r="L43" s="12">
        <v>316</v>
      </c>
      <c r="M43" s="12">
        <v>1043</v>
      </c>
      <c r="N43" s="12">
        <v>956</v>
      </c>
      <c r="O43" s="12">
        <v>1737</v>
      </c>
      <c r="P43" s="12">
        <v>733</v>
      </c>
      <c r="Q43" s="12">
        <v>2115</v>
      </c>
      <c r="R43" s="12">
        <v>50</v>
      </c>
      <c r="S43" s="12">
        <v>489</v>
      </c>
      <c r="T43" s="12">
        <v>5</v>
      </c>
      <c r="U43" s="12">
        <v>0</v>
      </c>
      <c r="V43" s="12">
        <v>8</v>
      </c>
      <c r="W43" s="12">
        <v>0</v>
      </c>
      <c r="X43" s="12">
        <v>5.0999999999999996</v>
      </c>
      <c r="Y43" s="12">
        <v>0</v>
      </c>
      <c r="Z43" s="12">
        <v>159.61573582445533</v>
      </c>
      <c r="AA43" s="12">
        <v>804.50365405075797</v>
      </c>
      <c r="AB43" s="12">
        <v>155.78904041170625</v>
      </c>
      <c r="AC43" s="12">
        <v>694.81505772606351</v>
      </c>
      <c r="AD43" s="12">
        <v>151.82287919010355</v>
      </c>
      <c r="AE43" s="12">
        <v>681.35396067511351</v>
      </c>
      <c r="AF43" s="12">
        <v>125.55262644644452</v>
      </c>
      <c r="AG43" s="12">
        <v>121.28592718869638</v>
      </c>
      <c r="AH43" s="12">
        <v>118.86020864492244</v>
      </c>
      <c r="AI43" s="12">
        <v>116.48300447202399</v>
      </c>
      <c r="AJ43" s="12">
        <v>114.1533443825835</v>
      </c>
      <c r="AK43" s="12">
        <v>122.27299820385423</v>
      </c>
      <c r="AL43" s="12">
        <v>505.72569207974306</v>
      </c>
      <c r="AM43" s="21">
        <v>932</v>
      </c>
      <c r="AN43" s="21">
        <v>1743</v>
      </c>
      <c r="AO43" s="21">
        <v>1448</v>
      </c>
    </row>
    <row r="44" spans="1:41" ht="12.75" customHeight="1">
      <c r="A44" s="19" t="s">
        <v>31</v>
      </c>
      <c r="B44" s="9">
        <v>1915</v>
      </c>
      <c r="C44" s="9">
        <v>2888</v>
      </c>
      <c r="D44" s="9">
        <v>15365</v>
      </c>
      <c r="E44" s="9">
        <v>39984</v>
      </c>
      <c r="F44" s="9" t="s">
        <v>3</v>
      </c>
      <c r="G44" s="9" t="s">
        <v>3</v>
      </c>
      <c r="H44" s="9">
        <v>19928</v>
      </c>
      <c r="I44" s="9">
        <v>56098</v>
      </c>
      <c r="J44" s="9">
        <v>2232</v>
      </c>
      <c r="K44" s="9">
        <v>16928</v>
      </c>
      <c r="L44" s="9">
        <v>1854</v>
      </c>
      <c r="M44" s="9">
        <v>10826</v>
      </c>
      <c r="N44" s="9">
        <v>2665</v>
      </c>
      <c r="O44" s="9">
        <v>6101</v>
      </c>
      <c r="P44" s="9">
        <v>1229</v>
      </c>
      <c r="Q44" s="9">
        <v>7264</v>
      </c>
      <c r="R44" s="9">
        <v>1982</v>
      </c>
      <c r="S44" s="9">
        <v>5674</v>
      </c>
      <c r="T44" s="9">
        <v>1523</v>
      </c>
      <c r="U44" s="9">
        <v>3474</v>
      </c>
      <c r="V44" s="9">
        <v>1523</v>
      </c>
      <c r="W44" s="9">
        <v>3439</v>
      </c>
      <c r="X44" s="9">
        <v>2158</v>
      </c>
      <c r="Y44" s="9">
        <v>1853.48</v>
      </c>
      <c r="Z44" s="9">
        <v>18094.369206136493</v>
      </c>
      <c r="AA44" s="9">
        <v>91200.194447557646</v>
      </c>
      <c r="AB44" s="9">
        <v>17660.567117137809</v>
      </c>
      <c r="AC44" s="9">
        <v>78765.668807900773</v>
      </c>
      <c r="AD44" s="9">
        <v>17210.95489623705</v>
      </c>
      <c r="AE44" s="9">
        <v>77239.691067038177</v>
      </c>
      <c r="AF44" s="9">
        <f>SUM(AF45:AF47)</f>
        <v>14381.661113114662</v>
      </c>
      <c r="AG44" s="9">
        <f>+AG45+AG46+AG47</f>
        <v>13892.924042985056</v>
      </c>
      <c r="AH44" s="9">
        <f>+AH45+AH46+AH47</f>
        <v>13615.065562125357</v>
      </c>
      <c r="AI44" s="9">
        <v>13342.76425088285</v>
      </c>
      <c r="AJ44" s="9">
        <v>13075.90896586519</v>
      </c>
      <c r="AK44" s="9">
        <v>12470.90752848639</v>
      </c>
      <c r="AL44" s="9">
        <v>4484.2056142926103</v>
      </c>
      <c r="AM44" s="31">
        <f>SUM(AM45:AM47)</f>
        <v>4630</v>
      </c>
      <c r="AN44" s="31">
        <f>SUM(AN45:AN47)</f>
        <v>5712</v>
      </c>
      <c r="AO44" s="31">
        <v>3965</v>
      </c>
    </row>
    <row r="45" spans="1:41" ht="12.75" customHeight="1">
      <c r="A45" s="20" t="s">
        <v>32</v>
      </c>
      <c r="B45" s="12">
        <v>29</v>
      </c>
      <c r="C45" s="12">
        <v>54</v>
      </c>
      <c r="D45" s="12">
        <v>9859</v>
      </c>
      <c r="E45" s="12">
        <v>17950</v>
      </c>
      <c r="F45" s="12" t="s">
        <v>5</v>
      </c>
      <c r="G45" s="12" t="s">
        <v>5</v>
      </c>
      <c r="H45" s="12">
        <v>14195</v>
      </c>
      <c r="I45" s="12">
        <v>25427</v>
      </c>
      <c r="J45" s="12">
        <v>2010</v>
      </c>
      <c r="K45" s="12">
        <v>5246</v>
      </c>
      <c r="L45" s="12">
        <v>598</v>
      </c>
      <c r="M45" s="12">
        <v>3481</v>
      </c>
      <c r="N45" s="12">
        <v>1515</v>
      </c>
      <c r="O45" s="12">
        <v>1653</v>
      </c>
      <c r="P45" s="12">
        <v>60</v>
      </c>
      <c r="Q45" s="12">
        <v>1166</v>
      </c>
      <c r="R45" s="12">
        <v>3</v>
      </c>
      <c r="S45" s="12">
        <v>363</v>
      </c>
      <c r="T45" s="12">
        <v>0</v>
      </c>
      <c r="U45" s="12">
        <v>594</v>
      </c>
      <c r="V45" s="12">
        <v>0</v>
      </c>
      <c r="W45" s="12">
        <v>265</v>
      </c>
      <c r="X45" s="12">
        <v>0</v>
      </c>
      <c r="Y45" s="12">
        <v>497.88</v>
      </c>
      <c r="Z45" s="12">
        <v>10999.801968608603</v>
      </c>
      <c r="AA45" s="12">
        <v>55441.782302171327</v>
      </c>
      <c r="AB45" s="12">
        <v>10736.088046437944</v>
      </c>
      <c r="AC45" s="12">
        <v>47882.672722190757</v>
      </c>
      <c r="AD45" s="12">
        <v>10462.762939813199</v>
      </c>
      <c r="AE45" s="12">
        <v>46955.011040992125</v>
      </c>
      <c r="AF45" s="12">
        <v>14078.81359344239</v>
      </c>
      <c r="AG45" s="12">
        <v>13600.368297558922</v>
      </c>
      <c r="AH45" s="12">
        <v>13328.360931607745</v>
      </c>
      <c r="AI45" s="12">
        <v>13061.79371297559</v>
      </c>
      <c r="AJ45" s="12">
        <v>12800.557838716077</v>
      </c>
      <c r="AK45" s="12">
        <v>12185.736091164623</v>
      </c>
      <c r="AL45" s="12">
        <v>3574.0646733326616</v>
      </c>
      <c r="AM45" s="21">
        <v>3362</v>
      </c>
      <c r="AN45" s="21">
        <v>3684</v>
      </c>
      <c r="AO45" s="21">
        <v>2164</v>
      </c>
    </row>
    <row r="46" spans="1:41" ht="12.75" customHeight="1">
      <c r="A46" s="20" t="s">
        <v>33</v>
      </c>
      <c r="B46" s="12">
        <v>921</v>
      </c>
      <c r="C46" s="12">
        <v>1080</v>
      </c>
      <c r="D46" s="12">
        <v>4017</v>
      </c>
      <c r="E46" s="12">
        <v>15901</v>
      </c>
      <c r="F46" s="12" t="s">
        <v>5</v>
      </c>
      <c r="G46" s="12" t="s">
        <v>5</v>
      </c>
      <c r="H46" s="12">
        <v>5320</v>
      </c>
      <c r="I46" s="12">
        <v>28576</v>
      </c>
      <c r="J46" s="12">
        <v>85</v>
      </c>
      <c r="K46" s="12">
        <v>10801</v>
      </c>
      <c r="L46" s="12">
        <v>1255</v>
      </c>
      <c r="M46" s="12">
        <v>7025</v>
      </c>
      <c r="N46" s="12">
        <v>1030</v>
      </c>
      <c r="O46" s="12">
        <v>3898</v>
      </c>
      <c r="P46" s="12">
        <v>1169</v>
      </c>
      <c r="Q46" s="12">
        <v>6098</v>
      </c>
      <c r="R46" s="12">
        <v>1979</v>
      </c>
      <c r="S46" s="12">
        <v>4366</v>
      </c>
      <c r="T46" s="12">
        <v>1523</v>
      </c>
      <c r="U46" s="12">
        <v>2868</v>
      </c>
      <c r="V46" s="12">
        <v>1523</v>
      </c>
      <c r="W46" s="12">
        <v>3165</v>
      </c>
      <c r="X46" s="12">
        <v>2158</v>
      </c>
      <c r="Y46" s="12">
        <v>1343.36</v>
      </c>
      <c r="Z46" s="12">
        <v>6736.1497713774042</v>
      </c>
      <c r="AA46" s="12">
        <v>33951.897520093968</v>
      </c>
      <c r="AB46" s="12">
        <v>6574.6544570427932</v>
      </c>
      <c r="AC46" s="12">
        <v>29322.787431174449</v>
      </c>
      <c r="AD46" s="12">
        <v>6407.2733660234971</v>
      </c>
      <c r="AE46" s="12">
        <v>28754.698292883157</v>
      </c>
      <c r="AF46" s="12">
        <v>188.16200195299135</v>
      </c>
      <c r="AG46" s="12">
        <v>181.76762616976791</v>
      </c>
      <c r="AH46" s="12">
        <v>178.13227364637254</v>
      </c>
      <c r="AI46" s="12">
        <v>174.5696281734451</v>
      </c>
      <c r="AJ46" s="12">
        <v>171.07823560997622</v>
      </c>
      <c r="AK46" s="12">
        <v>174.17977609148079</v>
      </c>
      <c r="AL46" s="12">
        <v>518.86497798212918</v>
      </c>
      <c r="AM46" s="21">
        <v>697</v>
      </c>
      <c r="AN46" s="21">
        <v>1239</v>
      </c>
      <c r="AO46" s="21">
        <v>703</v>
      </c>
    </row>
    <row r="47" spans="1:41" ht="12.75" customHeight="1">
      <c r="A47" s="20" t="s">
        <v>34</v>
      </c>
      <c r="B47" s="12">
        <v>965</v>
      </c>
      <c r="C47" s="12">
        <v>1754</v>
      </c>
      <c r="D47" s="12">
        <v>1489</v>
      </c>
      <c r="E47" s="12">
        <v>6133</v>
      </c>
      <c r="F47" s="12" t="s">
        <v>5</v>
      </c>
      <c r="G47" s="12" t="s">
        <v>5</v>
      </c>
      <c r="H47" s="12">
        <v>413</v>
      </c>
      <c r="I47" s="12">
        <v>2095</v>
      </c>
      <c r="J47" s="12">
        <v>137</v>
      </c>
      <c r="K47" s="12">
        <v>881</v>
      </c>
      <c r="L47" s="12">
        <v>1</v>
      </c>
      <c r="M47" s="12">
        <v>320</v>
      </c>
      <c r="N47" s="12">
        <v>120</v>
      </c>
      <c r="O47" s="12">
        <v>550</v>
      </c>
      <c r="P47" s="12">
        <v>0</v>
      </c>
      <c r="Q47" s="12">
        <v>0</v>
      </c>
      <c r="R47" s="12">
        <v>0</v>
      </c>
      <c r="S47" s="12">
        <v>945</v>
      </c>
      <c r="T47" s="12">
        <v>0</v>
      </c>
      <c r="U47" s="12">
        <v>12</v>
      </c>
      <c r="V47" s="12">
        <v>0</v>
      </c>
      <c r="W47" s="12">
        <v>9</v>
      </c>
      <c r="X47" s="12">
        <v>0</v>
      </c>
      <c r="Y47" s="12">
        <v>12.24</v>
      </c>
      <c r="Z47" s="12">
        <v>358.41746615048578</v>
      </c>
      <c r="AA47" s="12">
        <v>1806.5146252923562</v>
      </c>
      <c r="AB47" s="12">
        <v>349.82461365707223</v>
      </c>
      <c r="AC47" s="12">
        <v>1560.2086545355746</v>
      </c>
      <c r="AD47" s="12">
        <v>340.91859040035166</v>
      </c>
      <c r="AE47" s="12">
        <v>1529.981733162901</v>
      </c>
      <c r="AF47" s="12">
        <v>114.6855177192819</v>
      </c>
      <c r="AG47" s="12">
        <v>110.78811925636681</v>
      </c>
      <c r="AH47" s="12">
        <v>108.57235687123946</v>
      </c>
      <c r="AI47" s="12">
        <v>106.40090973381467</v>
      </c>
      <c r="AJ47" s="12">
        <v>104.27289153913837</v>
      </c>
      <c r="AK47" s="12">
        <v>110.9916612302857</v>
      </c>
      <c r="AL47" s="12">
        <v>391.2759629778194</v>
      </c>
      <c r="AM47" s="21">
        <v>571</v>
      </c>
      <c r="AN47" s="21">
        <v>789</v>
      </c>
      <c r="AO47" s="21">
        <v>1098</v>
      </c>
    </row>
    <row r="48" spans="1:41" ht="12.75" customHeight="1">
      <c r="A48" s="19" t="s">
        <v>35</v>
      </c>
      <c r="B48" s="9">
        <v>582520</v>
      </c>
      <c r="C48" s="9">
        <v>640811</v>
      </c>
      <c r="D48" s="9">
        <v>542486</v>
      </c>
      <c r="E48" s="9">
        <v>845445</v>
      </c>
      <c r="F48" s="9" t="s">
        <v>3</v>
      </c>
      <c r="G48" s="9" t="s">
        <v>3</v>
      </c>
      <c r="H48" s="9">
        <v>284193</v>
      </c>
      <c r="I48" s="9">
        <v>521864</v>
      </c>
      <c r="J48" s="9">
        <v>62948</v>
      </c>
      <c r="K48" s="9">
        <v>314868</v>
      </c>
      <c r="L48" s="9">
        <v>66383</v>
      </c>
      <c r="M48" s="9">
        <v>231661</v>
      </c>
      <c r="N48" s="9">
        <v>63004</v>
      </c>
      <c r="O48" s="9">
        <v>220826</v>
      </c>
      <c r="P48" s="9">
        <v>45955</v>
      </c>
      <c r="Q48" s="9">
        <v>156699</v>
      </c>
      <c r="R48" s="9">
        <v>40234</v>
      </c>
      <c r="S48" s="9">
        <v>256907</v>
      </c>
      <c r="T48" s="9">
        <v>34639</v>
      </c>
      <c r="U48" s="9">
        <v>103181</v>
      </c>
      <c r="V48" s="9">
        <v>34639</v>
      </c>
      <c r="W48" s="9">
        <v>109532</v>
      </c>
      <c r="X48" s="9">
        <v>37331.78</v>
      </c>
      <c r="Y48" s="9">
        <v>104164.62</v>
      </c>
      <c r="Z48" s="9">
        <v>113074.86100283654</v>
      </c>
      <c r="AA48" s="9">
        <v>2895911.2436481714</v>
      </c>
      <c r="AB48" s="9">
        <v>560782.08159009239</v>
      </c>
      <c r="AC48" s="9">
        <v>2501073.4603798473</v>
      </c>
      <c r="AD48" s="9">
        <v>546505.38959754619</v>
      </c>
      <c r="AE48" s="9">
        <v>2452618.5626234408</v>
      </c>
      <c r="AF48" s="9">
        <f>SUM(AF49:AF50)</f>
        <v>621085.48197373434</v>
      </c>
      <c r="AG48" s="9">
        <f>+AG49+AG50</f>
        <v>599978.91463270085</v>
      </c>
      <c r="AH48" s="9">
        <f>+AH49+AH50</f>
        <v>587979.33634004672</v>
      </c>
      <c r="AI48" s="9">
        <v>576219.74961324572</v>
      </c>
      <c r="AJ48" s="9">
        <v>564695.3546209808</v>
      </c>
      <c r="AK48" s="9">
        <v>569957.62058511132</v>
      </c>
      <c r="AL48" s="9">
        <v>393008.22783336963</v>
      </c>
      <c r="AM48" s="31">
        <f>SUM(AM49:AM50)</f>
        <v>59600</v>
      </c>
      <c r="AN48" s="31">
        <f>SUM(AN49:AN50)</f>
        <v>52200</v>
      </c>
      <c r="AO48" s="31">
        <v>78876</v>
      </c>
    </row>
    <row r="49" spans="1:41" ht="12.75" customHeight="1">
      <c r="A49" s="20" t="s">
        <v>36</v>
      </c>
      <c r="B49" s="12" t="s">
        <v>3</v>
      </c>
      <c r="C49" s="12" t="s">
        <v>3</v>
      </c>
      <c r="D49" s="12" t="s">
        <v>3</v>
      </c>
      <c r="E49" s="12" t="s">
        <v>3</v>
      </c>
      <c r="F49" s="12" t="s">
        <v>5</v>
      </c>
      <c r="G49" s="12" t="s">
        <v>5</v>
      </c>
      <c r="H49" s="12" t="s">
        <v>3</v>
      </c>
      <c r="I49" s="12" t="s">
        <v>3</v>
      </c>
      <c r="J49" s="12" t="s">
        <v>3</v>
      </c>
      <c r="K49" s="12" t="s">
        <v>3</v>
      </c>
      <c r="L49" s="12">
        <v>29719</v>
      </c>
      <c r="M49" s="12">
        <v>192777</v>
      </c>
      <c r="N49" s="12">
        <v>34505</v>
      </c>
      <c r="O49" s="12">
        <v>158667</v>
      </c>
      <c r="P49" s="12">
        <v>8947</v>
      </c>
      <c r="Q49" s="12">
        <v>97228</v>
      </c>
      <c r="R49" s="12">
        <v>10989</v>
      </c>
      <c r="S49" s="12">
        <v>122959</v>
      </c>
      <c r="T49" s="12">
        <v>7643</v>
      </c>
      <c r="U49" s="12">
        <v>45405</v>
      </c>
      <c r="V49" s="12">
        <v>7643</v>
      </c>
      <c r="W49" s="12">
        <v>47546</v>
      </c>
      <c r="X49" s="12">
        <v>7795.86</v>
      </c>
      <c r="Y49" s="12">
        <v>46313.1</v>
      </c>
      <c r="Z49" s="12">
        <v>442408.69673688384</v>
      </c>
      <c r="AA49" s="12">
        <v>2229851.6576090921</v>
      </c>
      <c r="AB49" s="12">
        <v>431802.20282437111</v>
      </c>
      <c r="AC49" s="12">
        <v>1925826.5644924822</v>
      </c>
      <c r="AD49" s="12">
        <v>420809.14999011054</v>
      </c>
      <c r="AE49" s="12">
        <v>1888516.2932200495</v>
      </c>
      <c r="AF49" s="12">
        <v>45691.35613971269</v>
      </c>
      <c r="AG49" s="12">
        <v>44138.610642907188</v>
      </c>
      <c r="AH49" s="12">
        <v>43255.838430049043</v>
      </c>
      <c r="AI49" s="12">
        <v>42390.721661448064</v>
      </c>
      <c r="AJ49" s="12">
        <v>41542.907228219097</v>
      </c>
      <c r="AK49" s="12">
        <v>42554.989052231038</v>
      </c>
      <c r="AL49" s="12">
        <v>66263.751427214782</v>
      </c>
      <c r="AM49" s="21">
        <v>17495</v>
      </c>
      <c r="AN49" s="21">
        <v>22981</v>
      </c>
      <c r="AO49" s="21">
        <v>37798</v>
      </c>
    </row>
    <row r="50" spans="1:41" ht="12.75" customHeight="1">
      <c r="A50" s="22" t="s">
        <v>45</v>
      </c>
      <c r="B50" s="16">
        <v>582520</v>
      </c>
      <c r="C50" s="16">
        <v>640811</v>
      </c>
      <c r="D50" s="16">
        <v>542486</v>
      </c>
      <c r="E50" s="16">
        <v>845445</v>
      </c>
      <c r="F50" s="16" t="s">
        <v>5</v>
      </c>
      <c r="G50" s="16" t="s">
        <v>5</v>
      </c>
      <c r="H50" s="16">
        <v>284193</v>
      </c>
      <c r="I50" s="16">
        <v>521864</v>
      </c>
      <c r="J50" s="16">
        <v>62948</v>
      </c>
      <c r="K50" s="16">
        <v>314868</v>
      </c>
      <c r="L50" s="16">
        <v>36664</v>
      </c>
      <c r="M50" s="16">
        <v>38884</v>
      </c>
      <c r="N50" s="16">
        <v>28499</v>
      </c>
      <c r="O50" s="16">
        <v>62159</v>
      </c>
      <c r="P50" s="16">
        <v>37008</v>
      </c>
      <c r="Q50" s="16">
        <v>59471</v>
      </c>
      <c r="R50" s="16">
        <v>29245</v>
      </c>
      <c r="S50" s="16">
        <v>133948</v>
      </c>
      <c r="T50" s="16">
        <v>26996</v>
      </c>
      <c r="U50" s="16">
        <v>57776</v>
      </c>
      <c r="V50" s="16">
        <v>26996</v>
      </c>
      <c r="W50" s="16">
        <v>61986</v>
      </c>
      <c r="X50" s="16">
        <v>29535.919999999998</v>
      </c>
      <c r="Y50" s="16">
        <v>57851.519999999997</v>
      </c>
      <c r="Z50" s="16">
        <v>132148.05227205623</v>
      </c>
      <c r="AA50" s="16">
        <v>666059.58603907959</v>
      </c>
      <c r="AB50" s="16">
        <v>128979.87876572127</v>
      </c>
      <c r="AC50" s="16">
        <v>575246.89588736498</v>
      </c>
      <c r="AD50" s="16">
        <v>125696.23960743562</v>
      </c>
      <c r="AE50" s="16">
        <v>564102.2694033914</v>
      </c>
      <c r="AF50" s="16">
        <v>575394.1258340216</v>
      </c>
      <c r="AG50" s="16">
        <v>555840.30398979364</v>
      </c>
      <c r="AH50" s="16">
        <v>544723.49790999771</v>
      </c>
      <c r="AI50" s="16">
        <v>533829.0279517977</v>
      </c>
      <c r="AJ50" s="16">
        <v>523152.44739276165</v>
      </c>
      <c r="AK50" s="16">
        <v>527402.63153288024</v>
      </c>
      <c r="AL50" s="16">
        <v>326744.47640615486</v>
      </c>
      <c r="AM50" s="23">
        <v>42105</v>
      </c>
      <c r="AN50" s="23">
        <v>29219</v>
      </c>
      <c r="AO50" s="23">
        <v>41078</v>
      </c>
    </row>
    <row r="51" spans="1:41">
      <c r="A51" s="15" t="s">
        <v>50</v>
      </c>
      <c r="B51" s="15"/>
      <c r="C51" s="15"/>
      <c r="D51" s="1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41">
      <c r="A52" s="15" t="s">
        <v>51</v>
      </c>
      <c r="B52" s="24"/>
      <c r="C52" s="24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41">
      <c r="A53" s="24" t="s">
        <v>49</v>
      </c>
      <c r="B53" s="24"/>
      <c r="C53" s="2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41">
      <c r="A54" s="24" t="s">
        <v>48</v>
      </c>
      <c r="B54" s="15"/>
      <c r="C54" s="15"/>
      <c r="D54" s="1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41">
      <c r="A55" s="15" t="s">
        <v>47</v>
      </c>
      <c r="B55" s="15"/>
      <c r="C55" s="15"/>
      <c r="D55" s="15"/>
      <c r="E55" s="5"/>
    </row>
  </sheetData>
  <mergeCells count="17">
    <mergeCell ref="Z6:AA6"/>
    <mergeCell ref="A4:AO4"/>
    <mergeCell ref="X6:Y6"/>
    <mergeCell ref="V6:W6"/>
    <mergeCell ref="N6:O6"/>
    <mergeCell ref="T6:U6"/>
    <mergeCell ref="D6:E6"/>
    <mergeCell ref="F6:G6"/>
    <mergeCell ref="H6:I6"/>
    <mergeCell ref="J6:K6"/>
    <mergeCell ref="L6:M6"/>
    <mergeCell ref="A6:A7"/>
    <mergeCell ref="B6:C6"/>
    <mergeCell ref="P6:Q6"/>
    <mergeCell ref="R6:S6"/>
    <mergeCell ref="AB6:AC6"/>
    <mergeCell ref="AD6:AE6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AI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3.11.03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Elba Altagracia De Lancer Reyes</cp:lastModifiedBy>
  <dcterms:created xsi:type="dcterms:W3CDTF">2009-12-01T14:58:12Z</dcterms:created>
  <dcterms:modified xsi:type="dcterms:W3CDTF">2023-05-25T15:16:01Z</dcterms:modified>
</cp:coreProperties>
</file>