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es\Roaming\andy.portorreal\Desktop\Educación\Educación 2t\Educación 2020\180b Características de la población escolar\Tabulados\"/>
    </mc:Choice>
  </mc:AlternateContent>
  <bookViews>
    <workbookView xWindow="0" yWindow="0" windowWidth="19170" windowHeight="11670" tabRatio="924"/>
  </bookViews>
  <sheets>
    <sheet name="2019-2020" sheetId="13" r:id="rId1"/>
    <sheet name="2018-2019" sheetId="12" r:id="rId2"/>
    <sheet name="2017-2018" sheetId="2" r:id="rId3"/>
    <sheet name="2016-2017" sheetId="3" r:id="rId4"/>
    <sheet name="2015-2016" sheetId="4" r:id="rId5"/>
    <sheet name="2014-2015" sheetId="5" r:id="rId6"/>
    <sheet name="2013-2014" sheetId="6" r:id="rId7"/>
    <sheet name="2012-2013" sheetId="7" r:id="rId8"/>
    <sheet name="2011-2012" sheetId="8" r:id="rId9"/>
    <sheet name="2010-2011" sheetId="9" r:id="rId10"/>
    <sheet name="2009-2010" sheetId="10" r:id="rId11"/>
    <sheet name="2008-2009" sheetId="1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___aaa99">'[1]344.13'!#REF!</definedName>
    <definedName name="_____________dga11">#REF!</definedName>
    <definedName name="_____________dga12">#REF!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9">'[1]344.13'!#REF!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'[1]333.02'!#REF!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9">'[1]344.13'!#REF!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'[1]333.02'!#REF!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9">'[1]344.13'!#REF!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'[1]333.02'!#REF!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'[3]344.13'!#REF!</definedName>
    <definedName name="____aaa99">'[1]344.13'!#REF!</definedName>
    <definedName name="____dga11">#REF!</definedName>
    <definedName name="____dga12">#REF!</definedName>
    <definedName name="____f">#REF!</definedName>
    <definedName name="____fc">'[2]1.03'!$H$12</definedName>
    <definedName name="____r">'[1]333.02'!#REF!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9">'[1]344.13'!#REF!</definedName>
    <definedName name="___dga11">#REF!</definedName>
    <definedName name="___dga12">#REF!</definedName>
    <definedName name="___f">#REF!</definedName>
    <definedName name="___fc">'[2]1.03'!$H$12</definedName>
    <definedName name="___r">'[1]333.02'!#REF!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aaa99">'[1]344.13'!#REF!</definedName>
    <definedName name="__dga11">#REF!</definedName>
    <definedName name="__dga12">#REF!</definedName>
    <definedName name="__f">#REF!</definedName>
    <definedName name="__fc">'[2]1.03'!$H$12</definedName>
    <definedName name="__r">'[1]333.02'!#REF!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a98">'[4]344.13'!#REF!</definedName>
    <definedName name="_aaa99">'[4]344.13'!#REF!</definedName>
    <definedName name="_dga11">#REF!</definedName>
    <definedName name="_dga12">#REF!</definedName>
    <definedName name="_f">#REF!</definedName>
    <definedName name="_fc">'[2]1.03'!$H$12</definedName>
    <definedName name="_r">'[4]333.02'!#REF!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a">'[1]333.05'!#REF!</definedName>
    <definedName name="aaaa">#REF!</definedName>
    <definedName name="aaaaa">#REF!</definedName>
    <definedName name="AC">'[5]6.03'!$L$20</definedName>
    <definedName name="ap">'[1]331-04'!#REF!</definedName>
    <definedName name="_xlnm.Print_Area" localSheetId="2">'2017-2018'!$A$1:$D$29</definedName>
    <definedName name="asd">#REF!</definedName>
    <definedName name="asdf">#REF!</definedName>
    <definedName name="asdfac">#REF!</definedName>
    <definedName name="asew">#REF!</definedName>
    <definedName name="b">'[1]333.09'!#REF!</definedName>
    <definedName name="_xlnm.Database">#REF!</definedName>
    <definedName name="bb">'[1]333.05'!#REF!</definedName>
    <definedName name="bbb">#REF!</definedName>
    <definedName name="BVB">#REF!</definedName>
    <definedName name="cb">'[6]2'!$H$13</definedName>
    <definedName name="cc">'[5]8.03'!$E$9</definedName>
    <definedName name="ccentral">'[7]3.23-10'!#REF!</definedName>
    <definedName name="ccentral2">'[7]3.23-10'!#REF!</definedName>
    <definedName name="ccuu">#REF!</definedName>
    <definedName name="cerw">'[6]6'!$I$13</definedName>
    <definedName name="cibao">'[7]3.23-10'!#REF!</definedName>
    <definedName name="cibao2">'[7]3.23-10'!#REF!</definedName>
    <definedName name="coccident">'[7]3.23-10'!#REF!</definedName>
    <definedName name="coccident2">'[7]3.23-10'!#REF!</definedName>
    <definedName name="coriental">'[7]3.23-10'!#REF!</definedName>
    <definedName name="coriental2">'[7]3.23-10'!#REF!</definedName>
    <definedName name="csuroeste">'[7]3.23-10'!#REF!</definedName>
    <definedName name="csuroeste2">'[7]3.23-10'!#REF!</definedName>
    <definedName name="cu">#REF!</definedName>
    <definedName name="cuuuu">#REF!</definedName>
    <definedName name="cvc">'[2]6.03'!$D$8</definedName>
    <definedName name="d">'[1]333.09'!#REF!</definedName>
    <definedName name="dfhd">'[6]2'!$B$13</definedName>
    <definedName name="dgii11">#REF!</definedName>
    <definedName name="dgii12">#REF!</definedName>
    <definedName name="di">'[1]333.02'!#REF!</definedName>
    <definedName name="dsd">#REF!</definedName>
    <definedName name="e">#REF!</definedName>
    <definedName name="ecewt">'[6]5'!$B$13</definedName>
    <definedName name="eee">#REF!</definedName>
    <definedName name="eeee">#REF!</definedName>
    <definedName name="enriq">'[7]3.23-10'!#REF!</definedName>
    <definedName name="enriq2">'[7]3.23-10'!#REF!</definedName>
    <definedName name="er">#REF!</definedName>
    <definedName name="err">#REF!</definedName>
    <definedName name="errr">#REF!</definedName>
    <definedName name="ertetr">#REF!</definedName>
    <definedName name="este">'[7]3.23-10'!#REF!</definedName>
    <definedName name="este2">'[7]3.23-10'!#REF!</definedName>
    <definedName name="fff">'[1]333.06'!#REF!</definedName>
    <definedName name="ffff">'[5]5.03'!$B$10</definedName>
    <definedName name="fg">#REF!</definedName>
    <definedName name="fge">'[6]10'!$F$12</definedName>
    <definedName name="fgf">#REF!</definedName>
    <definedName name="fr">#REF!</definedName>
    <definedName name="gbfhhs">#REF!</definedName>
    <definedName name="gdgfds">'[2]4.03'!$B$10</definedName>
    <definedName name="gdsert">'[2]1.03'!$B$11</definedName>
    <definedName name="geb">'[6]8'!$P$13</definedName>
    <definedName name="gf">#REF!</definedName>
    <definedName name="gfdgdgdgdg">'[1]333-10'!#REF!</definedName>
    <definedName name="gg">#REF!</definedName>
    <definedName name="ggg">#REF!</definedName>
    <definedName name="gt">'[8]343-01'!#REF!</definedName>
    <definedName name="gtdfgh">'[2]1.03'!#REF!</definedName>
    <definedName name="hh">#REF!</definedName>
    <definedName name="hhh">#REF!</definedName>
    <definedName name="hhhh">#REF!</definedName>
    <definedName name="hhhhhhhhhhh">'[2]6.03'!$G$8</definedName>
    <definedName name="hhyt">'[6]1'!#REF!</definedName>
    <definedName name="huyhj">'[9]8.03'!$I$8</definedName>
    <definedName name="hyr">'[6]1'!#REF!</definedName>
    <definedName name="i">'[1]333.04'!#REF!</definedName>
    <definedName name="iii">'[5]18.03'!$J$11</definedName>
    <definedName name="iiii">'[5]18.03'!$B$11</definedName>
    <definedName name="iiiii">'[5]18.03'!$H$11</definedName>
    <definedName name="iiiiii">'[5]30.03'!$B$9</definedName>
    <definedName name="ik">'[6]3'!$B$14</definedName>
    <definedName name="iou">'[6]1'!$B$14</definedName>
    <definedName name="jj">'[1]333.04'!#REF!</definedName>
    <definedName name="jjj">'[1]333.06'!#REF!</definedName>
    <definedName name="juan">'[10]3.20-02'!$J$9</definedName>
    <definedName name="juil">'[4]333.02'!#REF!</definedName>
    <definedName name="jul">'[1]333.02'!#REF!</definedName>
    <definedName name="JULIO4">'[11]333-11'!$C$8</definedName>
    <definedName name="jygjyuihjggf">#REF!</definedName>
    <definedName name="kjkl">'[9]8.03'!$H$8</definedName>
    <definedName name="kkk">#REF!</definedName>
    <definedName name="kkkk">'[5]11.03'!$J$11</definedName>
    <definedName name="kkkkk">'[5]12.03'!$B$10</definedName>
    <definedName name="kkkkkk">'[5]13.03'!$B$10</definedName>
    <definedName name="kkkkkkk">'[5]13.03'!$D$10</definedName>
    <definedName name="kl">'[5]15.03'!$D$9</definedName>
    <definedName name="klk">'[5]16.03'!$C$9</definedName>
    <definedName name="kll">'[5]17.03'!$C$9</definedName>
    <definedName name="klm">'[4]333.09'!#REF!</definedName>
    <definedName name="l">'[1]333.03'!#REF!</definedName>
    <definedName name="leo">#REF!</definedName>
    <definedName name="lili">#REF!</definedName>
    <definedName name="lkjh">#REF!</definedName>
    <definedName name="lkl">'[5]16.03'!$E$9</definedName>
    <definedName name="ll">'[1]333.03'!#REF!</definedName>
    <definedName name="llk">'[5]17.03'!$E$9</definedName>
    <definedName name="llll">'[5]10.03'!$H$11</definedName>
    <definedName name="lllll">'[5]14.03'!$D$20</definedName>
    <definedName name="llllll">'[5]14.03'!$H$20</definedName>
    <definedName name="lllllll">'[5]14.03'!$L$20</definedName>
    <definedName name="llllllll">'[5]14.03'!$P$20</definedName>
    <definedName name="lo">'[6]3'!$D$14</definedName>
    <definedName name="m">'[1]333.06'!#REF!</definedName>
    <definedName name="mali">'[1]333.07'!#REF!</definedName>
    <definedName name="mbnihfs">#REF!</definedName>
    <definedName name="mm">'[1]333.06'!#REF!</definedName>
    <definedName name="mmm">'[1]333.06'!#REF!</definedName>
    <definedName name="mmmm">'[2]2.03'!$J$11</definedName>
    <definedName name="mmmmm">'[1]333.06'!#REF!</definedName>
    <definedName name="mmmnmnb">'[2]2.03'!$H$11</definedName>
    <definedName name="mmnb">'[2]2.03'!$B$11</definedName>
    <definedName name="mnb">#REF!</definedName>
    <definedName name="mnbv">#REF!</definedName>
    <definedName name="mnm">'[2]5.03'!$D$21</definedName>
    <definedName name="mnmnb">'[2]2.03'!$D$11</definedName>
    <definedName name="monto337021">#REF!</definedName>
    <definedName name="monto337022">#REF!</definedName>
    <definedName name="n">#REF!</definedName>
    <definedName name="nb">'[1]333-10'!#REF!</definedName>
    <definedName name="nmbnvmvbh">'[2]2.03'!$J$13</definedName>
    <definedName name="nn">#REF!</definedName>
    <definedName name="nngvb">'[2]1.03'!$H$11</definedName>
    <definedName name="nnn">#REF!</definedName>
    <definedName name="nnnnnnnnnnh">'[2]1.03'!#REF!</definedName>
    <definedName name="ñ">'[5]25.03'!$G$9</definedName>
    <definedName name="ññ">'[5]31.03'!$D$9</definedName>
    <definedName name="ol">'[6]3'!$H$14</definedName>
    <definedName name="ooo">'[1]333.06'!#REF!</definedName>
    <definedName name="oooo">'[5]29.03'!$D$9</definedName>
    <definedName name="ooooooo">'[5]18.03'!#REF!</definedName>
    <definedName name="op">'[6]1'!$C$14</definedName>
    <definedName name="oppo">'[6]1'!$G$14</definedName>
    <definedName name="p">'[1]333.08'!#REF!</definedName>
    <definedName name="pablo">#REF!</definedName>
    <definedName name="pablo1">#REF!</definedName>
    <definedName name="PIO">'[12]333-11'!$E$8</definedName>
    <definedName name="PJ">'[1]331-04'!#REF!</definedName>
    <definedName name="PL">'[1]331-04'!#REF!</definedName>
    <definedName name="po">'[6]3'!$J$14</definedName>
    <definedName name="poiu">#REF!</definedName>
    <definedName name="poko">'[2]1.03'!$D$11</definedName>
    <definedName name="polok">#REF!</definedName>
    <definedName name="popop">'[1]333.04'!#REF!</definedName>
    <definedName name="popp">'[1]333.04'!#REF!</definedName>
    <definedName name="ppp">'[1]333.04'!#REF!</definedName>
    <definedName name="pppp">'[5]31.03'!$B$9</definedName>
    <definedName name="py">#REF!</definedName>
    <definedName name="q">#REF!</definedName>
    <definedName name="qq">#REF!</definedName>
    <definedName name="qqq">#REF!</definedName>
    <definedName name="qqqq">#REF!</definedName>
    <definedName name="qwe">#REF!</definedName>
    <definedName name="re">#REF!</definedName>
    <definedName name="redfred">'[2]1.03'!$J$11</definedName>
    <definedName name="rere">'[2]3.03'!$D$10</definedName>
    <definedName name="res">#REF!</definedName>
    <definedName name="rey">'[6]8'!$B$13</definedName>
    <definedName name="rrrr">#REF!</definedName>
    <definedName name="rrrrr">#REF!</definedName>
    <definedName name="rrrrrr">#REF!</definedName>
    <definedName name="rtvg">'[6]5'!$D$13</definedName>
    <definedName name="rtyh">'[6]1'!#REF!</definedName>
    <definedName name="sd">#REF!</definedName>
    <definedName name="sdfg">'[6]2'!$D$13</definedName>
    <definedName name="sdfgr">'[2]1.03'!#REF!</definedName>
    <definedName name="sdsd">#REF!</definedName>
    <definedName name="sfdg">'[6]2'!$F$13</definedName>
    <definedName name="ss">'[8]343-01'!#REF!</definedName>
    <definedName name="sss">'[1]333.02'!#REF!</definedName>
    <definedName name="ssss">#REF!</definedName>
    <definedName name="sssssd">#REF!</definedName>
    <definedName name="ssssss">#REF!</definedName>
    <definedName name="t">'[1]333.02'!#REF!</definedName>
    <definedName name="ta">#REF!</definedName>
    <definedName name="tesnac11">#REF!</definedName>
    <definedName name="tesnac12">#REF!</definedName>
    <definedName name="tita">#REF!</definedName>
    <definedName name="total">'[7]3.23-10'!#REF!</definedName>
    <definedName name="total2">'[7]3.23-10'!#REF!</definedName>
    <definedName name="tre">#REF!</definedName>
    <definedName name="tt">'[1]344.13'!#REF!</definedName>
    <definedName name="TTT">#REF!</definedName>
    <definedName name="TTTT">#REF!</definedName>
    <definedName name="TTTTT">#REF!</definedName>
    <definedName name="u">'[1]333.03'!#REF!</definedName>
    <definedName name="uiyt">'[6]1'!$F$14</definedName>
    <definedName name="utyu">'[6]6'!$B$13</definedName>
    <definedName name="uu">'[1]333.04'!#REF!</definedName>
    <definedName name="uuuuu">'[1]333.04'!#REF!</definedName>
    <definedName name="v">#REF!</definedName>
    <definedName name="valdesia">'[7]3.23-10'!#REF!</definedName>
    <definedName name="valdesia2">'[7]3.23-10'!#REF!</definedName>
    <definedName name="valle">'[7]3.23-10'!#REF!</definedName>
    <definedName name="valle2">'[7]3.23-10'!#REF!</definedName>
    <definedName name="VBV">#REF!</definedName>
    <definedName name="vd">'[5]8.03'!$C$9</definedName>
    <definedName name="vfc">#REF!</definedName>
    <definedName name="vfdx">'[2]3.03'!$B$10</definedName>
    <definedName name="vfv">'[1]333.07'!#REF!</definedName>
    <definedName name="vfxv">'[1]333.07'!#REF!</definedName>
    <definedName name="vv">#REF!</definedName>
    <definedName name="vvv">#REF!</definedName>
    <definedName name="vwt">'[6]6'!$P$13</definedName>
    <definedName name="w">#REF!</definedName>
    <definedName name="ww">#REF!</definedName>
    <definedName name="x">'[5]24.03'!$D$20</definedName>
    <definedName name="xx">'[5]27.03'!$B$9</definedName>
    <definedName name="xxx">'[5]27.03'!$D$9</definedName>
    <definedName name="xxxx">'[5]28.03'!$B$9</definedName>
    <definedName name="xzcxz">'[2]1.03'!$B$12</definedName>
    <definedName name="yt">'[13]331-16'!#REF!</definedName>
    <definedName name="yu">#REF!</definedName>
    <definedName name="yuma">'[7]3.23-10'!#REF!</definedName>
    <definedName name="yuma2">'[7]3.23-10'!#REF!</definedName>
    <definedName name="yuyu">#REF!</definedName>
    <definedName name="yy">'[5]22.03'!$D$10</definedName>
    <definedName name="yyy">'[5]19.03'!$B$11</definedName>
    <definedName name="yyyy">'[5]19.03'!$D$11</definedName>
    <definedName name="yyyyy">'[5]19.03'!$H$11</definedName>
    <definedName name="yyyyyy">'[5]19.03'!$J$11</definedName>
    <definedName name="zas">'[5]26.03'!$D$9</definedName>
    <definedName name="zsz">'[5]25.03'!$D$9</definedName>
    <definedName name="zx">'[5]24.03'!$L$20</definedName>
    <definedName name="zxc">#REF!</definedName>
    <definedName name="zxcv">'[2]5.03'!$P$21</definedName>
    <definedName name="zxcx">'[5]28.03'!$D$9</definedName>
    <definedName name="zxz">'[5]24.03'!$P$20</definedName>
    <definedName name="zxzx">'[5]26.03'!$B$9</definedName>
  </definedNames>
  <calcPr calcId="152511"/>
</workbook>
</file>

<file path=xl/calcChain.xml><?xml version="1.0" encoding="utf-8"?>
<calcChain xmlns="http://schemas.openxmlformats.org/spreadsheetml/2006/main">
  <c r="E28" i="13" l="1"/>
  <c r="E29" i="13"/>
  <c r="E30" i="13"/>
  <c r="E31" i="13"/>
  <c r="E33" i="13"/>
  <c r="E26" i="13"/>
  <c r="E25" i="13"/>
  <c r="E24" i="13"/>
  <c r="E23" i="13"/>
  <c r="E22" i="13"/>
  <c r="E21" i="13"/>
  <c r="E19" i="13"/>
  <c r="E18" i="13"/>
  <c r="E17" i="13"/>
  <c r="E16" i="13"/>
  <c r="E15" i="13"/>
  <c r="E14" i="13"/>
  <c r="B33" i="13"/>
  <c r="B32" i="13"/>
  <c r="B31" i="13"/>
  <c r="B30" i="13"/>
  <c r="B29" i="13"/>
  <c r="B28" i="13"/>
  <c r="D27" i="13"/>
  <c r="E27" i="13" s="1"/>
  <c r="C27" i="13"/>
  <c r="B26" i="13"/>
  <c r="B25" i="13"/>
  <c r="B24" i="13"/>
  <c r="B23" i="13"/>
  <c r="B22" i="13"/>
  <c r="B21" i="13"/>
  <c r="D20" i="13"/>
  <c r="E20" i="13" s="1"/>
  <c r="C20" i="13"/>
  <c r="B19" i="13"/>
  <c r="B18" i="13"/>
  <c r="B17" i="13"/>
  <c r="B16" i="13"/>
  <c r="B15" i="13"/>
  <c r="B14" i="13"/>
  <c r="D13" i="13"/>
  <c r="D6" i="13" s="1"/>
  <c r="C13" i="13"/>
  <c r="D12" i="13"/>
  <c r="E12" i="13" s="1"/>
  <c r="C12" i="13"/>
  <c r="B12" i="13"/>
  <c r="D11" i="13"/>
  <c r="E11" i="13" s="1"/>
  <c r="C11" i="13"/>
  <c r="B11" i="13" s="1"/>
  <c r="D10" i="13"/>
  <c r="C10" i="13"/>
  <c r="B10" i="13" s="1"/>
  <c r="D9" i="13"/>
  <c r="E9" i="13" s="1"/>
  <c r="C9" i="13"/>
  <c r="D8" i="13"/>
  <c r="C8" i="13"/>
  <c r="B8" i="13" s="1"/>
  <c r="D7" i="13"/>
  <c r="E7" i="13" s="1"/>
  <c r="C7" i="13"/>
  <c r="E8" i="13" l="1"/>
  <c r="E10" i="13"/>
  <c r="B7" i="13"/>
  <c r="B20" i="13"/>
  <c r="B27" i="13"/>
  <c r="E13" i="13"/>
  <c r="B9" i="13"/>
  <c r="B13" i="13"/>
  <c r="C6" i="13"/>
  <c r="B6" i="13" s="1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6" i="12"/>
  <c r="E6" i="13" l="1"/>
</calcChain>
</file>

<file path=xl/sharedStrings.xml><?xml version="1.0" encoding="utf-8"?>
<sst xmlns="http://schemas.openxmlformats.org/spreadsheetml/2006/main" count="346" uniqueCount="37">
  <si>
    <t>Público</t>
  </si>
  <si>
    <t>Privado</t>
  </si>
  <si>
    <t>Semioficial</t>
  </si>
  <si>
    <t>Sector/ nivel</t>
  </si>
  <si>
    <t xml:space="preserve">Total </t>
  </si>
  <si>
    <t>Sexo</t>
  </si>
  <si>
    <t>Todos los sectores</t>
  </si>
  <si>
    <t>Inicial</t>
  </si>
  <si>
    <t>Básico</t>
  </si>
  <si>
    <t>Medio</t>
  </si>
  <si>
    <t>Adultos</t>
  </si>
  <si>
    <t>Fuente: Departamento de Estadística, Ministerio de Educación de la República Dominicana (MINERD)</t>
  </si>
  <si>
    <t>Índice de paridad de género</t>
  </si>
  <si>
    <t>Inicial Formal</t>
  </si>
  <si>
    <t>Básica</t>
  </si>
  <si>
    <t>Media General</t>
  </si>
  <si>
    <t>Técnico Profesional</t>
  </si>
  <si>
    <t>Medio-Artes</t>
  </si>
  <si>
    <t>Adultos Formal</t>
  </si>
  <si>
    <t>Semi-Oficial</t>
  </si>
  <si>
    <t>Fuente: Registros administrativos, Ministerio de Educación de la República Dominicana (MINERD)</t>
  </si>
  <si>
    <t>Incluye los estudiantes del servicio especial en los niveles inicial, basica y media</t>
  </si>
  <si>
    <t>Hombres</t>
  </si>
  <si>
    <t>Mujeres</t>
  </si>
  <si>
    <r>
      <rPr>
        <b/>
        <sz val="9"/>
        <color indexed="8"/>
        <rFont val="Roboto"/>
      </rPr>
      <t>Cuadro 5.30-4-12.</t>
    </r>
    <r>
      <rPr>
        <sz val="9"/>
        <color indexed="8"/>
        <rFont val="Roboto"/>
      </rPr>
      <t xml:space="preserve"> REPÚBLICA DOMINICANA:Cantidad de estudiantes matriculados por sexo e índice de paridad de género, según sector y nivel, año lectivo 2019-2020
</t>
    </r>
  </si>
  <si>
    <r>
      <rPr>
        <b/>
        <sz val="9"/>
        <color indexed="8"/>
        <rFont val="Roboto"/>
      </rPr>
      <t xml:space="preserve">Cuadro 5.30-4-11. </t>
    </r>
    <r>
      <rPr>
        <sz val="9"/>
        <color indexed="8"/>
        <rFont val="Roboto"/>
      </rPr>
      <t xml:space="preserve">REPÚBLICA DOMINICANA: Cantidad de estudiantes matriculados por sexo e índice de paridad de género, según sector y nivel, año lectivo 2018-2019
</t>
    </r>
  </si>
  <si>
    <r>
      <rPr>
        <b/>
        <sz val="9"/>
        <color indexed="8"/>
        <rFont val="Roboto"/>
      </rPr>
      <t xml:space="preserve">Cuadro 5.30-4-10. </t>
    </r>
    <r>
      <rPr>
        <sz val="9"/>
        <color indexed="8"/>
        <rFont val="Roboto"/>
      </rPr>
      <t xml:space="preserve">REPÚBLICA DOMINICANA: Cantidad de estudiantes matriculados por sexo e índice de paridad de género, según sector y nivel, año lectivo 2017-2018
</t>
    </r>
  </si>
  <si>
    <r>
      <rPr>
        <b/>
        <sz val="9"/>
        <color indexed="8"/>
        <rFont val="Roboto"/>
      </rPr>
      <t>Cuadro 5.30-4-9</t>
    </r>
    <r>
      <rPr>
        <sz val="9"/>
        <color indexed="8"/>
        <rFont val="Roboto"/>
      </rPr>
      <t xml:space="preserve">. REPÚBLICA DOMINICANA: Cantidad de estudiantes matriculados por sexo e índice de paridad de género, según sector y nivel, año lectivo 2016-2017
</t>
    </r>
  </si>
  <si>
    <r>
      <rPr>
        <b/>
        <sz val="9"/>
        <color indexed="8"/>
        <rFont val="Roboto"/>
      </rPr>
      <t xml:space="preserve">Cuadro 5.30-4-8. </t>
    </r>
    <r>
      <rPr>
        <sz val="9"/>
        <color indexed="8"/>
        <rFont val="Roboto"/>
      </rPr>
      <t xml:space="preserve">REPÚBLICA DOMINICANA: Cantidad de estudiantes matriculados por sexo e índice de paridad de género, según sector y nivel, año lectivo 2015-2016
</t>
    </r>
  </si>
  <si>
    <r>
      <rPr>
        <b/>
        <sz val="9"/>
        <color indexed="8"/>
        <rFont val="Roboto"/>
      </rPr>
      <t>Cuadro 5.30-4-7.</t>
    </r>
    <r>
      <rPr>
        <sz val="9"/>
        <color indexed="8"/>
        <rFont val="Roboto"/>
      </rPr>
      <t xml:space="preserve"> REPÚBLICA DOMINICANA: Cantidad de estudiantes matriculados por sexo e índice de paridad de género, según sector y nivel, año lectivo 2014-2015
</t>
    </r>
  </si>
  <si>
    <r>
      <rPr>
        <b/>
        <sz val="9"/>
        <color indexed="8"/>
        <rFont val="Roboto"/>
      </rPr>
      <t>Cuadro 5.30-4-6.</t>
    </r>
    <r>
      <rPr>
        <sz val="9"/>
        <color indexed="8"/>
        <rFont val="Roboto"/>
      </rPr>
      <t xml:space="preserve"> REPÚBLICA DOMINICANA: Cantidad de estudiantes matriculados por sexo e índice de paridad de género, según sector y nivel, año lectivo 2013-2014
</t>
    </r>
  </si>
  <si>
    <r>
      <rPr>
        <b/>
        <sz val="9"/>
        <color indexed="8"/>
        <rFont val="Roboto"/>
      </rPr>
      <t>Cuadro 5.30-4-5.</t>
    </r>
    <r>
      <rPr>
        <sz val="9"/>
        <color indexed="8"/>
        <rFont val="Roboto"/>
      </rPr>
      <t xml:space="preserve"> REPÚBLICA DOMINICANA: Cantidad de estudiantes matriculados por sexo e índice de paridad de género, según sector y nivel, año lectivo 2012-2013
</t>
    </r>
  </si>
  <si>
    <r>
      <rPr>
        <b/>
        <sz val="9"/>
        <color indexed="8"/>
        <rFont val="Roboto"/>
      </rPr>
      <t>Cuadro 5.30-4-4.</t>
    </r>
    <r>
      <rPr>
        <sz val="9"/>
        <color indexed="8"/>
        <rFont val="Roboto"/>
      </rPr>
      <t xml:space="preserve"> REPÚBLICA DOMINICANA: Cantidad de estudiantes matriculados por sexo e índice de paridad de género, según sector y nivel, año lectivo 2011-2012
</t>
    </r>
  </si>
  <si>
    <r>
      <rPr>
        <b/>
        <sz val="9"/>
        <color indexed="8"/>
        <rFont val="Roboto"/>
      </rPr>
      <t>Cuadro 5.30-4-3.</t>
    </r>
    <r>
      <rPr>
        <sz val="9"/>
        <color indexed="8"/>
        <rFont val="Roboto"/>
      </rPr>
      <t xml:space="preserve"> REPÚBLICA DOMINICANA: Cantidad de estudiantes matriculados por sexo e índice de paridad de género, según sector y nivel, año lectivo 2010-2011
</t>
    </r>
  </si>
  <si>
    <r>
      <rPr>
        <b/>
        <sz val="9"/>
        <color indexed="8"/>
        <rFont val="Roboto"/>
      </rPr>
      <t>Cuadro 5.30-4-2.</t>
    </r>
    <r>
      <rPr>
        <sz val="9"/>
        <color indexed="8"/>
        <rFont val="Roboto"/>
      </rPr>
      <t xml:space="preserve"> REPÚBLICA DOMINICANA: Cantidad de estudiantes matriculados por sexo e índice de paridad de género, según sector y nivel, año lectivo 2009-2010
</t>
    </r>
  </si>
  <si>
    <r>
      <rPr>
        <b/>
        <sz val="9"/>
        <color indexed="8"/>
        <rFont val="Roboto"/>
      </rPr>
      <t>Cuadro 5.30-4-1.</t>
    </r>
    <r>
      <rPr>
        <sz val="9"/>
        <color indexed="8"/>
        <rFont val="Roboto"/>
      </rPr>
      <t xml:space="preserve"> REPÚBLICA DOMINICANA: Cantidad de estudiantes matriculados por sexo e índice de paridad de género, según sector y nivel, año lectivo 2008-2009
</t>
    </r>
  </si>
  <si>
    <t>(...): Información no disponible.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</si>
</sst>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m\-d\-yy"/>
    <numFmt numFmtId="171" formatCode="* _(#,##0.0_)\ _P_-;* \(#,##0.0\)\ _P_-;_-* &quot;-&quot;??\ _P_-;_-@_-"/>
    <numFmt numFmtId="172" formatCode="_(* #,##0.00_);_(* \(#,##0.00\);_(* \-??_);_(@_)"/>
    <numFmt numFmtId="173" formatCode="_-[$€-2]* #,##0.00_-;\-[$€-2]* #,##0.00_-;_-[$€-2]* &quot;-&quot;??_-"/>
    <numFmt numFmtId="174" formatCode="_-* #,##0.0_-;\-* #,##0.0_-;_-* &quot;-&quot;_-;_-@_-"/>
    <numFmt numFmtId="175" formatCode="_-* #,##0\ _P_t_s_-;\-* #,##0\ _P_t_s_-;_-* &quot;-&quot;\ _P_t_s_-;_-@_-"/>
    <numFmt numFmtId="176" formatCode="#,##0.0"/>
    <numFmt numFmtId="177" formatCode="_(* #,##0_);_(* \(#,##0\);_(* \-_);_(@_)"/>
    <numFmt numFmtId="178" formatCode="_(\$* #,##0_);_(\$* \(#,##0\);_(\$* \-_);_(@_)"/>
    <numFmt numFmtId="179" formatCode="_(\$* #,##0.00_);_(\$* \(#,##0.00\);_(\$* \-??_);_(@_)"/>
    <numFmt numFmtId="180" formatCode="0.00_)"/>
    <numFmt numFmtId="181" formatCode="[&gt;=0.05]#,##0.0;[&lt;=-0.05]\-#,##0.0;?0.0"/>
    <numFmt numFmtId="182" formatCode="[Black]#,##0.0;[Black]\-#,##0.0;;"/>
    <numFmt numFmtId="183" formatCode="[Black][&gt;0.05]#,##0.0;[Black][&lt;-0.05]\-#,##0.0;;"/>
    <numFmt numFmtId="184" formatCode="[Black][&gt;0.5]#,##0;[Black][&lt;-0.5]\-#,##0;;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Franklin Gothic Book"/>
      <family val="2"/>
    </font>
    <font>
      <b/>
      <sz val="10"/>
      <name val="Arial"/>
      <family val="2"/>
    </font>
    <font>
      <sz val="7"/>
      <name val="Franklin Gothic Book"/>
      <family val="2"/>
    </font>
    <font>
      <sz val="7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Arial"/>
      <family val="2"/>
    </font>
    <font>
      <sz val="8"/>
      <color indexed="12"/>
      <name val="Helv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name val="Times New Roman"/>
      <family val="1"/>
    </font>
    <font>
      <sz val="11"/>
      <name val="??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9"/>
      <name val="Franklin Gothic Demi"/>
      <family val="2"/>
    </font>
    <font>
      <sz val="9"/>
      <name val="Franklin Gothic Book"/>
      <family val="2"/>
    </font>
    <font>
      <sz val="9"/>
      <color indexed="8"/>
      <name val="Roboto"/>
    </font>
    <font>
      <sz val="9"/>
      <name val="Roboto"/>
    </font>
    <font>
      <sz val="7"/>
      <name val="Roboto"/>
    </font>
    <font>
      <sz val="9"/>
      <color theme="1"/>
      <name val="Roboto"/>
    </font>
    <font>
      <b/>
      <sz val="9"/>
      <name val="Roboto"/>
    </font>
    <font>
      <b/>
      <sz val="9"/>
      <color theme="1"/>
      <name val="Roboto"/>
    </font>
    <font>
      <b/>
      <sz val="9"/>
      <color indexed="8"/>
      <name val="Roboto"/>
    </font>
    <font>
      <sz val="8"/>
      <name val="Roboto"/>
    </font>
    <font>
      <sz val="7"/>
      <color indexed="8"/>
      <name val="Roboto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24">
    <xf numFmtId="0" fontId="0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50" borderId="0" applyNumberFormat="0" applyBorder="0" applyAlignment="0" applyProtection="0"/>
    <xf numFmtId="170" fontId="20" fillId="51" borderId="13">
      <alignment horizontal="center" vertical="center"/>
    </xf>
    <xf numFmtId="0" fontId="27" fillId="0" borderId="14">
      <protection hidden="1"/>
    </xf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28" fillId="0" borderId="15">
      <protection hidden="1"/>
    </xf>
    <xf numFmtId="0" fontId="29" fillId="34" borderId="0" applyNumberFormat="0" applyBorder="0" applyAlignment="0" applyProtection="0"/>
    <xf numFmtId="171" fontId="30" fillId="0" borderId="16" applyBorder="0">
      <alignment horizontal="center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1" fillId="53" borderId="17" applyNumberFormat="0" applyAlignment="0" applyProtection="0"/>
    <xf numFmtId="0" fontId="31" fillId="53" borderId="1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2" fillId="0" borderId="18" applyNumberFormat="0" applyFill="0" applyAlignment="0" applyProtection="0"/>
    <xf numFmtId="0" fontId="33" fillId="54" borderId="19" applyNumberFormat="0" applyAlignment="0" applyProtection="0"/>
    <xf numFmtId="0" fontId="33" fillId="54" borderId="19" applyNumberFormat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50" borderId="0" applyNumberFormat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18" fillId="0" borderId="0" applyFont="0" applyFill="0" applyBorder="0" applyAlignment="0" applyProtection="0"/>
    <xf numFmtId="6" fontId="36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5" fillId="55" borderId="20">
      <alignment horizontal="center" textRotation="44"/>
    </xf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74" fontId="18" fillId="0" borderId="0">
      <protection locked="0"/>
    </xf>
    <xf numFmtId="0" fontId="38" fillId="35" borderId="0" applyNumberFormat="0" applyBorder="0" applyAlignment="0" applyProtection="0"/>
    <xf numFmtId="38" fontId="23" fillId="56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42" fillId="0" borderId="23" applyNumberFormat="0" applyFill="0" applyAlignment="0" applyProtection="0"/>
    <xf numFmtId="0" fontId="42" fillId="0" borderId="0" applyNumberFormat="0" applyFill="0" applyBorder="0" applyAlignment="0" applyProtection="0"/>
    <xf numFmtId="175" fontId="18" fillId="0" borderId="0">
      <protection locked="0"/>
    </xf>
    <xf numFmtId="175" fontId="18" fillId="0" borderId="0">
      <protection locked="0"/>
    </xf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4" fillId="38" borderId="17" applyNumberFormat="0" applyAlignment="0" applyProtection="0"/>
    <xf numFmtId="10" fontId="23" fillId="57" borderId="25" applyNumberFormat="0" applyBorder="0" applyAlignment="0" applyProtection="0"/>
    <xf numFmtId="0" fontId="44" fillId="58" borderId="17" applyNumberFormat="0" applyAlignment="0" applyProtection="0"/>
    <xf numFmtId="0" fontId="32" fillId="0" borderId="18" applyNumberFormat="0" applyFill="0" applyAlignment="0" applyProtection="0"/>
    <xf numFmtId="0" fontId="24" fillId="0" borderId="14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ill="0" applyBorder="0" applyAlignment="0" applyProtection="0"/>
    <xf numFmtId="172" fontId="18" fillId="0" borderId="0" applyFill="0" applyBorder="0" applyAlignment="0" applyProtection="0"/>
    <xf numFmtId="164" fontId="18" fillId="0" borderId="0" applyFont="0" applyFill="0" applyBorder="0" applyAlignment="0" applyProtection="0"/>
    <xf numFmtId="178" fontId="18" fillId="0" borderId="0" applyFill="0" applyBorder="0" applyAlignment="0" applyProtection="0"/>
    <xf numFmtId="179" fontId="18" fillId="0" borderId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5" fillId="59" borderId="0" applyNumberFormat="0" applyBorder="0" applyAlignment="0" applyProtection="0"/>
    <xf numFmtId="37" fontId="46" fillId="0" borderId="0"/>
    <xf numFmtId="180" fontId="47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81" fontId="35" fillId="0" borderId="0" applyFill="0" applyBorder="0" applyAlignment="0" applyProtection="0"/>
    <xf numFmtId="0" fontId="18" fillId="60" borderId="26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8" fillId="60" borderId="26" applyNumberFormat="0" applyFont="0" applyAlignment="0" applyProtection="0"/>
    <xf numFmtId="0" fontId="50" fillId="53" borderId="27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9" fillId="0" borderId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51" fillId="0" borderId="0"/>
    <xf numFmtId="0" fontId="52" fillId="0" borderId="0" applyNumberFormat="0" applyFill="0" applyBorder="0" applyAlignment="0" applyProtection="0"/>
    <xf numFmtId="0" fontId="53" fillId="61" borderId="28" applyNumberFormat="0" applyFont="0" applyBorder="0" applyAlignment="0">
      <alignment horizontal="left" wrapText="1"/>
    </xf>
    <xf numFmtId="0" fontId="53" fillId="61" borderId="28" applyNumberFormat="0" applyFont="0" applyBorder="0" applyAlignment="0">
      <alignment horizontal="left" wrapText="1"/>
    </xf>
    <xf numFmtId="0" fontId="53" fillId="61" borderId="28" applyNumberFormat="0" applyFont="0" applyBorder="0" applyAlignment="0">
      <alignment horizontal="left" wrapText="1"/>
    </xf>
    <xf numFmtId="0" fontId="53" fillId="61" borderId="28" applyNumberFormat="0" applyFont="0" applyBorder="0" applyAlignment="0">
      <alignment horizontal="left" wrapText="1"/>
    </xf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42" fillId="0" borderId="23" applyNumberFormat="0" applyFill="0" applyAlignment="0" applyProtection="0"/>
    <xf numFmtId="0" fontId="4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52" borderId="14"/>
    <xf numFmtId="0" fontId="23" fillId="52" borderId="14"/>
    <xf numFmtId="0" fontId="23" fillId="52" borderId="14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6" fillId="0" borderId="29" applyNumberFormat="0" applyFill="0" applyAlignment="0" applyProtection="0"/>
    <xf numFmtId="37" fontId="23" fillId="63" borderId="0" applyNumberFormat="0" applyBorder="0" applyAlignment="0" applyProtection="0"/>
    <xf numFmtId="37" fontId="23" fillId="0" borderId="0"/>
    <xf numFmtId="0" fontId="23" fillId="64" borderId="0" applyNumberFormat="0" applyBorder="0" applyAlignment="0" applyProtection="0"/>
    <xf numFmtId="3" fontId="27" fillId="0" borderId="24" applyProtection="0"/>
    <xf numFmtId="0" fontId="29" fillId="34" borderId="0" applyNumberFormat="0" applyBorder="0" applyAlignment="0" applyProtection="0"/>
    <xf numFmtId="0" fontId="38" fillId="35" borderId="0" applyNumberFormat="0" applyBorder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8" fillId="0" borderId="0"/>
  </cellStyleXfs>
  <cellXfs count="49">
    <xf numFmtId="0" fontId="0" fillId="0" borderId="0" xfId="0"/>
    <xf numFmtId="0" fontId="23" fillId="0" borderId="0" xfId="3" applyFont="1"/>
    <xf numFmtId="0" fontId="21" fillId="0" borderId="0" xfId="3" applyFont="1"/>
    <xf numFmtId="0" fontId="22" fillId="0" borderId="0" xfId="3" applyFont="1"/>
    <xf numFmtId="0" fontId="57" fillId="0" borderId="0" xfId="2" applyNumberFormat="1" applyFont="1" applyFill="1" applyBorder="1" applyAlignment="1" applyProtection="1">
      <alignment vertical="distributed"/>
    </xf>
    <xf numFmtId="0" fontId="57" fillId="0" borderId="0" xfId="2" applyNumberFormat="1" applyFont="1" applyFill="1" applyBorder="1" applyAlignment="1" applyProtection="1">
      <alignment vertical="top"/>
    </xf>
    <xf numFmtId="0" fontId="57" fillId="0" borderId="0" xfId="3" applyNumberFormat="1" applyFont="1" applyFill="1" applyBorder="1" applyAlignment="1" applyProtection="1">
      <alignment vertical="top"/>
    </xf>
    <xf numFmtId="0" fontId="59" fillId="0" borderId="0" xfId="2" applyFont="1"/>
    <xf numFmtId="0" fontId="59" fillId="0" borderId="0" xfId="1" applyFont="1"/>
    <xf numFmtId="0" fontId="59" fillId="65" borderId="0" xfId="2" applyFont="1" applyFill="1"/>
    <xf numFmtId="0" fontId="0" fillId="65" borderId="0" xfId="0" applyFill="1"/>
    <xf numFmtId="0" fontId="59" fillId="65" borderId="0" xfId="1" applyFont="1" applyFill="1"/>
    <xf numFmtId="0" fontId="58" fillId="65" borderId="0" xfId="1" applyFont="1" applyFill="1" applyAlignment="1">
      <alignment horizontal="center"/>
    </xf>
    <xf numFmtId="0" fontId="61" fillId="65" borderId="0" xfId="678" applyFont="1" applyFill="1" applyAlignment="1">
      <alignment horizontal="left" indent="1"/>
    </xf>
    <xf numFmtId="0" fontId="62" fillId="0" borderId="0" xfId="678" applyFont="1" applyAlignment="1"/>
    <xf numFmtId="0" fontId="61" fillId="65" borderId="0" xfId="3" applyFont="1" applyFill="1"/>
    <xf numFmtId="0" fontId="63" fillId="0" borderId="0" xfId="0" applyFont="1"/>
    <xf numFmtId="0" fontId="64" fillId="65" borderId="11" xfId="2" applyNumberFormat="1" applyFont="1" applyFill="1" applyBorder="1" applyAlignment="1" applyProtection="1">
      <alignment horizontal="center" vertical="center"/>
    </xf>
    <xf numFmtId="0" fontId="64" fillId="65" borderId="0" xfId="678" applyFont="1" applyFill="1"/>
    <xf numFmtId="0" fontId="65" fillId="0" borderId="0" xfId="0" applyFont="1"/>
    <xf numFmtId="0" fontId="64" fillId="0" borderId="12" xfId="678" applyFont="1" applyBorder="1" applyAlignment="1">
      <alignment horizontal="left" indent="1"/>
    </xf>
    <xf numFmtId="3" fontId="61" fillId="65" borderId="0" xfId="1122" applyNumberFormat="1" applyFont="1" applyFill="1" applyBorder="1" applyAlignment="1">
      <alignment horizontal="left" vertical="top" wrapText="1" indent="1"/>
    </xf>
    <xf numFmtId="0" fontId="62" fillId="65" borderId="0" xfId="1121" applyFont="1" applyFill="1" applyAlignment="1">
      <alignment vertical="center"/>
    </xf>
    <xf numFmtId="0" fontId="67" fillId="65" borderId="0" xfId="3" applyFont="1" applyFill="1"/>
    <xf numFmtId="0" fontId="64" fillId="65" borderId="0" xfId="2" applyNumberFormat="1" applyFont="1" applyFill="1" applyBorder="1" applyAlignment="1" applyProtection="1">
      <alignment vertical="top"/>
    </xf>
    <xf numFmtId="0" fontId="16" fillId="0" borderId="0" xfId="0" applyFont="1"/>
    <xf numFmtId="3" fontId="64" fillId="65" borderId="0" xfId="2" applyNumberFormat="1" applyFont="1" applyFill="1" applyBorder="1" applyAlignment="1" applyProtection="1">
      <alignment horizontal="center" vertical="center"/>
    </xf>
    <xf numFmtId="4" fontId="64" fillId="65" borderId="0" xfId="2" applyNumberFormat="1" applyFont="1" applyFill="1" applyBorder="1" applyAlignment="1" applyProtection="1">
      <alignment horizontal="center" vertical="top"/>
    </xf>
    <xf numFmtId="3" fontId="61" fillId="65" borderId="0" xfId="1123" applyNumberFormat="1" applyFont="1" applyFill="1" applyBorder="1" applyAlignment="1">
      <alignment horizontal="center" vertical="center"/>
    </xf>
    <xf numFmtId="4" fontId="61" fillId="65" borderId="0" xfId="2" applyNumberFormat="1" applyFont="1" applyFill="1" applyBorder="1" applyAlignment="1" applyProtection="1">
      <alignment horizontal="center" vertical="top"/>
    </xf>
    <xf numFmtId="3" fontId="64" fillId="65" borderId="12" xfId="1123" applyNumberFormat="1" applyFont="1" applyFill="1" applyBorder="1" applyAlignment="1">
      <alignment horizontal="center" vertical="center"/>
    </xf>
    <xf numFmtId="4" fontId="64" fillId="65" borderId="12" xfId="2" applyNumberFormat="1" applyFont="1" applyFill="1" applyBorder="1" applyAlignment="1" applyProtection="1">
      <alignment horizontal="center" vertical="top"/>
    </xf>
    <xf numFmtId="3" fontId="64" fillId="65" borderId="12" xfId="1122" applyNumberFormat="1" applyFont="1" applyFill="1" applyBorder="1" applyAlignment="1">
      <alignment horizontal="left" vertical="top" wrapText="1" indent="1"/>
    </xf>
    <xf numFmtId="3" fontId="64" fillId="65" borderId="0" xfId="1123" applyNumberFormat="1" applyFont="1" applyFill="1" applyBorder="1" applyAlignment="1">
      <alignment horizontal="center" vertical="center"/>
    </xf>
    <xf numFmtId="0" fontId="64" fillId="65" borderId="10" xfId="2" applyNumberFormat="1" applyFont="1" applyFill="1" applyBorder="1" applyAlignment="1" applyProtection="1">
      <alignment vertical="center" wrapText="1"/>
    </xf>
    <xf numFmtId="0" fontId="64" fillId="65" borderId="12" xfId="2" applyNumberFormat="1" applyFont="1" applyFill="1" applyBorder="1" applyAlignment="1" applyProtection="1">
      <alignment vertical="center" wrapText="1"/>
    </xf>
    <xf numFmtId="0" fontId="64" fillId="65" borderId="10" xfId="2" applyNumberFormat="1" applyFont="1" applyFill="1" applyBorder="1" applyAlignment="1" applyProtection="1">
      <alignment horizontal="center" vertical="center" wrapText="1"/>
    </xf>
    <xf numFmtId="0" fontId="64" fillId="65" borderId="12" xfId="2" applyNumberFormat="1" applyFont="1" applyFill="1" applyBorder="1" applyAlignment="1" applyProtection="1">
      <alignment horizontal="center" vertical="center" wrapText="1"/>
    </xf>
    <xf numFmtId="0" fontId="64" fillId="65" borderId="11" xfId="2" applyNumberFormat="1" applyFont="1" applyFill="1" applyBorder="1" applyAlignment="1" applyProtection="1">
      <alignment horizontal="center" vertical="center"/>
    </xf>
    <xf numFmtId="0" fontId="64" fillId="65" borderId="10" xfId="3" applyNumberFormat="1" applyFont="1" applyFill="1" applyBorder="1" applyAlignment="1" applyProtection="1">
      <alignment horizontal="center" vertical="center" wrapText="1"/>
    </xf>
    <xf numFmtId="0" fontId="64" fillId="65" borderId="12" xfId="3" applyNumberFormat="1" applyFont="1" applyFill="1" applyBorder="1" applyAlignment="1" applyProtection="1">
      <alignment horizontal="center" vertical="center" wrapText="1"/>
    </xf>
    <xf numFmtId="2" fontId="60" fillId="65" borderId="12" xfId="2" applyNumberFormat="1" applyFont="1" applyFill="1" applyBorder="1" applyAlignment="1">
      <alignment horizontal="left" vertical="distributed"/>
    </xf>
    <xf numFmtId="2" fontId="60" fillId="65" borderId="0" xfId="2" applyNumberFormat="1" applyFont="1" applyFill="1" applyBorder="1" applyAlignment="1">
      <alignment horizontal="center" vertical="distributed" wrapText="1"/>
    </xf>
    <xf numFmtId="0" fontId="64" fillId="65" borderId="10" xfId="2" applyNumberFormat="1" applyFont="1" applyFill="1" applyBorder="1" applyAlignment="1" applyProtection="1">
      <alignment horizontal="left" vertical="center" wrapText="1"/>
    </xf>
    <xf numFmtId="0" fontId="64" fillId="65" borderId="12" xfId="2" applyNumberFormat="1" applyFont="1" applyFill="1" applyBorder="1" applyAlignment="1" applyProtection="1">
      <alignment horizontal="left" vertical="center" wrapText="1"/>
    </xf>
    <xf numFmtId="0" fontId="64" fillId="65" borderId="11" xfId="2" applyNumberFormat="1" applyFont="1" applyFill="1" applyBorder="1" applyAlignment="1" applyProtection="1">
      <alignment horizontal="center" vertical="top"/>
    </xf>
    <xf numFmtId="2" fontId="68" fillId="65" borderId="0" xfId="2" applyNumberFormat="1" applyFont="1" applyFill="1" applyBorder="1" applyAlignment="1">
      <alignment horizontal="left" vertical="distributed" wrapText="1"/>
    </xf>
    <xf numFmtId="2" fontId="60" fillId="65" borderId="0" xfId="2" applyNumberFormat="1" applyFont="1" applyFill="1" applyBorder="1" applyAlignment="1">
      <alignment horizontal="left" vertical="distributed" wrapText="1"/>
    </xf>
    <xf numFmtId="0" fontId="62" fillId="0" borderId="0" xfId="678" applyFont="1" applyAlignment="1">
      <alignment horizontal="left"/>
    </xf>
  </cellXfs>
  <cellStyles count="1124">
    <cellStyle name="1 indent" xfId="5"/>
    <cellStyle name="1 indent 2" xfId="6"/>
    <cellStyle name="1 indent 3" xfId="7"/>
    <cellStyle name="2 indents" xfId="8"/>
    <cellStyle name="2 indents 2" xfId="9"/>
    <cellStyle name="2 indents 3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20% - Colore 1" xfId="17"/>
    <cellStyle name="20% - Colore 2" xfId="18"/>
    <cellStyle name="20% - Colore 3" xfId="19"/>
    <cellStyle name="20% - Colore 4" xfId="20"/>
    <cellStyle name="20% - Colore 5" xfId="21"/>
    <cellStyle name="20% - Colore 6" xfId="22"/>
    <cellStyle name="20% - Énfasis1 2" xfId="23"/>
    <cellStyle name="20% - Énfasis1 3" xfId="24"/>
    <cellStyle name="20% - Énfasis1 4" xfId="25"/>
    <cellStyle name="20% - Énfasis2 2" xfId="26"/>
    <cellStyle name="20% - Énfasis2 3" xfId="27"/>
    <cellStyle name="20% - Énfasis2 4" xfId="28"/>
    <cellStyle name="20% - Énfasis3 2" xfId="29"/>
    <cellStyle name="20% - Énfasis3 3" xfId="30"/>
    <cellStyle name="20% - Énfasis3 4" xfId="31"/>
    <cellStyle name="20% - Énfasis4 2" xfId="32"/>
    <cellStyle name="20% - Énfasis4 3" xfId="33"/>
    <cellStyle name="20% - Énfasis4 4" xfId="34"/>
    <cellStyle name="20% - Énfasis5 2" xfId="35"/>
    <cellStyle name="20% - Énfasis5 3" xfId="36"/>
    <cellStyle name="20% - Énfasis5 4" xfId="37"/>
    <cellStyle name="20% - Énfasis6 2" xfId="38"/>
    <cellStyle name="20% - Énfasis6 3" xfId="39"/>
    <cellStyle name="20% - Énfasis6 4" xfId="40"/>
    <cellStyle name="3 indents" xfId="41"/>
    <cellStyle name="3 indents 2" xfId="42"/>
    <cellStyle name="3 indents 3" xfId="43"/>
    <cellStyle name="4 indents" xfId="44"/>
    <cellStyle name="4 indents 2" xfId="45"/>
    <cellStyle name="4 indents 3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Colore 1" xfId="53"/>
    <cellStyle name="40% - Colore 2" xfId="54"/>
    <cellStyle name="40% - Colore 3" xfId="55"/>
    <cellStyle name="40% - Colore 4" xfId="56"/>
    <cellStyle name="40% - Colore 5" xfId="57"/>
    <cellStyle name="40% - Colore 6" xfId="58"/>
    <cellStyle name="40% - Énfasis1 2" xfId="59"/>
    <cellStyle name="40% - Énfasis1 3" xfId="60"/>
    <cellStyle name="40% - Énfasis1 4" xfId="61"/>
    <cellStyle name="40% - Énfasis2 2" xfId="62"/>
    <cellStyle name="40% - Énfasis2 3" xfId="63"/>
    <cellStyle name="40% - Énfasis2 4" xfId="64"/>
    <cellStyle name="40% - Énfasis3 2" xfId="65"/>
    <cellStyle name="40% - Énfasis3 3" xfId="66"/>
    <cellStyle name="40% - Énfasis3 4" xfId="67"/>
    <cellStyle name="40% - Énfasis4 2" xfId="68"/>
    <cellStyle name="40% - Énfasis4 3" xfId="69"/>
    <cellStyle name="40% - Énfasis4 4" xfId="70"/>
    <cellStyle name="40% - Énfasis5 2" xfId="71"/>
    <cellStyle name="40% - Énfasis5 3" xfId="72"/>
    <cellStyle name="40% - Énfasis5 4" xfId="73"/>
    <cellStyle name="40% - Énfasis6 2" xfId="74"/>
    <cellStyle name="40% - Énfasis6 3" xfId="75"/>
    <cellStyle name="40% - Énfasis6 4" xfId="76"/>
    <cellStyle name="5 indents" xfId="77"/>
    <cellStyle name="5 indents 2" xfId="78"/>
    <cellStyle name="5 indents 3" xfId="79"/>
    <cellStyle name="60% - Accent1" xfId="80"/>
    <cellStyle name="60% - Accent2" xfId="81"/>
    <cellStyle name="60% - Accent3" xfId="82"/>
    <cellStyle name="60% - Accent4" xfId="83"/>
    <cellStyle name="60% - Accent5" xfId="84"/>
    <cellStyle name="60% - Accent6" xfId="85"/>
    <cellStyle name="60% - Colore 1" xfId="86"/>
    <cellStyle name="60% - Colore 2" xfId="87"/>
    <cellStyle name="60% - Colore 3" xfId="88"/>
    <cellStyle name="60% - Colore 4" xfId="89"/>
    <cellStyle name="60% - Colore 5" xfId="90"/>
    <cellStyle name="60% - Colore 6" xfId="91"/>
    <cellStyle name="60% - Énfasis1 2" xfId="92"/>
    <cellStyle name="60% - Énfasis1 3" xfId="93"/>
    <cellStyle name="60% - Énfasis1 4" xfId="94"/>
    <cellStyle name="60% - Énfasis2 2" xfId="95"/>
    <cellStyle name="60% - Énfasis2 3" xfId="96"/>
    <cellStyle name="60% - Énfasis2 4" xfId="97"/>
    <cellStyle name="60% - Énfasis3 2" xfId="98"/>
    <cellStyle name="60% - Énfasis3 3" xfId="99"/>
    <cellStyle name="60% - Énfasis3 4" xfId="100"/>
    <cellStyle name="60% - Énfasis4 2" xfId="101"/>
    <cellStyle name="60% - Énfasis4 3" xfId="102"/>
    <cellStyle name="60% - Énfasis4 4" xfId="103"/>
    <cellStyle name="60% - Énfasis5 2" xfId="104"/>
    <cellStyle name="60% - Énfasis5 3" xfId="105"/>
    <cellStyle name="60% - Énfasis5 4" xfId="106"/>
    <cellStyle name="60% - Énfasis6 2" xfId="107"/>
    <cellStyle name="60% - Énfasis6 3" xfId="108"/>
    <cellStyle name="60% - Énfasis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Actual Date" xfId="116"/>
    <cellStyle name="Array" xfId="117"/>
    <cellStyle name="Array Enter" xfId="118"/>
    <cellStyle name="Array Enter 2" xfId="119"/>
    <cellStyle name="Array Enter 3" xfId="120"/>
    <cellStyle name="Array_3.22-10" xfId="121"/>
    <cellStyle name="Bad" xfId="122"/>
    <cellStyle name="base paren" xfId="123"/>
    <cellStyle name="Buena 2" xfId="124"/>
    <cellStyle name="Buena 3" xfId="125"/>
    <cellStyle name="Buena 4" xfId="126"/>
    <cellStyle name="Calcolo" xfId="127"/>
    <cellStyle name="Calculation" xfId="128"/>
    <cellStyle name="Cálculo 2" xfId="129"/>
    <cellStyle name="Cálculo 3" xfId="130"/>
    <cellStyle name="Cálculo 4" xfId="131"/>
    <cellStyle name="Celda de comprobación 2" xfId="132"/>
    <cellStyle name="Celda de comprobación 3" xfId="133"/>
    <cellStyle name="Celda de comprobación 4" xfId="134"/>
    <cellStyle name="Celda vinculada 2" xfId="135"/>
    <cellStyle name="Celda vinculada 3" xfId="136"/>
    <cellStyle name="Celda vinculada 4" xfId="137"/>
    <cellStyle name="Cella collegata" xfId="138"/>
    <cellStyle name="Cella da controllare" xfId="139"/>
    <cellStyle name="Check Cell" xfId="140"/>
    <cellStyle name="Colore 1" xfId="141"/>
    <cellStyle name="Colore 2" xfId="142"/>
    <cellStyle name="Colore 3" xfId="143"/>
    <cellStyle name="Colore 4" xfId="144"/>
    <cellStyle name="Colore 5" xfId="145"/>
    <cellStyle name="Colore 6" xfId="146"/>
    <cellStyle name="Comma [0] 2" xfId="147"/>
    <cellStyle name="Comma [0]_Sheet1" xfId="148"/>
    <cellStyle name="Comma 10" xfId="149"/>
    <cellStyle name="Comma 11" xfId="150"/>
    <cellStyle name="Comma 12" xfId="151"/>
    <cellStyle name="Comma 13" xfId="152"/>
    <cellStyle name="Comma 14" xfId="153"/>
    <cellStyle name="Comma 15" xfId="154"/>
    <cellStyle name="Comma 16" xfId="155"/>
    <cellStyle name="Comma 16 2" xfId="156"/>
    <cellStyle name="Comma 16 3" xfId="157"/>
    <cellStyle name="Comma 17" xfId="158"/>
    <cellStyle name="Comma 17 2" xfId="159"/>
    <cellStyle name="Comma 17 3" xfId="160"/>
    <cellStyle name="Comma 18" xfId="161"/>
    <cellStyle name="Comma 18 2" xfId="162"/>
    <cellStyle name="Comma 18 3" xfId="163"/>
    <cellStyle name="Comma 19" xfId="164"/>
    <cellStyle name="Comma 19 2" xfId="165"/>
    <cellStyle name="Comma 19 3" xfId="166"/>
    <cellStyle name="Comma 2" xfId="167"/>
    <cellStyle name="Comma 2 2" xfId="168"/>
    <cellStyle name="Comma 2 2 2" xfId="169"/>
    <cellStyle name="Comma 2 2 2 2" xfId="170"/>
    <cellStyle name="Comma 2 2 2 2 2" xfId="171"/>
    <cellStyle name="Comma 2 2 2 2 2 2" xfId="172"/>
    <cellStyle name="Comma 2 2 2 2 2 2 2" xfId="173"/>
    <cellStyle name="Comma 2 2 2 2 2 2 2 2" xfId="174"/>
    <cellStyle name="Comma 2 2 2 2 2 2 2 2 2" xfId="175"/>
    <cellStyle name="Comma 2 2 2 2 2 2 2 2 2 2" xfId="176"/>
    <cellStyle name="Comma 2 2 2 2 2 2 2 2 2 2 2" xfId="177"/>
    <cellStyle name="Comma 2 2 2 2 2 2 2 2 2 2 2 2" xfId="178"/>
    <cellStyle name="Comma 2 2 2 2 2 2 2 2 2 2 2 3" xfId="179"/>
    <cellStyle name="Comma 2 2 2 2 2 2 2 2 2 2 2 4" xfId="180"/>
    <cellStyle name="Comma 2 2 2 2 2 2 2 2 2 3" xfId="181"/>
    <cellStyle name="Comma 2 2 2 2 2 2 2 2 2 4" xfId="182"/>
    <cellStyle name="Comma 2 2 2 2 2 2 2 2 2 5" xfId="183"/>
    <cellStyle name="Comma 2 2 2 2 2 2 2 2 3" xfId="184"/>
    <cellStyle name="Comma 2 2 2 2 2 2 2 2 3 2" xfId="185"/>
    <cellStyle name="Comma 2 2 2 2 2 2 2 2 3 3" xfId="186"/>
    <cellStyle name="Comma 2 2 2 2 2 2 2 2 3 4" xfId="187"/>
    <cellStyle name="Comma 2 2 2 2 2 2 2 3" xfId="188"/>
    <cellStyle name="Comma 2 2 2 2 2 2 2 3 2" xfId="189"/>
    <cellStyle name="Comma 2 2 2 2 2 2 2 3 2 2" xfId="190"/>
    <cellStyle name="Comma 2 2 2 2 2 2 2 3 2 3" xfId="191"/>
    <cellStyle name="Comma 2 2 2 2 2 2 2 3 2 4" xfId="192"/>
    <cellStyle name="Comma 2 2 2 2 2 2 2 4" xfId="193"/>
    <cellStyle name="Comma 2 2 2 2 2 2 2 5" xfId="194"/>
    <cellStyle name="Comma 2 2 2 2 2 2 2 6" xfId="195"/>
    <cellStyle name="Comma 2 2 2 2 2 2 3" xfId="196"/>
    <cellStyle name="Comma 2 2 2 2 2 2 3 2" xfId="197"/>
    <cellStyle name="Comma 2 2 2 2 2 2 3 2 2" xfId="198"/>
    <cellStyle name="Comma 2 2 2 2 2 2 3 2 2 2" xfId="199"/>
    <cellStyle name="Comma 2 2 2 2 2 2 3 2 2 3" xfId="200"/>
    <cellStyle name="Comma 2 2 2 2 2 2 3 2 2 4" xfId="201"/>
    <cellStyle name="Comma 2 2 2 2 2 2 3 3" xfId="202"/>
    <cellStyle name="Comma 2 2 2 2 2 2 3 4" xfId="203"/>
    <cellStyle name="Comma 2 2 2 2 2 2 3 5" xfId="204"/>
    <cellStyle name="Comma 2 2 2 2 2 2 4" xfId="205"/>
    <cellStyle name="Comma 2 2 2 2 2 2 4 2" xfId="206"/>
    <cellStyle name="Comma 2 2 2 2 2 2 4 3" xfId="207"/>
    <cellStyle name="Comma 2 2 2 2 2 2 4 4" xfId="208"/>
    <cellStyle name="Comma 2 2 2 2 2 3" xfId="209"/>
    <cellStyle name="Comma 2 2 2 2 2 3 2" xfId="210"/>
    <cellStyle name="Comma 2 2 2 2 2 3 2 2" xfId="211"/>
    <cellStyle name="Comma 2 2 2 2 2 3 2 2 2" xfId="212"/>
    <cellStyle name="Comma 2 2 2 2 2 3 2 2 2 2" xfId="213"/>
    <cellStyle name="Comma 2 2 2 2 2 3 2 2 2 3" xfId="214"/>
    <cellStyle name="Comma 2 2 2 2 2 3 2 2 2 4" xfId="215"/>
    <cellStyle name="Comma 2 2 2 2 2 3 2 3" xfId="216"/>
    <cellStyle name="Comma 2 2 2 2 2 3 2 4" xfId="217"/>
    <cellStyle name="Comma 2 2 2 2 2 3 2 5" xfId="218"/>
    <cellStyle name="Comma 2 2 2 2 2 3 3" xfId="219"/>
    <cellStyle name="Comma 2 2 2 2 2 3 3 2" xfId="220"/>
    <cellStyle name="Comma 2 2 2 2 2 3 3 3" xfId="221"/>
    <cellStyle name="Comma 2 2 2 2 2 3 3 4" xfId="222"/>
    <cellStyle name="Comma 2 2 2 2 2 4" xfId="223"/>
    <cellStyle name="Comma 2 2 2 2 2 4 2" xfId="224"/>
    <cellStyle name="Comma 2 2 2 2 2 4 2 2" xfId="225"/>
    <cellStyle name="Comma 2 2 2 2 2 4 2 3" xfId="226"/>
    <cellStyle name="Comma 2 2 2 2 2 4 2 4" xfId="227"/>
    <cellStyle name="Comma 2 2 2 2 2 5" xfId="228"/>
    <cellStyle name="Comma 2 2 2 2 2 6" xfId="229"/>
    <cellStyle name="Comma 2 2 2 2 2 7" xfId="230"/>
    <cellStyle name="Comma 2 2 2 2 3" xfId="231"/>
    <cellStyle name="Comma 2 2 2 2 3 2" xfId="232"/>
    <cellStyle name="Comma 2 2 2 2 3 2 2" xfId="233"/>
    <cellStyle name="Comma 2 2 2 2 3 2 2 2" xfId="234"/>
    <cellStyle name="Comma 2 2 2 2 3 2 2 2 2" xfId="235"/>
    <cellStyle name="Comma 2 2 2 2 3 2 2 2 2 2" xfId="236"/>
    <cellStyle name="Comma 2 2 2 2 3 2 2 2 2 3" xfId="237"/>
    <cellStyle name="Comma 2 2 2 2 3 2 2 2 2 4" xfId="238"/>
    <cellStyle name="Comma 2 2 2 2 3 2 2 3" xfId="239"/>
    <cellStyle name="Comma 2 2 2 2 3 2 2 4" xfId="240"/>
    <cellStyle name="Comma 2 2 2 2 3 2 2 5" xfId="241"/>
    <cellStyle name="Comma 2 2 2 2 3 2 3" xfId="242"/>
    <cellStyle name="Comma 2 2 2 2 3 2 3 2" xfId="243"/>
    <cellStyle name="Comma 2 2 2 2 3 2 3 3" xfId="244"/>
    <cellStyle name="Comma 2 2 2 2 3 2 3 4" xfId="245"/>
    <cellStyle name="Comma 2 2 2 2 3 3" xfId="246"/>
    <cellStyle name="Comma 2 2 2 2 3 3 2" xfId="247"/>
    <cellStyle name="Comma 2 2 2 2 3 3 2 2" xfId="248"/>
    <cellStyle name="Comma 2 2 2 2 3 3 2 3" xfId="249"/>
    <cellStyle name="Comma 2 2 2 2 3 3 2 4" xfId="250"/>
    <cellStyle name="Comma 2 2 2 2 3 4" xfId="251"/>
    <cellStyle name="Comma 2 2 2 2 3 5" xfId="252"/>
    <cellStyle name="Comma 2 2 2 2 3 6" xfId="253"/>
    <cellStyle name="Comma 2 2 2 2 4" xfId="254"/>
    <cellStyle name="Comma 2 2 2 2 4 2" xfId="255"/>
    <cellStyle name="Comma 2 2 2 2 4 2 2" xfId="256"/>
    <cellStyle name="Comma 2 2 2 2 4 2 2 2" xfId="257"/>
    <cellStyle name="Comma 2 2 2 2 4 2 2 3" xfId="258"/>
    <cellStyle name="Comma 2 2 2 2 4 2 2 4" xfId="259"/>
    <cellStyle name="Comma 2 2 2 2 4 3" xfId="260"/>
    <cellStyle name="Comma 2 2 2 2 4 4" xfId="261"/>
    <cellStyle name="Comma 2 2 2 2 4 5" xfId="262"/>
    <cellStyle name="Comma 2 2 2 2 5" xfId="263"/>
    <cellStyle name="Comma 2 2 2 2 5 2" xfId="264"/>
    <cellStyle name="Comma 2 2 2 2 5 3" xfId="265"/>
    <cellStyle name="Comma 2 2 2 2 5 4" xfId="266"/>
    <cellStyle name="Comma 2 2 2 3" xfId="267"/>
    <cellStyle name="Comma 2 2 2 3 2" xfId="268"/>
    <cellStyle name="Comma 2 2 2 3 2 2" xfId="269"/>
    <cellStyle name="Comma 2 2 2 3 2 2 2" xfId="270"/>
    <cellStyle name="Comma 2 2 2 3 2 2 2 2" xfId="271"/>
    <cellStyle name="Comma 2 2 2 3 2 2 2 2 2" xfId="272"/>
    <cellStyle name="Comma 2 2 2 3 2 2 2 2 2 2" xfId="273"/>
    <cellStyle name="Comma 2 2 2 3 2 2 2 2 2 3" xfId="274"/>
    <cellStyle name="Comma 2 2 2 3 2 2 2 2 2 4" xfId="275"/>
    <cellStyle name="Comma 2 2 2 3 2 2 2 3" xfId="276"/>
    <cellStyle name="Comma 2 2 2 3 2 2 2 4" xfId="277"/>
    <cellStyle name="Comma 2 2 2 3 2 2 2 5" xfId="278"/>
    <cellStyle name="Comma 2 2 2 3 2 2 3" xfId="279"/>
    <cellStyle name="Comma 2 2 2 3 2 2 3 2" xfId="280"/>
    <cellStyle name="Comma 2 2 2 3 2 2 3 3" xfId="281"/>
    <cellStyle name="Comma 2 2 2 3 2 2 3 4" xfId="282"/>
    <cellStyle name="Comma 2 2 2 3 2 3" xfId="283"/>
    <cellStyle name="Comma 2 2 2 3 2 3 2" xfId="284"/>
    <cellStyle name="Comma 2 2 2 3 2 3 2 2" xfId="285"/>
    <cellStyle name="Comma 2 2 2 3 2 3 2 3" xfId="286"/>
    <cellStyle name="Comma 2 2 2 3 2 3 2 4" xfId="287"/>
    <cellStyle name="Comma 2 2 2 3 2 4" xfId="288"/>
    <cellStyle name="Comma 2 2 2 3 2 5" xfId="289"/>
    <cellStyle name="Comma 2 2 2 3 2 6" xfId="290"/>
    <cellStyle name="Comma 2 2 2 3 3" xfId="291"/>
    <cellStyle name="Comma 2 2 2 3 3 2" xfId="292"/>
    <cellStyle name="Comma 2 2 2 3 3 2 2" xfId="293"/>
    <cellStyle name="Comma 2 2 2 3 3 2 2 2" xfId="294"/>
    <cellStyle name="Comma 2 2 2 3 3 2 2 3" xfId="295"/>
    <cellStyle name="Comma 2 2 2 3 3 2 2 4" xfId="296"/>
    <cellStyle name="Comma 2 2 2 3 3 3" xfId="297"/>
    <cellStyle name="Comma 2 2 2 3 3 4" xfId="298"/>
    <cellStyle name="Comma 2 2 2 3 3 5" xfId="299"/>
    <cellStyle name="Comma 2 2 2 3 4" xfId="300"/>
    <cellStyle name="Comma 2 2 2 3 4 2" xfId="301"/>
    <cellStyle name="Comma 2 2 2 3 4 3" xfId="302"/>
    <cellStyle name="Comma 2 2 2 3 4 4" xfId="303"/>
    <cellStyle name="Comma 2 2 2 4" xfId="304"/>
    <cellStyle name="Comma 2 2 2 4 2" xfId="305"/>
    <cellStyle name="Comma 2 2 2 4 2 2" xfId="306"/>
    <cellStyle name="Comma 2 2 2 4 2 2 2" xfId="307"/>
    <cellStyle name="Comma 2 2 2 4 2 2 2 2" xfId="308"/>
    <cellStyle name="Comma 2 2 2 4 2 2 2 3" xfId="309"/>
    <cellStyle name="Comma 2 2 2 4 2 2 2 4" xfId="310"/>
    <cellStyle name="Comma 2 2 2 4 2 3" xfId="311"/>
    <cellStyle name="Comma 2 2 2 4 2 4" xfId="312"/>
    <cellStyle name="Comma 2 2 2 4 2 5" xfId="313"/>
    <cellStyle name="Comma 2 2 2 4 3" xfId="314"/>
    <cellStyle name="Comma 2 2 2 4 3 2" xfId="315"/>
    <cellStyle name="Comma 2 2 2 4 3 3" xfId="316"/>
    <cellStyle name="Comma 2 2 2 4 3 4" xfId="317"/>
    <cellStyle name="Comma 2 2 2 5" xfId="318"/>
    <cellStyle name="Comma 2 2 2 5 2" xfId="319"/>
    <cellStyle name="Comma 2 2 2 5 2 2" xfId="320"/>
    <cellStyle name="Comma 2 2 2 5 2 3" xfId="321"/>
    <cellStyle name="Comma 2 2 2 5 2 4" xfId="322"/>
    <cellStyle name="Comma 2 2 2 6" xfId="323"/>
    <cellStyle name="Comma 2 2 2 7" xfId="324"/>
    <cellStyle name="Comma 2 2 2 8" xfId="325"/>
    <cellStyle name="Comma 2 2 3" xfId="326"/>
    <cellStyle name="Comma 2 2 3 2" xfId="327"/>
    <cellStyle name="Comma 2 2 3 2 2" xfId="328"/>
    <cellStyle name="Comma 2 2 3 2 2 2" xfId="329"/>
    <cellStyle name="Comma 2 2 3 2 2 2 2" xfId="330"/>
    <cellStyle name="Comma 2 2 3 2 2 2 2 2" xfId="331"/>
    <cellStyle name="Comma 2 2 3 2 2 2 2 2 2" xfId="332"/>
    <cellStyle name="Comma 2 2 3 2 2 2 2 2 2 2" xfId="333"/>
    <cellStyle name="Comma 2 2 3 2 2 2 2 2 2 3" xfId="334"/>
    <cellStyle name="Comma 2 2 3 2 2 2 2 2 2 4" xfId="335"/>
    <cellStyle name="Comma 2 2 3 2 2 2 2 3" xfId="336"/>
    <cellStyle name="Comma 2 2 3 2 2 2 2 4" xfId="337"/>
    <cellStyle name="Comma 2 2 3 2 2 2 2 5" xfId="338"/>
    <cellStyle name="Comma 2 2 3 2 2 2 3" xfId="339"/>
    <cellStyle name="Comma 2 2 3 2 2 2 3 2" xfId="340"/>
    <cellStyle name="Comma 2 2 3 2 2 2 3 3" xfId="341"/>
    <cellStyle name="Comma 2 2 3 2 2 2 3 4" xfId="342"/>
    <cellStyle name="Comma 2 2 3 2 2 3" xfId="343"/>
    <cellStyle name="Comma 2 2 3 2 2 3 2" xfId="344"/>
    <cellStyle name="Comma 2 2 3 2 2 3 2 2" xfId="345"/>
    <cellStyle name="Comma 2 2 3 2 2 3 2 3" xfId="346"/>
    <cellStyle name="Comma 2 2 3 2 2 3 2 4" xfId="347"/>
    <cellStyle name="Comma 2 2 3 2 2 4" xfId="348"/>
    <cellStyle name="Comma 2 2 3 2 2 5" xfId="349"/>
    <cellStyle name="Comma 2 2 3 2 2 6" xfId="350"/>
    <cellStyle name="Comma 2 2 3 2 3" xfId="351"/>
    <cellStyle name="Comma 2 2 3 2 3 2" xfId="352"/>
    <cellStyle name="Comma 2 2 3 2 3 2 2" xfId="353"/>
    <cellStyle name="Comma 2 2 3 2 3 2 2 2" xfId="354"/>
    <cellStyle name="Comma 2 2 3 2 3 2 2 3" xfId="355"/>
    <cellStyle name="Comma 2 2 3 2 3 2 2 4" xfId="356"/>
    <cellStyle name="Comma 2 2 3 2 3 3" xfId="357"/>
    <cellStyle name="Comma 2 2 3 2 3 4" xfId="358"/>
    <cellStyle name="Comma 2 2 3 2 3 5" xfId="359"/>
    <cellStyle name="Comma 2 2 3 2 4" xfId="360"/>
    <cellStyle name="Comma 2 2 3 2 4 2" xfId="361"/>
    <cellStyle name="Comma 2 2 3 2 4 3" xfId="362"/>
    <cellStyle name="Comma 2 2 3 2 4 4" xfId="363"/>
    <cellStyle name="Comma 2 2 3 3" xfId="364"/>
    <cellStyle name="Comma 2 2 3 3 2" xfId="365"/>
    <cellStyle name="Comma 2 2 3 3 2 2" xfId="366"/>
    <cellStyle name="Comma 2 2 3 3 2 2 2" xfId="367"/>
    <cellStyle name="Comma 2 2 3 3 2 2 2 2" xfId="368"/>
    <cellStyle name="Comma 2 2 3 3 2 2 2 3" xfId="369"/>
    <cellStyle name="Comma 2 2 3 3 2 2 2 4" xfId="370"/>
    <cellStyle name="Comma 2 2 3 3 2 3" xfId="371"/>
    <cellStyle name="Comma 2 2 3 3 2 4" xfId="372"/>
    <cellStyle name="Comma 2 2 3 3 2 5" xfId="373"/>
    <cellStyle name="Comma 2 2 3 3 3" xfId="374"/>
    <cellStyle name="Comma 2 2 3 3 3 2" xfId="375"/>
    <cellStyle name="Comma 2 2 3 3 3 3" xfId="376"/>
    <cellStyle name="Comma 2 2 3 3 3 4" xfId="377"/>
    <cellStyle name="Comma 2 2 3 4" xfId="378"/>
    <cellStyle name="Comma 2 2 3 4 2" xfId="379"/>
    <cellStyle name="Comma 2 2 3 4 2 2" xfId="380"/>
    <cellStyle name="Comma 2 2 3 4 2 3" xfId="381"/>
    <cellStyle name="Comma 2 2 3 4 2 4" xfId="382"/>
    <cellStyle name="Comma 2 2 3 5" xfId="383"/>
    <cellStyle name="Comma 2 2 3 6" xfId="384"/>
    <cellStyle name="Comma 2 2 3 7" xfId="385"/>
    <cellStyle name="Comma 2 2 4" xfId="386"/>
    <cellStyle name="Comma 2 2 4 2" xfId="387"/>
    <cellStyle name="Comma 2 2 4 2 2" xfId="388"/>
    <cellStyle name="Comma 2 2 4 2 2 2" xfId="389"/>
    <cellStyle name="Comma 2 2 4 2 2 2 2" xfId="390"/>
    <cellStyle name="Comma 2 2 4 2 2 2 2 2" xfId="391"/>
    <cellStyle name="Comma 2 2 4 2 2 2 2 3" xfId="392"/>
    <cellStyle name="Comma 2 2 4 2 2 2 2 4" xfId="393"/>
    <cellStyle name="Comma 2 2 4 2 2 3" xfId="394"/>
    <cellStyle name="Comma 2 2 4 2 2 4" xfId="395"/>
    <cellStyle name="Comma 2 2 4 2 2 5" xfId="396"/>
    <cellStyle name="Comma 2 2 4 2 3" xfId="397"/>
    <cellStyle name="Comma 2 2 4 2 3 2" xfId="398"/>
    <cellStyle name="Comma 2 2 4 2 3 3" xfId="399"/>
    <cellStyle name="Comma 2 2 4 2 3 4" xfId="400"/>
    <cellStyle name="Comma 2 2 4 3" xfId="401"/>
    <cellStyle name="Comma 2 2 4 3 2" xfId="402"/>
    <cellStyle name="Comma 2 2 4 3 2 2" xfId="403"/>
    <cellStyle name="Comma 2 2 4 3 2 3" xfId="404"/>
    <cellStyle name="Comma 2 2 4 3 2 4" xfId="405"/>
    <cellStyle name="Comma 2 2 4 4" xfId="406"/>
    <cellStyle name="Comma 2 2 4 5" xfId="407"/>
    <cellStyle name="Comma 2 2 4 6" xfId="408"/>
    <cellStyle name="Comma 2 2 5" xfId="409"/>
    <cellStyle name="Comma 2 2 5 2" xfId="410"/>
    <cellStyle name="Comma 2 2 5 2 2" xfId="411"/>
    <cellStyle name="Comma 2 2 5 2 2 2" xfId="412"/>
    <cellStyle name="Comma 2 2 5 2 2 3" xfId="413"/>
    <cellStyle name="Comma 2 2 5 2 2 4" xfId="414"/>
    <cellStyle name="Comma 2 2 5 3" xfId="415"/>
    <cellStyle name="Comma 2 2 5 4" xfId="416"/>
    <cellStyle name="Comma 2 2 5 5" xfId="417"/>
    <cellStyle name="Comma 2 2 6" xfId="418"/>
    <cellStyle name="Comma 2 2 6 2" xfId="419"/>
    <cellStyle name="Comma 2 2 6 3" xfId="420"/>
    <cellStyle name="Comma 2 2 6 4" xfId="421"/>
    <cellStyle name="Comma 2 2 7" xfId="422"/>
    <cellStyle name="Comma 2 3" xfId="423"/>
    <cellStyle name="Comma 2 4" xfId="424"/>
    <cellStyle name="Comma 2 4 2" xfId="425"/>
    <cellStyle name="Comma 2 4 2 2" xfId="426"/>
    <cellStyle name="Comma 2 4 2 3" xfId="427"/>
    <cellStyle name="Comma 2 4 3" xfId="428"/>
    <cellStyle name="Comma 2 4 3 2" xfId="429"/>
    <cellStyle name="Comma 2 4 3 3" xfId="430"/>
    <cellStyle name="Comma 2 4 4" xfId="431"/>
    <cellStyle name="Comma 2 4 4 2" xfId="432"/>
    <cellStyle name="Comma 2 4 4 3" xfId="433"/>
    <cellStyle name="Comma 2 4 5" xfId="434"/>
    <cellStyle name="Comma 2 4 5 2" xfId="435"/>
    <cellStyle name="Comma 2 4 5 3" xfId="436"/>
    <cellStyle name="Comma 2 4 6" xfId="437"/>
    <cellStyle name="Comma 2 4 7" xfId="438"/>
    <cellStyle name="Comma 2 5" xfId="439"/>
    <cellStyle name="Comma 2 5 2" xfId="440"/>
    <cellStyle name="Comma 2 5 3" xfId="441"/>
    <cellStyle name="Comma 2 6" xfId="442"/>
    <cellStyle name="Comma 2 6 2" xfId="443"/>
    <cellStyle name="Comma 2 6 3" xfId="444"/>
    <cellStyle name="Comma 2 7" xfId="445"/>
    <cellStyle name="Comma 2 7 2" xfId="446"/>
    <cellStyle name="Comma 2 7 3" xfId="447"/>
    <cellStyle name="Comma 2 8" xfId="448"/>
    <cellStyle name="Comma 2 9" xfId="449"/>
    <cellStyle name="Comma 2_3.24-07" xfId="450"/>
    <cellStyle name="Comma 20" xfId="451"/>
    <cellStyle name="Comma 20 2" xfId="452"/>
    <cellStyle name="Comma 20 3" xfId="453"/>
    <cellStyle name="Comma 21" xfId="454"/>
    <cellStyle name="Comma 21 2" xfId="455"/>
    <cellStyle name="Comma 21 3" xfId="456"/>
    <cellStyle name="Comma 22" xfId="457"/>
    <cellStyle name="Comma 22 2" xfId="458"/>
    <cellStyle name="Comma 22 2 2" xfId="459"/>
    <cellStyle name="Comma 22 2 3" xfId="460"/>
    <cellStyle name="Comma 23" xfId="461"/>
    <cellStyle name="Comma 24" xfId="462"/>
    <cellStyle name="Comma 24 2" xfId="463"/>
    <cellStyle name="Comma 24 2 2" xfId="464"/>
    <cellStyle name="Comma 24 2 3" xfId="465"/>
    <cellStyle name="Comma 25" xfId="466"/>
    <cellStyle name="Comma 26" xfId="467"/>
    <cellStyle name="Comma 26 2" xfId="468"/>
    <cellStyle name="Comma 26 2 2" xfId="469"/>
    <cellStyle name="Comma 26 2 3" xfId="470"/>
    <cellStyle name="Comma 26 3" xfId="471"/>
    <cellStyle name="Comma 26 4" xfId="472"/>
    <cellStyle name="Comma 29" xfId="473"/>
    <cellStyle name="Comma 29 2" xfId="474"/>
    <cellStyle name="Comma 29 3" xfId="475"/>
    <cellStyle name="Comma 3" xfId="476"/>
    <cellStyle name="Comma 3 2" xfId="477"/>
    <cellStyle name="Comma 3 2 2" xfId="478"/>
    <cellStyle name="Comma 3 2 3" xfId="479"/>
    <cellStyle name="Comma 3 3" xfId="480"/>
    <cellStyle name="Comma 3 3 2" xfId="481"/>
    <cellStyle name="Comma 3 3 3" xfId="482"/>
    <cellStyle name="Comma 3 4" xfId="483"/>
    <cellStyle name="Comma 3 4 2" xfId="484"/>
    <cellStyle name="Comma 3 4 3" xfId="485"/>
    <cellStyle name="Comma 3 5" xfId="486"/>
    <cellStyle name="Comma 3 5 2" xfId="487"/>
    <cellStyle name="Comma 3 5 3" xfId="488"/>
    <cellStyle name="Comma 3 6" xfId="489"/>
    <cellStyle name="Comma 3 6 2" xfId="490"/>
    <cellStyle name="Comma 3 6 3" xfId="491"/>
    <cellStyle name="Comma 3 7" xfId="492"/>
    <cellStyle name="Comma 3 8" xfId="493"/>
    <cellStyle name="Comma 4" xfId="494"/>
    <cellStyle name="Comma 4 2" xfId="495"/>
    <cellStyle name="Comma 4 3" xfId="496"/>
    <cellStyle name="Comma 5" xfId="497"/>
    <cellStyle name="Comma 5 2" xfId="498"/>
    <cellStyle name="Comma 5 3" xfId="499"/>
    <cellStyle name="Comma 6" xfId="500"/>
    <cellStyle name="Comma 6 2" xfId="501"/>
    <cellStyle name="Comma 6 3" xfId="502"/>
    <cellStyle name="Comma 7" xfId="503"/>
    <cellStyle name="Comma 7 2" xfId="504"/>
    <cellStyle name="Comma 7 3" xfId="505"/>
    <cellStyle name="Comma 8" xfId="506"/>
    <cellStyle name="Comma 9" xfId="507"/>
    <cellStyle name="Comma 9 2" xfId="508"/>
    <cellStyle name="Comma 9 3" xfId="509"/>
    <cellStyle name="Comma_231-03" xfId="510"/>
    <cellStyle name="Currency 2" xfId="511"/>
    <cellStyle name="Date" xfId="512"/>
    <cellStyle name="Encabezado 4 2" xfId="513"/>
    <cellStyle name="Encabezado 4 3" xfId="514"/>
    <cellStyle name="Encabezado 4 4" xfId="515"/>
    <cellStyle name="Énfasis1 2" xfId="516"/>
    <cellStyle name="Énfasis1 3" xfId="517"/>
    <cellStyle name="Énfasis1 4" xfId="518"/>
    <cellStyle name="Énfasis2 2" xfId="519"/>
    <cellStyle name="Énfasis2 3" xfId="520"/>
    <cellStyle name="Énfasis2 4" xfId="521"/>
    <cellStyle name="Énfasis3 2" xfId="522"/>
    <cellStyle name="Énfasis3 3" xfId="523"/>
    <cellStyle name="Énfasis3 4" xfId="524"/>
    <cellStyle name="Énfasis4 2" xfId="525"/>
    <cellStyle name="Énfasis4 3" xfId="526"/>
    <cellStyle name="Énfasis4 4" xfId="527"/>
    <cellStyle name="Énfasis5 2" xfId="528"/>
    <cellStyle name="Énfasis5 3" xfId="529"/>
    <cellStyle name="Énfasis5 4" xfId="530"/>
    <cellStyle name="Énfasis6 2" xfId="531"/>
    <cellStyle name="Énfasis6 3" xfId="532"/>
    <cellStyle name="Énfasis6 4" xfId="533"/>
    <cellStyle name="Entrada 2" xfId="534"/>
    <cellStyle name="Entrada 3" xfId="535"/>
    <cellStyle name="Entrada 4" xfId="536"/>
    <cellStyle name="Estilo 1" xfId="537"/>
    <cellStyle name="Euro" xfId="538"/>
    <cellStyle name="Euro 10" xfId="539"/>
    <cellStyle name="Euro 10 2" xfId="540"/>
    <cellStyle name="Euro 10 3" xfId="541"/>
    <cellStyle name="Euro 11" xfId="542"/>
    <cellStyle name="Euro 11 2" xfId="543"/>
    <cellStyle name="Euro 11 3" xfId="544"/>
    <cellStyle name="Euro 12" xfId="545"/>
    <cellStyle name="Euro 12 2" xfId="546"/>
    <cellStyle name="Euro 12 3" xfId="547"/>
    <cellStyle name="Euro 13" xfId="548"/>
    <cellStyle name="Euro 13 2" xfId="549"/>
    <cellStyle name="Euro 13 3" xfId="550"/>
    <cellStyle name="Euro 14" xfId="551"/>
    <cellStyle name="Euro 14 2" xfId="552"/>
    <cellStyle name="Euro 14 3" xfId="553"/>
    <cellStyle name="Euro 15" xfId="554"/>
    <cellStyle name="Euro 15 2" xfId="555"/>
    <cellStyle name="Euro 15 3" xfId="556"/>
    <cellStyle name="Euro 16" xfId="557"/>
    <cellStyle name="Euro 16 2" xfId="558"/>
    <cellStyle name="Euro 16 3" xfId="559"/>
    <cellStyle name="Euro 17" xfId="560"/>
    <cellStyle name="Euro 17 2" xfId="561"/>
    <cellStyle name="Euro 17 3" xfId="562"/>
    <cellStyle name="Euro 18" xfId="563"/>
    <cellStyle name="Euro 18 2" xfId="564"/>
    <cellStyle name="Euro 18 3" xfId="565"/>
    <cellStyle name="Euro 19" xfId="566"/>
    <cellStyle name="Euro 19 2" xfId="567"/>
    <cellStyle name="Euro 19 3" xfId="568"/>
    <cellStyle name="Euro 2" xfId="569"/>
    <cellStyle name="Euro 2 10" xfId="570"/>
    <cellStyle name="Euro 2 11" xfId="571"/>
    <cellStyle name="Euro 2 12" xfId="572"/>
    <cellStyle name="Euro 2 13" xfId="573"/>
    <cellStyle name="Euro 2 14" xfId="574"/>
    <cellStyle name="Euro 2 15" xfId="575"/>
    <cellStyle name="Euro 2 16" xfId="576"/>
    <cellStyle name="Euro 2 17" xfId="577"/>
    <cellStyle name="Euro 2 18" xfId="578"/>
    <cellStyle name="Euro 2 19" xfId="579"/>
    <cellStyle name="Euro 2 2" xfId="580"/>
    <cellStyle name="Euro 2 2 2" xfId="581"/>
    <cellStyle name="Euro 2 2 3" xfId="582"/>
    <cellStyle name="Euro 2 20" xfId="583"/>
    <cellStyle name="Euro 2 3" xfId="584"/>
    <cellStyle name="Euro 2 4" xfId="585"/>
    <cellStyle name="Euro 2 5" xfId="586"/>
    <cellStyle name="Euro 2 6" xfId="587"/>
    <cellStyle name="Euro 2 7" xfId="588"/>
    <cellStyle name="Euro 2 8" xfId="589"/>
    <cellStyle name="Euro 2 9" xfId="590"/>
    <cellStyle name="Euro 20" xfId="591"/>
    <cellStyle name="Euro 20 10" xfId="592"/>
    <cellStyle name="Euro 20 11" xfId="593"/>
    <cellStyle name="Euro 20 12" xfId="594"/>
    <cellStyle name="Euro 20 13" xfId="595"/>
    <cellStyle name="Euro 20 14" xfId="596"/>
    <cellStyle name="Euro 20 15" xfId="597"/>
    <cellStyle name="Euro 20 16" xfId="598"/>
    <cellStyle name="Euro 20 17" xfId="599"/>
    <cellStyle name="Euro 20 18" xfId="600"/>
    <cellStyle name="Euro 20 2" xfId="601"/>
    <cellStyle name="Euro 20 3" xfId="602"/>
    <cellStyle name="Euro 20 4" xfId="603"/>
    <cellStyle name="Euro 20 5" xfId="604"/>
    <cellStyle name="Euro 20 6" xfId="605"/>
    <cellStyle name="Euro 20 7" xfId="606"/>
    <cellStyle name="Euro 20 8" xfId="607"/>
    <cellStyle name="Euro 20 9" xfId="608"/>
    <cellStyle name="Euro 21" xfId="609"/>
    <cellStyle name="Euro 22" xfId="610"/>
    <cellStyle name="Euro 3" xfId="611"/>
    <cellStyle name="Euro 3 2" xfId="612"/>
    <cellStyle name="Euro 3 3" xfId="613"/>
    <cellStyle name="Euro 4" xfId="614"/>
    <cellStyle name="Euro 4 2" xfId="615"/>
    <cellStyle name="Euro 4 3" xfId="616"/>
    <cellStyle name="Euro 5" xfId="617"/>
    <cellStyle name="Euro 5 2" xfId="618"/>
    <cellStyle name="Euro 5 3" xfId="619"/>
    <cellStyle name="Euro 6" xfId="620"/>
    <cellStyle name="Euro 6 2" xfId="621"/>
    <cellStyle name="Euro 6 3" xfId="622"/>
    <cellStyle name="Euro 7" xfId="623"/>
    <cellStyle name="Euro 7 2" xfId="624"/>
    <cellStyle name="Euro 7 3" xfId="625"/>
    <cellStyle name="Euro 8" xfId="626"/>
    <cellStyle name="Euro 8 2" xfId="627"/>
    <cellStyle name="Euro 8 3" xfId="628"/>
    <cellStyle name="Euro 9" xfId="629"/>
    <cellStyle name="Euro 9 2" xfId="630"/>
    <cellStyle name="Euro 9 3" xfId="631"/>
    <cellStyle name="Explanatory Text" xfId="632"/>
    <cellStyle name="Fixed" xfId="633"/>
    <cellStyle name="Good" xfId="634"/>
    <cellStyle name="Grey" xfId="635"/>
    <cellStyle name="HEADER" xfId="636"/>
    <cellStyle name="Heading 1" xfId="637"/>
    <cellStyle name="Heading 2" xfId="638"/>
    <cellStyle name="Heading 3" xfId="639"/>
    <cellStyle name="Heading 4" xfId="640"/>
    <cellStyle name="Heading1" xfId="641"/>
    <cellStyle name="Heading2" xfId="642"/>
    <cellStyle name="HIGHLIGHT" xfId="643"/>
    <cellStyle name="HIGHLIGHT 2" xfId="644"/>
    <cellStyle name="HIGHLIGHT 3" xfId="645"/>
    <cellStyle name="imf-one decimal" xfId="646"/>
    <cellStyle name="imf-one decimal 2" xfId="647"/>
    <cellStyle name="imf-one decimal 3" xfId="648"/>
    <cellStyle name="imf-zero decimal" xfId="649"/>
    <cellStyle name="imf-zero decimal 2" xfId="650"/>
    <cellStyle name="imf-zero decimal 3" xfId="651"/>
    <cellStyle name="Incorrecto 2" xfId="652"/>
    <cellStyle name="Incorrecto 3" xfId="653"/>
    <cellStyle name="Incorrecto 4" xfId="654"/>
    <cellStyle name="Input" xfId="655"/>
    <cellStyle name="Input [yellow]" xfId="656"/>
    <cellStyle name="Input_Sheet5" xfId="657"/>
    <cellStyle name="Linked Cell" xfId="658"/>
    <cellStyle name="MacroCode" xfId="659"/>
    <cellStyle name="Millares [0] 2" xfId="660"/>
    <cellStyle name="Millares 2" xfId="661"/>
    <cellStyle name="Millares 2 2" xfId="662"/>
    <cellStyle name="Millares 3" xfId="663"/>
    <cellStyle name="Millares 4" xfId="664"/>
    <cellStyle name="Millares 5" xfId="665"/>
    <cellStyle name="Millares 6" xfId="1120"/>
    <cellStyle name="Milliers [0]_Encours - Apr rééch" xfId="666"/>
    <cellStyle name="Milliers_Encours - Apr rééch" xfId="667"/>
    <cellStyle name="Moneda 2" xfId="668"/>
    <cellStyle name="Monétaire [0]_Encours - Apr rééch" xfId="669"/>
    <cellStyle name="Monétaire_Encours - Apr rééch" xfId="670"/>
    <cellStyle name="Neutral 2" xfId="671"/>
    <cellStyle name="Neutral 3" xfId="672"/>
    <cellStyle name="Neutral 4" xfId="673"/>
    <cellStyle name="Neutrale" xfId="674"/>
    <cellStyle name="no dec" xfId="675"/>
    <cellStyle name="Normal" xfId="0" builtinId="0"/>
    <cellStyle name="Normal - Style1" xfId="676"/>
    <cellStyle name="Normal 10" xfId="677"/>
    <cellStyle name="Normal 10 2" xfId="678"/>
    <cellStyle name="Normal 10 2 2" xfId="679"/>
    <cellStyle name="Normal 10 2 3" xfId="680"/>
    <cellStyle name="Normal 10 3" xfId="681"/>
    <cellStyle name="Normal 10 3 2" xfId="682"/>
    <cellStyle name="Normal 10 3 3" xfId="683"/>
    <cellStyle name="Normal 10_3.21-01" xfId="684"/>
    <cellStyle name="Normal 11" xfId="685"/>
    <cellStyle name="Normal 11 2" xfId="686"/>
    <cellStyle name="Normal 11 2 2" xfId="687"/>
    <cellStyle name="Normal 11 2 3" xfId="688"/>
    <cellStyle name="Normal 11_3.21-01" xfId="689"/>
    <cellStyle name="Normal 12" xfId="690"/>
    <cellStyle name="Normal 12 2" xfId="691"/>
    <cellStyle name="Normal 12 2 2" xfId="692"/>
    <cellStyle name="Normal 12 2 3" xfId="693"/>
    <cellStyle name="Normal 12_3.21-01" xfId="694"/>
    <cellStyle name="Normal 13" xfId="695"/>
    <cellStyle name="Normal 13 2" xfId="696"/>
    <cellStyle name="Normal 13 2 2" xfId="697"/>
    <cellStyle name="Normal 13 2 3" xfId="698"/>
    <cellStyle name="Normal 13_3.21-01" xfId="699"/>
    <cellStyle name="Normal 14" xfId="700"/>
    <cellStyle name="Normal 14 2" xfId="701"/>
    <cellStyle name="Normal 14 2 2" xfId="702"/>
    <cellStyle name="Normal 14 2 3" xfId="703"/>
    <cellStyle name="Normal 14_3.21-01" xfId="704"/>
    <cellStyle name="Normal 15" xfId="705"/>
    <cellStyle name="Normal 15 2" xfId="706"/>
    <cellStyle name="Normal 15 2 2" xfId="707"/>
    <cellStyle name="Normal 15 2 3" xfId="708"/>
    <cellStyle name="Normal 15_3.21-01" xfId="709"/>
    <cellStyle name="Normal 16" xfId="710"/>
    <cellStyle name="Normal 16 2" xfId="711"/>
    <cellStyle name="Normal 16 2 2" xfId="712"/>
    <cellStyle name="Normal 16 2 3" xfId="713"/>
    <cellStyle name="Normal 16_3.21-01" xfId="714"/>
    <cellStyle name="Normal 17" xfId="715"/>
    <cellStyle name="Normal 17 2" xfId="716"/>
    <cellStyle name="Normal 17 2 2" xfId="717"/>
    <cellStyle name="Normal 17 2 3" xfId="718"/>
    <cellStyle name="Normal 17_3.21-01" xfId="719"/>
    <cellStyle name="Normal 18" xfId="720"/>
    <cellStyle name="Normal 18 2" xfId="721"/>
    <cellStyle name="Normal 18 2 2" xfId="722"/>
    <cellStyle name="Normal 18 2 3" xfId="723"/>
    <cellStyle name="Normal 18_3.21-01" xfId="724"/>
    <cellStyle name="Normal 19" xfId="725"/>
    <cellStyle name="Normal 19 2" xfId="726"/>
    <cellStyle name="Normal 19 2 2" xfId="727"/>
    <cellStyle name="Normal 19 2 3" xfId="728"/>
    <cellStyle name="Normal 19_3.21-01" xfId="729"/>
    <cellStyle name="Normal 2" xfId="730"/>
    <cellStyle name="Normal 2 10" xfId="731"/>
    <cellStyle name="Normal 2 10 2" xfId="732"/>
    <cellStyle name="Normal 2 10 3" xfId="733"/>
    <cellStyle name="Normal 2 11" xfId="734"/>
    <cellStyle name="Normal 2 11 2" xfId="735"/>
    <cellStyle name="Normal 2 11 3" xfId="736"/>
    <cellStyle name="Normal 2 12" xfId="737"/>
    <cellStyle name="Normal 2 12 2" xfId="738"/>
    <cellStyle name="Normal 2 12 3" xfId="739"/>
    <cellStyle name="Normal 2 13" xfId="740"/>
    <cellStyle name="Normal 2 13 2" xfId="741"/>
    <cellStyle name="Normal 2 13 3" xfId="742"/>
    <cellStyle name="Normal 2 14" xfId="743"/>
    <cellStyle name="Normal 2 14 2" xfId="744"/>
    <cellStyle name="Normal 2 14 3" xfId="745"/>
    <cellStyle name="Normal 2 15" xfId="746"/>
    <cellStyle name="Normal 2 15 2" xfId="747"/>
    <cellStyle name="Normal 2 15 3" xfId="748"/>
    <cellStyle name="Normal 2 16" xfId="749"/>
    <cellStyle name="Normal 2 16 2" xfId="750"/>
    <cellStyle name="Normal 2 16 3" xfId="751"/>
    <cellStyle name="Normal 2 17" xfId="752"/>
    <cellStyle name="Normal 2 17 2" xfId="753"/>
    <cellStyle name="Normal 2 17 3" xfId="754"/>
    <cellStyle name="Normal 2 18" xfId="755"/>
    <cellStyle name="Normal 2 18 2" xfId="756"/>
    <cellStyle name="Normal 2 18 3" xfId="757"/>
    <cellStyle name="Normal 2 19" xfId="758"/>
    <cellStyle name="Normal 2 19 2" xfId="759"/>
    <cellStyle name="Normal 2 19 3" xfId="760"/>
    <cellStyle name="Normal 2 2" xfId="761"/>
    <cellStyle name="Normal 2 2 2" xfId="762"/>
    <cellStyle name="Normal 2 2 2 2" xfId="763"/>
    <cellStyle name="Normal 2 2 2 3" xfId="764"/>
    <cellStyle name="Normal 2 2 3" xfId="765"/>
    <cellStyle name="Normal 2 2 3 2" xfId="766"/>
    <cellStyle name="Normal 2 2 3 3" xfId="767"/>
    <cellStyle name="Normal 2 2 4" xfId="768"/>
    <cellStyle name="Normal 2 2 4 2" xfId="769"/>
    <cellStyle name="Normal 2 2 4 3" xfId="770"/>
    <cellStyle name="Normal 2 2 5" xfId="771"/>
    <cellStyle name="Normal 2 2 5 2" xfId="772"/>
    <cellStyle name="Normal 2 2 5 3" xfId="773"/>
    <cellStyle name="Normal 2 2 6" xfId="774"/>
    <cellStyle name="Normal 2 2 6 2" xfId="775"/>
    <cellStyle name="Normal 2 2 6 3" xfId="776"/>
    <cellStyle name="Normal 2 2_3.22-08" xfId="777"/>
    <cellStyle name="Normal 2 20" xfId="778"/>
    <cellStyle name="Normal 2 20 2" xfId="779"/>
    <cellStyle name="Normal 2 20 3" xfId="780"/>
    <cellStyle name="Normal 2 21" xfId="781"/>
    <cellStyle name="Normal 2 21 2" xfId="782"/>
    <cellStyle name="Normal 2 21 3" xfId="783"/>
    <cellStyle name="Normal 2 22" xfId="784"/>
    <cellStyle name="Normal 2 22 10" xfId="785"/>
    <cellStyle name="Normal 2 22 11" xfId="786"/>
    <cellStyle name="Normal 2 22 12" xfId="787"/>
    <cellStyle name="Normal 2 22 13" xfId="788"/>
    <cellStyle name="Normal 2 22 14" xfId="789"/>
    <cellStyle name="Normal 2 22 15" xfId="790"/>
    <cellStyle name="Normal 2 22 16" xfId="791"/>
    <cellStyle name="Normal 2 22 17" xfId="792"/>
    <cellStyle name="Normal 2 22 18" xfId="793"/>
    <cellStyle name="Normal 2 22 2" xfId="794"/>
    <cellStyle name="Normal 2 22 3" xfId="795"/>
    <cellStyle name="Normal 2 22 4" xfId="796"/>
    <cellStyle name="Normal 2 22 5" xfId="797"/>
    <cellStyle name="Normal 2 22 6" xfId="798"/>
    <cellStyle name="Normal 2 22 7" xfId="799"/>
    <cellStyle name="Normal 2 22 8" xfId="800"/>
    <cellStyle name="Normal 2 22 9" xfId="801"/>
    <cellStyle name="Normal 2 23" xfId="802"/>
    <cellStyle name="Normal 2 3" xfId="803"/>
    <cellStyle name="Normal 2 3 2" xfId="804"/>
    <cellStyle name="Normal 2 3 3" xfId="805"/>
    <cellStyle name="Normal 2 4" xfId="806"/>
    <cellStyle name="Normal 2 4 2" xfId="807"/>
    <cellStyle name="Normal 2 4 3" xfId="808"/>
    <cellStyle name="Normal 2 5" xfId="809"/>
    <cellStyle name="Normal 2 5 2" xfId="810"/>
    <cellStyle name="Normal 2 5 3" xfId="811"/>
    <cellStyle name="Normal 2 6" xfId="812"/>
    <cellStyle name="Normal 2 6 2" xfId="813"/>
    <cellStyle name="Normal 2 6 3" xfId="814"/>
    <cellStyle name="Normal 2 7" xfId="815"/>
    <cellStyle name="Normal 2 7 2" xfId="816"/>
    <cellStyle name="Normal 2 7 3" xfId="817"/>
    <cellStyle name="Normal 2 8" xfId="818"/>
    <cellStyle name="Normal 2 8 2" xfId="819"/>
    <cellStyle name="Normal 2 8 3" xfId="820"/>
    <cellStyle name="Normal 2 9" xfId="821"/>
    <cellStyle name="Normal 2 9 2" xfId="822"/>
    <cellStyle name="Normal 2 9 3" xfId="823"/>
    <cellStyle name="Normal 2_20080915_InffBCRDFiscalSPNF_ene-ago2008 (2)" xfId="824"/>
    <cellStyle name="Normal 20" xfId="825"/>
    <cellStyle name="Normal 20 10" xfId="826"/>
    <cellStyle name="Normal 20 11" xfId="827"/>
    <cellStyle name="Normal 20 12" xfId="828"/>
    <cellStyle name="Normal 20 13" xfId="829"/>
    <cellStyle name="Normal 20 14" xfId="830"/>
    <cellStyle name="Normal 20 15" xfId="831"/>
    <cellStyle name="Normal 20 16" xfId="832"/>
    <cellStyle name="Normal 20 17" xfId="833"/>
    <cellStyle name="Normal 20 18" xfId="834"/>
    <cellStyle name="Normal 20 19" xfId="835"/>
    <cellStyle name="Normal 20 2" xfId="836"/>
    <cellStyle name="Normal 20 2 2" xfId="837"/>
    <cellStyle name="Normal 20 2 3" xfId="838"/>
    <cellStyle name="Normal 20 20" xfId="839"/>
    <cellStyle name="Normal 20 21" xfId="840"/>
    <cellStyle name="Normal 20 3" xfId="841"/>
    <cellStyle name="Normal 20 4" xfId="842"/>
    <cellStyle name="Normal 20 5" xfId="843"/>
    <cellStyle name="Normal 20 6" xfId="844"/>
    <cellStyle name="Normal 20 7" xfId="845"/>
    <cellStyle name="Normal 20 8" xfId="846"/>
    <cellStyle name="Normal 20 9" xfId="847"/>
    <cellStyle name="Normal 21" xfId="848"/>
    <cellStyle name="Normal 21 10" xfId="849"/>
    <cellStyle name="Normal 21 11" xfId="850"/>
    <cellStyle name="Normal 21 12" xfId="851"/>
    <cellStyle name="Normal 21 13" xfId="852"/>
    <cellStyle name="Normal 21 14" xfId="853"/>
    <cellStyle name="Normal 21 15" xfId="854"/>
    <cellStyle name="Normal 21 16" xfId="855"/>
    <cellStyle name="Normal 21 17" xfId="856"/>
    <cellStyle name="Normal 21 18" xfId="857"/>
    <cellStyle name="Normal 21 19" xfId="858"/>
    <cellStyle name="Normal 21 2" xfId="859"/>
    <cellStyle name="Normal 21 2 2" xfId="860"/>
    <cellStyle name="Normal 21 2 3" xfId="861"/>
    <cellStyle name="Normal 21 20" xfId="862"/>
    <cellStyle name="Normal 21 21" xfId="863"/>
    <cellStyle name="Normal 21 22" xfId="864"/>
    <cellStyle name="Normal 21 3" xfId="865"/>
    <cellStyle name="Normal 21 4" xfId="866"/>
    <cellStyle name="Normal 21 5" xfId="867"/>
    <cellStyle name="Normal 21 6" xfId="868"/>
    <cellStyle name="Normal 21 7" xfId="869"/>
    <cellStyle name="Normal 21 8" xfId="870"/>
    <cellStyle name="Normal 21 9" xfId="871"/>
    <cellStyle name="Normal 21_homicidio 2010" xfId="872"/>
    <cellStyle name="Normal 22" xfId="873"/>
    <cellStyle name="Normal 22 10" xfId="874"/>
    <cellStyle name="Normal 22 11" xfId="875"/>
    <cellStyle name="Normal 22 12" xfId="876"/>
    <cellStyle name="Normal 22 13" xfId="877"/>
    <cellStyle name="Normal 22 14" xfId="878"/>
    <cellStyle name="Normal 22 15" xfId="879"/>
    <cellStyle name="Normal 22 16" xfId="880"/>
    <cellStyle name="Normal 22 17" xfId="881"/>
    <cellStyle name="Normal 22 18" xfId="882"/>
    <cellStyle name="Normal 22 19" xfId="883"/>
    <cellStyle name="Normal 22 2" xfId="884"/>
    <cellStyle name="Normal 22 20" xfId="885"/>
    <cellStyle name="Normal 22 21" xfId="886"/>
    <cellStyle name="Normal 22 22" xfId="4"/>
    <cellStyle name="Normal 22 3" xfId="887"/>
    <cellStyle name="Normal 22 4" xfId="888"/>
    <cellStyle name="Normal 22 5" xfId="889"/>
    <cellStyle name="Normal 22 6" xfId="890"/>
    <cellStyle name="Normal 22 7" xfId="891"/>
    <cellStyle name="Normal 22 8" xfId="892"/>
    <cellStyle name="Normal 22 9" xfId="893"/>
    <cellStyle name="Normal 23" xfId="894"/>
    <cellStyle name="Normal 23 2" xfId="895"/>
    <cellStyle name="Normal 23 3" xfId="896"/>
    <cellStyle name="Normal 24" xfId="897"/>
    <cellStyle name="Normal 24 2" xfId="898"/>
    <cellStyle name="Normal 24 3" xfId="899"/>
    <cellStyle name="Normal 25" xfId="900"/>
    <cellStyle name="Normal 25 2" xfId="901"/>
    <cellStyle name="Normal 25 3" xfId="902"/>
    <cellStyle name="Normal 26" xfId="903"/>
    <cellStyle name="Normal 26 2" xfId="904"/>
    <cellStyle name="Normal 26 3" xfId="905"/>
    <cellStyle name="Normal 27" xfId="906"/>
    <cellStyle name="Normal 27 2" xfId="907"/>
    <cellStyle name="Normal 27 3" xfId="908"/>
    <cellStyle name="Normal 28" xfId="909"/>
    <cellStyle name="Normal 28 2" xfId="910"/>
    <cellStyle name="Normal 28 3" xfId="911"/>
    <cellStyle name="Normal 29" xfId="912"/>
    <cellStyle name="Normal 3" xfId="913"/>
    <cellStyle name="Normal 3 2" xfId="914"/>
    <cellStyle name="Normal 3 2 2" xfId="915"/>
    <cellStyle name="Normal 3 2 2 2" xfId="916"/>
    <cellStyle name="Normal 3 2 2 3" xfId="917"/>
    <cellStyle name="Normal 3 3" xfId="918"/>
    <cellStyle name="Normal 3 4" xfId="919"/>
    <cellStyle name="Normal 3 4 2" xfId="920"/>
    <cellStyle name="Normal 3 4 3" xfId="921"/>
    <cellStyle name="Normal 3_3.10-070 Número de vuelos charter internacionales por aeropuerto, según mes, 2007-2008" xfId="922"/>
    <cellStyle name="Normal 30" xfId="923"/>
    <cellStyle name="Normal 30 2" xfId="924"/>
    <cellStyle name="Normal 30 3" xfId="925"/>
    <cellStyle name="Normal 31" xfId="926"/>
    <cellStyle name="Normal 31 2" xfId="927"/>
    <cellStyle name="Normal 31 3" xfId="928"/>
    <cellStyle name="Normal 32" xfId="929"/>
    <cellStyle name="Normal 32 2" xfId="930"/>
    <cellStyle name="Normal 32 3" xfId="931"/>
    <cellStyle name="Normal 33" xfId="932"/>
    <cellStyle name="Normal 34" xfId="933"/>
    <cellStyle name="Normal 34 2" xfId="934"/>
    <cellStyle name="Normal 34 3" xfId="935"/>
    <cellStyle name="Normal 35" xfId="936"/>
    <cellStyle name="Normal 35 2" xfId="937"/>
    <cellStyle name="Normal 35 3" xfId="938"/>
    <cellStyle name="Normal 36" xfId="939"/>
    <cellStyle name="Normal 36 2" xfId="940"/>
    <cellStyle name="Normal 36 3" xfId="941"/>
    <cellStyle name="Normal 37" xfId="942"/>
    <cellStyle name="Normal 37 2" xfId="943"/>
    <cellStyle name="Normal 37 3" xfId="944"/>
    <cellStyle name="Normal 38" xfId="945"/>
    <cellStyle name="Normal 38 10" xfId="946"/>
    <cellStyle name="Normal 38 11" xfId="947"/>
    <cellStyle name="Normal 38 12" xfId="948"/>
    <cellStyle name="Normal 38 13" xfId="949"/>
    <cellStyle name="Normal 38 14" xfId="950"/>
    <cellStyle name="Normal 38 15" xfId="951"/>
    <cellStyle name="Normal 38 16" xfId="952"/>
    <cellStyle name="Normal 38 17" xfId="953"/>
    <cellStyle name="Normal 38 18" xfId="954"/>
    <cellStyle name="Normal 38 19" xfId="955"/>
    <cellStyle name="Normal 38 2" xfId="956"/>
    <cellStyle name="Normal 38 20" xfId="957"/>
    <cellStyle name="Normal 38 21" xfId="958"/>
    <cellStyle name="Normal 38 3" xfId="959"/>
    <cellStyle name="Normal 38 4" xfId="960"/>
    <cellStyle name="Normal 38 5" xfId="961"/>
    <cellStyle name="Normal 38 6" xfId="962"/>
    <cellStyle name="Normal 38 7" xfId="963"/>
    <cellStyle name="Normal 38 8" xfId="964"/>
    <cellStyle name="Normal 38 9" xfId="965"/>
    <cellStyle name="Normal 39" xfId="966"/>
    <cellStyle name="Normal 39 2" xfId="967"/>
    <cellStyle name="Normal 4" xfId="968"/>
    <cellStyle name="Normal 4 2" xfId="969"/>
    <cellStyle name="Normal 4 2 2" xfId="970"/>
    <cellStyle name="Normal 4 2 3" xfId="971"/>
    <cellStyle name="Normal 4_3.21-01" xfId="972"/>
    <cellStyle name="Normal 40" xfId="973"/>
    <cellStyle name="Normal 40 2" xfId="974"/>
    <cellStyle name="Normal 41" xfId="975"/>
    <cellStyle name="Normal 42" xfId="976"/>
    <cellStyle name="Normal 43" xfId="977"/>
    <cellStyle name="Normal 44" xfId="978"/>
    <cellStyle name="Normal 45" xfId="979"/>
    <cellStyle name="Normal 46" xfId="980"/>
    <cellStyle name="Normal 47" xfId="981"/>
    <cellStyle name="Normal 48" xfId="982"/>
    <cellStyle name="Normal 49" xfId="983"/>
    <cellStyle name="Normal 5" xfId="984"/>
    <cellStyle name="Normal 5 2" xfId="985"/>
    <cellStyle name="Normal 5 2 2" xfId="986"/>
    <cellStyle name="Normal 5 2 3" xfId="987"/>
    <cellStyle name="Normal 5 3" xfId="988"/>
    <cellStyle name="Normal 5 4" xfId="989"/>
    <cellStyle name="Normal 5 4 2" xfId="990"/>
    <cellStyle name="Normal 5 4 3" xfId="991"/>
    <cellStyle name="Normal 50" xfId="992"/>
    <cellStyle name="Normal 51" xfId="993"/>
    <cellStyle name="Normal 52" xfId="994"/>
    <cellStyle name="Normal 53" xfId="995"/>
    <cellStyle name="Normal 54" xfId="996"/>
    <cellStyle name="Normal 55" xfId="997"/>
    <cellStyle name="Normal 56" xfId="998"/>
    <cellStyle name="Normal 57" xfId="999"/>
    <cellStyle name="Normal 58" xfId="1000"/>
    <cellStyle name="Normal 6" xfId="1001"/>
    <cellStyle name="Normal 6 2" xfId="1002"/>
    <cellStyle name="Normal 6 2 2" xfId="1003"/>
    <cellStyle name="Normal 6 2 3" xfId="1004"/>
    <cellStyle name="Normal 6 3" xfId="1005"/>
    <cellStyle name="Normal 7" xfId="1006"/>
    <cellStyle name="Normal 7 2" xfId="1007"/>
    <cellStyle name="Normal 7 2 2" xfId="1008"/>
    <cellStyle name="Normal 7 2 3" xfId="1009"/>
    <cellStyle name="Normal 7 3" xfId="1010"/>
    <cellStyle name="Normal 7 4" xfId="1011"/>
    <cellStyle name="Normal 7 4 2" xfId="1012"/>
    <cellStyle name="Normal 7 4 3" xfId="1013"/>
    <cellStyle name="Normal 8" xfId="1014"/>
    <cellStyle name="Normal 8 2" xfId="1015"/>
    <cellStyle name="Normal 8 2 2" xfId="1016"/>
    <cellStyle name="Normal 8 2 3" xfId="1017"/>
    <cellStyle name="Normal 8 3" xfId="1018"/>
    <cellStyle name="Normal 9" xfId="1019"/>
    <cellStyle name="Normal 9 2" xfId="1020"/>
    <cellStyle name="Normal 9 2 2" xfId="1021"/>
    <cellStyle name="Normal 9 2 3" xfId="1022"/>
    <cellStyle name="Normal 9 3" xfId="1023"/>
    <cellStyle name="Normal 9 3 2" xfId="1024"/>
    <cellStyle name="Normal 9 3 3" xfId="1025"/>
    <cellStyle name="Normal 9_3.21-01" xfId="1026"/>
    <cellStyle name="Normal Table" xfId="1027"/>
    <cellStyle name="Normal_ACCIDENTES DE TRANSITO-2008 2 2" xfId="1122"/>
    <cellStyle name="Normal_EDUCACION  2009-2010" xfId="3"/>
    <cellStyle name="Normal_EDUCACION  2009-2010 2" xfId="1121"/>
    <cellStyle name="Normal_EDUCACION 2007-2008" xfId="1"/>
    <cellStyle name="Normal_EST. DE  EDUCACION 2008 2009" xfId="2"/>
    <cellStyle name="Normal_SUICIDIOS 2008 2 2" xfId="1123"/>
    <cellStyle name="Nota" xfId="1028"/>
    <cellStyle name="Notas 2" xfId="1029"/>
    <cellStyle name="Notas 3" xfId="1030"/>
    <cellStyle name="Notas 4" xfId="1031"/>
    <cellStyle name="Note" xfId="1032"/>
    <cellStyle name="Output" xfId="1033"/>
    <cellStyle name="Percent [2]" xfId="1034"/>
    <cellStyle name="Percent 2" xfId="1035"/>
    <cellStyle name="Percent 2 2" xfId="1036"/>
    <cellStyle name="Percent 2 3" xfId="1037"/>
    <cellStyle name="Percent 3" xfId="1038"/>
    <cellStyle name="Percent_pais_prod98_991" xfId="1039"/>
    <cellStyle name="percentage difference" xfId="1040"/>
    <cellStyle name="percentage difference 2" xfId="1041"/>
    <cellStyle name="percentage difference 3" xfId="1042"/>
    <cellStyle name="percentage difference one decimal" xfId="1043"/>
    <cellStyle name="percentage difference one decimal 2" xfId="1044"/>
    <cellStyle name="percentage difference one decimal 3" xfId="1045"/>
    <cellStyle name="percentage difference zero decimal" xfId="1046"/>
    <cellStyle name="percentage difference zero decimal 2" xfId="1047"/>
    <cellStyle name="percentage difference zero decimal 3" xfId="1048"/>
    <cellStyle name="percentage difference_3.24-07" xfId="1049"/>
    <cellStyle name="Percentuale 2" xfId="1050"/>
    <cellStyle name="Porcentual 2" xfId="1051"/>
    <cellStyle name="Porcentual 3" xfId="1052"/>
    <cellStyle name="Porcentual 4" xfId="1053"/>
    <cellStyle name="Publication" xfId="1054"/>
    <cellStyle name="Red Text" xfId="1055"/>
    <cellStyle name="s" xfId="1056"/>
    <cellStyle name="s_3.10-070 Número de vuelos charter internacionales por aeropuerto, según mes, 2007-2008" xfId="1057"/>
    <cellStyle name="s_3.10-081 Movimiento de pasajeros embarcados en vuelos charters internacionales por aeropuerto, según mes, 2007-2008" xfId="1058"/>
    <cellStyle name="s_3.10-082 Movimiento de pasajeros desembarcados en vuelos charters internacionales por aeropuerto, según mes, 2007-2008" xfId="1059"/>
    <cellStyle name="s_Sheet5" xfId="1060"/>
    <cellStyle name="s_Sheet5 2" xfId="1061"/>
    <cellStyle name="s_Sheet5 3" xfId="1062"/>
    <cellStyle name="s_Sheet5_3.22-08" xfId="1063"/>
    <cellStyle name="s_Sheet5_3.22-08_RD en Cifras 2010. Precios" xfId="1064"/>
    <cellStyle name="s_Sheet5_3.22-08_RD en Cifras 2010. Precios_homicidio 2010" xfId="1065"/>
    <cellStyle name="s_Sheet5_3.24-07" xfId="1066"/>
    <cellStyle name="s_Sheet5_3.24-07_3.21-01" xfId="1067"/>
    <cellStyle name="s_Sheet5_3.24-07_3.21-01_homicidio 2010" xfId="1068"/>
    <cellStyle name="s_Sheet5_3.24-07_homicidio 2010" xfId="1069"/>
    <cellStyle name="s_Sheet5_Dominicana en Cifras 2010" xfId="1070"/>
    <cellStyle name="s_Sheet5_RD en Cifras 2010. Precios" xfId="1071"/>
    <cellStyle name="s_Sheet5_RD en Cifras 2010. Precios_homicidio 2010" xfId="1072"/>
    <cellStyle name="s_Sheet5_RD en Cifras 2010_Comercio Exterior" xfId="1073"/>
    <cellStyle name="s_Sheet5_RD en Cifras 2010_Comercio Exterior_RD en Cifras 2010. Precios" xfId="1074"/>
    <cellStyle name="s_Sheet5_RD en Cifras 2010_Comercio Exterior_RD en Cifras 2010. Precios_homicidio 2010" xfId="1075"/>
    <cellStyle name="Salida 2" xfId="1076"/>
    <cellStyle name="Salida 3" xfId="1077"/>
    <cellStyle name="Salida 4" xfId="1078"/>
    <cellStyle name="Testo avviso" xfId="1079"/>
    <cellStyle name="Testo descrittivo" xfId="1080"/>
    <cellStyle name="Texto de advertencia 2" xfId="1081"/>
    <cellStyle name="Texto de advertencia 3" xfId="1082"/>
    <cellStyle name="Texto de advertencia 4" xfId="1083"/>
    <cellStyle name="Texto explicativo 2" xfId="1084"/>
    <cellStyle name="Texto explicativo 3" xfId="1085"/>
    <cellStyle name="Texto explicativo 4" xfId="1086"/>
    <cellStyle name="Title" xfId="1087"/>
    <cellStyle name="Titolo" xfId="1088"/>
    <cellStyle name="Titolo 1" xfId="1089"/>
    <cellStyle name="Titolo 2" xfId="1090"/>
    <cellStyle name="Titolo 3" xfId="1091"/>
    <cellStyle name="Titolo 4" xfId="1092"/>
    <cellStyle name="Titolo_3.21-01" xfId="1093"/>
    <cellStyle name="Título 1 2" xfId="1094"/>
    <cellStyle name="Título 1 3" xfId="1095"/>
    <cellStyle name="Título 1 4" xfId="1096"/>
    <cellStyle name="Título 2 2" xfId="1097"/>
    <cellStyle name="Título 2 3" xfId="1098"/>
    <cellStyle name="Título 2 4" xfId="1099"/>
    <cellStyle name="Título 3 2" xfId="1100"/>
    <cellStyle name="Título 3 3" xfId="1101"/>
    <cellStyle name="Título 3 4" xfId="1102"/>
    <cellStyle name="Título 4" xfId="1103"/>
    <cellStyle name="Título 5" xfId="1104"/>
    <cellStyle name="Título 6" xfId="1105"/>
    <cellStyle name="TopGrey" xfId="1106"/>
    <cellStyle name="TopGrey 2" xfId="1107"/>
    <cellStyle name="TopGrey 3" xfId="1108"/>
    <cellStyle name="Total 2" xfId="1109"/>
    <cellStyle name="Total 3" xfId="1110"/>
    <cellStyle name="Total 4" xfId="1111"/>
    <cellStyle name="Totale" xfId="1112"/>
    <cellStyle name="Unprot" xfId="1113"/>
    <cellStyle name="Unprot$" xfId="1114"/>
    <cellStyle name="Unprot_3.10-03 Número de buques en comercio exterior por trimestre, según puerto, 2007-2008" xfId="1115"/>
    <cellStyle name="Unprotect" xfId="1116"/>
    <cellStyle name="Valore non valido" xfId="1117"/>
    <cellStyle name="Valore valido" xfId="1118"/>
    <cellStyle name="Warning Text" xfId="11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609600</xdr:colOff>
      <xdr:row>2</xdr:row>
      <xdr:rowOff>12700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14925" y="0"/>
          <a:ext cx="6096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609600</xdr:colOff>
      <xdr:row>2</xdr:row>
      <xdr:rowOff>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0"/>
          <a:ext cx="6096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609600</xdr:colOff>
      <xdr:row>2</xdr:row>
      <xdr:rowOff>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0"/>
          <a:ext cx="6096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609600</xdr:colOff>
      <xdr:row>2</xdr:row>
      <xdr:rowOff>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0"/>
          <a:ext cx="6096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609600</xdr:colOff>
      <xdr:row>2</xdr:row>
      <xdr:rowOff>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0" y="0"/>
          <a:ext cx="6096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609600</xdr:colOff>
      <xdr:row>2</xdr:row>
      <xdr:rowOff>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0"/>
          <a:ext cx="6096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609600</xdr:colOff>
      <xdr:row>2</xdr:row>
      <xdr:rowOff>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0"/>
          <a:ext cx="6096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609600</xdr:colOff>
      <xdr:row>2</xdr:row>
      <xdr:rowOff>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0"/>
          <a:ext cx="6096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609600</xdr:colOff>
      <xdr:row>2</xdr:row>
      <xdr:rowOff>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0"/>
          <a:ext cx="6096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609600</xdr:colOff>
      <xdr:row>2</xdr:row>
      <xdr:rowOff>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0"/>
          <a:ext cx="6096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609600</xdr:colOff>
      <xdr:row>2</xdr:row>
      <xdr:rowOff>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0"/>
          <a:ext cx="6096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609600</xdr:colOff>
      <xdr:row>2</xdr:row>
      <xdr:rowOff>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0"/>
          <a:ext cx="6096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iverca.gomez/My%20Documents/Downloads/RD%20en%20Cifras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My%20Documents\Transporte%20Maritimo%20y%20Aereo%20-%202006\Transporte%20Mar&#237;timo%20y%20A&#233;reo%202006,%20Enero-Diciembr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Desktop\MODELO%20VUELO%20REGULARES%20(actualizad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ysa.hernandez\AppData\Local\Microsoft\Windows\Temporary%20Internet%20Files\Content.Outlook\8OOSOA05\V&#237;nculoExternoRecuperado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.almonte/Desktop/Documents%20and%20Settings/jose.actis/Mis%20documentos/dominicana%20en%20cifras%20cd%20interactivo%20de%20economicasxls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CIONES/DOMINICANA%20EN%20CIFRAS/Republica%20Dominicana%20en%20cifras%202008/Republica%20Dominicana%20en%20cifras%202008(1)%20MM%201ra%20Lectura%20carlo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reccionesdominicana2007\Presupuesto%20Enero%20-%20Junio%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3270013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E8">
            <v>3214051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9"/>
      <sheetName val="333.06"/>
      <sheetName val="333.03"/>
      <sheetName val="333.02"/>
      <sheetName val="333.05"/>
      <sheetName val="333.08"/>
      <sheetName val="343-05"/>
      <sheetName val="333.04"/>
      <sheetName val="331-04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3.07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14255915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Presentación)"/>
      <sheetName val="Análisis"/>
      <sheetName val="343-01"/>
      <sheetName val="343-02"/>
      <sheetName val="343-03"/>
      <sheetName val="343-04"/>
      <sheetName val="343-05"/>
      <sheetName val="343-06"/>
      <sheetName val="7-8"/>
      <sheetName val="9-10"/>
      <sheetName val="11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6"/>
  <sheetViews>
    <sheetView tabSelected="1" workbookViewId="0">
      <selection activeCell="A35" sqref="A35"/>
    </sheetView>
  </sheetViews>
  <sheetFormatPr baseColWidth="10" defaultRowHeight="15"/>
  <cols>
    <col min="1" max="1" width="21" customWidth="1"/>
    <col min="2" max="4" width="18.5703125" customWidth="1"/>
    <col min="5" max="5" width="15.7109375" customWidth="1"/>
  </cols>
  <sheetData>
    <row r="3" spans="1:5" s="16" customFormat="1" ht="28.5" customHeight="1">
      <c r="A3" s="41" t="s">
        <v>24</v>
      </c>
      <c r="B3" s="41"/>
      <c r="C3" s="41"/>
      <c r="D3" s="41"/>
      <c r="E3" s="41"/>
    </row>
    <row r="4" spans="1:5" s="16" customFormat="1" ht="12">
      <c r="A4" s="34" t="s">
        <v>3</v>
      </c>
      <c r="B4" s="36" t="s">
        <v>4</v>
      </c>
      <c r="C4" s="38" t="s">
        <v>5</v>
      </c>
      <c r="D4" s="38"/>
      <c r="E4" s="39" t="s">
        <v>12</v>
      </c>
    </row>
    <row r="5" spans="1:5" s="16" customFormat="1" ht="12">
      <c r="A5" s="35"/>
      <c r="B5" s="37"/>
      <c r="C5" s="17" t="s">
        <v>22</v>
      </c>
      <c r="D5" s="17" t="s">
        <v>23</v>
      </c>
      <c r="E5" s="40"/>
    </row>
    <row r="6" spans="1:5" s="16" customFormat="1" ht="12">
      <c r="A6" s="18" t="s">
        <v>6</v>
      </c>
      <c r="B6" s="26">
        <f t="shared" ref="B6:B33" si="0">C6+D6</f>
        <v>2761118</v>
      </c>
      <c r="C6" s="26">
        <f>C13+C20+C27</f>
        <v>1395279</v>
      </c>
      <c r="D6" s="26">
        <f>D13+D20+D27</f>
        <v>1365839</v>
      </c>
      <c r="E6" s="26">
        <f>D6/C6*100</f>
        <v>97.890027729221188</v>
      </c>
    </row>
    <row r="7" spans="1:5" s="16" customFormat="1" ht="12">
      <c r="A7" s="13" t="s">
        <v>13</v>
      </c>
      <c r="B7" s="33">
        <f t="shared" si="0"/>
        <v>365244</v>
      </c>
      <c r="C7" s="28">
        <f t="shared" ref="C7:D12" si="1">+C14+C21+C28</f>
        <v>184198</v>
      </c>
      <c r="D7" s="28">
        <f t="shared" si="1"/>
        <v>181046</v>
      </c>
      <c r="E7" s="28">
        <f>D7/C7*100</f>
        <v>98.288797923973121</v>
      </c>
    </row>
    <row r="8" spans="1:5" s="16" customFormat="1" ht="12">
      <c r="A8" s="13" t="s">
        <v>14</v>
      </c>
      <c r="B8" s="33">
        <f t="shared" si="0"/>
        <v>1580492</v>
      </c>
      <c r="C8" s="28">
        <f t="shared" si="1"/>
        <v>817195</v>
      </c>
      <c r="D8" s="28">
        <f t="shared" si="1"/>
        <v>763297</v>
      </c>
      <c r="E8" s="28">
        <f t="shared" ref="E8:E33" si="2">D8/C8*100</f>
        <v>93.404511775035331</v>
      </c>
    </row>
    <row r="9" spans="1:5" s="16" customFormat="1" ht="12">
      <c r="A9" s="13" t="s">
        <v>15</v>
      </c>
      <c r="B9" s="33">
        <f t="shared" si="0"/>
        <v>456715</v>
      </c>
      <c r="C9" s="28">
        <f t="shared" si="1"/>
        <v>222673</v>
      </c>
      <c r="D9" s="28">
        <f t="shared" si="1"/>
        <v>234042</v>
      </c>
      <c r="E9" s="28">
        <f t="shared" si="2"/>
        <v>105.10569310154352</v>
      </c>
    </row>
    <row r="10" spans="1:5" s="16" customFormat="1" ht="12">
      <c r="A10" s="13" t="s">
        <v>16</v>
      </c>
      <c r="B10" s="33">
        <f t="shared" si="0"/>
        <v>92449</v>
      </c>
      <c r="C10" s="28">
        <f t="shared" si="1"/>
        <v>37411</v>
      </c>
      <c r="D10" s="28">
        <f t="shared" si="1"/>
        <v>55038</v>
      </c>
      <c r="E10" s="28">
        <f t="shared" si="2"/>
        <v>147.11715805511747</v>
      </c>
    </row>
    <row r="11" spans="1:5" s="16" customFormat="1" ht="12">
      <c r="A11" s="13" t="s">
        <v>17</v>
      </c>
      <c r="B11" s="33">
        <f t="shared" si="0"/>
        <v>10680</v>
      </c>
      <c r="C11" s="28">
        <f t="shared" si="1"/>
        <v>4793</v>
      </c>
      <c r="D11" s="28">
        <f t="shared" si="1"/>
        <v>5887</v>
      </c>
      <c r="E11" s="28">
        <f t="shared" si="2"/>
        <v>122.82495305654079</v>
      </c>
    </row>
    <row r="12" spans="1:5" s="16" customFormat="1" ht="12">
      <c r="A12" s="13" t="s">
        <v>18</v>
      </c>
      <c r="B12" s="33">
        <f t="shared" si="0"/>
        <v>255538</v>
      </c>
      <c r="C12" s="28">
        <f t="shared" si="1"/>
        <v>129009</v>
      </c>
      <c r="D12" s="28">
        <f t="shared" si="1"/>
        <v>126529</v>
      </c>
      <c r="E12" s="28">
        <f t="shared" si="2"/>
        <v>98.077653497042832</v>
      </c>
    </row>
    <row r="13" spans="1:5" s="19" customFormat="1" ht="12">
      <c r="A13" s="18" t="s">
        <v>0</v>
      </c>
      <c r="B13" s="26">
        <f t="shared" si="0"/>
        <v>2058675</v>
      </c>
      <c r="C13" s="26">
        <f>SUM(C14:C19)</f>
        <v>1038082</v>
      </c>
      <c r="D13" s="26">
        <f>SUM(D14:D19)</f>
        <v>1020593</v>
      </c>
      <c r="E13" s="26">
        <f t="shared" si="2"/>
        <v>98.315258332193409</v>
      </c>
    </row>
    <row r="14" spans="1:5" s="16" customFormat="1" ht="12">
      <c r="A14" s="13" t="s">
        <v>13</v>
      </c>
      <c r="B14" s="33">
        <f t="shared" si="0"/>
        <v>169757</v>
      </c>
      <c r="C14" s="28">
        <v>86847</v>
      </c>
      <c r="D14" s="28">
        <v>82910</v>
      </c>
      <c r="E14" s="28">
        <f t="shared" si="2"/>
        <v>95.46674035948277</v>
      </c>
    </row>
    <row r="15" spans="1:5" s="16" customFormat="1" ht="12">
      <c r="A15" s="13" t="s">
        <v>14</v>
      </c>
      <c r="B15" s="33">
        <f t="shared" si="0"/>
        <v>1210910</v>
      </c>
      <c r="C15" s="28">
        <v>628121</v>
      </c>
      <c r="D15" s="28">
        <v>582789</v>
      </c>
      <c r="E15" s="28">
        <f t="shared" si="2"/>
        <v>92.782919214609933</v>
      </c>
    </row>
    <row r="16" spans="1:5" s="16" customFormat="1" ht="12">
      <c r="A16" s="13" t="s">
        <v>15</v>
      </c>
      <c r="B16" s="33">
        <f t="shared" si="0"/>
        <v>348344</v>
      </c>
      <c r="C16" s="28">
        <v>168935</v>
      </c>
      <c r="D16" s="28">
        <v>179409</v>
      </c>
      <c r="E16" s="28">
        <f t="shared" si="2"/>
        <v>106.2000177583094</v>
      </c>
    </row>
    <row r="17" spans="1:5" s="16" customFormat="1" ht="12">
      <c r="A17" s="13" t="s">
        <v>16</v>
      </c>
      <c r="B17" s="33">
        <f t="shared" si="0"/>
        <v>84726</v>
      </c>
      <c r="C17" s="28">
        <v>33991</v>
      </c>
      <c r="D17" s="28">
        <v>50735</v>
      </c>
      <c r="E17" s="28">
        <f t="shared" si="2"/>
        <v>149.26009826130445</v>
      </c>
    </row>
    <row r="18" spans="1:5" s="16" customFormat="1" ht="12">
      <c r="A18" s="13" t="s">
        <v>17</v>
      </c>
      <c r="B18" s="33">
        <f t="shared" si="0"/>
        <v>10618</v>
      </c>
      <c r="C18" s="28">
        <v>4767</v>
      </c>
      <c r="D18" s="28">
        <v>5851</v>
      </c>
      <c r="E18" s="28">
        <f t="shared" si="2"/>
        <v>122.73966855464653</v>
      </c>
    </row>
    <row r="19" spans="1:5" s="16" customFormat="1" ht="12">
      <c r="A19" s="13" t="s">
        <v>18</v>
      </c>
      <c r="B19" s="33">
        <f t="shared" si="0"/>
        <v>234320</v>
      </c>
      <c r="C19" s="28">
        <v>115421</v>
      </c>
      <c r="D19" s="28">
        <v>118899</v>
      </c>
      <c r="E19" s="28">
        <f t="shared" si="2"/>
        <v>103.01331646754058</v>
      </c>
    </row>
    <row r="20" spans="1:5" s="19" customFormat="1" ht="12">
      <c r="A20" s="18" t="s">
        <v>1</v>
      </c>
      <c r="B20" s="26">
        <f t="shared" si="0"/>
        <v>655371</v>
      </c>
      <c r="C20" s="26">
        <f>SUM(C21:C26)</f>
        <v>333636</v>
      </c>
      <c r="D20" s="26">
        <f>SUM(D21:D26)</f>
        <v>321735</v>
      </c>
      <c r="E20" s="26">
        <f t="shared" si="2"/>
        <v>96.432938891486529</v>
      </c>
    </row>
    <row r="21" spans="1:5" s="16" customFormat="1" ht="12">
      <c r="A21" s="13" t="s">
        <v>7</v>
      </c>
      <c r="B21" s="33">
        <f t="shared" si="0"/>
        <v>189565</v>
      </c>
      <c r="C21" s="28">
        <v>94377</v>
      </c>
      <c r="D21" s="28">
        <v>95188</v>
      </c>
      <c r="E21" s="28">
        <f t="shared" si="2"/>
        <v>100.85931953759922</v>
      </c>
    </row>
    <row r="22" spans="1:5" s="16" customFormat="1" ht="12">
      <c r="A22" s="13" t="s">
        <v>14</v>
      </c>
      <c r="B22" s="33">
        <f t="shared" si="0"/>
        <v>346309</v>
      </c>
      <c r="C22" s="28">
        <v>177786</v>
      </c>
      <c r="D22" s="28">
        <v>168523</v>
      </c>
      <c r="E22" s="28">
        <f t="shared" si="2"/>
        <v>94.789803471589437</v>
      </c>
    </row>
    <row r="23" spans="1:5" s="16" customFormat="1" ht="12">
      <c r="A23" s="13" t="s">
        <v>15</v>
      </c>
      <c r="B23" s="33">
        <f t="shared" si="0"/>
        <v>101720</v>
      </c>
      <c r="C23" s="28">
        <v>50671</v>
      </c>
      <c r="D23" s="28">
        <v>51049</v>
      </c>
      <c r="E23" s="28">
        <f t="shared" si="2"/>
        <v>100.74598882990271</v>
      </c>
    </row>
    <row r="24" spans="1:5" s="16" customFormat="1" ht="12">
      <c r="A24" s="13" t="s">
        <v>16</v>
      </c>
      <c r="B24" s="33">
        <f t="shared" si="0"/>
        <v>5854</v>
      </c>
      <c r="C24" s="28">
        <v>2773</v>
      </c>
      <c r="D24" s="28">
        <v>3081</v>
      </c>
      <c r="E24" s="28">
        <f t="shared" si="2"/>
        <v>111.10710421925711</v>
      </c>
    </row>
    <row r="25" spans="1:5" s="16" customFormat="1" ht="12">
      <c r="A25" s="13" t="s">
        <v>17</v>
      </c>
      <c r="B25" s="33">
        <f t="shared" si="0"/>
        <v>62</v>
      </c>
      <c r="C25" s="28">
        <v>26</v>
      </c>
      <c r="D25" s="28">
        <v>36</v>
      </c>
      <c r="E25" s="28">
        <f t="shared" si="2"/>
        <v>138.46153846153845</v>
      </c>
    </row>
    <row r="26" spans="1:5" s="16" customFormat="1" ht="12">
      <c r="A26" s="13" t="s">
        <v>18</v>
      </c>
      <c r="B26" s="33">
        <f t="shared" si="0"/>
        <v>11861</v>
      </c>
      <c r="C26" s="28">
        <v>8003</v>
      </c>
      <c r="D26" s="28">
        <v>3858</v>
      </c>
      <c r="E26" s="28">
        <f t="shared" si="2"/>
        <v>48.206922404098464</v>
      </c>
    </row>
    <row r="27" spans="1:5" s="19" customFormat="1" ht="12">
      <c r="A27" s="18" t="s">
        <v>19</v>
      </c>
      <c r="B27" s="26">
        <f t="shared" si="0"/>
        <v>47072</v>
      </c>
      <c r="C27" s="26">
        <f>SUM(C28:C33)</f>
        <v>23561</v>
      </c>
      <c r="D27" s="26">
        <f>SUM(D28:D33)</f>
        <v>23511</v>
      </c>
      <c r="E27" s="26">
        <f t="shared" si="2"/>
        <v>99.787784898773396</v>
      </c>
    </row>
    <row r="28" spans="1:5" s="16" customFormat="1" ht="12">
      <c r="A28" s="13" t="s">
        <v>7</v>
      </c>
      <c r="B28" s="33">
        <f t="shared" si="0"/>
        <v>5922</v>
      </c>
      <c r="C28" s="28">
        <v>2974</v>
      </c>
      <c r="D28" s="28">
        <v>2948</v>
      </c>
      <c r="E28" s="28">
        <f t="shared" si="2"/>
        <v>99.125756556825834</v>
      </c>
    </row>
    <row r="29" spans="1:5" s="16" customFormat="1" ht="12">
      <c r="A29" s="13" t="s">
        <v>14</v>
      </c>
      <c r="B29" s="33">
        <f t="shared" si="0"/>
        <v>23273</v>
      </c>
      <c r="C29" s="28">
        <v>11288</v>
      </c>
      <c r="D29" s="28">
        <v>11985</v>
      </c>
      <c r="E29" s="28">
        <f t="shared" si="2"/>
        <v>106.17469879518073</v>
      </c>
    </row>
    <row r="30" spans="1:5" s="16" customFormat="1" ht="12">
      <c r="A30" s="13" t="s">
        <v>15</v>
      </c>
      <c r="B30" s="33">
        <f t="shared" si="0"/>
        <v>6651</v>
      </c>
      <c r="C30" s="28">
        <v>3067</v>
      </c>
      <c r="D30" s="28">
        <v>3584</v>
      </c>
      <c r="E30" s="28">
        <f t="shared" si="2"/>
        <v>116.85686338441474</v>
      </c>
    </row>
    <row r="31" spans="1:5" s="16" customFormat="1" ht="12">
      <c r="A31" s="13" t="s">
        <v>16</v>
      </c>
      <c r="B31" s="33">
        <f t="shared" si="0"/>
        <v>1869</v>
      </c>
      <c r="C31" s="28">
        <v>647</v>
      </c>
      <c r="D31" s="28">
        <v>1222</v>
      </c>
      <c r="E31" s="28">
        <f t="shared" si="2"/>
        <v>188.87171561051005</v>
      </c>
    </row>
    <row r="32" spans="1:5" s="16" customFormat="1" ht="12">
      <c r="A32" s="13" t="s">
        <v>17</v>
      </c>
      <c r="B32" s="33">
        <f t="shared" si="0"/>
        <v>0</v>
      </c>
      <c r="C32" s="28">
        <v>0</v>
      </c>
      <c r="D32" s="28">
        <v>0</v>
      </c>
      <c r="E32" s="28">
        <v>0</v>
      </c>
    </row>
    <row r="33" spans="1:5" s="19" customFormat="1" ht="12">
      <c r="A33" s="20" t="s">
        <v>18</v>
      </c>
      <c r="B33" s="30">
        <f t="shared" si="0"/>
        <v>9357</v>
      </c>
      <c r="C33" s="30">
        <v>5585</v>
      </c>
      <c r="D33" s="30">
        <v>3772</v>
      </c>
      <c r="E33" s="30">
        <f t="shared" si="2"/>
        <v>67.538048343777973</v>
      </c>
    </row>
    <row r="34" spans="1:5" s="16" customFormat="1" ht="12">
      <c r="A34" s="14" t="s">
        <v>21</v>
      </c>
      <c r="B34" s="15"/>
      <c r="C34" s="15"/>
      <c r="D34" s="15"/>
    </row>
    <row r="35" spans="1:5" s="16" customFormat="1" ht="12">
      <c r="A35" s="48" t="s">
        <v>36</v>
      </c>
      <c r="B35" s="15"/>
      <c r="C35" s="15"/>
      <c r="D35" s="15"/>
    </row>
    <row r="36" spans="1:5" s="16" customFormat="1" ht="12">
      <c r="A36" s="14" t="s">
        <v>20</v>
      </c>
      <c r="B36" s="15"/>
      <c r="C36" s="15"/>
      <c r="D36" s="15"/>
    </row>
  </sheetData>
  <mergeCells count="5">
    <mergeCell ref="A4:A5"/>
    <mergeCell ref="B4:B5"/>
    <mergeCell ref="C4:D4"/>
    <mergeCell ref="E4:E5"/>
    <mergeCell ref="A3:E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workbookViewId="0">
      <selection activeCell="F4" sqref="A4:XFD4"/>
    </sheetView>
  </sheetViews>
  <sheetFormatPr baseColWidth="10" defaultRowHeight="15"/>
  <cols>
    <col min="1" max="1" width="21.42578125" style="10" customWidth="1"/>
    <col min="2" max="5" width="17" style="10" customWidth="1"/>
    <col min="6" max="16384" width="11.42578125" style="10"/>
  </cols>
  <sheetData>
    <row r="2" spans="1:5" ht="15" customHeight="1">
      <c r="A2" s="9"/>
      <c r="B2" s="9"/>
      <c r="C2" s="9"/>
      <c r="D2" s="9"/>
    </row>
    <row r="3" spans="1:5" ht="27.75" customHeight="1">
      <c r="A3" s="47" t="s">
        <v>33</v>
      </c>
      <c r="B3" s="47"/>
      <c r="C3" s="47"/>
      <c r="D3" s="47"/>
      <c r="E3" s="47"/>
    </row>
    <row r="4" spans="1:5" ht="15" customHeight="1">
      <c r="A4" s="43" t="s">
        <v>3</v>
      </c>
      <c r="B4" s="36" t="s">
        <v>4</v>
      </c>
      <c r="C4" s="45" t="s">
        <v>5</v>
      </c>
      <c r="D4" s="45"/>
      <c r="E4" s="39" t="s">
        <v>12</v>
      </c>
    </row>
    <row r="5" spans="1:5">
      <c r="A5" s="44"/>
      <c r="B5" s="37"/>
      <c r="C5" s="17" t="s">
        <v>22</v>
      </c>
      <c r="D5" s="17" t="s">
        <v>23</v>
      </c>
      <c r="E5" s="40"/>
    </row>
    <row r="6" spans="1:5">
      <c r="A6" s="24" t="s">
        <v>6</v>
      </c>
      <c r="B6" s="26">
        <v>2626000</v>
      </c>
      <c r="C6" s="26">
        <v>1329571</v>
      </c>
      <c r="D6" s="26">
        <v>1296429</v>
      </c>
      <c r="E6" s="27">
        <v>97.507316269683983</v>
      </c>
    </row>
    <row r="7" spans="1:5">
      <c r="A7" s="21" t="s">
        <v>7</v>
      </c>
      <c r="B7" s="28">
        <v>239399</v>
      </c>
      <c r="C7" s="28">
        <v>120510</v>
      </c>
      <c r="D7" s="28">
        <v>118889</v>
      </c>
      <c r="E7" s="29">
        <v>98.654883412164963</v>
      </c>
    </row>
    <row r="8" spans="1:5">
      <c r="A8" s="21" t="s">
        <v>8</v>
      </c>
      <c r="B8" s="28">
        <v>1647114</v>
      </c>
      <c r="C8" s="28">
        <v>866946</v>
      </c>
      <c r="D8" s="28">
        <v>780168</v>
      </c>
      <c r="E8" s="29">
        <v>89.990380023669289</v>
      </c>
    </row>
    <row r="9" spans="1:5">
      <c r="A9" s="21" t="s">
        <v>9</v>
      </c>
      <c r="B9" s="28">
        <v>561775</v>
      </c>
      <c r="C9" s="28">
        <v>259773</v>
      </c>
      <c r="D9" s="28">
        <v>302002</v>
      </c>
      <c r="E9" s="29">
        <v>116.25611591658871</v>
      </c>
    </row>
    <row r="10" spans="1:5">
      <c r="A10" s="21" t="s">
        <v>10</v>
      </c>
      <c r="B10" s="28">
        <v>177712</v>
      </c>
      <c r="C10" s="28">
        <v>82342</v>
      </c>
      <c r="D10" s="28">
        <v>95370</v>
      </c>
      <c r="E10" s="29">
        <v>115.82181632702631</v>
      </c>
    </row>
    <row r="11" spans="1:5">
      <c r="A11" s="24" t="s">
        <v>0</v>
      </c>
      <c r="B11" s="26">
        <v>1921204</v>
      </c>
      <c r="C11" s="26">
        <v>975285</v>
      </c>
      <c r="D11" s="26">
        <v>945919</v>
      </c>
      <c r="E11" s="27">
        <v>96.988982707618803</v>
      </c>
    </row>
    <row r="12" spans="1:5">
      <c r="A12" s="21" t="s">
        <v>7</v>
      </c>
      <c r="B12" s="28">
        <v>94471</v>
      </c>
      <c r="C12" s="28">
        <v>48185</v>
      </c>
      <c r="D12" s="28">
        <v>46286</v>
      </c>
      <c r="E12" s="29">
        <v>96.05893950399502</v>
      </c>
    </row>
    <row r="13" spans="1:5">
      <c r="A13" s="21" t="s">
        <v>8</v>
      </c>
      <c r="B13" s="28">
        <v>1243982</v>
      </c>
      <c r="C13" s="28">
        <v>659064</v>
      </c>
      <c r="D13" s="28">
        <v>584918</v>
      </c>
      <c r="E13" s="29">
        <v>88.749802750567468</v>
      </c>
    </row>
    <row r="14" spans="1:5">
      <c r="A14" s="21" t="s">
        <v>9</v>
      </c>
      <c r="B14" s="28">
        <v>427662</v>
      </c>
      <c r="C14" s="28">
        <v>196602</v>
      </c>
      <c r="D14" s="28">
        <v>231060</v>
      </c>
      <c r="E14" s="29">
        <v>117.52677999206517</v>
      </c>
    </row>
    <row r="15" spans="1:5">
      <c r="A15" s="21" t="s">
        <v>10</v>
      </c>
      <c r="B15" s="28">
        <v>155089</v>
      </c>
      <c r="C15" s="28">
        <v>71434</v>
      </c>
      <c r="D15" s="28">
        <v>83655</v>
      </c>
      <c r="E15" s="29">
        <v>117.10809978441638</v>
      </c>
    </row>
    <row r="16" spans="1:5">
      <c r="A16" s="24" t="s">
        <v>1</v>
      </c>
      <c r="B16" s="26">
        <v>644141</v>
      </c>
      <c r="C16" s="26">
        <v>326033</v>
      </c>
      <c r="D16" s="26">
        <v>318108</v>
      </c>
      <c r="E16" s="27">
        <v>97.569264460959474</v>
      </c>
    </row>
    <row r="17" spans="1:5">
      <c r="A17" s="21" t="s">
        <v>7</v>
      </c>
      <c r="B17" s="28">
        <v>137376</v>
      </c>
      <c r="C17" s="28">
        <v>68562</v>
      </c>
      <c r="D17" s="28">
        <v>68814</v>
      </c>
      <c r="E17" s="29">
        <v>100.36755053819901</v>
      </c>
    </row>
    <row r="18" spans="1:5">
      <c r="A18" s="21" t="s">
        <v>8</v>
      </c>
      <c r="B18" s="28">
        <v>371799</v>
      </c>
      <c r="C18" s="28">
        <v>192725</v>
      </c>
      <c r="D18" s="28">
        <v>179074</v>
      </c>
      <c r="E18" s="29">
        <v>92.916850434557006</v>
      </c>
    </row>
    <row r="19" spans="1:5">
      <c r="A19" s="21" t="s">
        <v>9</v>
      </c>
      <c r="B19" s="28">
        <v>120063</v>
      </c>
      <c r="C19" s="28">
        <v>56896</v>
      </c>
      <c r="D19" s="28">
        <v>63167</v>
      </c>
      <c r="E19" s="29">
        <v>111.0218644544432</v>
      </c>
    </row>
    <row r="20" spans="1:5">
      <c r="A20" s="21" t="s">
        <v>10</v>
      </c>
      <c r="B20" s="28">
        <v>14903</v>
      </c>
      <c r="C20" s="28">
        <v>7850</v>
      </c>
      <c r="D20" s="28">
        <v>7053</v>
      </c>
      <c r="E20" s="29">
        <v>89.847133757961785</v>
      </c>
    </row>
    <row r="21" spans="1:5">
      <c r="A21" s="24" t="s">
        <v>2</v>
      </c>
      <c r="B21" s="26">
        <v>60655</v>
      </c>
      <c r="C21" s="26">
        <v>28253</v>
      </c>
      <c r="D21" s="26">
        <v>32402</v>
      </c>
      <c r="E21" s="27">
        <v>114.68516617704314</v>
      </c>
    </row>
    <row r="22" spans="1:5">
      <c r="A22" s="21" t="s">
        <v>7</v>
      </c>
      <c r="B22" s="28">
        <v>7552</v>
      </c>
      <c r="C22" s="28">
        <v>3763</v>
      </c>
      <c r="D22" s="28">
        <v>3789</v>
      </c>
      <c r="E22" s="29">
        <v>100.69093808131811</v>
      </c>
    </row>
    <row r="23" spans="1:5">
      <c r="A23" s="21" t="s">
        <v>8</v>
      </c>
      <c r="B23" s="28">
        <v>31333</v>
      </c>
      <c r="C23" s="28">
        <v>15157</v>
      </c>
      <c r="D23" s="28">
        <v>16176</v>
      </c>
      <c r="E23" s="29">
        <v>106.7229662862044</v>
      </c>
    </row>
    <row r="24" spans="1:5">
      <c r="A24" s="21" t="s">
        <v>9</v>
      </c>
      <c r="B24" s="28">
        <v>14050</v>
      </c>
      <c r="C24" s="28">
        <v>6275</v>
      </c>
      <c r="D24" s="28">
        <v>7775</v>
      </c>
      <c r="E24" s="29">
        <v>123.90438247011953</v>
      </c>
    </row>
    <row r="25" spans="1:5">
      <c r="A25" s="32" t="s">
        <v>10</v>
      </c>
      <c r="B25" s="30">
        <v>7720</v>
      </c>
      <c r="C25" s="30">
        <v>3058</v>
      </c>
      <c r="D25" s="30">
        <v>4662</v>
      </c>
      <c r="E25" s="31">
        <v>152.45258338783518</v>
      </c>
    </row>
    <row r="26" spans="1:5">
      <c r="A26" s="22" t="s">
        <v>11</v>
      </c>
      <c r="B26" s="23"/>
      <c r="C26" s="23"/>
      <c r="D26" s="23"/>
      <c r="E26" s="23"/>
    </row>
    <row r="27" spans="1:5">
      <c r="A27" s="9"/>
      <c r="B27" s="9"/>
      <c r="C27" s="9"/>
      <c r="D27" s="9"/>
    </row>
  </sheetData>
  <mergeCells count="5">
    <mergeCell ref="E4:E5"/>
    <mergeCell ref="A3:E3"/>
    <mergeCell ref="A4:A5"/>
    <mergeCell ref="B4:B5"/>
    <mergeCell ref="C4:D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workbookViewId="0">
      <selection activeCell="A6" sqref="A6:XFD6"/>
    </sheetView>
  </sheetViews>
  <sheetFormatPr baseColWidth="10" defaultRowHeight="15"/>
  <cols>
    <col min="1" max="1" width="21.42578125" style="10" customWidth="1"/>
    <col min="2" max="5" width="17" style="10" customWidth="1"/>
    <col min="6" max="16384" width="11.42578125" style="10"/>
  </cols>
  <sheetData>
    <row r="2" spans="1:5" ht="15" customHeight="1">
      <c r="A2" s="9"/>
      <c r="B2" s="9"/>
      <c r="C2" s="9"/>
      <c r="D2" s="9"/>
    </row>
    <row r="3" spans="1:5" ht="29.25" customHeight="1">
      <c r="A3" s="47" t="s">
        <v>34</v>
      </c>
      <c r="B3" s="47"/>
      <c r="C3" s="47"/>
      <c r="D3" s="47"/>
      <c r="E3" s="47"/>
    </row>
    <row r="4" spans="1:5" ht="15" customHeight="1">
      <c r="A4" s="43" t="s">
        <v>3</v>
      </c>
      <c r="B4" s="36" t="s">
        <v>4</v>
      </c>
      <c r="C4" s="45" t="s">
        <v>5</v>
      </c>
      <c r="D4" s="45"/>
      <c r="E4" s="39" t="s">
        <v>12</v>
      </c>
    </row>
    <row r="5" spans="1:5">
      <c r="A5" s="44"/>
      <c r="B5" s="37"/>
      <c r="C5" s="17" t="s">
        <v>22</v>
      </c>
      <c r="D5" s="17" t="s">
        <v>23</v>
      </c>
      <c r="E5" s="40"/>
    </row>
    <row r="6" spans="1:5">
      <c r="A6" s="24" t="s">
        <v>6</v>
      </c>
      <c r="B6" s="26">
        <v>2672089</v>
      </c>
      <c r="C6" s="26">
        <v>1359001</v>
      </c>
      <c r="D6" s="26">
        <v>1313088</v>
      </c>
      <c r="E6" s="27">
        <v>96.621562456539763</v>
      </c>
    </row>
    <row r="7" spans="1:5">
      <c r="A7" s="21" t="s">
        <v>7</v>
      </c>
      <c r="B7" s="28">
        <v>241899</v>
      </c>
      <c r="C7" s="28">
        <v>123627</v>
      </c>
      <c r="D7" s="28">
        <v>118272</v>
      </c>
      <c r="E7" s="29">
        <v>95.668421946662136</v>
      </c>
    </row>
    <row r="8" spans="1:5">
      <c r="A8" s="21" t="s">
        <v>8</v>
      </c>
      <c r="B8" s="28">
        <v>1694262</v>
      </c>
      <c r="C8" s="28">
        <v>895706</v>
      </c>
      <c r="D8" s="28">
        <v>798556</v>
      </c>
      <c r="E8" s="29">
        <v>89.153807164404384</v>
      </c>
    </row>
    <row r="9" spans="1:5">
      <c r="A9" s="21" t="s">
        <v>9</v>
      </c>
      <c r="B9" s="28">
        <v>549645</v>
      </c>
      <c r="C9" s="28">
        <v>253109</v>
      </c>
      <c r="D9" s="28">
        <v>296536</v>
      </c>
      <c r="E9" s="29">
        <v>117.15743019805696</v>
      </c>
    </row>
    <row r="10" spans="1:5">
      <c r="A10" s="21" t="s">
        <v>10</v>
      </c>
      <c r="B10" s="28">
        <v>186283</v>
      </c>
      <c r="C10" s="28">
        <v>86559</v>
      </c>
      <c r="D10" s="28">
        <v>99724</v>
      </c>
      <c r="E10" s="29">
        <v>115.20927921995403</v>
      </c>
    </row>
    <row r="11" spans="1:5">
      <c r="A11" s="24" t="s">
        <v>0</v>
      </c>
      <c r="B11" s="26">
        <v>1943179</v>
      </c>
      <c r="C11" s="26">
        <v>992467</v>
      </c>
      <c r="D11" s="26">
        <v>950712</v>
      </c>
      <c r="E11" s="27">
        <v>95.79280721676389</v>
      </c>
    </row>
    <row r="12" spans="1:5">
      <c r="A12" s="21" t="s">
        <v>7</v>
      </c>
      <c r="B12" s="28">
        <v>94678</v>
      </c>
      <c r="C12" s="28">
        <v>48856</v>
      </c>
      <c r="D12" s="28">
        <v>45822</v>
      </c>
      <c r="E12" s="29">
        <v>93.789913214344196</v>
      </c>
    </row>
    <row r="13" spans="1:5">
      <c r="A13" s="21" t="s">
        <v>8</v>
      </c>
      <c r="B13" s="28">
        <v>1277548</v>
      </c>
      <c r="C13" s="28">
        <v>680654</v>
      </c>
      <c r="D13" s="28">
        <v>596894</v>
      </c>
      <c r="E13" s="29">
        <v>87.694188236607729</v>
      </c>
    </row>
    <row r="14" spans="1:5">
      <c r="A14" s="21" t="s">
        <v>9</v>
      </c>
      <c r="B14" s="28">
        <v>412116</v>
      </c>
      <c r="C14" s="28">
        <v>188617</v>
      </c>
      <c r="D14" s="28">
        <v>223499</v>
      </c>
      <c r="E14" s="29">
        <v>118.49356102578241</v>
      </c>
    </row>
    <row r="15" spans="1:5">
      <c r="A15" s="21" t="s">
        <v>10</v>
      </c>
      <c r="B15" s="28">
        <v>158837</v>
      </c>
      <c r="C15" s="28">
        <v>74340</v>
      </c>
      <c r="D15" s="28">
        <v>84497</v>
      </c>
      <c r="E15" s="29">
        <v>113.66290018832392</v>
      </c>
    </row>
    <row r="16" spans="1:5">
      <c r="A16" s="24" t="s">
        <v>1</v>
      </c>
      <c r="B16" s="26">
        <v>667304</v>
      </c>
      <c r="C16" s="26">
        <v>338233</v>
      </c>
      <c r="D16" s="26">
        <v>329071</v>
      </c>
      <c r="E16" s="27">
        <v>97.291216409989573</v>
      </c>
    </row>
    <row r="17" spans="1:5">
      <c r="A17" s="21" t="s">
        <v>7</v>
      </c>
      <c r="B17" s="28">
        <v>140101</v>
      </c>
      <c r="C17" s="28">
        <v>71111</v>
      </c>
      <c r="D17" s="28">
        <v>68990</v>
      </c>
      <c r="E17" s="29">
        <v>97.017339089592326</v>
      </c>
    </row>
    <row r="18" spans="1:5">
      <c r="A18" s="21" t="s">
        <v>8</v>
      </c>
      <c r="B18" s="28">
        <v>387184</v>
      </c>
      <c r="C18" s="28">
        <v>200648</v>
      </c>
      <c r="D18" s="28">
        <v>186536</v>
      </c>
      <c r="E18" s="29">
        <v>92.966787608149588</v>
      </c>
    </row>
    <row r="19" spans="1:5">
      <c r="A19" s="21" t="s">
        <v>9</v>
      </c>
      <c r="B19" s="28">
        <v>124236</v>
      </c>
      <c r="C19" s="28">
        <v>58696</v>
      </c>
      <c r="D19" s="28">
        <v>65540</v>
      </c>
      <c r="E19" s="29">
        <v>111.66007905138341</v>
      </c>
    </row>
    <row r="20" spans="1:5">
      <c r="A20" s="21" t="s">
        <v>10</v>
      </c>
      <c r="B20" s="28">
        <v>15783</v>
      </c>
      <c r="C20" s="28">
        <v>7778</v>
      </c>
      <c r="D20" s="28">
        <v>8005</v>
      </c>
      <c r="E20" s="29">
        <v>102.91848804319876</v>
      </c>
    </row>
    <row r="21" spans="1:5">
      <c r="A21" s="24" t="s">
        <v>2</v>
      </c>
      <c r="B21" s="26">
        <v>61606</v>
      </c>
      <c r="C21" s="26">
        <v>28301</v>
      </c>
      <c r="D21" s="26">
        <v>33305</v>
      </c>
      <c r="E21" s="27">
        <v>117.68135401575917</v>
      </c>
    </row>
    <row r="22" spans="1:5">
      <c r="A22" s="21" t="s">
        <v>7</v>
      </c>
      <c r="B22" s="28">
        <v>7120</v>
      </c>
      <c r="C22" s="28">
        <v>3660</v>
      </c>
      <c r="D22" s="28">
        <v>3460</v>
      </c>
      <c r="E22" s="29">
        <v>94.535519125683066</v>
      </c>
    </row>
    <row r="23" spans="1:5">
      <c r="A23" s="21" t="s">
        <v>8</v>
      </c>
      <c r="B23" s="28">
        <v>29530</v>
      </c>
      <c r="C23" s="28">
        <v>14404</v>
      </c>
      <c r="D23" s="28">
        <v>15126</v>
      </c>
      <c r="E23" s="29">
        <v>105.01249652874201</v>
      </c>
    </row>
    <row r="24" spans="1:5">
      <c r="A24" s="21" t="s">
        <v>9</v>
      </c>
      <c r="B24" s="28">
        <v>13293</v>
      </c>
      <c r="C24" s="28">
        <v>5796</v>
      </c>
      <c r="D24" s="28">
        <v>7497</v>
      </c>
      <c r="E24" s="29">
        <v>129.34782608695653</v>
      </c>
    </row>
    <row r="25" spans="1:5">
      <c r="A25" s="32" t="s">
        <v>10</v>
      </c>
      <c r="B25" s="30">
        <v>11663</v>
      </c>
      <c r="C25" s="30">
        <v>4441</v>
      </c>
      <c r="D25" s="30">
        <v>7222</v>
      </c>
      <c r="E25" s="31">
        <v>162.62103129925694</v>
      </c>
    </row>
    <row r="26" spans="1:5">
      <c r="A26" s="22" t="s">
        <v>11</v>
      </c>
      <c r="B26" s="23"/>
      <c r="C26" s="23"/>
      <c r="D26" s="23"/>
      <c r="E26" s="23"/>
    </row>
    <row r="27" spans="1:5">
      <c r="A27" s="9"/>
      <c r="B27" s="9"/>
      <c r="C27" s="9"/>
      <c r="D27" s="9"/>
    </row>
  </sheetData>
  <mergeCells count="5">
    <mergeCell ref="E4:E5"/>
    <mergeCell ref="A3:E3"/>
    <mergeCell ref="A4:A5"/>
    <mergeCell ref="B4:B5"/>
    <mergeCell ref="C4:D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3" sqref="A3:E3"/>
    </sheetView>
  </sheetViews>
  <sheetFormatPr baseColWidth="10" defaultRowHeight="15"/>
  <cols>
    <col min="1" max="1" width="21.42578125" style="10" customWidth="1"/>
    <col min="2" max="5" width="17" style="10" customWidth="1"/>
    <col min="6" max="16384" width="11.42578125" style="10"/>
  </cols>
  <sheetData>
    <row r="1" spans="1:5" ht="15" customHeight="1"/>
    <row r="2" spans="1:5" ht="15" customHeight="1">
      <c r="A2" s="9"/>
      <c r="B2" s="9"/>
      <c r="C2" s="9"/>
      <c r="D2" s="9"/>
    </row>
    <row r="3" spans="1:5" ht="33" customHeight="1">
      <c r="A3" s="47" t="s">
        <v>35</v>
      </c>
      <c r="B3" s="47"/>
      <c r="C3" s="47"/>
      <c r="D3" s="47"/>
      <c r="E3" s="47"/>
    </row>
    <row r="4" spans="1:5" ht="15" customHeight="1">
      <c r="A4" s="43" t="s">
        <v>3</v>
      </c>
      <c r="B4" s="36" t="s">
        <v>4</v>
      </c>
      <c r="C4" s="45" t="s">
        <v>5</v>
      </c>
      <c r="D4" s="45"/>
      <c r="E4" s="39" t="s">
        <v>12</v>
      </c>
    </row>
    <row r="5" spans="1:5">
      <c r="A5" s="44"/>
      <c r="B5" s="37"/>
      <c r="C5" s="17" t="s">
        <v>22</v>
      </c>
      <c r="D5" s="17" t="s">
        <v>23</v>
      </c>
      <c r="E5" s="40"/>
    </row>
    <row r="6" spans="1:5">
      <c r="A6" s="24" t="s">
        <v>6</v>
      </c>
      <c r="B6" s="26">
        <v>2650873</v>
      </c>
      <c r="C6" s="26">
        <v>1367961</v>
      </c>
      <c r="D6" s="26">
        <v>1282912</v>
      </c>
      <c r="E6" s="27">
        <v>93.782790591252237</v>
      </c>
    </row>
    <row r="7" spans="1:5">
      <c r="A7" s="21" t="s">
        <v>7</v>
      </c>
      <c r="B7" s="28">
        <v>239886</v>
      </c>
      <c r="C7" s="28">
        <v>128521</v>
      </c>
      <c r="D7" s="28">
        <v>111365</v>
      </c>
      <c r="E7" s="29">
        <v>86.651208751877135</v>
      </c>
    </row>
    <row r="8" spans="1:5">
      <c r="A8" s="21" t="s">
        <v>8</v>
      </c>
      <c r="B8" s="28">
        <v>1692817</v>
      </c>
      <c r="C8" s="28">
        <v>906041</v>
      </c>
      <c r="D8" s="28">
        <v>786776</v>
      </c>
      <c r="E8" s="29">
        <v>86.83668840593306</v>
      </c>
    </row>
    <row r="9" spans="1:5">
      <c r="A9" s="21" t="s">
        <v>9</v>
      </c>
      <c r="B9" s="28">
        <v>574777</v>
      </c>
      <c r="C9" s="28">
        <v>264439</v>
      </c>
      <c r="D9" s="28">
        <v>310338</v>
      </c>
      <c r="E9" s="29">
        <v>117.35712205839532</v>
      </c>
    </row>
    <row r="10" spans="1:5">
      <c r="A10" s="21" t="s">
        <v>10</v>
      </c>
      <c r="B10" s="28">
        <v>143393</v>
      </c>
      <c r="C10" s="28">
        <v>68960</v>
      </c>
      <c r="D10" s="28">
        <v>74433</v>
      </c>
      <c r="E10" s="29">
        <v>107.93648491879351</v>
      </c>
    </row>
    <row r="11" spans="1:5">
      <c r="A11" s="24" t="s">
        <v>0</v>
      </c>
      <c r="B11" s="26">
        <v>1944432</v>
      </c>
      <c r="C11" s="26">
        <v>1010596</v>
      </c>
      <c r="D11" s="26">
        <v>933836</v>
      </c>
      <c r="E11" s="27">
        <v>92.404482107587995</v>
      </c>
    </row>
    <row r="12" spans="1:5">
      <c r="A12" s="21" t="s">
        <v>7</v>
      </c>
      <c r="B12" s="28">
        <v>103764</v>
      </c>
      <c r="C12" s="28">
        <v>57162</v>
      </c>
      <c r="D12" s="28">
        <v>46602</v>
      </c>
      <c r="E12" s="29">
        <v>81.526188726776525</v>
      </c>
    </row>
    <row r="13" spans="1:5">
      <c r="A13" s="21" t="s">
        <v>8</v>
      </c>
      <c r="B13" s="28">
        <v>1292386</v>
      </c>
      <c r="C13" s="28">
        <v>698049</v>
      </c>
      <c r="D13" s="28">
        <v>594337</v>
      </c>
      <c r="E13" s="29">
        <v>85.142590276613817</v>
      </c>
    </row>
    <row r="14" spans="1:5">
      <c r="A14" s="21" t="s">
        <v>9</v>
      </c>
      <c r="B14" s="28">
        <v>413800</v>
      </c>
      <c r="C14" s="28">
        <v>189578</v>
      </c>
      <c r="D14" s="28">
        <v>224222</v>
      </c>
      <c r="E14" s="29">
        <v>118.27427233117767</v>
      </c>
    </row>
    <row r="15" spans="1:5">
      <c r="A15" s="21" t="s">
        <v>10</v>
      </c>
      <c r="B15" s="28">
        <v>134482</v>
      </c>
      <c r="C15" s="28">
        <v>65807</v>
      </c>
      <c r="D15" s="28">
        <v>68675</v>
      </c>
      <c r="E15" s="29">
        <v>104.35819897579286</v>
      </c>
    </row>
    <row r="16" spans="1:5">
      <c r="A16" s="24" t="s">
        <v>1</v>
      </c>
      <c r="B16" s="26">
        <v>644656</v>
      </c>
      <c r="C16" s="26">
        <v>328469</v>
      </c>
      <c r="D16" s="26">
        <v>316187</v>
      </c>
      <c r="E16" s="27">
        <v>96.260834355753516</v>
      </c>
    </row>
    <row r="17" spans="1:5">
      <c r="A17" s="21" t="s">
        <v>7</v>
      </c>
      <c r="B17" s="28">
        <v>128889</v>
      </c>
      <c r="C17" s="28">
        <v>67497</v>
      </c>
      <c r="D17" s="28">
        <v>61392</v>
      </c>
      <c r="E17" s="29">
        <v>90.955153562380559</v>
      </c>
    </row>
    <row r="18" spans="1:5">
      <c r="A18" s="21" t="s">
        <v>8</v>
      </c>
      <c r="B18" s="28">
        <v>368592</v>
      </c>
      <c r="C18" s="28">
        <v>192454</v>
      </c>
      <c r="D18" s="28">
        <v>176138</v>
      </c>
      <c r="E18" s="29">
        <v>91.522129963523753</v>
      </c>
    </row>
    <row r="19" spans="1:5">
      <c r="A19" s="21" t="s">
        <v>9</v>
      </c>
      <c r="B19" s="28">
        <v>141389</v>
      </c>
      <c r="C19" s="28">
        <v>66425</v>
      </c>
      <c r="D19" s="28">
        <v>74964</v>
      </c>
      <c r="E19" s="29">
        <v>112.85509973654497</v>
      </c>
    </row>
    <row r="20" spans="1:5">
      <c r="A20" s="21" t="s">
        <v>10</v>
      </c>
      <c r="B20" s="28">
        <v>5786</v>
      </c>
      <c r="C20" s="28">
        <v>2093</v>
      </c>
      <c r="D20" s="28">
        <v>3693</v>
      </c>
      <c r="E20" s="29">
        <v>176.44529383659818</v>
      </c>
    </row>
    <row r="21" spans="1:5">
      <c r="A21" s="24" t="s">
        <v>2</v>
      </c>
      <c r="B21" s="26">
        <v>61785</v>
      </c>
      <c r="C21" s="26">
        <v>28896</v>
      </c>
      <c r="D21" s="26">
        <v>32889</v>
      </c>
      <c r="E21" s="27">
        <v>113.8185215946844</v>
      </c>
    </row>
    <row r="22" spans="1:5">
      <c r="A22" s="21" t="s">
        <v>7</v>
      </c>
      <c r="B22" s="28">
        <v>7233</v>
      </c>
      <c r="C22" s="28">
        <v>3862</v>
      </c>
      <c r="D22" s="28">
        <v>3371</v>
      </c>
      <c r="E22" s="29">
        <v>87.286380113930605</v>
      </c>
    </row>
    <row r="23" spans="1:5">
      <c r="A23" s="21" t="s">
        <v>8</v>
      </c>
      <c r="B23" s="28">
        <v>31839</v>
      </c>
      <c r="C23" s="28">
        <v>15538</v>
      </c>
      <c r="D23" s="28">
        <v>16301</v>
      </c>
      <c r="E23" s="29">
        <v>104.91054189728408</v>
      </c>
    </row>
    <row r="24" spans="1:5">
      <c r="A24" s="21" t="s">
        <v>9</v>
      </c>
      <c r="B24" s="28">
        <v>19588</v>
      </c>
      <c r="C24" s="28">
        <v>8436</v>
      </c>
      <c r="D24" s="28">
        <v>11152</v>
      </c>
      <c r="E24" s="29">
        <v>132.19535324798483</v>
      </c>
    </row>
    <row r="25" spans="1:5">
      <c r="A25" s="32" t="s">
        <v>10</v>
      </c>
      <c r="B25" s="30">
        <v>3125</v>
      </c>
      <c r="C25" s="30">
        <v>1060</v>
      </c>
      <c r="D25" s="30">
        <v>2065</v>
      </c>
      <c r="E25" s="31">
        <v>194.81132075471697</v>
      </c>
    </row>
    <row r="26" spans="1:5">
      <c r="A26" s="22" t="s">
        <v>11</v>
      </c>
      <c r="B26" s="23"/>
      <c r="C26" s="23"/>
      <c r="D26" s="23"/>
      <c r="E26" s="23"/>
    </row>
    <row r="27" spans="1:5">
      <c r="A27" s="9"/>
      <c r="B27" s="9"/>
      <c r="C27" s="9"/>
      <c r="D27" s="9"/>
    </row>
  </sheetData>
  <mergeCells count="5">
    <mergeCell ref="E4:E5"/>
    <mergeCell ref="A3:E3"/>
    <mergeCell ref="A4:A5"/>
    <mergeCell ref="B4:B5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workbookViewId="0">
      <selection activeCell="A6" sqref="A6:XFD6"/>
    </sheetView>
  </sheetViews>
  <sheetFormatPr baseColWidth="10" defaultRowHeight="15"/>
  <cols>
    <col min="1" max="1" width="26.85546875" customWidth="1"/>
    <col min="2" max="2" width="17.42578125" customWidth="1"/>
    <col min="3" max="4" width="15.7109375" customWidth="1"/>
    <col min="5" max="5" width="16.7109375" customWidth="1"/>
  </cols>
  <sheetData>
    <row r="2" spans="1:7">
      <c r="A2" s="8"/>
      <c r="B2" s="8"/>
      <c r="C2" s="8"/>
      <c r="D2" s="8"/>
      <c r="E2" s="8"/>
    </row>
    <row r="3" spans="1:7">
      <c r="A3" s="42" t="s">
        <v>25</v>
      </c>
      <c r="B3" s="42"/>
      <c r="C3" s="42"/>
      <c r="D3" s="42"/>
      <c r="E3" s="42"/>
    </row>
    <row r="4" spans="1:7">
      <c r="A4" s="43" t="s">
        <v>3</v>
      </c>
      <c r="B4" s="36" t="s">
        <v>4</v>
      </c>
      <c r="C4" s="45" t="s">
        <v>5</v>
      </c>
      <c r="D4" s="45"/>
      <c r="E4" s="39" t="s">
        <v>12</v>
      </c>
    </row>
    <row r="5" spans="1:7">
      <c r="A5" s="44"/>
      <c r="B5" s="37"/>
      <c r="C5" s="17" t="s">
        <v>22</v>
      </c>
      <c r="D5" s="17" t="s">
        <v>23</v>
      </c>
      <c r="E5" s="40"/>
    </row>
    <row r="6" spans="1:7">
      <c r="A6" s="24" t="s">
        <v>6</v>
      </c>
      <c r="B6" s="26">
        <v>2807279</v>
      </c>
      <c r="C6" s="26">
        <v>1419749</v>
      </c>
      <c r="D6" s="26">
        <v>1387530</v>
      </c>
      <c r="E6" s="27">
        <f>D6/C6*100</f>
        <v>97.730655207364109</v>
      </c>
    </row>
    <row r="7" spans="1:7">
      <c r="A7" s="21" t="s">
        <v>7</v>
      </c>
      <c r="B7" s="28">
        <v>361509</v>
      </c>
      <c r="C7" s="28">
        <v>181912</v>
      </c>
      <c r="D7" s="28">
        <v>179597</v>
      </c>
      <c r="E7" s="29">
        <f t="shared" ref="E7:E25" si="0">D7/C7*100</f>
        <v>98.727406658164384</v>
      </c>
      <c r="G7" s="12"/>
    </row>
    <row r="8" spans="1:7">
      <c r="A8" s="21" t="s">
        <v>8</v>
      </c>
      <c r="B8" s="28">
        <v>1598078</v>
      </c>
      <c r="C8" s="28">
        <v>828379</v>
      </c>
      <c r="D8" s="28">
        <v>769699</v>
      </c>
      <c r="E8" s="29">
        <f t="shared" si="0"/>
        <v>92.916285902950221</v>
      </c>
    </row>
    <row r="9" spans="1:7">
      <c r="A9" s="21" t="s">
        <v>9</v>
      </c>
      <c r="B9" s="28">
        <v>579443</v>
      </c>
      <c r="C9" s="28">
        <v>274317</v>
      </c>
      <c r="D9" s="28">
        <v>305126</v>
      </c>
      <c r="E9" s="29">
        <f t="shared" si="0"/>
        <v>111.23116686169649</v>
      </c>
    </row>
    <row r="10" spans="1:7">
      <c r="A10" s="21" t="s">
        <v>10</v>
      </c>
      <c r="B10" s="28">
        <v>268249</v>
      </c>
      <c r="C10" s="28">
        <v>135141</v>
      </c>
      <c r="D10" s="28">
        <v>133108</v>
      </c>
      <c r="E10" s="29">
        <f t="shared" si="0"/>
        <v>98.495645288994467</v>
      </c>
    </row>
    <row r="11" spans="1:7" s="25" customFormat="1">
      <c r="A11" s="24" t="s">
        <v>0</v>
      </c>
      <c r="B11" s="26">
        <v>2090436</v>
      </c>
      <c r="C11" s="26">
        <v>1054920</v>
      </c>
      <c r="D11" s="26">
        <v>1035516</v>
      </c>
      <c r="E11" s="27">
        <f t="shared" si="0"/>
        <v>98.160618814696861</v>
      </c>
    </row>
    <row r="12" spans="1:7">
      <c r="A12" s="21" t="s">
        <v>7</v>
      </c>
      <c r="B12" s="28">
        <v>157598</v>
      </c>
      <c r="C12" s="28">
        <v>80408</v>
      </c>
      <c r="D12" s="28">
        <v>77190</v>
      </c>
      <c r="E12" s="29">
        <f t="shared" si="0"/>
        <v>95.997910655656142</v>
      </c>
    </row>
    <row r="13" spans="1:7">
      <c r="A13" s="21" t="s">
        <v>8</v>
      </c>
      <c r="B13" s="28">
        <v>1227216</v>
      </c>
      <c r="C13" s="28">
        <v>638515</v>
      </c>
      <c r="D13" s="28">
        <v>588701</v>
      </c>
      <c r="E13" s="29">
        <f t="shared" si="0"/>
        <v>92.198460490356524</v>
      </c>
    </row>
    <row r="14" spans="1:7">
      <c r="A14" s="21" t="s">
        <v>9</v>
      </c>
      <c r="B14" s="28">
        <v>462096</v>
      </c>
      <c r="C14" s="28">
        <v>216951</v>
      </c>
      <c r="D14" s="28">
        <v>245145</v>
      </c>
      <c r="E14" s="29">
        <f t="shared" si="0"/>
        <v>112.99556120967407</v>
      </c>
    </row>
    <row r="15" spans="1:7">
      <c r="A15" s="21" t="s">
        <v>10</v>
      </c>
      <c r="B15" s="28">
        <v>243526</v>
      </c>
      <c r="C15" s="28">
        <v>119046</v>
      </c>
      <c r="D15" s="28">
        <v>124480</v>
      </c>
      <c r="E15" s="29">
        <f t="shared" si="0"/>
        <v>104.56462207886028</v>
      </c>
    </row>
    <row r="16" spans="1:7" s="25" customFormat="1">
      <c r="A16" s="24" t="s">
        <v>1</v>
      </c>
      <c r="B16" s="26">
        <v>669287</v>
      </c>
      <c r="C16" s="26">
        <v>341103</v>
      </c>
      <c r="D16" s="26">
        <v>328184</v>
      </c>
      <c r="E16" s="27">
        <f t="shared" si="0"/>
        <v>96.212580950621955</v>
      </c>
    </row>
    <row r="17" spans="1:5">
      <c r="A17" s="21" t="s">
        <v>7</v>
      </c>
      <c r="B17" s="28">
        <v>198035</v>
      </c>
      <c r="C17" s="28">
        <v>98580</v>
      </c>
      <c r="D17" s="28">
        <v>99455</v>
      </c>
      <c r="E17" s="29">
        <f t="shared" si="0"/>
        <v>100.88760397646581</v>
      </c>
    </row>
    <row r="18" spans="1:5">
      <c r="A18" s="21" t="s">
        <v>8</v>
      </c>
      <c r="B18" s="28">
        <v>347666</v>
      </c>
      <c r="C18" s="28">
        <v>178558</v>
      </c>
      <c r="D18" s="28">
        <v>169108</v>
      </c>
      <c r="E18" s="29">
        <f t="shared" si="0"/>
        <v>94.70760201167127</v>
      </c>
    </row>
    <row r="19" spans="1:5">
      <c r="A19" s="21" t="s">
        <v>9</v>
      </c>
      <c r="B19" s="28">
        <v>108972</v>
      </c>
      <c r="C19" s="28">
        <v>53680</v>
      </c>
      <c r="D19" s="28">
        <v>55292</v>
      </c>
      <c r="E19" s="29">
        <f t="shared" si="0"/>
        <v>103.00298062593146</v>
      </c>
    </row>
    <row r="20" spans="1:5">
      <c r="A20" s="21" t="s">
        <v>10</v>
      </c>
      <c r="B20" s="28">
        <v>14614</v>
      </c>
      <c r="C20" s="28">
        <v>10285</v>
      </c>
      <c r="D20" s="28">
        <v>4329</v>
      </c>
      <c r="E20" s="29">
        <f t="shared" si="0"/>
        <v>42.090422946037918</v>
      </c>
    </row>
    <row r="21" spans="1:5" s="25" customFormat="1">
      <c r="A21" s="24" t="s">
        <v>2</v>
      </c>
      <c r="B21" s="26">
        <v>47556</v>
      </c>
      <c r="C21" s="26">
        <v>23726</v>
      </c>
      <c r="D21" s="26">
        <v>23830</v>
      </c>
      <c r="E21" s="27">
        <f t="shared" si="0"/>
        <v>100.43833768861165</v>
      </c>
    </row>
    <row r="22" spans="1:5">
      <c r="A22" s="21" t="s">
        <v>7</v>
      </c>
      <c r="B22" s="28">
        <v>5876</v>
      </c>
      <c r="C22" s="28">
        <v>2924</v>
      </c>
      <c r="D22" s="28">
        <v>2952</v>
      </c>
      <c r="E22" s="29">
        <f t="shared" si="0"/>
        <v>100.9575923392613</v>
      </c>
    </row>
    <row r="23" spans="1:5">
      <c r="A23" s="21" t="s">
        <v>8</v>
      </c>
      <c r="B23" s="28">
        <v>23196</v>
      </c>
      <c r="C23" s="28">
        <v>11306</v>
      </c>
      <c r="D23" s="28">
        <v>11890</v>
      </c>
      <c r="E23" s="29">
        <f t="shared" si="0"/>
        <v>105.16539890323722</v>
      </c>
    </row>
    <row r="24" spans="1:5">
      <c r="A24" s="21" t="s">
        <v>9</v>
      </c>
      <c r="B24" s="28">
        <v>8375</v>
      </c>
      <c r="C24" s="28">
        <v>3686</v>
      </c>
      <c r="D24" s="28">
        <v>4689</v>
      </c>
      <c r="E24" s="29">
        <f t="shared" si="0"/>
        <v>127.21106890938687</v>
      </c>
    </row>
    <row r="25" spans="1:5" s="25" customFormat="1">
      <c r="A25" s="32" t="s">
        <v>10</v>
      </c>
      <c r="B25" s="30">
        <v>10109</v>
      </c>
      <c r="C25" s="30">
        <v>5810</v>
      </c>
      <c r="D25" s="30">
        <v>4299</v>
      </c>
      <c r="E25" s="31">
        <f t="shared" si="0"/>
        <v>73.993115318416528</v>
      </c>
    </row>
    <row r="26" spans="1:5">
      <c r="A26" s="22" t="s">
        <v>11</v>
      </c>
      <c r="B26" s="23"/>
      <c r="C26" s="23"/>
      <c r="D26" s="23"/>
      <c r="E26" s="23"/>
    </row>
    <row r="27" spans="1:5">
      <c r="B27" s="2"/>
      <c r="C27" s="2"/>
      <c r="D27" s="3"/>
      <c r="E27" s="1"/>
    </row>
  </sheetData>
  <mergeCells count="5">
    <mergeCell ref="A3:E3"/>
    <mergeCell ref="A4:A5"/>
    <mergeCell ref="B4:B5"/>
    <mergeCell ref="C4:D4"/>
    <mergeCell ref="E4:E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2"/>
  <sheetViews>
    <sheetView showGridLines="0" workbookViewId="0">
      <selection activeCell="A26" sqref="A26:XFD26"/>
    </sheetView>
  </sheetViews>
  <sheetFormatPr baseColWidth="10" defaultColWidth="9.140625" defaultRowHeight="11.25"/>
  <cols>
    <col min="1" max="1" width="21.42578125" style="1" customWidth="1"/>
    <col min="2" max="5" width="17" style="1" customWidth="1"/>
    <col min="6" max="16384" width="9.140625" style="1"/>
  </cols>
  <sheetData>
    <row r="1" spans="1:5" s="7" customFormat="1" ht="12.75" customHeight="1"/>
    <row r="2" spans="1:5" s="8" customFormat="1" ht="12.75" customHeight="1"/>
    <row r="3" spans="1:5" s="4" customFormat="1" ht="24" customHeight="1">
      <c r="A3" s="47" t="s">
        <v>26</v>
      </c>
      <c r="B3" s="47"/>
      <c r="C3" s="47"/>
      <c r="D3" s="47"/>
      <c r="E3" s="47"/>
    </row>
    <row r="4" spans="1:5" s="6" customFormat="1" ht="12.75" customHeight="1">
      <c r="A4" s="43" t="s">
        <v>3</v>
      </c>
      <c r="B4" s="36" t="s">
        <v>4</v>
      </c>
      <c r="C4" s="45" t="s">
        <v>5</v>
      </c>
      <c r="D4" s="45"/>
      <c r="E4" s="39" t="s">
        <v>12</v>
      </c>
    </row>
    <row r="5" spans="1:5" s="6" customFormat="1" ht="12">
      <c r="A5" s="44"/>
      <c r="B5" s="37"/>
      <c r="C5" s="17" t="s">
        <v>22</v>
      </c>
      <c r="D5" s="17" t="s">
        <v>23</v>
      </c>
      <c r="E5" s="40"/>
    </row>
    <row r="6" spans="1:5" s="5" customFormat="1" ht="12">
      <c r="A6" s="24" t="s">
        <v>6</v>
      </c>
      <c r="B6" s="26">
        <v>2736697</v>
      </c>
      <c r="C6" s="26">
        <v>1387136</v>
      </c>
      <c r="D6" s="26">
        <v>1349561</v>
      </c>
      <c r="E6" s="27">
        <v>97.291181254037099</v>
      </c>
    </row>
    <row r="7" spans="1:5" s="6" customFormat="1" ht="12">
      <c r="A7" s="21" t="s">
        <v>7</v>
      </c>
      <c r="B7" s="28">
        <v>322870</v>
      </c>
      <c r="C7" s="28">
        <v>162686</v>
      </c>
      <c r="D7" s="28">
        <v>160184</v>
      </c>
      <c r="E7" s="29">
        <v>98.462068032897733</v>
      </c>
    </row>
    <row r="8" spans="1:5" s="6" customFormat="1" ht="12">
      <c r="A8" s="21" t="s">
        <v>8</v>
      </c>
      <c r="B8" s="28">
        <v>1577786</v>
      </c>
      <c r="C8" s="28">
        <v>822254</v>
      </c>
      <c r="D8" s="28">
        <v>755532</v>
      </c>
      <c r="E8" s="29">
        <v>91.885475777557787</v>
      </c>
    </row>
    <row r="9" spans="1:5" s="6" customFormat="1" ht="12">
      <c r="A9" s="21" t="s">
        <v>9</v>
      </c>
      <c r="B9" s="28">
        <v>573342</v>
      </c>
      <c r="C9" s="28">
        <v>271399</v>
      </c>
      <c r="D9" s="28">
        <v>301943</v>
      </c>
      <c r="E9" s="29">
        <v>111.25427875563285</v>
      </c>
    </row>
    <row r="10" spans="1:5" s="6" customFormat="1" ht="12">
      <c r="A10" s="21" t="s">
        <v>10</v>
      </c>
      <c r="B10" s="28">
        <v>262699</v>
      </c>
      <c r="C10" s="28">
        <v>130797</v>
      </c>
      <c r="D10" s="28">
        <v>131902</v>
      </c>
      <c r="E10" s="29">
        <v>100.84482059986087</v>
      </c>
    </row>
    <row r="11" spans="1:5" s="6" customFormat="1" ht="12">
      <c r="A11" s="24" t="s">
        <v>0</v>
      </c>
      <c r="B11" s="26">
        <v>2051250</v>
      </c>
      <c r="C11" s="26">
        <v>1037737</v>
      </c>
      <c r="D11" s="26">
        <v>1013513</v>
      </c>
      <c r="E11" s="27">
        <v>97.66568986168943</v>
      </c>
    </row>
    <row r="12" spans="1:5" s="6" customFormat="1" ht="12">
      <c r="A12" s="21" t="s">
        <v>7</v>
      </c>
      <c r="B12" s="28">
        <v>144637</v>
      </c>
      <c r="C12" s="28">
        <v>73846</v>
      </c>
      <c r="D12" s="28">
        <v>70791</v>
      </c>
      <c r="E12" s="29">
        <v>95.863012214608773</v>
      </c>
    </row>
    <row r="13" spans="1:5" s="6" customFormat="1" ht="12">
      <c r="A13" s="21" t="s">
        <v>8</v>
      </c>
      <c r="B13" s="28">
        <v>1208982</v>
      </c>
      <c r="C13" s="28">
        <v>632806</v>
      </c>
      <c r="D13" s="28">
        <v>576176</v>
      </c>
      <c r="E13" s="29">
        <v>91.050969807492351</v>
      </c>
    </row>
    <row r="14" spans="1:5" s="6" customFormat="1" ht="12">
      <c r="A14" s="21" t="s">
        <v>9</v>
      </c>
      <c r="B14" s="28">
        <v>460107</v>
      </c>
      <c r="C14" s="28">
        <v>216309</v>
      </c>
      <c r="D14" s="28">
        <v>243798</v>
      </c>
      <c r="E14" s="29">
        <v>112.70820908977434</v>
      </c>
    </row>
    <row r="15" spans="1:5" s="6" customFormat="1" ht="12">
      <c r="A15" s="21" t="s">
        <v>10</v>
      </c>
      <c r="B15" s="28">
        <v>237524</v>
      </c>
      <c r="C15" s="28">
        <v>114776</v>
      </c>
      <c r="D15" s="28">
        <v>122748</v>
      </c>
      <c r="E15" s="29">
        <v>106.94570293441137</v>
      </c>
    </row>
    <row r="16" spans="1:5" s="6" customFormat="1" ht="12">
      <c r="A16" s="24" t="s">
        <v>1</v>
      </c>
      <c r="B16" s="26">
        <v>637940</v>
      </c>
      <c r="C16" s="26">
        <v>325771</v>
      </c>
      <c r="D16" s="26">
        <v>312169</v>
      </c>
      <c r="E16" s="27">
        <v>95.824674387836851</v>
      </c>
    </row>
    <row r="17" spans="1:5" s="6" customFormat="1" ht="12">
      <c r="A17" s="21" t="s">
        <v>7</v>
      </c>
      <c r="B17" s="28">
        <v>172634</v>
      </c>
      <c r="C17" s="28">
        <v>85991</v>
      </c>
      <c r="D17" s="28">
        <v>86643</v>
      </c>
      <c r="E17" s="29">
        <v>100.75821888337151</v>
      </c>
    </row>
    <row r="18" spans="1:5" s="6" customFormat="1" ht="12">
      <c r="A18" s="21" t="s">
        <v>8</v>
      </c>
      <c r="B18" s="28">
        <v>346005</v>
      </c>
      <c r="C18" s="28">
        <v>178247</v>
      </c>
      <c r="D18" s="28">
        <v>167758</v>
      </c>
      <c r="E18" s="29">
        <v>94.115468984050224</v>
      </c>
    </row>
    <row r="19" spans="1:5" s="6" customFormat="1" ht="12">
      <c r="A19" s="21" t="s">
        <v>9</v>
      </c>
      <c r="B19" s="28">
        <v>104693</v>
      </c>
      <c r="C19" s="28">
        <v>51271</v>
      </c>
      <c r="D19" s="28">
        <v>53422</v>
      </c>
      <c r="E19" s="29">
        <v>104.19535409880829</v>
      </c>
    </row>
    <row r="20" spans="1:5" s="6" customFormat="1" ht="12">
      <c r="A20" s="21" t="s">
        <v>10</v>
      </c>
      <c r="B20" s="28">
        <v>14608</v>
      </c>
      <c r="C20" s="28">
        <v>10262</v>
      </c>
      <c r="D20" s="28">
        <v>4346</v>
      </c>
      <c r="E20" s="29">
        <v>42.350419021633215</v>
      </c>
    </row>
    <row r="21" spans="1:5" s="6" customFormat="1" ht="12">
      <c r="A21" s="24" t="s">
        <v>2</v>
      </c>
      <c r="B21" s="26">
        <v>47507</v>
      </c>
      <c r="C21" s="26">
        <v>23628</v>
      </c>
      <c r="D21" s="26">
        <v>23879</v>
      </c>
      <c r="E21" s="27">
        <v>101.0622989673269</v>
      </c>
    </row>
    <row r="22" spans="1:5" s="6" customFormat="1" ht="12">
      <c r="A22" s="21" t="s">
        <v>7</v>
      </c>
      <c r="B22" s="28">
        <v>5599</v>
      </c>
      <c r="C22" s="28">
        <v>2849</v>
      </c>
      <c r="D22" s="28">
        <v>2750</v>
      </c>
      <c r="E22" s="29">
        <v>96.525096525096515</v>
      </c>
    </row>
    <row r="23" spans="1:5" s="6" customFormat="1" ht="12">
      <c r="A23" s="21" t="s">
        <v>8</v>
      </c>
      <c r="B23" s="28">
        <v>22799</v>
      </c>
      <c r="C23" s="28">
        <v>11201</v>
      </c>
      <c r="D23" s="28">
        <v>11598</v>
      </c>
      <c r="E23" s="29">
        <v>103.54432639942863</v>
      </c>
    </row>
    <row r="24" spans="1:5" s="6" customFormat="1" ht="12">
      <c r="A24" s="21" t="s">
        <v>9</v>
      </c>
      <c r="B24" s="28">
        <v>8542</v>
      </c>
      <c r="C24" s="28">
        <v>3819</v>
      </c>
      <c r="D24" s="28">
        <v>4723</v>
      </c>
      <c r="E24" s="29">
        <v>123.67111809374182</v>
      </c>
    </row>
    <row r="25" spans="1:5" s="6" customFormat="1" ht="12">
      <c r="A25" s="32" t="s">
        <v>10</v>
      </c>
      <c r="B25" s="30">
        <v>10567</v>
      </c>
      <c r="C25" s="30">
        <v>5759</v>
      </c>
      <c r="D25" s="30">
        <v>4808</v>
      </c>
      <c r="E25" s="31">
        <v>83.486716443827063</v>
      </c>
    </row>
    <row r="26" spans="1:5" ht="12.75" customHeight="1">
      <c r="A26" s="46" t="s">
        <v>11</v>
      </c>
      <c r="B26" s="46"/>
      <c r="C26" s="46"/>
      <c r="D26" s="46"/>
      <c r="E26" s="46"/>
    </row>
    <row r="27" spans="1:5" s="7" customFormat="1" ht="12.75" customHeight="1"/>
    <row r="28" spans="1:5" s="7" customFormat="1" ht="12.75" customHeight="1"/>
    <row r="29" spans="1:5" s="7" customFormat="1" ht="12.75" customHeight="1"/>
    <row r="30" spans="1:5" s="7" customFormat="1" ht="30.75" customHeight="1"/>
    <row r="31" spans="1:5" s="7" customFormat="1" ht="12.75" customHeight="1"/>
    <row r="32" spans="1:5" s="7" customFormat="1" ht="12.75" customHeight="1"/>
    <row r="33" s="7" customFormat="1" ht="12.75" customHeight="1"/>
    <row r="34" s="7" customFormat="1" ht="12.75" customHeight="1"/>
    <row r="35" s="7" customFormat="1" ht="12.75" customHeight="1"/>
    <row r="36" s="7" customFormat="1" ht="12.75" customHeight="1"/>
    <row r="37" s="7" customFormat="1" ht="12.75" customHeight="1"/>
    <row r="38" s="7" customFormat="1" ht="12.75" customHeight="1"/>
    <row r="39" s="7" customFormat="1" ht="12.75" customHeight="1"/>
    <row r="40" s="7" customFormat="1" ht="12.75" customHeight="1"/>
    <row r="41" s="7" customFormat="1" ht="12.75" customHeight="1"/>
    <row r="42" s="7" customFormat="1" ht="12.75" customHeight="1"/>
    <row r="55" ht="33" customHeight="1"/>
    <row r="80" ht="30" customHeight="1"/>
    <row r="105" ht="28.5" customHeight="1"/>
    <row r="130" ht="36" customHeight="1"/>
    <row r="155" ht="30.75" customHeight="1"/>
    <row r="182" ht="35.25" customHeight="1"/>
    <row r="194" ht="17.25" customHeight="1"/>
    <row r="199" ht="16.5" customHeight="1"/>
    <row r="204" ht="15" customHeight="1"/>
    <row r="207" ht="50.25" customHeight="1"/>
    <row r="232" ht="45" customHeight="1"/>
  </sheetData>
  <mergeCells count="6">
    <mergeCell ref="A26:E26"/>
    <mergeCell ref="E4:E5"/>
    <mergeCell ref="A3:E3"/>
    <mergeCell ref="A4:A5"/>
    <mergeCell ref="B4:B5"/>
    <mergeCell ref="C4:D4"/>
  </mergeCells>
  <printOptions horizontalCentered="1"/>
  <pageMargins left="1.1811023622047245" right="0.78740157480314965" top="0.98425196850393704" bottom="0.98425196850393704" header="0.51181102362204722" footer="0.51181102362204722"/>
  <pageSetup orientation="portrait" horizont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6" sqref="A6:XFD6"/>
    </sheetView>
  </sheetViews>
  <sheetFormatPr baseColWidth="10" defaultRowHeight="15"/>
  <cols>
    <col min="1" max="1" width="21.42578125" style="10" customWidth="1"/>
    <col min="2" max="5" width="17" style="10" customWidth="1"/>
    <col min="6" max="16384" width="11.42578125" style="10"/>
  </cols>
  <sheetData>
    <row r="1" spans="1:5">
      <c r="A1" s="9"/>
      <c r="B1" s="9"/>
      <c r="C1" s="9"/>
      <c r="D1" s="9"/>
    </row>
    <row r="2" spans="1:5">
      <c r="A2" s="11"/>
      <c r="B2" s="11"/>
      <c r="C2" s="11"/>
      <c r="D2" s="11"/>
    </row>
    <row r="3" spans="1:5" ht="27.75" customHeight="1">
      <c r="A3" s="47" t="s">
        <v>27</v>
      </c>
      <c r="B3" s="47"/>
      <c r="C3" s="47"/>
      <c r="D3" s="47"/>
      <c r="E3" s="47"/>
    </row>
    <row r="4" spans="1:5" ht="15" customHeight="1">
      <c r="A4" s="43" t="s">
        <v>3</v>
      </c>
      <c r="B4" s="36" t="s">
        <v>4</v>
      </c>
      <c r="C4" s="45" t="s">
        <v>5</v>
      </c>
      <c r="D4" s="45"/>
      <c r="E4" s="39" t="s">
        <v>12</v>
      </c>
    </row>
    <row r="5" spans="1:5">
      <c r="A5" s="44"/>
      <c r="B5" s="37"/>
      <c r="C5" s="17" t="s">
        <v>22</v>
      </c>
      <c r="D5" s="17" t="s">
        <v>23</v>
      </c>
      <c r="E5" s="40"/>
    </row>
    <row r="6" spans="1:5" ht="12.75" customHeight="1">
      <c r="A6" s="24" t="s">
        <v>6</v>
      </c>
      <c r="B6" s="26">
        <v>2749144</v>
      </c>
      <c r="C6" s="26">
        <v>1392563</v>
      </c>
      <c r="D6" s="26">
        <v>1356581</v>
      </c>
      <c r="E6" s="27">
        <v>97.4161312630021</v>
      </c>
    </row>
    <row r="7" spans="1:5" ht="12.75" customHeight="1">
      <c r="A7" s="21" t="s">
        <v>7</v>
      </c>
      <c r="B7" s="28">
        <v>297534</v>
      </c>
      <c r="C7" s="28">
        <v>149476</v>
      </c>
      <c r="D7" s="28">
        <v>148058</v>
      </c>
      <c r="E7" s="29">
        <v>99.051352725521156</v>
      </c>
    </row>
    <row r="8" spans="1:5" ht="12.75" customHeight="1">
      <c r="A8" s="21" t="s">
        <v>8</v>
      </c>
      <c r="B8" s="28">
        <v>1253342</v>
      </c>
      <c r="C8" s="28">
        <v>659924</v>
      </c>
      <c r="D8" s="28">
        <v>593418</v>
      </c>
      <c r="E8" s="29">
        <v>89.922172856268304</v>
      </c>
    </row>
    <row r="9" spans="1:5" ht="12.75" customHeight="1">
      <c r="A9" s="21" t="s">
        <v>9</v>
      </c>
      <c r="B9" s="28">
        <v>924737</v>
      </c>
      <c r="C9" s="28">
        <v>449108</v>
      </c>
      <c r="D9" s="28">
        <v>475629</v>
      </c>
      <c r="E9" s="29">
        <v>105.90526109532674</v>
      </c>
    </row>
    <row r="10" spans="1:5" ht="12.75" customHeight="1">
      <c r="A10" s="21" t="s">
        <v>10</v>
      </c>
      <c r="B10" s="28">
        <v>273531</v>
      </c>
      <c r="C10" s="28">
        <v>134055</v>
      </c>
      <c r="D10" s="28">
        <v>139476</v>
      </c>
      <c r="E10" s="29">
        <v>104.04386259371154</v>
      </c>
    </row>
    <row r="11" spans="1:5" ht="12.75" customHeight="1">
      <c r="A11" s="24" t="s">
        <v>0</v>
      </c>
      <c r="B11" s="26">
        <v>2069829</v>
      </c>
      <c r="C11" s="26">
        <v>1047103</v>
      </c>
      <c r="D11" s="26">
        <v>1022726</v>
      </c>
      <c r="E11" s="27">
        <v>97.671957773017553</v>
      </c>
    </row>
    <row r="12" spans="1:5" ht="12.75" customHeight="1">
      <c r="A12" s="21" t="s">
        <v>7</v>
      </c>
      <c r="B12" s="28">
        <v>127721</v>
      </c>
      <c r="C12" s="28">
        <v>65044</v>
      </c>
      <c r="D12" s="28">
        <v>62677</v>
      </c>
      <c r="E12" s="29">
        <v>96.360924912367025</v>
      </c>
    </row>
    <row r="13" spans="1:5" ht="12.75" customHeight="1">
      <c r="A13" s="21" t="s">
        <v>8</v>
      </c>
      <c r="B13" s="28">
        <v>949100</v>
      </c>
      <c r="C13" s="28">
        <v>502723</v>
      </c>
      <c r="D13" s="28">
        <v>446377</v>
      </c>
      <c r="E13" s="29">
        <v>88.791839641313402</v>
      </c>
    </row>
    <row r="14" spans="1:5" ht="12.75" customHeight="1">
      <c r="A14" s="21" t="s">
        <v>9</v>
      </c>
      <c r="B14" s="28">
        <v>743624</v>
      </c>
      <c r="C14" s="28">
        <v>359889</v>
      </c>
      <c r="D14" s="28">
        <v>383735</v>
      </c>
      <c r="E14" s="29">
        <v>106.6259318845533</v>
      </c>
    </row>
    <row r="15" spans="1:5" ht="12.75" customHeight="1">
      <c r="A15" s="21" t="s">
        <v>10</v>
      </c>
      <c r="B15" s="28">
        <v>249384</v>
      </c>
      <c r="C15" s="28">
        <v>119447</v>
      </c>
      <c r="D15" s="28">
        <v>129937</v>
      </c>
      <c r="E15" s="29">
        <v>108.78213768449605</v>
      </c>
    </row>
    <row r="16" spans="1:5" ht="12.75" customHeight="1">
      <c r="A16" s="24" t="s">
        <v>1</v>
      </c>
      <c r="B16" s="26">
        <v>627758</v>
      </c>
      <c r="C16" s="26">
        <v>320359</v>
      </c>
      <c r="D16" s="26">
        <v>307399</v>
      </c>
      <c r="E16" s="27">
        <v>95.954538502117941</v>
      </c>
    </row>
    <row r="17" spans="1:5" ht="12.75" customHeight="1">
      <c r="A17" s="21" t="s">
        <v>7</v>
      </c>
      <c r="B17" s="28">
        <v>163856</v>
      </c>
      <c r="C17" s="28">
        <v>81420</v>
      </c>
      <c r="D17" s="28">
        <v>82436</v>
      </c>
      <c r="E17" s="29">
        <v>101.24785065094571</v>
      </c>
    </row>
    <row r="18" spans="1:5" ht="12.75" customHeight="1">
      <c r="A18" s="21" t="s">
        <v>8</v>
      </c>
      <c r="B18" s="28">
        <v>286240</v>
      </c>
      <c r="C18" s="28">
        <v>148203</v>
      </c>
      <c r="D18" s="28">
        <v>138037</v>
      </c>
      <c r="E18" s="29">
        <v>93.140489733676105</v>
      </c>
    </row>
    <row r="19" spans="1:5" ht="12.75" customHeight="1">
      <c r="A19" s="21" t="s">
        <v>9</v>
      </c>
      <c r="B19" s="28">
        <v>164647</v>
      </c>
      <c r="C19" s="28">
        <v>81737</v>
      </c>
      <c r="D19" s="28">
        <v>82910</v>
      </c>
      <c r="E19" s="29">
        <v>101.43509059544638</v>
      </c>
    </row>
    <row r="20" spans="1:5" ht="12.75" customHeight="1">
      <c r="A20" s="21" t="s">
        <v>10</v>
      </c>
      <c r="B20" s="28">
        <v>13015</v>
      </c>
      <c r="C20" s="28">
        <v>8999</v>
      </c>
      <c r="D20" s="28">
        <v>4016</v>
      </c>
      <c r="E20" s="29">
        <v>44.62718079786643</v>
      </c>
    </row>
    <row r="21" spans="1:5" ht="12.75" customHeight="1">
      <c r="A21" s="24" t="s">
        <v>2</v>
      </c>
      <c r="B21" s="26">
        <v>51557</v>
      </c>
      <c r="C21" s="26">
        <v>25101</v>
      </c>
      <c r="D21" s="26">
        <v>26456</v>
      </c>
      <c r="E21" s="27">
        <v>105.39819130711925</v>
      </c>
    </row>
    <row r="22" spans="1:5" ht="12.75" customHeight="1">
      <c r="A22" s="21" t="s">
        <v>7</v>
      </c>
      <c r="B22" s="28">
        <v>5957</v>
      </c>
      <c r="C22" s="28">
        <v>3012</v>
      </c>
      <c r="D22" s="28">
        <v>2945</v>
      </c>
      <c r="E22" s="29">
        <v>97.775564409030551</v>
      </c>
    </row>
    <row r="23" spans="1:5" ht="12.75" customHeight="1">
      <c r="A23" s="21" t="s">
        <v>8</v>
      </c>
      <c r="B23" s="28">
        <v>18002</v>
      </c>
      <c r="C23" s="28">
        <v>8998</v>
      </c>
      <c r="D23" s="28">
        <v>9004</v>
      </c>
      <c r="E23" s="29">
        <v>100.06668148477441</v>
      </c>
    </row>
    <row r="24" spans="1:5" ht="12.75" customHeight="1">
      <c r="A24" s="21" t="s">
        <v>9</v>
      </c>
      <c r="B24" s="28">
        <v>16466</v>
      </c>
      <c r="C24" s="28">
        <v>7482</v>
      </c>
      <c r="D24" s="28">
        <v>8984</v>
      </c>
      <c r="E24" s="29">
        <v>120.07484629778133</v>
      </c>
    </row>
    <row r="25" spans="1:5" ht="12.75" customHeight="1">
      <c r="A25" s="32" t="s">
        <v>10</v>
      </c>
      <c r="B25" s="30">
        <v>11132</v>
      </c>
      <c r="C25" s="30">
        <v>5609</v>
      </c>
      <c r="D25" s="30">
        <v>5523</v>
      </c>
      <c r="E25" s="31">
        <v>98.466749866286335</v>
      </c>
    </row>
    <row r="26" spans="1:5">
      <c r="A26" s="22" t="s">
        <v>11</v>
      </c>
      <c r="B26" s="23"/>
      <c r="C26" s="23"/>
      <c r="D26" s="23"/>
      <c r="E26" s="23"/>
    </row>
    <row r="27" spans="1:5">
      <c r="A27" s="9"/>
      <c r="B27" s="9"/>
      <c r="C27" s="9"/>
      <c r="D27" s="9"/>
    </row>
  </sheetData>
  <mergeCells count="5">
    <mergeCell ref="E4:E5"/>
    <mergeCell ref="A3:E3"/>
    <mergeCell ref="A4:A5"/>
    <mergeCell ref="B4:B5"/>
    <mergeCell ref="C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workbookViewId="0">
      <selection activeCell="F4" sqref="A4:XFD4"/>
    </sheetView>
  </sheetViews>
  <sheetFormatPr baseColWidth="10" defaultRowHeight="15"/>
  <cols>
    <col min="1" max="1" width="21.42578125" style="10" customWidth="1"/>
    <col min="2" max="5" width="17" style="10" customWidth="1"/>
    <col min="6" max="16384" width="11.42578125" style="10"/>
  </cols>
  <sheetData>
    <row r="2" spans="1:5">
      <c r="A2" s="9"/>
      <c r="B2" s="9"/>
      <c r="C2" s="9"/>
      <c r="D2" s="9"/>
    </row>
    <row r="3" spans="1:5" ht="26.25" customHeight="1">
      <c r="A3" s="47" t="s">
        <v>28</v>
      </c>
      <c r="B3" s="47"/>
      <c r="C3" s="47"/>
      <c r="D3" s="47"/>
      <c r="E3" s="47"/>
    </row>
    <row r="4" spans="1:5" ht="15" customHeight="1">
      <c r="A4" s="43" t="s">
        <v>3</v>
      </c>
      <c r="B4" s="36" t="s">
        <v>4</v>
      </c>
      <c r="C4" s="45" t="s">
        <v>5</v>
      </c>
      <c r="D4" s="45"/>
      <c r="E4" s="39" t="s">
        <v>12</v>
      </c>
    </row>
    <row r="5" spans="1:5">
      <c r="A5" s="44"/>
      <c r="B5" s="37"/>
      <c r="C5" s="17" t="s">
        <v>22</v>
      </c>
      <c r="D5" s="17" t="s">
        <v>23</v>
      </c>
      <c r="E5" s="40"/>
    </row>
    <row r="6" spans="1:5">
      <c r="A6" s="24" t="s">
        <v>6</v>
      </c>
      <c r="B6" s="26">
        <v>2773255</v>
      </c>
      <c r="C6" s="26">
        <v>1404771</v>
      </c>
      <c r="D6" s="26">
        <v>1368484</v>
      </c>
      <c r="E6" s="27">
        <v>97.416874351762672</v>
      </c>
    </row>
    <row r="7" spans="1:5">
      <c r="A7" s="21" t="s">
        <v>7</v>
      </c>
      <c r="B7" s="28">
        <v>282845</v>
      </c>
      <c r="C7" s="28">
        <v>141655</v>
      </c>
      <c r="D7" s="28">
        <v>141190</v>
      </c>
      <c r="E7" s="29">
        <v>99.671737672514212</v>
      </c>
    </row>
    <row r="8" spans="1:5">
      <c r="A8" s="21" t="s">
        <v>8</v>
      </c>
      <c r="B8" s="28">
        <v>1640879</v>
      </c>
      <c r="C8" s="28">
        <v>859378</v>
      </c>
      <c r="D8" s="28">
        <v>781501</v>
      </c>
      <c r="E8" s="29">
        <v>90.937980725594556</v>
      </c>
    </row>
    <row r="9" spans="1:5">
      <c r="A9" s="21" t="s">
        <v>9</v>
      </c>
      <c r="B9" s="28">
        <v>575093</v>
      </c>
      <c r="C9" s="28">
        <v>270498</v>
      </c>
      <c r="D9" s="28">
        <v>304595</v>
      </c>
      <c r="E9" s="29">
        <v>112.6052688005087</v>
      </c>
    </row>
    <row r="10" spans="1:5">
      <c r="A10" s="21" t="s">
        <v>10</v>
      </c>
      <c r="B10" s="28">
        <v>274438</v>
      </c>
      <c r="C10" s="28">
        <v>133240</v>
      </c>
      <c r="D10" s="28">
        <v>141198</v>
      </c>
      <c r="E10" s="29">
        <v>105.97268087661362</v>
      </c>
    </row>
    <row r="11" spans="1:5">
      <c r="A11" s="24" t="s">
        <v>0</v>
      </c>
      <c r="B11" s="26">
        <v>2087407</v>
      </c>
      <c r="C11" s="26">
        <v>1057857</v>
      </c>
      <c r="D11" s="26">
        <v>1029550</v>
      </c>
      <c r="E11" s="27">
        <v>97.324118477261095</v>
      </c>
    </row>
    <row r="12" spans="1:5">
      <c r="A12" s="21" t="s">
        <v>7</v>
      </c>
      <c r="B12" s="28">
        <v>119324</v>
      </c>
      <c r="C12" s="28">
        <v>60781</v>
      </c>
      <c r="D12" s="28">
        <v>58543</v>
      </c>
      <c r="E12" s="29">
        <v>96.317928299962162</v>
      </c>
    </row>
    <row r="13" spans="1:5">
      <c r="A13" s="21" t="s">
        <v>8</v>
      </c>
      <c r="B13" s="28">
        <v>1258864</v>
      </c>
      <c r="C13" s="28">
        <v>662939</v>
      </c>
      <c r="D13" s="28">
        <v>595925</v>
      </c>
      <c r="E13" s="29">
        <v>89.891377638063233</v>
      </c>
    </row>
    <row r="14" spans="1:5">
      <c r="A14" s="21" t="s">
        <v>9</v>
      </c>
      <c r="B14" s="28">
        <v>456956</v>
      </c>
      <c r="C14" s="28">
        <v>213895</v>
      </c>
      <c r="D14" s="28">
        <v>243061</v>
      </c>
      <c r="E14" s="29">
        <v>113.63566235769886</v>
      </c>
    </row>
    <row r="15" spans="1:5">
      <c r="A15" s="21" t="s">
        <v>10</v>
      </c>
      <c r="B15" s="28">
        <v>252263</v>
      </c>
      <c r="C15" s="28">
        <v>120242</v>
      </c>
      <c r="D15" s="28">
        <v>132021</v>
      </c>
      <c r="E15" s="29">
        <v>109.79607790954908</v>
      </c>
    </row>
    <row r="16" spans="1:5">
      <c r="A16" s="24" t="s">
        <v>1</v>
      </c>
      <c r="B16" s="26">
        <v>628523</v>
      </c>
      <c r="C16" s="26">
        <v>319458</v>
      </c>
      <c r="D16" s="26">
        <v>309065</v>
      </c>
      <c r="E16" s="27">
        <v>96.746677184481214</v>
      </c>
    </row>
    <row r="17" spans="1:5">
      <c r="A17" s="21" t="s">
        <v>7</v>
      </c>
      <c r="B17" s="28">
        <v>156432</v>
      </c>
      <c r="C17" s="28">
        <v>77295</v>
      </c>
      <c r="D17" s="28">
        <v>79137</v>
      </c>
      <c r="E17" s="29">
        <v>102.38307781874636</v>
      </c>
    </row>
    <row r="18" spans="1:5">
      <c r="A18" s="21" t="s">
        <v>8</v>
      </c>
      <c r="B18" s="28">
        <v>354769</v>
      </c>
      <c r="C18" s="28">
        <v>183142</v>
      </c>
      <c r="D18" s="28">
        <v>171627</v>
      </c>
      <c r="E18" s="29">
        <v>93.712529075799111</v>
      </c>
    </row>
    <row r="19" spans="1:5">
      <c r="A19" s="21" t="s">
        <v>9</v>
      </c>
      <c r="B19" s="28">
        <v>105094</v>
      </c>
      <c r="C19" s="28">
        <v>50905</v>
      </c>
      <c r="D19" s="28">
        <v>54189</v>
      </c>
      <c r="E19" s="29">
        <v>106.45123268834102</v>
      </c>
    </row>
    <row r="20" spans="1:5">
      <c r="A20" s="21" t="s">
        <v>10</v>
      </c>
      <c r="B20" s="28">
        <v>12228</v>
      </c>
      <c r="C20" s="28">
        <v>8116</v>
      </c>
      <c r="D20" s="28">
        <v>4112</v>
      </c>
      <c r="E20" s="29">
        <v>50.665352390340068</v>
      </c>
    </row>
    <row r="21" spans="1:5">
      <c r="A21" s="24" t="s">
        <v>2</v>
      </c>
      <c r="B21" s="26">
        <v>57325</v>
      </c>
      <c r="C21" s="26">
        <v>27456</v>
      </c>
      <c r="D21" s="26">
        <v>29869</v>
      </c>
      <c r="E21" s="27">
        <v>108.78860722610723</v>
      </c>
    </row>
    <row r="22" spans="1:5">
      <c r="A22" s="21" t="s">
        <v>7</v>
      </c>
      <c r="B22" s="28">
        <v>7089</v>
      </c>
      <c r="C22" s="28">
        <v>3579</v>
      </c>
      <c r="D22" s="28">
        <v>3510</v>
      </c>
      <c r="E22" s="29">
        <v>98.072087175188599</v>
      </c>
    </row>
    <row r="23" spans="1:5">
      <c r="A23" s="21" t="s">
        <v>8</v>
      </c>
      <c r="B23" s="28">
        <v>27246</v>
      </c>
      <c r="C23" s="28">
        <v>13297</v>
      </c>
      <c r="D23" s="28">
        <v>13949</v>
      </c>
      <c r="E23" s="29">
        <v>104.90336166052494</v>
      </c>
    </row>
    <row r="24" spans="1:5">
      <c r="A24" s="21" t="s">
        <v>9</v>
      </c>
      <c r="B24" s="28">
        <v>13043</v>
      </c>
      <c r="C24" s="28">
        <v>5698</v>
      </c>
      <c r="D24" s="28">
        <v>7345</v>
      </c>
      <c r="E24" s="29">
        <v>128.9048789048789</v>
      </c>
    </row>
    <row r="25" spans="1:5">
      <c r="A25" s="32" t="s">
        <v>10</v>
      </c>
      <c r="B25" s="30">
        <v>9947</v>
      </c>
      <c r="C25" s="30">
        <v>4882</v>
      </c>
      <c r="D25" s="30">
        <v>5065</v>
      </c>
      <c r="E25" s="31">
        <v>103.74846374436706</v>
      </c>
    </row>
    <row r="26" spans="1:5">
      <c r="A26" s="22" t="s">
        <v>11</v>
      </c>
      <c r="B26" s="23"/>
      <c r="C26" s="23"/>
      <c r="D26" s="23"/>
      <c r="E26" s="23"/>
    </row>
    <row r="27" spans="1:5">
      <c r="A27" s="9"/>
      <c r="B27" s="9"/>
      <c r="C27" s="9"/>
      <c r="D27" s="9"/>
    </row>
  </sheetData>
  <mergeCells count="5">
    <mergeCell ref="E4:E5"/>
    <mergeCell ref="A3:E3"/>
    <mergeCell ref="A4:A5"/>
    <mergeCell ref="B4:B5"/>
    <mergeCell ref="C4:D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workbookViewId="0">
      <selection activeCell="C7" sqref="C7"/>
    </sheetView>
  </sheetViews>
  <sheetFormatPr baseColWidth="10" defaultColWidth="17.7109375" defaultRowHeight="15"/>
  <cols>
    <col min="1" max="1" width="21.42578125" style="10" customWidth="1"/>
    <col min="2" max="5" width="17" style="10" customWidth="1"/>
    <col min="6" max="16384" width="17.7109375" style="10"/>
  </cols>
  <sheetData>
    <row r="2" spans="1:5">
      <c r="A2" s="9"/>
      <c r="B2" s="9"/>
      <c r="C2" s="9"/>
      <c r="D2" s="9"/>
    </row>
    <row r="3" spans="1:5" ht="32.25" customHeight="1">
      <c r="A3" s="47" t="s">
        <v>29</v>
      </c>
      <c r="B3" s="47"/>
      <c r="C3" s="47"/>
      <c r="D3" s="47"/>
      <c r="E3" s="47"/>
    </row>
    <row r="4" spans="1:5" ht="15" customHeight="1">
      <c r="A4" s="43" t="s">
        <v>3</v>
      </c>
      <c r="B4" s="36" t="s">
        <v>4</v>
      </c>
      <c r="C4" s="45" t="s">
        <v>5</v>
      </c>
      <c r="D4" s="45"/>
      <c r="E4" s="39" t="s">
        <v>12</v>
      </c>
    </row>
    <row r="5" spans="1:5">
      <c r="A5" s="44"/>
      <c r="B5" s="37"/>
      <c r="C5" s="17" t="s">
        <v>22</v>
      </c>
      <c r="D5" s="17" t="s">
        <v>23</v>
      </c>
      <c r="E5" s="40"/>
    </row>
    <row r="6" spans="1:5">
      <c r="A6" s="24" t="s">
        <v>6</v>
      </c>
      <c r="B6" s="26">
        <v>2782826</v>
      </c>
      <c r="C6" s="26">
        <v>1410359</v>
      </c>
      <c r="D6" s="26">
        <v>1372467</v>
      </c>
      <c r="E6" s="27">
        <v>97.313308171890995</v>
      </c>
    </row>
    <row r="7" spans="1:5">
      <c r="A7" s="21" t="s">
        <v>7</v>
      </c>
      <c r="B7" s="28">
        <v>281008</v>
      </c>
      <c r="C7" s="28">
        <v>139821</v>
      </c>
      <c r="D7" s="28">
        <v>141187</v>
      </c>
      <c r="E7" s="29">
        <v>100.97696340320839</v>
      </c>
    </row>
    <row r="8" spans="1:5">
      <c r="A8" s="21" t="s">
        <v>8</v>
      </c>
      <c r="B8" s="28">
        <v>1657770</v>
      </c>
      <c r="C8" s="28">
        <v>870700</v>
      </c>
      <c r="D8" s="28">
        <v>787070</v>
      </c>
      <c r="E8" s="29">
        <v>90.395084414838635</v>
      </c>
    </row>
    <row r="9" spans="1:5">
      <c r="A9" s="21" t="s">
        <v>9</v>
      </c>
      <c r="B9" s="28">
        <v>578851</v>
      </c>
      <c r="C9" s="28">
        <v>272228</v>
      </c>
      <c r="D9" s="28">
        <v>306623</v>
      </c>
      <c r="E9" s="29">
        <v>112.6346297956125</v>
      </c>
    </row>
    <row r="10" spans="1:5">
      <c r="A10" s="21" t="s">
        <v>10</v>
      </c>
      <c r="B10" s="28">
        <v>265197</v>
      </c>
      <c r="C10" s="28">
        <v>127610</v>
      </c>
      <c r="D10" s="28">
        <v>137587</v>
      </c>
      <c r="E10" s="29">
        <v>107.8183527936682</v>
      </c>
    </row>
    <row r="11" spans="1:5">
      <c r="A11" s="24" t="s">
        <v>0</v>
      </c>
      <c r="B11" s="26">
        <v>2085170</v>
      </c>
      <c r="C11" s="26">
        <v>1057819</v>
      </c>
      <c r="D11" s="26">
        <v>1027351</v>
      </c>
      <c r="E11" s="27">
        <v>97.119734094396108</v>
      </c>
    </row>
    <row r="12" spans="1:5">
      <c r="A12" s="21" t="s">
        <v>7</v>
      </c>
      <c r="B12" s="28">
        <v>113960</v>
      </c>
      <c r="C12" s="28">
        <v>57446</v>
      </c>
      <c r="D12" s="28">
        <v>56514</v>
      </c>
      <c r="E12" s="29">
        <v>98.3776067959475</v>
      </c>
    </row>
    <row r="13" spans="1:5">
      <c r="A13" s="21" t="s">
        <v>8</v>
      </c>
      <c r="B13" s="28">
        <v>1268739</v>
      </c>
      <c r="C13" s="28">
        <v>670194</v>
      </c>
      <c r="D13" s="28">
        <v>598545</v>
      </c>
      <c r="E13" s="29">
        <v>89.309214943732712</v>
      </c>
    </row>
    <row r="14" spans="1:5">
      <c r="A14" s="21" t="s">
        <v>9</v>
      </c>
      <c r="B14" s="28">
        <v>455246</v>
      </c>
      <c r="C14" s="28">
        <v>213157</v>
      </c>
      <c r="D14" s="28">
        <v>242089</v>
      </c>
      <c r="E14" s="29">
        <v>113.57309401051808</v>
      </c>
    </row>
    <row r="15" spans="1:5">
      <c r="A15" s="21" t="s">
        <v>10</v>
      </c>
      <c r="B15" s="28">
        <v>247225</v>
      </c>
      <c r="C15" s="28">
        <v>117022</v>
      </c>
      <c r="D15" s="28">
        <v>130203</v>
      </c>
      <c r="E15" s="29">
        <v>111.26369400625524</v>
      </c>
    </row>
    <row r="16" spans="1:5">
      <c r="A16" s="24" t="s">
        <v>1</v>
      </c>
      <c r="B16" s="26">
        <v>638014</v>
      </c>
      <c r="C16" s="26">
        <v>323975</v>
      </c>
      <c r="D16" s="26">
        <v>314039</v>
      </c>
      <c r="E16" s="27">
        <v>96.933096689559378</v>
      </c>
    </row>
    <row r="17" spans="1:5">
      <c r="A17" s="21" t="s">
        <v>7</v>
      </c>
      <c r="B17" s="28">
        <v>158638</v>
      </c>
      <c r="C17" s="28">
        <v>78199</v>
      </c>
      <c r="D17" s="28">
        <v>80439</v>
      </c>
      <c r="E17" s="29">
        <v>102.86448675814268</v>
      </c>
    </row>
    <row r="18" spans="1:5">
      <c r="A18" s="21" t="s">
        <v>8</v>
      </c>
      <c r="B18" s="28">
        <v>357641</v>
      </c>
      <c r="C18" s="28">
        <v>185078</v>
      </c>
      <c r="D18" s="28">
        <v>172563</v>
      </c>
      <c r="E18" s="29">
        <v>93.23798614638153</v>
      </c>
    </row>
    <row r="19" spans="1:5">
      <c r="A19" s="21" t="s">
        <v>9</v>
      </c>
      <c r="B19" s="28">
        <v>110067</v>
      </c>
      <c r="C19" s="28">
        <v>53074</v>
      </c>
      <c r="D19" s="28">
        <v>56993</v>
      </c>
      <c r="E19" s="29">
        <v>107.3840298451219</v>
      </c>
    </row>
    <row r="20" spans="1:5">
      <c r="A20" s="21" t="s">
        <v>10</v>
      </c>
      <c r="B20" s="28">
        <v>11668</v>
      </c>
      <c r="C20" s="28">
        <v>7624</v>
      </c>
      <c r="D20" s="28">
        <v>4044</v>
      </c>
      <c r="E20" s="29">
        <v>53.043022035676813</v>
      </c>
    </row>
    <row r="21" spans="1:5">
      <c r="A21" s="24" t="s">
        <v>2</v>
      </c>
      <c r="B21" s="26">
        <v>59642</v>
      </c>
      <c r="C21" s="26">
        <v>28565</v>
      </c>
      <c r="D21" s="26">
        <v>31077</v>
      </c>
      <c r="E21" s="27">
        <v>108.79397864519518</v>
      </c>
    </row>
    <row r="22" spans="1:5">
      <c r="A22" s="21" t="s">
        <v>7</v>
      </c>
      <c r="B22" s="28">
        <v>8410</v>
      </c>
      <c r="C22" s="28">
        <v>4176</v>
      </c>
      <c r="D22" s="28">
        <v>4234</v>
      </c>
      <c r="E22" s="29">
        <v>101.38888888888889</v>
      </c>
    </row>
    <row r="23" spans="1:5">
      <c r="A23" s="21" t="s">
        <v>8</v>
      </c>
      <c r="B23" s="28">
        <v>31390</v>
      </c>
      <c r="C23" s="28">
        <v>15428</v>
      </c>
      <c r="D23" s="28">
        <v>15962</v>
      </c>
      <c r="E23" s="29">
        <v>103.46123930515945</v>
      </c>
    </row>
    <row r="24" spans="1:5">
      <c r="A24" s="21" t="s">
        <v>9</v>
      </c>
      <c r="B24" s="28">
        <v>13538</v>
      </c>
      <c r="C24" s="28">
        <v>5997</v>
      </c>
      <c r="D24" s="28">
        <v>7541</v>
      </c>
      <c r="E24" s="29">
        <v>125.74620643655162</v>
      </c>
    </row>
    <row r="25" spans="1:5">
      <c r="A25" s="32" t="s">
        <v>10</v>
      </c>
      <c r="B25" s="30">
        <v>6304</v>
      </c>
      <c r="C25" s="30">
        <v>2964</v>
      </c>
      <c r="D25" s="30">
        <v>3340</v>
      </c>
      <c r="E25" s="31">
        <v>112.68556005398112</v>
      </c>
    </row>
    <row r="26" spans="1:5">
      <c r="A26" s="22" t="s">
        <v>11</v>
      </c>
      <c r="B26" s="23"/>
      <c r="C26" s="23"/>
      <c r="D26" s="23"/>
      <c r="E26" s="23"/>
    </row>
    <row r="27" spans="1:5">
      <c r="A27" s="9"/>
      <c r="B27" s="9"/>
      <c r="C27" s="9"/>
      <c r="D27" s="9"/>
    </row>
  </sheetData>
  <mergeCells count="5">
    <mergeCell ref="E4:E5"/>
    <mergeCell ref="A3:E3"/>
    <mergeCell ref="A4:A5"/>
    <mergeCell ref="B4:B5"/>
    <mergeCell ref="C4:D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workbookViewId="0">
      <selection activeCell="F4" sqref="A4:XFD4"/>
    </sheetView>
  </sheetViews>
  <sheetFormatPr baseColWidth="10" defaultRowHeight="15"/>
  <cols>
    <col min="1" max="1" width="21.42578125" style="10" customWidth="1"/>
    <col min="2" max="5" width="17" style="10" customWidth="1"/>
    <col min="6" max="16384" width="11.42578125" style="10"/>
  </cols>
  <sheetData>
    <row r="2" spans="1:5" ht="15" customHeight="1">
      <c r="A2" s="9"/>
      <c r="B2" s="9"/>
      <c r="C2" s="9"/>
      <c r="D2" s="9"/>
    </row>
    <row r="3" spans="1:5" ht="26.25" customHeight="1">
      <c r="A3" s="47" t="s">
        <v>30</v>
      </c>
      <c r="B3" s="47"/>
      <c r="C3" s="47"/>
      <c r="D3" s="47"/>
      <c r="E3" s="47"/>
    </row>
    <row r="4" spans="1:5" ht="15" customHeight="1">
      <c r="A4" s="43" t="s">
        <v>3</v>
      </c>
      <c r="B4" s="36" t="s">
        <v>4</v>
      </c>
      <c r="C4" s="45" t="s">
        <v>5</v>
      </c>
      <c r="D4" s="45"/>
      <c r="E4" s="39" t="s">
        <v>12</v>
      </c>
    </row>
    <row r="5" spans="1:5">
      <c r="A5" s="44"/>
      <c r="B5" s="37"/>
      <c r="C5" s="17" t="s">
        <v>22</v>
      </c>
      <c r="D5" s="17" t="s">
        <v>23</v>
      </c>
      <c r="E5" s="40"/>
    </row>
    <row r="6" spans="1:5">
      <c r="A6" s="24" t="s">
        <v>6</v>
      </c>
      <c r="B6" s="26">
        <v>2756063</v>
      </c>
      <c r="C6" s="26">
        <v>1394980</v>
      </c>
      <c r="D6" s="26">
        <v>1361083</v>
      </c>
      <c r="E6" s="27">
        <v>97.570072689214186</v>
      </c>
    </row>
    <row r="7" spans="1:5">
      <c r="A7" s="21" t="s">
        <v>7</v>
      </c>
      <c r="B7" s="28">
        <v>278132</v>
      </c>
      <c r="C7" s="28">
        <v>138770</v>
      </c>
      <c r="D7" s="28">
        <v>139362</v>
      </c>
      <c r="E7" s="29">
        <v>100.42660517402896</v>
      </c>
    </row>
    <row r="8" spans="1:5">
      <c r="A8" s="21" t="s">
        <v>8</v>
      </c>
      <c r="B8" s="28">
        <v>1645422</v>
      </c>
      <c r="C8" s="28">
        <v>863398</v>
      </c>
      <c r="D8" s="28">
        <v>782024</v>
      </c>
      <c r="E8" s="29">
        <v>90.575146108747063</v>
      </c>
    </row>
    <row r="9" spans="1:5">
      <c r="A9" s="21" t="s">
        <v>9</v>
      </c>
      <c r="B9" s="28">
        <v>582271</v>
      </c>
      <c r="C9" s="28">
        <v>274129</v>
      </c>
      <c r="D9" s="28">
        <v>308142</v>
      </c>
      <c r="E9" s="29">
        <v>112.40766208609816</v>
      </c>
    </row>
    <row r="10" spans="1:5">
      <c r="A10" s="21" t="s">
        <v>10</v>
      </c>
      <c r="B10" s="28">
        <v>250238</v>
      </c>
      <c r="C10" s="28">
        <v>118683</v>
      </c>
      <c r="D10" s="28">
        <v>131555</v>
      </c>
      <c r="E10" s="29">
        <v>110.84569820446062</v>
      </c>
    </row>
    <row r="11" spans="1:5">
      <c r="A11" s="24" t="s">
        <v>0</v>
      </c>
      <c r="B11" s="26">
        <v>2036675</v>
      </c>
      <c r="C11" s="26">
        <v>1031968</v>
      </c>
      <c r="D11" s="26">
        <v>1004707</v>
      </c>
      <c r="E11" s="27">
        <v>97.358348320878164</v>
      </c>
    </row>
    <row r="12" spans="1:5">
      <c r="A12" s="21" t="s">
        <v>7</v>
      </c>
      <c r="B12" s="28">
        <v>107100</v>
      </c>
      <c r="C12" s="28">
        <v>54310</v>
      </c>
      <c r="D12" s="28">
        <v>52790</v>
      </c>
      <c r="E12" s="29">
        <v>97.201252071441729</v>
      </c>
    </row>
    <row r="13" spans="1:5">
      <c r="A13" s="21" t="s">
        <v>8</v>
      </c>
      <c r="B13" s="28">
        <v>1241212</v>
      </c>
      <c r="C13" s="28">
        <v>655089</v>
      </c>
      <c r="D13" s="28">
        <v>586123</v>
      </c>
      <c r="E13" s="29">
        <v>89.472270180082404</v>
      </c>
    </row>
    <row r="14" spans="1:5">
      <c r="A14" s="21" t="s">
        <v>9</v>
      </c>
      <c r="B14" s="28">
        <v>456575</v>
      </c>
      <c r="C14" s="28">
        <v>213984</v>
      </c>
      <c r="D14" s="28">
        <v>242591</v>
      </c>
      <c r="E14" s="29">
        <v>113.36875654254524</v>
      </c>
    </row>
    <row r="15" spans="1:5">
      <c r="A15" s="21" t="s">
        <v>10</v>
      </c>
      <c r="B15" s="28">
        <v>231788</v>
      </c>
      <c r="C15" s="28">
        <v>108585</v>
      </c>
      <c r="D15" s="28">
        <v>123203</v>
      </c>
      <c r="E15" s="29">
        <v>113.4622645853479</v>
      </c>
    </row>
    <row r="16" spans="1:5">
      <c r="A16" s="24" t="s">
        <v>1</v>
      </c>
      <c r="B16" s="26">
        <v>655777</v>
      </c>
      <c r="C16" s="26">
        <v>332851</v>
      </c>
      <c r="D16" s="26">
        <v>322926</v>
      </c>
      <c r="E16" s="27">
        <v>97.018185314149576</v>
      </c>
    </row>
    <row r="17" spans="1:5">
      <c r="A17" s="21" t="s">
        <v>7</v>
      </c>
      <c r="B17" s="28">
        <v>162219</v>
      </c>
      <c r="C17" s="28">
        <v>80075</v>
      </c>
      <c r="D17" s="28">
        <v>82144</v>
      </c>
      <c r="E17" s="29">
        <v>102.58382766156728</v>
      </c>
    </row>
    <row r="18" spans="1:5">
      <c r="A18" s="21" t="s">
        <v>8</v>
      </c>
      <c r="B18" s="28">
        <v>370815</v>
      </c>
      <c r="C18" s="28">
        <v>192150</v>
      </c>
      <c r="D18" s="28">
        <v>178665</v>
      </c>
      <c r="E18" s="29">
        <v>92.982045277127241</v>
      </c>
    </row>
    <row r="19" spans="1:5">
      <c r="A19" s="21" t="s">
        <v>9</v>
      </c>
      <c r="B19" s="28">
        <v>111556</v>
      </c>
      <c r="C19" s="28">
        <v>53797</v>
      </c>
      <c r="D19" s="28">
        <v>57759</v>
      </c>
      <c r="E19" s="29">
        <v>107.36472293994088</v>
      </c>
    </row>
    <row r="20" spans="1:5">
      <c r="A20" s="21" t="s">
        <v>10</v>
      </c>
      <c r="B20" s="28">
        <v>11187</v>
      </c>
      <c r="C20" s="28">
        <v>6829</v>
      </c>
      <c r="D20" s="28">
        <v>4358</v>
      </c>
      <c r="E20" s="29">
        <v>63.816078488797778</v>
      </c>
    </row>
    <row r="21" spans="1:5">
      <c r="A21" s="24" t="s">
        <v>2</v>
      </c>
      <c r="B21" s="26">
        <v>63611</v>
      </c>
      <c r="C21" s="26">
        <v>30161</v>
      </c>
      <c r="D21" s="26">
        <v>33450</v>
      </c>
      <c r="E21" s="27">
        <v>110.90481084844667</v>
      </c>
    </row>
    <row r="22" spans="1:5">
      <c r="A22" s="21" t="s">
        <v>7</v>
      </c>
      <c r="B22" s="28">
        <v>8813</v>
      </c>
      <c r="C22" s="28">
        <v>4385</v>
      </c>
      <c r="D22" s="28">
        <v>4428</v>
      </c>
      <c r="E22" s="29">
        <v>100.9806157354618</v>
      </c>
    </row>
    <row r="23" spans="1:5">
      <c r="A23" s="21" t="s">
        <v>8</v>
      </c>
      <c r="B23" s="28">
        <v>33395</v>
      </c>
      <c r="C23" s="28">
        <v>16159</v>
      </c>
      <c r="D23" s="28">
        <v>17236</v>
      </c>
      <c r="E23" s="29">
        <v>106.66501639952968</v>
      </c>
    </row>
    <row r="24" spans="1:5">
      <c r="A24" s="21" t="s">
        <v>9</v>
      </c>
      <c r="B24" s="28">
        <v>14140</v>
      </c>
      <c r="C24" s="28">
        <v>6348</v>
      </c>
      <c r="D24" s="28">
        <v>7792</v>
      </c>
      <c r="E24" s="29">
        <v>122.74732199117832</v>
      </c>
    </row>
    <row r="25" spans="1:5">
      <c r="A25" s="32" t="s">
        <v>10</v>
      </c>
      <c r="B25" s="30">
        <v>7263</v>
      </c>
      <c r="C25" s="30">
        <v>3269</v>
      </c>
      <c r="D25" s="30">
        <v>3994</v>
      </c>
      <c r="E25" s="31">
        <v>122.17803609666564</v>
      </c>
    </row>
    <row r="26" spans="1:5">
      <c r="A26" s="22" t="s">
        <v>11</v>
      </c>
      <c r="B26" s="23"/>
      <c r="C26" s="23"/>
      <c r="D26" s="23"/>
      <c r="E26" s="23"/>
    </row>
    <row r="27" spans="1:5">
      <c r="A27" s="9"/>
      <c r="B27" s="9"/>
      <c r="C27" s="9"/>
      <c r="D27" s="9"/>
    </row>
  </sheetData>
  <mergeCells count="5">
    <mergeCell ref="E4:E5"/>
    <mergeCell ref="A3:E3"/>
    <mergeCell ref="A4:A5"/>
    <mergeCell ref="B4:B5"/>
    <mergeCell ref="C4:D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workbookViewId="0">
      <selection activeCell="F4" sqref="A4:XFD4"/>
    </sheetView>
  </sheetViews>
  <sheetFormatPr baseColWidth="10" defaultRowHeight="15"/>
  <cols>
    <col min="1" max="1" width="21.42578125" style="10" customWidth="1"/>
    <col min="2" max="5" width="17" style="10" customWidth="1"/>
    <col min="6" max="16384" width="11.42578125" style="10"/>
  </cols>
  <sheetData>
    <row r="2" spans="1:5">
      <c r="A2" s="9"/>
      <c r="B2" s="9"/>
      <c r="C2" s="9"/>
      <c r="D2" s="9"/>
    </row>
    <row r="3" spans="1:5" ht="27" customHeight="1">
      <c r="A3" s="47" t="s">
        <v>31</v>
      </c>
      <c r="B3" s="47"/>
      <c r="C3" s="47"/>
      <c r="D3" s="47"/>
      <c r="E3" s="47"/>
    </row>
    <row r="4" spans="1:5" ht="15" customHeight="1">
      <c r="A4" s="43" t="s">
        <v>3</v>
      </c>
      <c r="B4" s="36" t="s">
        <v>4</v>
      </c>
      <c r="C4" s="45" t="s">
        <v>5</v>
      </c>
      <c r="D4" s="45"/>
      <c r="E4" s="39" t="s">
        <v>12</v>
      </c>
    </row>
    <row r="5" spans="1:5">
      <c r="A5" s="44"/>
      <c r="B5" s="37"/>
      <c r="C5" s="17" t="s">
        <v>22</v>
      </c>
      <c r="D5" s="17" t="s">
        <v>23</v>
      </c>
      <c r="E5" s="40"/>
    </row>
    <row r="6" spans="1:5">
      <c r="A6" s="24" t="s">
        <v>6</v>
      </c>
      <c r="B6" s="26">
        <v>2690713</v>
      </c>
      <c r="C6" s="26">
        <v>1363176</v>
      </c>
      <c r="D6" s="26">
        <v>1327537</v>
      </c>
      <c r="E6" s="27">
        <v>97.38559070875661</v>
      </c>
    </row>
    <row r="7" spans="1:5">
      <c r="A7" s="21" t="s">
        <v>7</v>
      </c>
      <c r="B7" s="28">
        <v>267279</v>
      </c>
      <c r="C7" s="28">
        <v>133620</v>
      </c>
      <c r="D7" s="28">
        <v>133659</v>
      </c>
      <c r="E7" s="29">
        <v>100.02918724741805</v>
      </c>
    </row>
    <row r="8" spans="1:5">
      <c r="A8" s="21" t="s">
        <v>8</v>
      </c>
      <c r="B8" s="28">
        <v>1636342</v>
      </c>
      <c r="C8" s="28">
        <v>858606</v>
      </c>
      <c r="D8" s="28">
        <v>777736</v>
      </c>
      <c r="E8" s="29">
        <v>90.581244482335322</v>
      </c>
    </row>
    <row r="9" spans="1:5">
      <c r="A9" s="21" t="s">
        <v>9</v>
      </c>
      <c r="B9" s="28">
        <v>574574</v>
      </c>
      <c r="C9" s="28">
        <v>269376</v>
      </c>
      <c r="D9" s="28">
        <v>305198</v>
      </c>
      <c r="E9" s="29">
        <v>113.29814088857211</v>
      </c>
    </row>
    <row r="10" spans="1:5">
      <c r="A10" s="21" t="s">
        <v>10</v>
      </c>
      <c r="B10" s="28">
        <v>212518</v>
      </c>
      <c r="C10" s="28">
        <v>101574</v>
      </c>
      <c r="D10" s="28">
        <v>110944</v>
      </c>
      <c r="E10" s="29">
        <v>109.22480162246244</v>
      </c>
    </row>
    <row r="11" spans="1:5">
      <c r="A11" s="24" t="s">
        <v>0</v>
      </c>
      <c r="B11" s="26">
        <v>1970261</v>
      </c>
      <c r="C11" s="26">
        <v>1000056</v>
      </c>
      <c r="D11" s="26">
        <v>970205</v>
      </c>
      <c r="E11" s="27">
        <v>97.015067156239255</v>
      </c>
    </row>
    <row r="12" spans="1:5">
      <c r="A12" s="21" t="s">
        <v>7</v>
      </c>
      <c r="B12" s="28">
        <v>100987</v>
      </c>
      <c r="C12" s="28">
        <v>51410</v>
      </c>
      <c r="D12" s="28">
        <v>49577</v>
      </c>
      <c r="E12" s="29">
        <v>96.434545808208512</v>
      </c>
    </row>
    <row r="13" spans="1:5">
      <c r="A13" s="21" t="s">
        <v>8</v>
      </c>
      <c r="B13" s="28">
        <v>1228993</v>
      </c>
      <c r="C13" s="28">
        <v>648412</v>
      </c>
      <c r="D13" s="28">
        <v>580581</v>
      </c>
      <c r="E13" s="29">
        <v>89.538904276910358</v>
      </c>
    </row>
    <row r="14" spans="1:5">
      <c r="A14" s="21" t="s">
        <v>9</v>
      </c>
      <c r="B14" s="28">
        <v>446402</v>
      </c>
      <c r="C14" s="28">
        <v>208338</v>
      </c>
      <c r="D14" s="28">
        <v>238064</v>
      </c>
      <c r="E14" s="29">
        <v>114.2681603932072</v>
      </c>
    </row>
    <row r="15" spans="1:5">
      <c r="A15" s="21" t="s">
        <v>10</v>
      </c>
      <c r="B15" s="28">
        <v>193879</v>
      </c>
      <c r="C15" s="28">
        <v>91896</v>
      </c>
      <c r="D15" s="28">
        <v>101983</v>
      </c>
      <c r="E15" s="29">
        <v>110.97653869591713</v>
      </c>
    </row>
    <row r="16" spans="1:5">
      <c r="A16" s="24" t="s">
        <v>1</v>
      </c>
      <c r="B16" s="26">
        <v>654022</v>
      </c>
      <c r="C16" s="26">
        <v>331816</v>
      </c>
      <c r="D16" s="26">
        <v>322206</v>
      </c>
      <c r="E16" s="27">
        <v>97.103816573040476</v>
      </c>
    </row>
    <row r="17" spans="1:5">
      <c r="A17" s="21" t="s">
        <v>7</v>
      </c>
      <c r="B17" s="28">
        <v>157404</v>
      </c>
      <c r="C17" s="28">
        <v>77705</v>
      </c>
      <c r="D17" s="28">
        <v>79699</v>
      </c>
      <c r="E17" s="29">
        <v>102.5661154365871</v>
      </c>
    </row>
    <row r="18" spans="1:5">
      <c r="A18" s="21" t="s">
        <v>8</v>
      </c>
      <c r="B18" s="28">
        <v>372376</v>
      </c>
      <c r="C18" s="28">
        <v>193335</v>
      </c>
      <c r="D18" s="28">
        <v>179041</v>
      </c>
      <c r="E18" s="29">
        <v>92.606615460211543</v>
      </c>
    </row>
    <row r="19" spans="1:5">
      <c r="A19" s="21" t="s">
        <v>9</v>
      </c>
      <c r="B19" s="28">
        <v>112780</v>
      </c>
      <c r="C19" s="28">
        <v>54149</v>
      </c>
      <c r="D19" s="28">
        <v>58631</v>
      </c>
      <c r="E19" s="29">
        <v>108.27716116641119</v>
      </c>
    </row>
    <row r="20" spans="1:5">
      <c r="A20" s="21" t="s">
        <v>10</v>
      </c>
      <c r="B20" s="28">
        <v>11462</v>
      </c>
      <c r="C20" s="28">
        <v>6627</v>
      </c>
      <c r="D20" s="28">
        <v>4835</v>
      </c>
      <c r="E20" s="29">
        <v>72.959106684774412</v>
      </c>
    </row>
    <row r="21" spans="1:5">
      <c r="A21" s="24" t="s">
        <v>2</v>
      </c>
      <c r="B21" s="26">
        <v>66430</v>
      </c>
      <c r="C21" s="26">
        <v>31304</v>
      </c>
      <c r="D21" s="26">
        <v>35126</v>
      </c>
      <c r="E21" s="27">
        <v>112.20930232558139</v>
      </c>
    </row>
    <row r="22" spans="1:5">
      <c r="A22" s="21" t="s">
        <v>7</v>
      </c>
      <c r="B22" s="28">
        <v>8888</v>
      </c>
      <c r="C22" s="28">
        <v>4505</v>
      </c>
      <c r="D22" s="28">
        <v>4383</v>
      </c>
      <c r="E22" s="29">
        <v>97.291897891231955</v>
      </c>
    </row>
    <row r="23" spans="1:5">
      <c r="A23" s="21" t="s">
        <v>8</v>
      </c>
      <c r="B23" s="28">
        <v>34973</v>
      </c>
      <c r="C23" s="28">
        <v>16859</v>
      </c>
      <c r="D23" s="28">
        <v>18114</v>
      </c>
      <c r="E23" s="29">
        <v>107.44409514206062</v>
      </c>
    </row>
    <row r="24" spans="1:5">
      <c r="A24" s="21" t="s">
        <v>9</v>
      </c>
      <c r="B24" s="28">
        <v>15392</v>
      </c>
      <c r="C24" s="28">
        <v>6889</v>
      </c>
      <c r="D24" s="28">
        <v>8503</v>
      </c>
      <c r="E24" s="29">
        <v>123.42865437654231</v>
      </c>
    </row>
    <row r="25" spans="1:5">
      <c r="A25" s="32" t="s">
        <v>10</v>
      </c>
      <c r="B25" s="30">
        <v>7177</v>
      </c>
      <c r="C25" s="30">
        <v>3051</v>
      </c>
      <c r="D25" s="30">
        <v>4126</v>
      </c>
      <c r="E25" s="31">
        <v>135.23434939364142</v>
      </c>
    </row>
    <row r="26" spans="1:5">
      <c r="A26" s="22" t="s">
        <v>11</v>
      </c>
      <c r="B26" s="23"/>
      <c r="C26" s="23"/>
      <c r="D26" s="23"/>
      <c r="E26" s="23"/>
    </row>
    <row r="27" spans="1:5">
      <c r="A27" s="9"/>
      <c r="B27" s="9"/>
      <c r="C27" s="9"/>
      <c r="D27" s="9"/>
    </row>
  </sheetData>
  <mergeCells count="5">
    <mergeCell ref="E4:E5"/>
    <mergeCell ref="A3:E3"/>
    <mergeCell ref="A4:A5"/>
    <mergeCell ref="B4:B5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workbookViewId="0">
      <selection activeCell="F4" sqref="A4:XFD4"/>
    </sheetView>
  </sheetViews>
  <sheetFormatPr baseColWidth="10" defaultRowHeight="15"/>
  <cols>
    <col min="1" max="1" width="21.42578125" style="10" customWidth="1"/>
    <col min="2" max="5" width="17" style="10" customWidth="1"/>
    <col min="6" max="16384" width="11.42578125" style="10"/>
  </cols>
  <sheetData>
    <row r="2" spans="1:5">
      <c r="A2" s="9"/>
      <c r="B2" s="9"/>
      <c r="C2" s="9"/>
      <c r="D2" s="9"/>
    </row>
    <row r="3" spans="1:5" ht="25.5" customHeight="1">
      <c r="A3" s="47" t="s">
        <v>32</v>
      </c>
      <c r="B3" s="47"/>
      <c r="C3" s="47"/>
      <c r="D3" s="47"/>
      <c r="E3" s="47"/>
    </row>
    <row r="4" spans="1:5" ht="15" customHeight="1">
      <c r="A4" s="43" t="s">
        <v>3</v>
      </c>
      <c r="B4" s="36" t="s">
        <v>4</v>
      </c>
      <c r="C4" s="45" t="s">
        <v>5</v>
      </c>
      <c r="D4" s="45"/>
      <c r="E4" s="39" t="s">
        <v>12</v>
      </c>
    </row>
    <row r="5" spans="1:5">
      <c r="A5" s="44"/>
      <c r="B5" s="37"/>
      <c r="C5" s="17" t="s">
        <v>22</v>
      </c>
      <c r="D5" s="17" t="s">
        <v>23</v>
      </c>
      <c r="E5" s="40"/>
    </row>
    <row r="6" spans="1:5">
      <c r="A6" s="24" t="s">
        <v>6</v>
      </c>
      <c r="B6" s="26">
        <v>2631444</v>
      </c>
      <c r="C6" s="26">
        <v>1334932</v>
      </c>
      <c r="D6" s="26">
        <v>1296512</v>
      </c>
      <c r="E6" s="27">
        <v>97.121950781013567</v>
      </c>
    </row>
    <row r="7" spans="1:5">
      <c r="A7" s="21" t="s">
        <v>7</v>
      </c>
      <c r="B7" s="28">
        <v>253053</v>
      </c>
      <c r="C7" s="28">
        <v>126707</v>
      </c>
      <c r="D7" s="28">
        <v>126346</v>
      </c>
      <c r="E7" s="29">
        <v>99.715090721112489</v>
      </c>
    </row>
    <row r="8" spans="1:5">
      <c r="A8" s="21" t="s">
        <v>8</v>
      </c>
      <c r="B8" s="28">
        <v>1623152</v>
      </c>
      <c r="C8" s="28">
        <v>854424</v>
      </c>
      <c r="D8" s="28">
        <v>768728</v>
      </c>
      <c r="E8" s="29">
        <v>89.970319185790657</v>
      </c>
    </row>
    <row r="9" spans="1:5">
      <c r="A9" s="21" t="s">
        <v>9</v>
      </c>
      <c r="B9" s="28">
        <v>570819</v>
      </c>
      <c r="C9" s="28">
        <v>266189</v>
      </c>
      <c r="D9" s="28">
        <v>304630</v>
      </c>
      <c r="E9" s="29">
        <v>114.44124287630217</v>
      </c>
    </row>
    <row r="10" spans="1:5">
      <c r="A10" s="21" t="s">
        <v>10</v>
      </c>
      <c r="B10" s="28">
        <v>184420</v>
      </c>
      <c r="C10" s="28">
        <v>87612</v>
      </c>
      <c r="D10" s="28">
        <v>96808</v>
      </c>
      <c r="E10" s="29">
        <v>110.49627904853216</v>
      </c>
    </row>
    <row r="11" spans="1:5">
      <c r="A11" s="24" t="s">
        <v>0</v>
      </c>
      <c r="B11" s="26">
        <v>1926412</v>
      </c>
      <c r="C11" s="26">
        <v>979741</v>
      </c>
      <c r="D11" s="26">
        <v>946671</v>
      </c>
      <c r="E11" s="27">
        <v>96.624618138875476</v>
      </c>
    </row>
    <row r="12" spans="1:5">
      <c r="A12" s="21" t="s">
        <v>7</v>
      </c>
      <c r="B12" s="28">
        <v>96541</v>
      </c>
      <c r="C12" s="28">
        <v>49030</v>
      </c>
      <c r="D12" s="28">
        <v>47511</v>
      </c>
      <c r="E12" s="29">
        <v>96.901896797878848</v>
      </c>
    </row>
    <row r="13" spans="1:5">
      <c r="A13" s="21" t="s">
        <v>8</v>
      </c>
      <c r="B13" s="28">
        <v>1222033</v>
      </c>
      <c r="C13" s="28">
        <v>647056</v>
      </c>
      <c r="D13" s="28">
        <v>574977</v>
      </c>
      <c r="E13" s="29">
        <v>88.860469572958138</v>
      </c>
    </row>
    <row r="14" spans="1:5">
      <c r="A14" s="21" t="s">
        <v>9</v>
      </c>
      <c r="B14" s="28">
        <v>441647</v>
      </c>
      <c r="C14" s="28">
        <v>205204</v>
      </c>
      <c r="D14" s="28">
        <v>236443</v>
      </c>
      <c r="E14" s="29">
        <v>115.22338745833413</v>
      </c>
    </row>
    <row r="15" spans="1:5">
      <c r="A15" s="21" t="s">
        <v>10</v>
      </c>
      <c r="B15" s="28">
        <v>166191</v>
      </c>
      <c r="C15" s="28">
        <v>78451</v>
      </c>
      <c r="D15" s="28">
        <v>87740</v>
      </c>
      <c r="E15" s="29">
        <v>111.84051191189405</v>
      </c>
    </row>
    <row r="16" spans="1:5">
      <c r="A16" s="24" t="s">
        <v>1</v>
      </c>
      <c r="B16" s="26">
        <v>643351</v>
      </c>
      <c r="C16" s="26">
        <v>325874</v>
      </c>
      <c r="D16" s="26">
        <v>317477</v>
      </c>
      <c r="E16" s="27">
        <v>97.423237202108794</v>
      </c>
    </row>
    <row r="17" spans="1:5">
      <c r="A17" s="21" t="s">
        <v>7</v>
      </c>
      <c r="B17" s="28">
        <v>148043</v>
      </c>
      <c r="C17" s="28">
        <v>73391</v>
      </c>
      <c r="D17" s="28">
        <v>74652</v>
      </c>
      <c r="E17" s="29">
        <v>101.71819432900493</v>
      </c>
    </row>
    <row r="18" spans="1:5">
      <c r="A18" s="21" t="s">
        <v>8</v>
      </c>
      <c r="B18" s="28">
        <v>368320</v>
      </c>
      <c r="C18" s="28">
        <v>191216</v>
      </c>
      <c r="D18" s="28">
        <v>177104</v>
      </c>
      <c r="E18" s="29">
        <v>92.619864446489828</v>
      </c>
    </row>
    <row r="19" spans="1:5">
      <c r="A19" s="21" t="s">
        <v>9</v>
      </c>
      <c r="B19" s="28">
        <v>114816</v>
      </c>
      <c r="C19" s="28">
        <v>54570</v>
      </c>
      <c r="D19" s="28">
        <v>60246</v>
      </c>
      <c r="E19" s="29">
        <v>110.40131940626719</v>
      </c>
    </row>
    <row r="20" spans="1:5">
      <c r="A20" s="21" t="s">
        <v>10</v>
      </c>
      <c r="B20" s="28">
        <v>12172</v>
      </c>
      <c r="C20" s="28">
        <v>6697</v>
      </c>
      <c r="D20" s="28">
        <v>5475</v>
      </c>
      <c r="E20" s="29">
        <v>81.753023741974019</v>
      </c>
    </row>
    <row r="21" spans="1:5">
      <c r="A21" s="24" t="s">
        <v>2</v>
      </c>
      <c r="B21" s="26">
        <v>61681</v>
      </c>
      <c r="C21" s="26">
        <v>29317</v>
      </c>
      <c r="D21" s="26">
        <v>32364</v>
      </c>
      <c r="E21" s="27">
        <v>110.39328717126583</v>
      </c>
    </row>
    <row r="22" spans="1:5">
      <c r="A22" s="21" t="s">
        <v>7</v>
      </c>
      <c r="B22" s="28">
        <v>8469</v>
      </c>
      <c r="C22" s="28">
        <v>4286</v>
      </c>
      <c r="D22" s="28">
        <v>4183</v>
      </c>
      <c r="E22" s="29">
        <v>97.59682687820812</v>
      </c>
    </row>
    <row r="23" spans="1:5">
      <c r="A23" s="21" t="s">
        <v>8</v>
      </c>
      <c r="B23" s="28">
        <v>32799</v>
      </c>
      <c r="C23" s="28">
        <v>16152</v>
      </c>
      <c r="D23" s="28">
        <v>16647</v>
      </c>
      <c r="E23" s="29">
        <v>103.06463595839523</v>
      </c>
    </row>
    <row r="24" spans="1:5">
      <c r="A24" s="21" t="s">
        <v>9</v>
      </c>
      <c r="B24" s="28">
        <v>14356</v>
      </c>
      <c r="C24" s="28">
        <v>6415</v>
      </c>
      <c r="D24" s="28">
        <v>7941</v>
      </c>
      <c r="E24" s="29">
        <v>123.78799688230708</v>
      </c>
    </row>
    <row r="25" spans="1:5">
      <c r="A25" s="32" t="s">
        <v>10</v>
      </c>
      <c r="B25" s="30">
        <v>6057</v>
      </c>
      <c r="C25" s="30">
        <v>2464</v>
      </c>
      <c r="D25" s="30">
        <v>3593</v>
      </c>
      <c r="E25" s="31">
        <v>145.81980519480518</v>
      </c>
    </row>
    <row r="26" spans="1:5">
      <c r="A26" s="22" t="s">
        <v>11</v>
      </c>
      <c r="B26" s="23"/>
      <c r="C26" s="23"/>
      <c r="D26" s="23"/>
      <c r="E26" s="23"/>
    </row>
    <row r="27" spans="1:5">
      <c r="A27" s="9"/>
      <c r="B27" s="9"/>
      <c r="C27" s="9"/>
      <c r="D27" s="9"/>
    </row>
  </sheetData>
  <mergeCells count="5">
    <mergeCell ref="E4:E5"/>
    <mergeCell ref="A3:E3"/>
    <mergeCell ref="A4:A5"/>
    <mergeCell ref="B4:B5"/>
    <mergeCell ref="C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2019-2020</vt:lpstr>
      <vt:lpstr>2018-2019</vt:lpstr>
      <vt:lpstr>2017-2018</vt:lpstr>
      <vt:lpstr>2016-2017</vt:lpstr>
      <vt:lpstr>2015-2016</vt:lpstr>
      <vt:lpstr>2014-2015</vt:lpstr>
      <vt:lpstr>2013-2014</vt:lpstr>
      <vt:lpstr>2012-2013</vt:lpstr>
      <vt:lpstr>2011-2012</vt:lpstr>
      <vt:lpstr>2010-2011</vt:lpstr>
      <vt:lpstr>2009-2010</vt:lpstr>
      <vt:lpstr>2008-2009</vt:lpstr>
      <vt:lpstr>'2017-2018'!Área_de_impresión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carlos.hernandez</dc:creator>
  <cp:lastModifiedBy>Andy Rafael Portorreal Rodríguez</cp:lastModifiedBy>
  <cp:lastPrinted>2015-03-17T15:58:56Z</cp:lastPrinted>
  <dcterms:created xsi:type="dcterms:W3CDTF">2013-08-08T16:01:54Z</dcterms:created>
  <dcterms:modified xsi:type="dcterms:W3CDTF">2021-07-21T18:16:30Z</dcterms:modified>
</cp:coreProperties>
</file>