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8. Comercio interno\2. Mensuales\"/>
    </mc:Choice>
  </mc:AlternateContent>
  <xr:revisionPtr revIDLastSave="0" documentId="13_ncr:1_{12DC1469-5B6E-4123-86CE-7E4F28C6B7EE}" xr6:coauthVersionLast="47" xr6:coauthVersionMax="47" xr10:uidLastSave="{00000000-0000-0000-0000-000000000000}"/>
  <bookViews>
    <workbookView xWindow="3675" yWindow="3675" windowWidth="21600" windowHeight="11160" activeTab="4" xr2:uid="{00000000-000D-0000-FFFF-FFFF00000000}"/>
  </bookViews>
  <sheets>
    <sheet name="2021" sheetId="3" r:id="rId1"/>
    <sheet name="2022" sheetId="1" r:id="rId2"/>
    <sheet name="2023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6" l="1"/>
  <c r="B16" i="6"/>
  <c r="B17" i="6"/>
  <c r="B18" i="6"/>
  <c r="B8" i="6"/>
  <c r="B9" i="6"/>
  <c r="B10" i="6"/>
  <c r="B11" i="6"/>
  <c r="B12" i="6"/>
  <c r="B13" i="6"/>
  <c r="B14" i="6"/>
  <c r="B7" i="6"/>
  <c r="J6" i="6"/>
  <c r="I6" i="6"/>
  <c r="H6" i="6"/>
  <c r="G6" i="6"/>
  <c r="F6" i="6"/>
  <c r="E6" i="6"/>
  <c r="D6" i="6"/>
  <c r="C6" i="6"/>
  <c r="B7" i="5"/>
  <c r="B8" i="5"/>
  <c r="B9" i="5"/>
  <c r="B10" i="5"/>
  <c r="B11" i="5"/>
  <c r="B12" i="5"/>
  <c r="B13" i="5"/>
  <c r="B14" i="5"/>
  <c r="B15" i="5"/>
  <c r="B16" i="5"/>
  <c r="B17" i="5"/>
  <c r="B18" i="5"/>
  <c r="I6" i="5"/>
  <c r="H6" i="5"/>
  <c r="F6" i="5"/>
  <c r="E6" i="5"/>
  <c r="D6" i="5"/>
  <c r="C6" i="5"/>
  <c r="C6" i="4"/>
  <c r="D6" i="4"/>
  <c r="E6" i="4"/>
  <c r="F6" i="4"/>
  <c r="G6" i="4"/>
  <c r="H6" i="4"/>
  <c r="I6" i="4"/>
  <c r="B18" i="4"/>
  <c r="B17" i="4"/>
  <c r="B16" i="4"/>
  <c r="B15" i="4"/>
  <c r="B14" i="4"/>
  <c r="B13" i="4"/>
  <c r="B12" i="4"/>
  <c r="B11" i="4"/>
  <c r="B10" i="4"/>
  <c r="B9" i="4"/>
  <c r="B8" i="4"/>
  <c r="B7" i="4"/>
  <c r="B6" i="6" l="1"/>
  <c r="B6" i="4"/>
  <c r="B18" i="3" l="1"/>
  <c r="B17" i="3"/>
  <c r="B16" i="3"/>
  <c r="B15" i="3"/>
  <c r="B14" i="3"/>
  <c r="B13" i="3"/>
  <c r="F6" i="3"/>
  <c r="E6" i="3"/>
  <c r="D6" i="3"/>
  <c r="C6" i="3"/>
  <c r="B6" i="3" l="1"/>
  <c r="B7" i="1" l="1"/>
  <c r="B8" i="1"/>
  <c r="B9" i="1"/>
  <c r="B10" i="1"/>
  <c r="B11" i="1"/>
  <c r="B12" i="1"/>
  <c r="B13" i="1"/>
  <c r="B14" i="1"/>
  <c r="B15" i="1"/>
  <c r="B16" i="1"/>
  <c r="B17" i="1"/>
  <c r="B18" i="1"/>
  <c r="H6" i="1"/>
  <c r="I6" i="1"/>
  <c r="D6" i="1" l="1"/>
  <c r="C6" i="1"/>
  <c r="E6" i="1"/>
  <c r="F6" i="1"/>
  <c r="G6" i="1"/>
  <c r="B6" i="1" l="1"/>
  <c r="G6" i="5" l="1"/>
  <c r="B6" i="5" s="1"/>
</calcChain>
</file>

<file path=xl/sharedStrings.xml><?xml version="1.0" encoding="utf-8"?>
<sst xmlns="http://schemas.openxmlformats.org/spreadsheetml/2006/main" count="196" uniqueCount="36">
  <si>
    <t>Total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</si>
  <si>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</si>
  <si>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</si>
  <si>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</si>
  <si>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</si>
  <si>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</si>
  <si>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</si>
  <si>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</si>
  <si>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</si>
  <si>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</si>
  <si>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</si>
  <si>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</si>
  <si>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</si>
  <si>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</si>
  <si>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n/d</t>
  </si>
  <si>
    <t>Fuente: Consejo Nacional de Promoción y Apoyo a la Micro, Pequeña y Mediana Empresa (PROMIPYME)</t>
  </si>
  <si>
    <t>-</t>
  </si>
  <si>
    <t>(RD$)</t>
  </si>
  <si>
    <t>*Cifras sujetas a rectificación</t>
  </si>
  <si>
    <r>
      <rPr>
        <b/>
        <sz val="9"/>
        <rFont val="Roboto"/>
      </rPr>
      <t>Cuadro 5.5.</t>
    </r>
    <r>
      <rPr>
        <sz val="9"/>
        <rFont val="Roboto"/>
      </rPr>
      <t xml:space="preserve"> REPÚBLICA DOMINICANA: Monto desembolsado por PROMIPYME por tipo de fondo, según mes,  2023*</t>
    </r>
  </si>
  <si>
    <r>
      <rPr>
        <b/>
        <sz val="9"/>
        <rFont val="Roboto"/>
      </rPr>
      <t>Cuadro 5.5.</t>
    </r>
    <r>
      <rPr>
        <sz val="9"/>
        <rFont val="Roboto"/>
      </rPr>
      <t xml:space="preserve"> REPÚBLICA DOMINICANA: Monto desembolsado por PROMIPYME por tipo de fondo, según mes, 2022*</t>
    </r>
  </si>
  <si>
    <r>
      <rPr>
        <b/>
        <sz val="9"/>
        <rFont val="Roboto"/>
      </rPr>
      <t>Cuadro 5.5.</t>
    </r>
    <r>
      <rPr>
        <sz val="9"/>
        <rFont val="Roboto"/>
      </rPr>
      <t xml:space="preserve"> REPÚBLICA DOMINICANA: Monto desembolsado por PROMIPYME por tipo de fondo, según mes, 2021*</t>
    </r>
  </si>
  <si>
    <t>Fondo Banca Solidaria</t>
  </si>
  <si>
    <t>Fondo Pyme Comercio y Servicio</t>
  </si>
  <si>
    <t>Fondo Pyme Crece Industrial</t>
  </si>
  <si>
    <t>Fondo Pyme Emprende</t>
  </si>
  <si>
    <t>Financiamiento Catástrofes</t>
  </si>
  <si>
    <t xml:space="preserve"> Fondo de Microcréditos</t>
  </si>
  <si>
    <t>Fondo Promipyme segundo piso</t>
  </si>
  <si>
    <t>Fondo Promipyme Segundo piso</t>
  </si>
  <si>
    <t xml:space="preserve">Financiamiento Catástrofes </t>
  </si>
  <si>
    <r>
      <t xml:space="preserve"> F</t>
    </r>
    <r>
      <rPr>
        <b/>
        <sz val="11"/>
        <color rgb="FF000000"/>
        <rFont val="Calibri"/>
        <family val="2"/>
        <scheme val="minor"/>
      </rPr>
      <t>ondo de Microcréditos</t>
    </r>
  </si>
  <si>
    <t>Promipyme PRESAAC</t>
  </si>
  <si>
    <r>
      <rPr>
        <b/>
        <sz val="9"/>
        <rFont val="Roboto"/>
      </rPr>
      <t>Cuadro 5.5.</t>
    </r>
    <r>
      <rPr>
        <sz val="9"/>
        <rFont val="Roboto"/>
      </rPr>
      <t xml:space="preserve"> REPÚBLICA DOMINICANA: Monto desembolsado por PROMIPYME por tipo de fondo, según mes,  2024*</t>
    </r>
  </si>
  <si>
    <t>Promidigna Comer</t>
  </si>
  <si>
    <r>
      <rPr>
        <b/>
        <sz val="9"/>
        <rFont val="Roboto"/>
      </rPr>
      <t>Cuadro 5.5.</t>
    </r>
    <r>
      <rPr>
        <sz val="9"/>
        <rFont val="Roboto"/>
      </rPr>
      <t xml:space="preserve"> REPÚBLICA DOMINICANA: Monto desembolsado por PROMIPYME por tipo de fondo,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</si>
</sst>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11"/>
      <color theme="1"/>
      <name val="Roboto"/>
    </font>
    <font>
      <b/>
      <sz val="9"/>
      <color rgb="FF000000"/>
      <name val="Roboto"/>
    </font>
    <font>
      <b/>
      <sz val="11"/>
      <color theme="1"/>
      <name val="Roboto"/>
    </font>
    <font>
      <b/>
      <sz val="11"/>
      <color rgb="FF000000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0" xfId="0" applyFont="1"/>
    <xf numFmtId="0" fontId="2" fillId="0" borderId="0" xfId="0" applyFont="1"/>
    <xf numFmtId="164" fontId="3" fillId="0" borderId="0" xfId="1" applyNumberFormat="1" applyFont="1"/>
    <xf numFmtId="43" fontId="3" fillId="0" borderId="0" xfId="1" applyFont="1" applyBorder="1"/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0" applyNumberFormat="1" applyFont="1"/>
    <xf numFmtId="164" fontId="2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8" fillId="2" borderId="0" xfId="0" applyFont="1" applyFill="1"/>
    <xf numFmtId="0" fontId="10" fillId="2" borderId="0" xfId="0" applyFont="1" applyFill="1"/>
    <xf numFmtId="164" fontId="2" fillId="0" borderId="0" xfId="1" applyNumberFormat="1" applyFont="1" applyAlignment="1">
      <alignment horizontal="right"/>
    </xf>
    <xf numFmtId="43" fontId="3" fillId="0" borderId="0" xfId="1" applyFont="1" applyBorder="1" applyAlignment="1">
      <alignment horizontal="right" wrapText="1"/>
    </xf>
    <xf numFmtId="164" fontId="3" fillId="0" borderId="0" xfId="1" applyNumberFormat="1" applyFont="1" applyAlignment="1">
      <alignment horizontal="right" wrapText="1"/>
    </xf>
    <xf numFmtId="0" fontId="5" fillId="0" borderId="2" xfId="0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wrapText="1"/>
    </xf>
    <xf numFmtId="164" fontId="3" fillId="0" borderId="1" xfId="1" applyNumberFormat="1" applyFont="1" applyBorder="1" applyAlignment="1">
      <alignment horizontal="right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5" fontId="4" fillId="0" borderId="0" xfId="0" applyNumberFormat="1" applyFont="1"/>
    <xf numFmtId="164" fontId="2" fillId="0" borderId="3" xfId="1" applyNumberFormat="1" applyFont="1" applyBorder="1"/>
    <xf numFmtId="164" fontId="2" fillId="0" borderId="0" xfId="1" applyNumberFormat="1" applyFont="1" applyBorder="1"/>
    <xf numFmtId="43" fontId="3" fillId="0" borderId="0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1285875</xdr:colOff>
      <xdr:row>0</xdr:row>
      <xdr:rowOff>66675</xdr:rowOff>
    </xdr:from>
    <xdr:to>
      <xdr:col>6</xdr:col>
      <xdr:colOff>333375</xdr:colOff>
      <xdr:row>3</xdr:row>
      <xdr:rowOff>109426</xdr:rowOff>
    </xdr:to>
    <xdr:pic>
      <xdr:nvPicPr>
        <xdr:cNvPr id="4" name="Picture 1" descr="image001">
          <a:extLst>
            <a:ext uri="{FF2B5EF4-FFF2-40B4-BE49-F238E27FC236}">
              <a16:creationId xmlns:a16="http://schemas.microsoft.com/office/drawing/2014/main" id="{6F80DE84-5BA6-48D3-A7C7-3B8E21272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66675"/>
          <a:ext cx="600075" cy="42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781049</xdr:colOff>
      <xdr:row>1</xdr:row>
      <xdr:rowOff>85724</xdr:rowOff>
    </xdr:from>
    <xdr:to>
      <xdr:col>8</xdr:col>
      <xdr:colOff>1381124</xdr:colOff>
      <xdr:row>2</xdr:row>
      <xdr:rowOff>161925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899" y="276224"/>
          <a:ext cx="6000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723899</xdr:colOff>
      <xdr:row>0</xdr:row>
      <xdr:rowOff>152399</xdr:rowOff>
    </xdr:from>
    <xdr:to>
      <xdr:col>8</xdr:col>
      <xdr:colOff>1323974</xdr:colOff>
      <xdr:row>3</xdr:row>
      <xdr:rowOff>4650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49" y="152399"/>
          <a:ext cx="600075" cy="42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638174</xdr:colOff>
      <xdr:row>0</xdr:row>
      <xdr:rowOff>95249</xdr:rowOff>
    </xdr:from>
    <xdr:to>
      <xdr:col>9</xdr:col>
      <xdr:colOff>38099</xdr:colOff>
      <xdr:row>2</xdr:row>
      <xdr:rowOff>138000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5A0925D-EF94-4F62-9819-22B1DF7CE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4" y="95249"/>
          <a:ext cx="600075" cy="42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638174</xdr:colOff>
      <xdr:row>0</xdr:row>
      <xdr:rowOff>95249</xdr:rowOff>
    </xdr:from>
    <xdr:to>
      <xdr:col>9</xdr:col>
      <xdr:colOff>38099</xdr:colOff>
      <xdr:row>2</xdr:row>
      <xdr:rowOff>138000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EEA5BB7-0AC7-476F-B9F8-C0C56BC7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4" y="95249"/>
          <a:ext cx="600075" cy="42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showGridLines="0" workbookViewId="0">
      <selection activeCell="E24" sqref="E24"/>
    </sheetView>
  </sheetViews>
  <sheetFormatPr baseColWidth="10" defaultRowHeight="15" x14ac:dyDescent="0.25"/>
  <cols>
    <col min="1" max="1" width="11.42578125" style="1"/>
    <col min="2" max="2" width="15.85546875" style="1" bestFit="1" customWidth="1"/>
    <col min="3" max="3" width="24.42578125" style="1" bestFit="1" customWidth="1"/>
    <col min="4" max="4" width="33.42578125" style="1" bestFit="1" customWidth="1"/>
    <col min="5" max="5" width="30" style="1" bestFit="1" customWidth="1"/>
    <col min="6" max="6" width="23.28515625" style="1" bestFit="1" customWidth="1"/>
    <col min="7" max="16384" width="11.42578125" style="1"/>
  </cols>
  <sheetData>
    <row r="2" spans="1:6" x14ac:dyDescent="0.25">
      <c r="A2" s="18" t="s">
        <v>21</v>
      </c>
    </row>
    <row r="3" spans="1:6" x14ac:dyDescent="0.25">
      <c r="A3" s="2" t="s">
        <v>17</v>
      </c>
    </row>
    <row r="5" spans="1:6" s="6" customFormat="1" x14ac:dyDescent="0.25">
      <c r="A5" s="4" t="s">
        <v>1</v>
      </c>
      <c r="B5" s="4" t="s">
        <v>0</v>
      </c>
      <c r="C5" s="5" t="s">
        <v>22</v>
      </c>
      <c r="D5" s="5" t="s">
        <v>23</v>
      </c>
      <c r="E5" s="5" t="s">
        <v>24</v>
      </c>
      <c r="F5" s="5" t="s">
        <v>25</v>
      </c>
    </row>
    <row r="6" spans="1:6" s="6" customFormat="1" x14ac:dyDescent="0.25">
      <c r="A6" s="7" t="s">
        <v>0</v>
      </c>
      <c r="B6" s="13">
        <f t="shared" ref="B6:B18" si="0">SUM(C6:F6)</f>
        <v>3389398091.1799998</v>
      </c>
      <c r="C6" s="12">
        <f>SUM(C7:C18)</f>
        <v>2561095400</v>
      </c>
      <c r="D6" s="12">
        <f t="shared" ref="D6:F6" si="1">SUM(D7:D18)</f>
        <v>534620000</v>
      </c>
      <c r="E6" s="12">
        <f t="shared" si="1"/>
        <v>277940000</v>
      </c>
      <c r="F6" s="12">
        <f t="shared" si="1"/>
        <v>15742691.18</v>
      </c>
    </row>
    <row r="7" spans="1:6" x14ac:dyDescent="0.25">
      <c r="A7" s="2" t="s">
        <v>2</v>
      </c>
      <c r="B7" s="20" t="s">
        <v>14</v>
      </c>
      <c r="C7" s="11" t="s">
        <v>14</v>
      </c>
      <c r="D7" s="11" t="s">
        <v>14</v>
      </c>
      <c r="E7" s="11" t="s">
        <v>14</v>
      </c>
      <c r="F7" s="11" t="s">
        <v>14</v>
      </c>
    </row>
    <row r="8" spans="1:6" x14ac:dyDescent="0.25">
      <c r="A8" s="2" t="s">
        <v>3</v>
      </c>
      <c r="B8" s="20" t="s">
        <v>14</v>
      </c>
      <c r="C8" s="11" t="s">
        <v>14</v>
      </c>
      <c r="D8" s="11" t="s">
        <v>14</v>
      </c>
      <c r="E8" s="11" t="s">
        <v>14</v>
      </c>
      <c r="F8" s="11" t="s">
        <v>14</v>
      </c>
    </row>
    <row r="9" spans="1:6" x14ac:dyDescent="0.25">
      <c r="A9" s="2" t="s">
        <v>4</v>
      </c>
      <c r="B9" s="20" t="s">
        <v>14</v>
      </c>
      <c r="C9" s="11" t="s">
        <v>14</v>
      </c>
      <c r="D9" s="11" t="s">
        <v>14</v>
      </c>
      <c r="E9" s="11" t="s">
        <v>14</v>
      </c>
      <c r="F9" s="11" t="s">
        <v>14</v>
      </c>
    </row>
    <row r="10" spans="1:6" x14ac:dyDescent="0.25">
      <c r="A10" s="2" t="s">
        <v>5</v>
      </c>
      <c r="B10" s="2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</row>
    <row r="11" spans="1:6" x14ac:dyDescent="0.25">
      <c r="A11" s="2" t="s">
        <v>6</v>
      </c>
      <c r="B11" s="20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</row>
    <row r="12" spans="1:6" x14ac:dyDescent="0.25">
      <c r="A12" s="2" t="s">
        <v>7</v>
      </c>
      <c r="B12" s="20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</row>
    <row r="13" spans="1:6" x14ac:dyDescent="0.25">
      <c r="A13" s="2" t="s">
        <v>8</v>
      </c>
      <c r="B13" s="13">
        <f t="shared" si="0"/>
        <v>519491000</v>
      </c>
      <c r="C13" s="11">
        <v>406521000</v>
      </c>
      <c r="D13" s="11">
        <v>73800000</v>
      </c>
      <c r="E13" s="11">
        <v>38450000</v>
      </c>
      <c r="F13" s="11">
        <v>720000</v>
      </c>
    </row>
    <row r="14" spans="1:6" x14ac:dyDescent="0.25">
      <c r="A14" s="2" t="s">
        <v>9</v>
      </c>
      <c r="B14" s="13">
        <f t="shared" si="0"/>
        <v>726233700</v>
      </c>
      <c r="C14" s="8">
        <v>525083700</v>
      </c>
      <c r="D14" s="8">
        <v>129050000</v>
      </c>
      <c r="E14" s="8">
        <v>69600000</v>
      </c>
      <c r="F14" s="8">
        <v>2500000</v>
      </c>
    </row>
    <row r="15" spans="1:6" x14ac:dyDescent="0.25">
      <c r="A15" s="2" t="s">
        <v>10</v>
      </c>
      <c r="B15" s="13">
        <f t="shared" si="0"/>
        <v>538883300</v>
      </c>
      <c r="C15" s="8">
        <v>390039300</v>
      </c>
      <c r="D15" s="8">
        <v>101350000</v>
      </c>
      <c r="E15" s="8">
        <v>46400000</v>
      </c>
      <c r="F15" s="8">
        <v>1094000</v>
      </c>
    </row>
    <row r="16" spans="1:6" x14ac:dyDescent="0.25">
      <c r="A16" s="2" t="s">
        <v>11</v>
      </c>
      <c r="B16" s="13">
        <f t="shared" si="0"/>
        <v>530651691.18000001</v>
      </c>
      <c r="C16" s="8">
        <v>422599000</v>
      </c>
      <c r="D16" s="8">
        <v>65450000</v>
      </c>
      <c r="E16" s="8">
        <v>40500000</v>
      </c>
      <c r="F16" s="8">
        <v>2102691.1800000002</v>
      </c>
    </row>
    <row r="17" spans="1:6" x14ac:dyDescent="0.25">
      <c r="A17" s="2" t="s">
        <v>12</v>
      </c>
      <c r="B17" s="13">
        <f t="shared" si="0"/>
        <v>607938900</v>
      </c>
      <c r="C17" s="8">
        <v>449323900</v>
      </c>
      <c r="D17" s="8">
        <v>108030000</v>
      </c>
      <c r="E17" s="8">
        <v>48790000</v>
      </c>
      <c r="F17" s="8">
        <v>1795000</v>
      </c>
    </row>
    <row r="18" spans="1:6" x14ac:dyDescent="0.25">
      <c r="A18" s="3" t="s">
        <v>13</v>
      </c>
      <c r="B18" s="14">
        <f t="shared" si="0"/>
        <v>466199500</v>
      </c>
      <c r="C18" s="15">
        <v>367528500</v>
      </c>
      <c r="D18" s="15">
        <v>56940000</v>
      </c>
      <c r="E18" s="15">
        <v>34200000</v>
      </c>
      <c r="F18" s="15">
        <v>7531000</v>
      </c>
    </row>
    <row r="19" spans="1:6" x14ac:dyDescent="0.25">
      <c r="A19" s="19" t="s">
        <v>18</v>
      </c>
    </row>
    <row r="20" spans="1:6" x14ac:dyDescent="0.25">
      <c r="A20" s="19" t="s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0"/>
  <sheetViews>
    <sheetView showGridLines="0" workbookViewId="0">
      <selection activeCell="C29" sqref="C29"/>
    </sheetView>
  </sheetViews>
  <sheetFormatPr baseColWidth="10" defaultRowHeight="15" x14ac:dyDescent="0.25"/>
  <cols>
    <col min="1" max="1" width="11.42578125" style="1"/>
    <col min="2" max="2" width="15.85546875" style="1" bestFit="1" customWidth="1"/>
    <col min="3" max="3" width="24.42578125" style="1" bestFit="1" customWidth="1"/>
    <col min="4" max="5" width="33.42578125" style="1" bestFit="1" customWidth="1"/>
    <col min="6" max="6" width="30" style="1" bestFit="1" customWidth="1"/>
    <col min="7" max="7" width="23.28515625" style="1" bestFit="1" customWidth="1"/>
    <col min="8" max="8" width="27.28515625" style="1" bestFit="1" customWidth="1"/>
    <col min="9" max="9" width="22.28515625" style="1" bestFit="1" customWidth="1"/>
    <col min="10" max="16384" width="11.42578125" style="1"/>
  </cols>
  <sheetData>
    <row r="2" spans="1:9" x14ac:dyDescent="0.25">
      <c r="A2" s="18" t="s">
        <v>20</v>
      </c>
    </row>
    <row r="3" spans="1:9" x14ac:dyDescent="0.25">
      <c r="A3" s="2" t="s">
        <v>17</v>
      </c>
    </row>
    <row r="4" spans="1:9" x14ac:dyDescent="0.25">
      <c r="A4" s="2"/>
    </row>
    <row r="5" spans="1:9" s="6" customFormat="1" x14ac:dyDescent="0.25">
      <c r="A5" s="4" t="s">
        <v>1</v>
      </c>
      <c r="B5" s="4" t="s">
        <v>0</v>
      </c>
      <c r="C5" s="5" t="s">
        <v>22</v>
      </c>
      <c r="D5" s="5" t="s">
        <v>29</v>
      </c>
      <c r="E5" s="5" t="s">
        <v>23</v>
      </c>
      <c r="F5" s="5" t="s">
        <v>24</v>
      </c>
      <c r="G5" s="5" t="s">
        <v>25</v>
      </c>
      <c r="H5" s="5" t="s">
        <v>30</v>
      </c>
      <c r="I5" s="5" t="s">
        <v>31</v>
      </c>
    </row>
    <row r="6" spans="1:9" s="6" customFormat="1" x14ac:dyDescent="0.25">
      <c r="A6" s="7" t="s">
        <v>0</v>
      </c>
      <c r="B6" s="13">
        <f>SUM(C6:I6)</f>
        <v>6083850254.5599995</v>
      </c>
      <c r="C6" s="12">
        <f>SUM(C7:C18)</f>
        <v>1700052428.0999999</v>
      </c>
      <c r="D6" s="12">
        <f t="shared" ref="D6:G6" si="0">SUM(D7:D18)</f>
        <v>63500000</v>
      </c>
      <c r="E6" s="12">
        <f t="shared" si="0"/>
        <v>725932055.06999993</v>
      </c>
      <c r="F6" s="12">
        <f t="shared" si="0"/>
        <v>324435000</v>
      </c>
      <c r="G6" s="12">
        <f t="shared" si="0"/>
        <v>2333179967.3099999</v>
      </c>
      <c r="H6" s="12">
        <f t="shared" ref="H6" si="1">SUM(H7:H18)</f>
        <v>58693000</v>
      </c>
      <c r="I6" s="12">
        <f t="shared" ref="I6" si="2">SUM(I7:I18)</f>
        <v>878057804.07999992</v>
      </c>
    </row>
    <row r="7" spans="1:9" x14ac:dyDescent="0.25">
      <c r="A7" s="2" t="s">
        <v>2</v>
      </c>
      <c r="B7" s="13">
        <f t="shared" ref="B7:B18" si="3">SUM(C7:I7)</f>
        <v>314263252.02999997</v>
      </c>
      <c r="C7" s="8">
        <v>287614450</v>
      </c>
      <c r="D7" s="10" t="s">
        <v>16</v>
      </c>
      <c r="E7" s="9">
        <v>17900000</v>
      </c>
      <c r="F7" s="9">
        <v>6800000</v>
      </c>
      <c r="G7" s="9">
        <v>1948802.03</v>
      </c>
      <c r="H7" s="17" t="s">
        <v>16</v>
      </c>
      <c r="I7" s="17" t="s">
        <v>16</v>
      </c>
    </row>
    <row r="8" spans="1:9" x14ac:dyDescent="0.25">
      <c r="A8" s="2" t="s">
        <v>3</v>
      </c>
      <c r="B8" s="13">
        <f t="shared" si="3"/>
        <v>476787291.98000002</v>
      </c>
      <c r="C8" s="8">
        <v>116102978.09999999</v>
      </c>
      <c r="D8" s="11">
        <v>25000000</v>
      </c>
      <c r="E8" s="8">
        <v>73075000</v>
      </c>
      <c r="F8" s="8">
        <v>31300000</v>
      </c>
      <c r="G8" s="8">
        <v>231309313.88</v>
      </c>
      <c r="H8" s="17" t="s">
        <v>16</v>
      </c>
      <c r="I8" s="17" t="s">
        <v>16</v>
      </c>
    </row>
    <row r="9" spans="1:9" x14ac:dyDescent="0.25">
      <c r="A9" s="2" t="s">
        <v>4</v>
      </c>
      <c r="B9" s="13">
        <f t="shared" si="3"/>
        <v>704041532.63</v>
      </c>
      <c r="C9" s="8">
        <v>198159000</v>
      </c>
      <c r="D9" s="11" t="s">
        <v>16</v>
      </c>
      <c r="E9" s="8">
        <v>55582024.469999999</v>
      </c>
      <c r="F9" s="8">
        <v>30100000</v>
      </c>
      <c r="G9" s="8">
        <v>420200508.15999997</v>
      </c>
      <c r="H9" s="17" t="s">
        <v>16</v>
      </c>
      <c r="I9" s="17" t="s">
        <v>16</v>
      </c>
    </row>
    <row r="10" spans="1:9" x14ac:dyDescent="0.25">
      <c r="A10" s="2" t="s">
        <v>5</v>
      </c>
      <c r="B10" s="13">
        <f t="shared" si="3"/>
        <v>491812632.23000002</v>
      </c>
      <c r="C10" s="8">
        <v>121656000</v>
      </c>
      <c r="D10" s="11" t="s">
        <v>16</v>
      </c>
      <c r="E10" s="8">
        <v>41100000</v>
      </c>
      <c r="F10" s="8">
        <v>40800000</v>
      </c>
      <c r="G10" s="8">
        <v>288256632.23000002</v>
      </c>
      <c r="H10" s="17" t="s">
        <v>16</v>
      </c>
      <c r="I10" s="17" t="s">
        <v>16</v>
      </c>
    </row>
    <row r="11" spans="1:9" x14ac:dyDescent="0.25">
      <c r="A11" s="2" t="s">
        <v>6</v>
      </c>
      <c r="B11" s="13">
        <f t="shared" si="3"/>
        <v>477619800</v>
      </c>
      <c r="C11" s="8">
        <v>117810000</v>
      </c>
      <c r="D11" s="11">
        <v>20000000</v>
      </c>
      <c r="E11" s="8">
        <v>38975000</v>
      </c>
      <c r="F11" s="8">
        <v>19000000</v>
      </c>
      <c r="G11" s="8">
        <v>281834800</v>
      </c>
      <c r="H11" s="17" t="s">
        <v>16</v>
      </c>
      <c r="I11" s="17" t="s">
        <v>16</v>
      </c>
    </row>
    <row r="12" spans="1:9" x14ac:dyDescent="0.25">
      <c r="A12" s="2" t="s">
        <v>7</v>
      </c>
      <c r="B12" s="13">
        <f t="shared" si="3"/>
        <v>580836041.61000001</v>
      </c>
      <c r="C12" s="8">
        <v>159545000</v>
      </c>
      <c r="D12" s="11" t="s">
        <v>16</v>
      </c>
      <c r="E12" s="8">
        <v>75620030.599999994</v>
      </c>
      <c r="F12" s="8">
        <v>13010000</v>
      </c>
      <c r="G12" s="8">
        <v>332661011.00999999</v>
      </c>
      <c r="H12" s="17" t="s">
        <v>16</v>
      </c>
      <c r="I12" s="17" t="s">
        <v>16</v>
      </c>
    </row>
    <row r="13" spans="1:9" x14ac:dyDescent="0.25">
      <c r="A13" s="2" t="s">
        <v>8</v>
      </c>
      <c r="B13" s="13">
        <f t="shared" si="3"/>
        <v>546938100</v>
      </c>
      <c r="C13" s="8">
        <v>148420000</v>
      </c>
      <c r="D13" s="11" t="s">
        <v>16</v>
      </c>
      <c r="E13" s="8">
        <v>79950000</v>
      </c>
      <c r="F13" s="8">
        <v>22100000</v>
      </c>
      <c r="G13" s="8">
        <v>296468100</v>
      </c>
      <c r="H13" s="17" t="s">
        <v>16</v>
      </c>
      <c r="I13" s="17" t="s">
        <v>16</v>
      </c>
    </row>
    <row r="14" spans="1:9" x14ac:dyDescent="0.25">
      <c r="A14" s="2" t="s">
        <v>9</v>
      </c>
      <c r="B14" s="13">
        <f t="shared" si="3"/>
        <v>368075300</v>
      </c>
      <c r="C14" s="8">
        <v>83656000</v>
      </c>
      <c r="D14" s="11" t="s">
        <v>16</v>
      </c>
      <c r="E14" s="8">
        <v>44880000</v>
      </c>
      <c r="F14" s="8">
        <v>26615000</v>
      </c>
      <c r="G14" s="8">
        <v>212924300</v>
      </c>
      <c r="H14" s="17" t="s">
        <v>16</v>
      </c>
      <c r="I14" s="17" t="s">
        <v>16</v>
      </c>
    </row>
    <row r="15" spans="1:9" x14ac:dyDescent="0.25">
      <c r="A15" s="2" t="s">
        <v>10</v>
      </c>
      <c r="B15" s="13">
        <f t="shared" si="3"/>
        <v>478126500</v>
      </c>
      <c r="C15" s="8">
        <v>96200000</v>
      </c>
      <c r="D15" s="11">
        <v>11500000</v>
      </c>
      <c r="E15" s="8">
        <v>78150000</v>
      </c>
      <c r="F15" s="8">
        <v>24700000</v>
      </c>
      <c r="G15" s="8">
        <v>267576500</v>
      </c>
      <c r="H15" s="17" t="s">
        <v>16</v>
      </c>
      <c r="I15" s="17" t="s">
        <v>16</v>
      </c>
    </row>
    <row r="16" spans="1:9" x14ac:dyDescent="0.25">
      <c r="A16" s="2" t="s">
        <v>11</v>
      </c>
      <c r="B16" s="13">
        <f t="shared" si="3"/>
        <v>513175354.07999998</v>
      </c>
      <c r="C16" s="8">
        <v>103845000</v>
      </c>
      <c r="D16" s="11" t="s">
        <v>16</v>
      </c>
      <c r="E16" s="8">
        <v>76850000</v>
      </c>
      <c r="F16" s="8">
        <v>23210000</v>
      </c>
      <c r="G16" s="11" t="s">
        <v>16</v>
      </c>
      <c r="H16" s="8">
        <v>5515000</v>
      </c>
      <c r="I16" s="8">
        <v>303755354.07999998</v>
      </c>
    </row>
    <row r="17" spans="1:9" x14ac:dyDescent="0.25">
      <c r="A17" s="2" t="s">
        <v>12</v>
      </c>
      <c r="B17" s="13">
        <f t="shared" si="3"/>
        <v>626855000</v>
      </c>
      <c r="C17" s="8">
        <v>154737000</v>
      </c>
      <c r="D17" s="11" t="s">
        <v>16</v>
      </c>
      <c r="E17" s="8">
        <v>81350000</v>
      </c>
      <c r="F17" s="8">
        <v>44650000</v>
      </c>
      <c r="G17" s="11" t="s">
        <v>16</v>
      </c>
      <c r="H17" s="8">
        <v>7050000</v>
      </c>
      <c r="I17" s="8">
        <v>339068000</v>
      </c>
    </row>
    <row r="18" spans="1:9" x14ac:dyDescent="0.25">
      <c r="A18" s="3" t="s">
        <v>13</v>
      </c>
      <c r="B18" s="14">
        <f t="shared" si="3"/>
        <v>505319450</v>
      </c>
      <c r="C18" s="15">
        <v>112307000</v>
      </c>
      <c r="D18" s="16">
        <v>7000000</v>
      </c>
      <c r="E18" s="15">
        <v>62500000</v>
      </c>
      <c r="F18" s="15">
        <v>42150000</v>
      </c>
      <c r="G18" s="16" t="s">
        <v>16</v>
      </c>
      <c r="H18" s="15">
        <v>46128000</v>
      </c>
      <c r="I18" s="15">
        <v>235234450</v>
      </c>
    </row>
    <row r="19" spans="1:9" x14ac:dyDescent="0.25">
      <c r="A19" s="19" t="s">
        <v>18</v>
      </c>
    </row>
    <row r="20" spans="1:9" x14ac:dyDescent="0.25">
      <c r="A20" s="19" t="s">
        <v>15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5"/>
  <sheetViews>
    <sheetView showGridLines="0" workbookViewId="0">
      <selection activeCell="D26" sqref="D26"/>
    </sheetView>
  </sheetViews>
  <sheetFormatPr baseColWidth="10" defaultRowHeight="15" x14ac:dyDescent="0.25"/>
  <cols>
    <col min="1" max="1" width="11.42578125" style="1"/>
    <col min="2" max="2" width="15.85546875" style="1" bestFit="1" customWidth="1"/>
    <col min="3" max="3" width="24.42578125" style="1" bestFit="1" customWidth="1"/>
    <col min="4" max="4" width="27.5703125" style="1" customWidth="1"/>
    <col min="5" max="5" width="27" style="1" customWidth="1"/>
    <col min="6" max="6" width="24.140625" style="1" customWidth="1"/>
    <col min="7" max="7" width="23.28515625" style="1" bestFit="1" customWidth="1"/>
    <col min="8" max="8" width="24.28515625" style="1" customWidth="1"/>
    <col min="9" max="9" width="22.28515625" style="1" bestFit="1" customWidth="1"/>
    <col min="10" max="16384" width="11.42578125" style="1"/>
  </cols>
  <sheetData>
    <row r="2" spans="1:9" x14ac:dyDescent="0.25">
      <c r="A2" s="18" t="s">
        <v>19</v>
      </c>
    </row>
    <row r="3" spans="1:9" x14ac:dyDescent="0.25">
      <c r="A3" s="2" t="s">
        <v>17</v>
      </c>
    </row>
    <row r="5" spans="1:9" s="6" customFormat="1" x14ac:dyDescent="0.25">
      <c r="A5" s="4" t="s">
        <v>1</v>
      </c>
      <c r="B5" s="28" t="s">
        <v>0</v>
      </c>
      <c r="C5" s="29" t="s">
        <v>22</v>
      </c>
      <c r="D5" s="29" t="s">
        <v>28</v>
      </c>
      <c r="E5" s="29" t="s">
        <v>23</v>
      </c>
      <c r="F5" s="29" t="s">
        <v>24</v>
      </c>
      <c r="G5" s="29" t="s">
        <v>25</v>
      </c>
      <c r="H5" s="29" t="s">
        <v>26</v>
      </c>
      <c r="I5" s="29" t="s">
        <v>27</v>
      </c>
    </row>
    <row r="6" spans="1:9" s="6" customFormat="1" x14ac:dyDescent="0.25">
      <c r="A6" s="7" t="s">
        <v>0</v>
      </c>
      <c r="B6" s="13">
        <f>SUM(C6:I6)</f>
        <v>6094278527.4200001</v>
      </c>
      <c r="C6" s="12">
        <f>SUM(C7:C18)</f>
        <v>1791705000</v>
      </c>
      <c r="D6" s="12">
        <f t="shared" ref="D6:I6" si="0">SUM(D7:D18)</f>
        <v>7500000</v>
      </c>
      <c r="E6" s="12">
        <f t="shared" si="0"/>
        <v>991000000</v>
      </c>
      <c r="F6" s="12">
        <f t="shared" si="0"/>
        <v>374595000</v>
      </c>
      <c r="G6" s="12">
        <f t="shared" si="0"/>
        <v>10461075.380000001</v>
      </c>
      <c r="H6" s="12">
        <f t="shared" si="0"/>
        <v>10645000</v>
      </c>
      <c r="I6" s="12">
        <f t="shared" si="0"/>
        <v>2908372452.04</v>
      </c>
    </row>
    <row r="7" spans="1:9" x14ac:dyDescent="0.25">
      <c r="A7" s="2" t="s">
        <v>2</v>
      </c>
      <c r="B7" s="13">
        <f t="shared" ref="B7:B18" si="1">SUM(C7:I7)</f>
        <v>348102402.03999996</v>
      </c>
      <c r="C7" s="8">
        <v>96263000</v>
      </c>
      <c r="D7" s="10" t="s">
        <v>16</v>
      </c>
      <c r="E7" s="9">
        <v>60300000</v>
      </c>
      <c r="F7" s="26">
        <v>14900000</v>
      </c>
      <c r="G7" s="26">
        <v>670000</v>
      </c>
      <c r="H7" s="27">
        <v>9275000</v>
      </c>
      <c r="I7" s="27">
        <v>166694402.03999999</v>
      </c>
    </row>
    <row r="8" spans="1:9" x14ac:dyDescent="0.25">
      <c r="A8" s="2" t="s">
        <v>3</v>
      </c>
      <c r="B8" s="13">
        <f t="shared" si="1"/>
        <v>439353200</v>
      </c>
      <c r="C8" s="8">
        <v>115765000</v>
      </c>
      <c r="D8" s="8">
        <v>7500000</v>
      </c>
      <c r="E8" s="8">
        <v>70000000</v>
      </c>
      <c r="F8" s="8">
        <v>14525000</v>
      </c>
      <c r="G8" s="8">
        <v>355000</v>
      </c>
      <c r="H8" s="27">
        <v>250000</v>
      </c>
      <c r="I8" s="27">
        <v>230958200</v>
      </c>
    </row>
    <row r="9" spans="1:9" x14ac:dyDescent="0.25">
      <c r="A9" s="2" t="s">
        <v>4</v>
      </c>
      <c r="B9" s="13">
        <f t="shared" si="1"/>
        <v>576522600</v>
      </c>
      <c r="C9" s="8">
        <v>151884000</v>
      </c>
      <c r="D9" s="22" t="s">
        <v>16</v>
      </c>
      <c r="E9" s="8">
        <v>88800000</v>
      </c>
      <c r="F9" s="8">
        <v>55500000</v>
      </c>
      <c r="G9" s="8">
        <v>335000</v>
      </c>
      <c r="H9" s="27" t="s">
        <v>16</v>
      </c>
      <c r="I9" s="27">
        <v>280003600</v>
      </c>
    </row>
    <row r="10" spans="1:9" x14ac:dyDescent="0.25">
      <c r="A10" s="2" t="s">
        <v>5</v>
      </c>
      <c r="B10" s="13">
        <f t="shared" si="1"/>
        <v>603401500</v>
      </c>
      <c r="C10" s="8">
        <v>166015000</v>
      </c>
      <c r="D10" s="22" t="s">
        <v>16</v>
      </c>
      <c r="E10" s="8">
        <v>99200000</v>
      </c>
      <c r="F10" s="8">
        <v>67535000</v>
      </c>
      <c r="G10" s="11">
        <v>1746000</v>
      </c>
      <c r="H10" s="27" t="s">
        <v>16</v>
      </c>
      <c r="I10" s="27">
        <v>268905500</v>
      </c>
    </row>
    <row r="11" spans="1:9" x14ac:dyDescent="0.25">
      <c r="A11" s="2" t="s">
        <v>6</v>
      </c>
      <c r="B11" s="13">
        <f>SUM(C11:I11)</f>
        <v>501466450</v>
      </c>
      <c r="C11" s="8">
        <v>102485000</v>
      </c>
      <c r="D11" s="22" t="s">
        <v>16</v>
      </c>
      <c r="E11" s="8">
        <v>85750000</v>
      </c>
      <c r="F11" s="8">
        <v>25000000</v>
      </c>
      <c r="G11" s="8">
        <v>1895000</v>
      </c>
      <c r="H11" s="27" t="s">
        <v>16</v>
      </c>
      <c r="I11" s="27">
        <v>286336450</v>
      </c>
    </row>
    <row r="12" spans="1:9" x14ac:dyDescent="0.25">
      <c r="A12" s="2" t="s">
        <v>7</v>
      </c>
      <c r="B12" s="13">
        <f t="shared" si="1"/>
        <v>600355500</v>
      </c>
      <c r="C12" s="8">
        <v>213010000</v>
      </c>
      <c r="D12" s="22" t="s">
        <v>16</v>
      </c>
      <c r="E12" s="8">
        <v>99950000</v>
      </c>
      <c r="F12" s="8">
        <v>20050000</v>
      </c>
      <c r="G12" s="8">
        <v>1460000</v>
      </c>
      <c r="H12" s="27" t="s">
        <v>16</v>
      </c>
      <c r="I12" s="27">
        <v>265885500</v>
      </c>
    </row>
    <row r="13" spans="1:9" x14ac:dyDescent="0.25">
      <c r="A13" s="2" t="s">
        <v>8</v>
      </c>
      <c r="B13" s="13">
        <f t="shared" si="1"/>
        <v>569008500</v>
      </c>
      <c r="C13" s="8">
        <v>171590000</v>
      </c>
      <c r="D13" s="22">
        <v>0</v>
      </c>
      <c r="E13" s="8">
        <v>136150000</v>
      </c>
      <c r="F13" s="8">
        <v>36725000</v>
      </c>
      <c r="G13" s="8">
        <v>2710000</v>
      </c>
      <c r="H13" s="27">
        <v>620000</v>
      </c>
      <c r="I13" s="27">
        <v>221213500</v>
      </c>
    </row>
    <row r="14" spans="1:9" x14ac:dyDescent="0.25">
      <c r="A14" s="2" t="s">
        <v>9</v>
      </c>
      <c r="B14" s="13">
        <f t="shared" si="1"/>
        <v>521284500</v>
      </c>
      <c r="C14" s="8">
        <v>135637000</v>
      </c>
      <c r="D14" s="22">
        <v>0</v>
      </c>
      <c r="E14" s="8">
        <v>84400000</v>
      </c>
      <c r="F14" s="8">
        <v>24150000</v>
      </c>
      <c r="G14" s="8">
        <v>100000</v>
      </c>
      <c r="H14" s="24">
        <v>0</v>
      </c>
      <c r="I14" s="27">
        <v>276997500</v>
      </c>
    </row>
    <row r="15" spans="1:9" x14ac:dyDescent="0.25">
      <c r="A15" s="2" t="s">
        <v>10</v>
      </c>
      <c r="B15" s="13">
        <f t="shared" si="1"/>
        <v>620552075.38</v>
      </c>
      <c r="C15" s="8">
        <v>185285000</v>
      </c>
      <c r="D15" s="24">
        <v>0</v>
      </c>
      <c r="E15" s="8">
        <v>100950000</v>
      </c>
      <c r="F15" s="8">
        <v>43100000</v>
      </c>
      <c r="G15" s="8">
        <v>115075.38</v>
      </c>
      <c r="H15" s="24">
        <v>0</v>
      </c>
      <c r="I15" s="27">
        <v>291102000</v>
      </c>
    </row>
    <row r="16" spans="1:9" x14ac:dyDescent="0.25">
      <c r="A16" s="2" t="s">
        <v>11</v>
      </c>
      <c r="B16" s="13">
        <f t="shared" si="1"/>
        <v>571716800</v>
      </c>
      <c r="C16" s="8">
        <v>217841000</v>
      </c>
      <c r="D16" s="24">
        <v>0</v>
      </c>
      <c r="E16" s="8">
        <v>73500000</v>
      </c>
      <c r="F16" s="8">
        <v>36800000</v>
      </c>
      <c r="G16" s="11">
        <v>650000</v>
      </c>
      <c r="H16" s="24">
        <v>0</v>
      </c>
      <c r="I16" s="8">
        <v>242925800</v>
      </c>
    </row>
    <row r="17" spans="1:9" x14ac:dyDescent="0.25">
      <c r="A17" s="2" t="s">
        <v>12</v>
      </c>
      <c r="B17" s="13">
        <f t="shared" si="1"/>
        <v>349150000</v>
      </c>
      <c r="C17" s="8">
        <v>125360000</v>
      </c>
      <c r="D17" s="24">
        <v>0</v>
      </c>
      <c r="E17" s="8">
        <v>56850000</v>
      </c>
      <c r="F17" s="8">
        <v>23300000</v>
      </c>
      <c r="G17" s="24">
        <v>0</v>
      </c>
      <c r="H17" s="24">
        <v>0</v>
      </c>
      <c r="I17" s="8">
        <v>143640000</v>
      </c>
    </row>
    <row r="18" spans="1:9" x14ac:dyDescent="0.25">
      <c r="A18" s="3" t="s">
        <v>13</v>
      </c>
      <c r="B18" s="14">
        <f t="shared" si="1"/>
        <v>393365000</v>
      </c>
      <c r="C18" s="15">
        <v>110570000</v>
      </c>
      <c r="D18" s="25">
        <v>0</v>
      </c>
      <c r="E18" s="15">
        <v>35150000</v>
      </c>
      <c r="F18" s="15">
        <v>13010000</v>
      </c>
      <c r="G18" s="16">
        <v>425000</v>
      </c>
      <c r="H18" s="15">
        <v>500000</v>
      </c>
      <c r="I18" s="15">
        <v>233710000</v>
      </c>
    </row>
    <row r="19" spans="1:9" x14ac:dyDescent="0.25">
      <c r="A19" s="19" t="s">
        <v>18</v>
      </c>
    </row>
    <row r="20" spans="1:9" x14ac:dyDescent="0.25">
      <c r="A20" s="19" t="s">
        <v>15</v>
      </c>
    </row>
    <row r="22" spans="1:9" x14ac:dyDescent="0.25">
      <c r="B22" s="30"/>
      <c r="C22" s="30"/>
      <c r="D22" s="30"/>
      <c r="E22" s="30"/>
      <c r="F22" s="30"/>
      <c r="G22" s="30"/>
      <c r="H22" s="30"/>
      <c r="I22" s="30"/>
    </row>
    <row r="23" spans="1:9" x14ac:dyDescent="0.25">
      <c r="B23" s="30"/>
      <c r="C23" s="30"/>
    </row>
    <row r="24" spans="1:9" x14ac:dyDescent="0.25">
      <c r="B24" s="30"/>
      <c r="C24" s="30"/>
    </row>
    <row r="25" spans="1:9" x14ac:dyDescent="0.25">
      <c r="B25" s="30"/>
      <c r="C25" s="30"/>
    </row>
    <row r="26" spans="1:9" x14ac:dyDescent="0.25">
      <c r="B26" s="30"/>
      <c r="C26" s="30"/>
    </row>
    <row r="27" spans="1:9" x14ac:dyDescent="0.25">
      <c r="B27" s="30"/>
      <c r="C27" s="30"/>
    </row>
    <row r="28" spans="1:9" x14ac:dyDescent="0.25">
      <c r="B28" s="30"/>
      <c r="C28" s="30"/>
    </row>
    <row r="29" spans="1:9" x14ac:dyDescent="0.25">
      <c r="B29" s="30"/>
      <c r="C29" s="30"/>
    </row>
    <row r="30" spans="1:9" x14ac:dyDescent="0.25">
      <c r="B30" s="30"/>
      <c r="C30" s="30"/>
    </row>
    <row r="31" spans="1:9" x14ac:dyDescent="0.25">
      <c r="B31" s="30"/>
      <c r="C31" s="30"/>
    </row>
    <row r="32" spans="1:9" x14ac:dyDescent="0.25">
      <c r="B32" s="30"/>
      <c r="C32" s="30"/>
    </row>
    <row r="33" spans="2:3" x14ac:dyDescent="0.25">
      <c r="B33" s="30"/>
      <c r="C33" s="30"/>
    </row>
    <row r="34" spans="2:3" x14ac:dyDescent="0.25">
      <c r="B34" s="30"/>
      <c r="C34" s="30"/>
    </row>
    <row r="35" spans="2:3" x14ac:dyDescent="0.25">
      <c r="B35" s="30"/>
      <c r="C35" s="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8DC6-3BA7-477F-8C98-4642D7B1CD1C}">
  <dimension ref="A2:I20"/>
  <sheetViews>
    <sheetView showGridLines="0" workbookViewId="0">
      <selection sqref="A1:XFD1048576"/>
    </sheetView>
  </sheetViews>
  <sheetFormatPr baseColWidth="10" defaultRowHeight="15" x14ac:dyDescent="0.25"/>
  <cols>
    <col min="1" max="1" width="11.42578125" style="1"/>
    <col min="2" max="2" width="15.85546875" style="1" bestFit="1" customWidth="1"/>
    <col min="3" max="3" width="24.42578125" style="1" bestFit="1" customWidth="1"/>
    <col min="4" max="4" width="33.42578125" style="1" bestFit="1" customWidth="1"/>
    <col min="5" max="5" width="30" style="1" bestFit="1" customWidth="1"/>
    <col min="6" max="6" width="23.28515625" style="1" bestFit="1" customWidth="1"/>
    <col min="7" max="7" width="27.28515625" style="1" bestFit="1" customWidth="1"/>
    <col min="8" max="8" width="22.28515625" style="1" bestFit="1" customWidth="1"/>
    <col min="9" max="9" width="18" style="1" bestFit="1" customWidth="1"/>
    <col min="10" max="16384" width="11.42578125" style="1"/>
  </cols>
  <sheetData>
    <row r="2" spans="1:9" x14ac:dyDescent="0.25">
      <c r="A2" s="18" t="s">
        <v>33</v>
      </c>
    </row>
    <row r="3" spans="1:9" x14ac:dyDescent="0.25">
      <c r="A3" s="2" t="s">
        <v>17</v>
      </c>
    </row>
    <row r="5" spans="1:9" s="6" customFormat="1" x14ac:dyDescent="0.25">
      <c r="A5" s="4" t="s">
        <v>1</v>
      </c>
      <c r="B5" s="4" t="s">
        <v>0</v>
      </c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32</v>
      </c>
    </row>
    <row r="6" spans="1:9" s="6" customFormat="1" x14ac:dyDescent="0.25">
      <c r="A6" s="7" t="s">
        <v>0</v>
      </c>
      <c r="B6" s="31">
        <f>SUM(C6:I6)</f>
        <v>6656324393.6199999</v>
      </c>
      <c r="C6" s="12">
        <f>SUM(C7:C18)</f>
        <v>2378049000</v>
      </c>
      <c r="D6" s="12">
        <f t="shared" ref="D6:I6" si="0">SUM(D7:D18)</f>
        <v>1219385467.7</v>
      </c>
      <c r="E6" s="12">
        <f t="shared" si="0"/>
        <v>90050000</v>
      </c>
      <c r="F6" s="12">
        <f t="shared" si="0"/>
        <v>6375000</v>
      </c>
      <c r="G6" s="12">
        <f t="shared" si="0"/>
        <v>28080000</v>
      </c>
      <c r="H6" s="12">
        <f t="shared" si="0"/>
        <v>2917222550</v>
      </c>
      <c r="I6" s="12">
        <f t="shared" si="0"/>
        <v>17162375.920000002</v>
      </c>
    </row>
    <row r="7" spans="1:9" x14ac:dyDescent="0.25">
      <c r="A7" s="2" t="s">
        <v>2</v>
      </c>
      <c r="B7" s="32">
        <f t="shared" ref="B7:B18" si="1">SUM(C7:I7)</f>
        <v>153168400</v>
      </c>
      <c r="C7" s="8">
        <v>44400000</v>
      </c>
      <c r="D7" s="26">
        <v>1550000</v>
      </c>
      <c r="E7" s="26">
        <v>6100000</v>
      </c>
      <c r="F7" s="26">
        <v>390000</v>
      </c>
      <c r="G7" s="27">
        <v>300000</v>
      </c>
      <c r="H7" s="27">
        <v>100428400</v>
      </c>
      <c r="I7" s="27">
        <v>0</v>
      </c>
    </row>
    <row r="8" spans="1:9" x14ac:dyDescent="0.25">
      <c r="A8" s="2" t="s">
        <v>3</v>
      </c>
      <c r="B8" s="32">
        <f t="shared" si="1"/>
        <v>478535000</v>
      </c>
      <c r="C8" s="8">
        <v>175400000</v>
      </c>
      <c r="D8" s="8">
        <v>9500000</v>
      </c>
      <c r="E8" s="8">
        <v>0</v>
      </c>
      <c r="F8" s="8">
        <v>685000</v>
      </c>
      <c r="G8" s="27">
        <v>3900000</v>
      </c>
      <c r="H8" s="27">
        <v>289050000</v>
      </c>
      <c r="I8" s="27">
        <v>0</v>
      </c>
    </row>
    <row r="9" spans="1:9" x14ac:dyDescent="0.25">
      <c r="A9" s="2" t="s">
        <v>4</v>
      </c>
      <c r="B9" s="32">
        <f t="shared" si="1"/>
        <v>580227250</v>
      </c>
      <c r="C9" s="8">
        <v>245820000</v>
      </c>
      <c r="D9" s="8">
        <v>25800000</v>
      </c>
      <c r="E9" s="8">
        <v>0</v>
      </c>
      <c r="F9" s="8">
        <v>0</v>
      </c>
      <c r="G9" s="27">
        <v>80000</v>
      </c>
      <c r="H9" s="27">
        <v>308527250</v>
      </c>
      <c r="I9" s="27">
        <v>0</v>
      </c>
    </row>
    <row r="10" spans="1:9" x14ac:dyDescent="0.25">
      <c r="A10" s="2" t="s">
        <v>5</v>
      </c>
      <c r="B10" s="32">
        <f t="shared" si="1"/>
        <v>612135200</v>
      </c>
      <c r="C10" s="8">
        <v>228517000</v>
      </c>
      <c r="D10" s="8">
        <v>152250000</v>
      </c>
      <c r="E10" s="8">
        <v>0</v>
      </c>
      <c r="F10" s="11">
        <v>0</v>
      </c>
      <c r="G10" s="17">
        <v>0</v>
      </c>
      <c r="H10" s="17">
        <v>231368200</v>
      </c>
      <c r="I10" s="27">
        <v>0</v>
      </c>
    </row>
    <row r="11" spans="1:9" x14ac:dyDescent="0.25">
      <c r="A11" s="2" t="s">
        <v>6</v>
      </c>
      <c r="B11" s="32">
        <f t="shared" si="1"/>
        <v>734472500</v>
      </c>
      <c r="C11" s="8">
        <v>248030000</v>
      </c>
      <c r="D11" s="8">
        <v>141950000</v>
      </c>
      <c r="E11" s="8">
        <v>6750000</v>
      </c>
      <c r="F11" s="8">
        <v>0</v>
      </c>
      <c r="G11" s="17">
        <v>0</v>
      </c>
      <c r="H11" s="17">
        <v>337742500</v>
      </c>
      <c r="I11" s="27">
        <v>0</v>
      </c>
    </row>
    <row r="12" spans="1:9" x14ac:dyDescent="0.25">
      <c r="A12" s="2" t="s">
        <v>7</v>
      </c>
      <c r="B12" s="32">
        <f t="shared" si="1"/>
        <v>458689500</v>
      </c>
      <c r="C12" s="8">
        <v>145800000</v>
      </c>
      <c r="D12" s="8">
        <v>121870000</v>
      </c>
      <c r="E12" s="8">
        <v>8800000</v>
      </c>
      <c r="F12" s="8">
        <v>0</v>
      </c>
      <c r="G12" s="17">
        <v>0</v>
      </c>
      <c r="H12" s="17">
        <v>182219500</v>
      </c>
      <c r="I12" s="27">
        <v>0</v>
      </c>
    </row>
    <row r="13" spans="1:9" x14ac:dyDescent="0.25">
      <c r="A13" s="2" t="s">
        <v>8</v>
      </c>
      <c r="B13" s="32">
        <f t="shared" si="1"/>
        <v>661448179</v>
      </c>
      <c r="C13" s="8">
        <v>253040000</v>
      </c>
      <c r="D13" s="8">
        <v>142309179</v>
      </c>
      <c r="E13" s="8">
        <v>2500000</v>
      </c>
      <c r="F13" s="8">
        <v>0</v>
      </c>
      <c r="G13" s="17">
        <v>300000</v>
      </c>
      <c r="H13" s="17">
        <v>263299000</v>
      </c>
      <c r="I13" s="27">
        <v>0</v>
      </c>
    </row>
    <row r="14" spans="1:9" x14ac:dyDescent="0.25">
      <c r="A14" s="2" t="s">
        <v>9</v>
      </c>
      <c r="B14" s="32">
        <f t="shared" si="1"/>
        <v>533182000</v>
      </c>
      <c r="C14" s="8">
        <v>144221000</v>
      </c>
      <c r="D14" s="8">
        <v>121450000</v>
      </c>
      <c r="E14" s="8">
        <v>11200000</v>
      </c>
      <c r="F14" s="8">
        <v>0</v>
      </c>
      <c r="G14" s="21">
        <v>400000</v>
      </c>
      <c r="H14" s="17">
        <v>255911000</v>
      </c>
      <c r="I14" s="27">
        <v>0</v>
      </c>
    </row>
    <row r="15" spans="1:9" x14ac:dyDescent="0.25">
      <c r="A15" s="2" t="s">
        <v>10</v>
      </c>
      <c r="B15" s="32">
        <f t="shared" si="1"/>
        <v>495984000</v>
      </c>
      <c r="C15" s="8">
        <v>188735000</v>
      </c>
      <c r="D15" s="8">
        <v>117700000</v>
      </c>
      <c r="E15" s="8">
        <v>8800000</v>
      </c>
      <c r="F15" s="8">
        <v>500000</v>
      </c>
      <c r="G15" s="21">
        <v>0</v>
      </c>
      <c r="H15" s="17">
        <v>178320000</v>
      </c>
      <c r="I15" s="27">
        <v>1929000</v>
      </c>
    </row>
    <row r="16" spans="1:9" x14ac:dyDescent="0.25">
      <c r="A16" s="2" t="s">
        <v>11</v>
      </c>
      <c r="B16" s="32">
        <f t="shared" si="1"/>
        <v>613123000</v>
      </c>
      <c r="C16" s="8">
        <v>208892000</v>
      </c>
      <c r="D16" s="8">
        <v>129730000</v>
      </c>
      <c r="E16" s="8">
        <v>13500000</v>
      </c>
      <c r="F16" s="11">
        <v>4200000</v>
      </c>
      <c r="G16" s="21">
        <v>0</v>
      </c>
      <c r="H16" s="8">
        <v>242931000</v>
      </c>
      <c r="I16" s="27">
        <v>13870000</v>
      </c>
    </row>
    <row r="17" spans="1:9" x14ac:dyDescent="0.25">
      <c r="A17" s="2" t="s">
        <v>12</v>
      </c>
      <c r="B17" s="32">
        <f t="shared" si="1"/>
        <v>638405488.70000005</v>
      </c>
      <c r="C17" s="8">
        <v>245950000</v>
      </c>
      <c r="D17" s="8">
        <v>118111288.7</v>
      </c>
      <c r="E17" s="8">
        <v>21800000</v>
      </c>
      <c r="F17" s="21">
        <v>600000</v>
      </c>
      <c r="G17" s="21">
        <v>0</v>
      </c>
      <c r="H17" s="8">
        <v>251944200</v>
      </c>
      <c r="I17" s="27">
        <v>0</v>
      </c>
    </row>
    <row r="18" spans="1:9" x14ac:dyDescent="0.25">
      <c r="A18" s="3" t="s">
        <v>13</v>
      </c>
      <c r="B18" s="14">
        <f t="shared" si="1"/>
        <v>696953875.91999996</v>
      </c>
      <c r="C18" s="15">
        <v>249244000</v>
      </c>
      <c r="D18" s="15">
        <v>137165000</v>
      </c>
      <c r="E18" s="15">
        <v>10600000</v>
      </c>
      <c r="F18" s="16">
        <v>0</v>
      </c>
      <c r="G18" s="15">
        <v>23100000</v>
      </c>
      <c r="H18" s="15">
        <v>275481500</v>
      </c>
      <c r="I18" s="15">
        <v>1363375.92</v>
      </c>
    </row>
    <row r="19" spans="1:9" x14ac:dyDescent="0.25">
      <c r="A19" s="19" t="s">
        <v>18</v>
      </c>
    </row>
    <row r="20" spans="1:9" x14ac:dyDescent="0.25">
      <c r="A20" s="19" t="s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6D6F-E3C3-4F6E-8A71-F5FFDD88BAEF}">
  <dimension ref="A2:J20"/>
  <sheetViews>
    <sheetView showGridLines="0" tabSelected="1" zoomScale="90" zoomScaleNormal="90" workbookViewId="0">
      <selection activeCell="E32" sqref="E32"/>
    </sheetView>
  </sheetViews>
  <sheetFormatPr baseColWidth="10" defaultRowHeight="15" x14ac:dyDescent="0.25"/>
  <cols>
    <col min="1" max="1" width="11.42578125" style="1"/>
    <col min="2" max="2" width="15.85546875" style="1" bestFit="1" customWidth="1"/>
    <col min="3" max="3" width="24.42578125" style="1" bestFit="1" customWidth="1"/>
    <col min="4" max="4" width="33.42578125" style="1" bestFit="1" customWidth="1"/>
    <col min="5" max="5" width="30" style="1" bestFit="1" customWidth="1"/>
    <col min="6" max="6" width="23.28515625" style="1" bestFit="1" customWidth="1"/>
    <col min="7" max="7" width="27.28515625" style="1" bestFit="1" customWidth="1"/>
    <col min="8" max="8" width="22.28515625" style="1" bestFit="1" customWidth="1"/>
    <col min="9" max="9" width="18" style="1" bestFit="1" customWidth="1"/>
    <col min="10" max="10" width="15.28515625" style="1" bestFit="1" customWidth="1"/>
    <col min="11" max="16384" width="11.42578125" style="1"/>
  </cols>
  <sheetData>
    <row r="2" spans="1:10" x14ac:dyDescent="0.25">
      <c r="A2" s="18" t="s">
        <v>35</v>
      </c>
    </row>
    <row r="3" spans="1:10" x14ac:dyDescent="0.25">
      <c r="A3" s="2" t="s">
        <v>17</v>
      </c>
    </row>
    <row r="5" spans="1:10" s="6" customFormat="1" x14ac:dyDescent="0.25">
      <c r="A5" s="4" t="s">
        <v>1</v>
      </c>
      <c r="B5" s="4" t="s">
        <v>0</v>
      </c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32</v>
      </c>
      <c r="J5" s="23" t="s">
        <v>34</v>
      </c>
    </row>
    <row r="6" spans="1:10" s="6" customFormat="1" x14ac:dyDescent="0.25">
      <c r="A6" s="7" t="s">
        <v>0</v>
      </c>
      <c r="B6" s="32">
        <f>SUM(C6:J6)</f>
        <v>5349262372.2399998</v>
      </c>
      <c r="C6" s="12">
        <f>SUM(C7:C18)</f>
        <v>1882747000</v>
      </c>
      <c r="D6" s="12">
        <f t="shared" ref="D6:J6" si="0">SUM(D7:D18)</f>
        <v>1247514149.4499998</v>
      </c>
      <c r="E6" s="12">
        <f t="shared" si="0"/>
        <v>204950000</v>
      </c>
      <c r="F6" s="12">
        <f t="shared" si="0"/>
        <v>7330000</v>
      </c>
      <c r="G6" s="12">
        <f t="shared" si="0"/>
        <v>12350000</v>
      </c>
      <c r="H6" s="12">
        <f t="shared" si="0"/>
        <v>1894490958.75</v>
      </c>
      <c r="I6" s="12">
        <f t="shared" si="0"/>
        <v>9845764.0399999991</v>
      </c>
      <c r="J6" s="12">
        <f t="shared" si="0"/>
        <v>90034500</v>
      </c>
    </row>
    <row r="7" spans="1:10" x14ac:dyDescent="0.25">
      <c r="A7" s="2" t="s">
        <v>2</v>
      </c>
      <c r="B7" s="32">
        <f>SUM(C7:J7)</f>
        <v>592816916.63999999</v>
      </c>
      <c r="C7" s="8">
        <v>194817000</v>
      </c>
      <c r="D7" s="26">
        <v>153400000</v>
      </c>
      <c r="E7" s="26">
        <v>29000000</v>
      </c>
      <c r="F7" s="26">
        <v>500000</v>
      </c>
      <c r="G7" s="27">
        <v>8400000</v>
      </c>
      <c r="H7" s="27">
        <v>205999500</v>
      </c>
      <c r="I7" s="27">
        <v>700416.64</v>
      </c>
      <c r="J7" s="27">
        <v>0</v>
      </c>
    </row>
    <row r="8" spans="1:10" x14ac:dyDescent="0.25">
      <c r="A8" s="2" t="s">
        <v>3</v>
      </c>
      <c r="B8" s="32">
        <f t="shared" ref="B8:B18" si="1">SUM(C8:J8)</f>
        <v>548516891.40999997</v>
      </c>
      <c r="C8" s="8">
        <v>197699000</v>
      </c>
      <c r="D8" s="8">
        <v>146350000</v>
      </c>
      <c r="E8" s="8">
        <v>11400000</v>
      </c>
      <c r="F8" s="8">
        <v>100000</v>
      </c>
      <c r="G8" s="27">
        <v>450000</v>
      </c>
      <c r="H8" s="27">
        <v>191278458.75</v>
      </c>
      <c r="I8" s="27">
        <v>1239432.6599999999</v>
      </c>
      <c r="J8" s="27">
        <v>0</v>
      </c>
    </row>
    <row r="9" spans="1:10" x14ac:dyDescent="0.25">
      <c r="A9" s="2" t="s">
        <v>4</v>
      </c>
      <c r="B9" s="32">
        <f t="shared" si="1"/>
        <v>608979886.63999999</v>
      </c>
      <c r="C9" s="8">
        <v>220718000</v>
      </c>
      <c r="D9" s="8">
        <v>144030000</v>
      </c>
      <c r="E9" s="8">
        <v>23450000</v>
      </c>
      <c r="F9" s="8">
        <v>0</v>
      </c>
      <c r="G9" s="27">
        <v>3500000</v>
      </c>
      <c r="H9" s="27">
        <v>215779000</v>
      </c>
      <c r="I9" s="27">
        <v>1502886.6400000001</v>
      </c>
      <c r="J9" s="27">
        <v>0</v>
      </c>
    </row>
    <row r="10" spans="1:10" x14ac:dyDescent="0.25">
      <c r="A10" s="2" t="s">
        <v>5</v>
      </c>
      <c r="B10" s="32">
        <f t="shared" si="1"/>
        <v>604182000</v>
      </c>
      <c r="C10" s="8">
        <v>194571000</v>
      </c>
      <c r="D10" s="8">
        <v>163930000</v>
      </c>
      <c r="E10" s="8">
        <v>43050000</v>
      </c>
      <c r="F10" s="11">
        <v>500000</v>
      </c>
      <c r="G10" s="33">
        <v>0</v>
      </c>
      <c r="H10" s="17">
        <v>202131000</v>
      </c>
      <c r="I10" s="27">
        <v>0</v>
      </c>
      <c r="J10" s="27">
        <v>0</v>
      </c>
    </row>
    <row r="11" spans="1:10" x14ac:dyDescent="0.25">
      <c r="A11" s="2" t="s">
        <v>6</v>
      </c>
      <c r="B11" s="32">
        <f t="shared" si="1"/>
        <v>643582000</v>
      </c>
      <c r="C11" s="8">
        <v>245772000</v>
      </c>
      <c r="D11" s="8">
        <v>148700000</v>
      </c>
      <c r="E11" s="8">
        <v>20500000</v>
      </c>
      <c r="F11" s="8">
        <v>1075000</v>
      </c>
      <c r="G11" s="33">
        <v>0</v>
      </c>
      <c r="H11" s="17">
        <v>227535000</v>
      </c>
      <c r="I11" s="27">
        <v>0</v>
      </c>
      <c r="J11" s="27">
        <v>0</v>
      </c>
    </row>
    <row r="12" spans="1:10" x14ac:dyDescent="0.25">
      <c r="A12" s="2" t="s">
        <v>7</v>
      </c>
      <c r="B12" s="32">
        <f t="shared" si="1"/>
        <v>589188848.89999998</v>
      </c>
      <c r="C12" s="8">
        <v>192507000</v>
      </c>
      <c r="D12" s="8">
        <v>120335348.90000001</v>
      </c>
      <c r="E12" s="8">
        <v>17000000</v>
      </c>
      <c r="F12" s="8">
        <v>1300000</v>
      </c>
      <c r="G12" s="33">
        <v>0</v>
      </c>
      <c r="H12" s="17">
        <v>258046500</v>
      </c>
      <c r="I12" s="27">
        <v>0</v>
      </c>
      <c r="J12" s="27">
        <v>0</v>
      </c>
    </row>
    <row r="13" spans="1:10" x14ac:dyDescent="0.25">
      <c r="A13" s="2" t="s">
        <v>8</v>
      </c>
      <c r="B13" s="32">
        <f t="shared" si="1"/>
        <v>631269920.35000002</v>
      </c>
      <c r="C13" s="8">
        <v>219801000</v>
      </c>
      <c r="D13" s="8">
        <v>133440892.25</v>
      </c>
      <c r="E13" s="8">
        <v>26350000</v>
      </c>
      <c r="F13" s="8">
        <v>3075000</v>
      </c>
      <c r="G13" s="33">
        <v>0</v>
      </c>
      <c r="H13" s="17">
        <v>221610000</v>
      </c>
      <c r="I13" s="27">
        <v>6403028.0999999996</v>
      </c>
      <c r="J13" s="27">
        <v>20590000</v>
      </c>
    </row>
    <row r="14" spans="1:10" x14ac:dyDescent="0.25">
      <c r="A14" s="2" t="s">
        <v>9</v>
      </c>
      <c r="B14" s="32">
        <f t="shared" si="1"/>
        <v>552873259.18000007</v>
      </c>
      <c r="C14" s="8">
        <v>211686000</v>
      </c>
      <c r="D14" s="8">
        <v>112800259.18000001</v>
      </c>
      <c r="E14" s="8">
        <v>18700000</v>
      </c>
      <c r="F14" s="8">
        <v>700000</v>
      </c>
      <c r="G14" s="33">
        <v>0</v>
      </c>
      <c r="H14" s="17">
        <v>194736000</v>
      </c>
      <c r="I14" s="27">
        <v>0</v>
      </c>
      <c r="J14" s="27">
        <v>14251000</v>
      </c>
    </row>
    <row r="15" spans="1:10" x14ac:dyDescent="0.25">
      <c r="A15" s="2" t="s">
        <v>10</v>
      </c>
      <c r="B15" s="32">
        <f>SUM(C15:J15)</f>
        <v>577852649.12</v>
      </c>
      <c r="C15" s="8">
        <v>205176000</v>
      </c>
      <c r="D15" s="8">
        <v>124527649.12</v>
      </c>
      <c r="E15" s="8">
        <v>15500000</v>
      </c>
      <c r="F15" s="8">
        <v>80000</v>
      </c>
      <c r="G15" s="33">
        <v>0</v>
      </c>
      <c r="H15" s="17">
        <v>177375500</v>
      </c>
      <c r="I15" s="27">
        <v>0</v>
      </c>
      <c r="J15" s="27">
        <v>55193500</v>
      </c>
    </row>
    <row r="16" spans="1:10" x14ac:dyDescent="0.25">
      <c r="A16" s="2" t="s">
        <v>11</v>
      </c>
      <c r="B16" s="32">
        <f t="shared" si="1"/>
        <v>0</v>
      </c>
      <c r="C16" s="8"/>
      <c r="D16" s="8"/>
      <c r="E16" s="8"/>
      <c r="F16" s="11"/>
      <c r="G16" s="21"/>
      <c r="H16" s="8"/>
      <c r="I16" s="27"/>
      <c r="J16" s="27"/>
    </row>
    <row r="17" spans="1:10" x14ac:dyDescent="0.25">
      <c r="A17" s="2" t="s">
        <v>12</v>
      </c>
      <c r="B17" s="32">
        <f t="shared" si="1"/>
        <v>0</v>
      </c>
      <c r="C17" s="8"/>
      <c r="D17" s="8"/>
      <c r="E17" s="8"/>
      <c r="F17" s="21"/>
      <c r="G17" s="21"/>
      <c r="H17" s="8"/>
      <c r="I17" s="27"/>
      <c r="J17" s="27"/>
    </row>
    <row r="18" spans="1:10" x14ac:dyDescent="0.25">
      <c r="A18" s="3" t="s">
        <v>13</v>
      </c>
      <c r="B18" s="14">
        <f t="shared" si="1"/>
        <v>0</v>
      </c>
      <c r="C18" s="15"/>
      <c r="D18" s="15"/>
      <c r="E18" s="15"/>
      <c r="F18" s="16"/>
      <c r="G18" s="15"/>
      <c r="H18" s="15"/>
      <c r="I18" s="15"/>
      <c r="J18" s="16"/>
    </row>
    <row r="19" spans="1:10" x14ac:dyDescent="0.25">
      <c r="A19" s="19" t="s">
        <v>18</v>
      </c>
    </row>
    <row r="20" spans="1:10" x14ac:dyDescent="0.25">
      <c r="A20" s="19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2023-02-23T15:48:56Z</dcterms:created>
  <dcterms:modified xsi:type="dcterms:W3CDTF">2025-11-03T14:06:12Z</dcterms:modified>
</cp:coreProperties>
</file>