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14. Mercado de Valores\2. Mensuales\"/>
    </mc:Choice>
  </mc:AlternateContent>
  <xr:revisionPtr revIDLastSave="0" documentId="13_ncr:1_{F56F29FA-870B-4B28-AC2A-E5BDD0C9B299}" xr6:coauthVersionLast="47" xr6:coauthVersionMax="47" xr10:uidLastSave="{00000000-0000-0000-0000-000000000000}"/>
  <bookViews>
    <workbookView xWindow="-108" yWindow="-108" windowWidth="23256" windowHeight="12456" activeTab="11" xr2:uid="{00000000-000D-0000-FFFF-FFFF00000000}"/>
  </bookViews>
  <sheets>
    <sheet name="2014" sheetId="2" r:id="rId1"/>
    <sheet name="2015" sheetId="3" r:id="rId2"/>
    <sheet name="2016" sheetId="4" r:id="rId3"/>
    <sheet name="2017" sheetId="5" r:id="rId4"/>
    <sheet name="2018" sheetId="6" r:id="rId5"/>
    <sheet name="2019" sheetId="7" r:id="rId6"/>
    <sheet name="2020" sheetId="9" r:id="rId7"/>
    <sheet name="2021" sheetId="10" r:id="rId8"/>
    <sheet name="2022" sheetId="11" r:id="rId9"/>
    <sheet name="2023" sheetId="1" r:id="rId10"/>
    <sheet name="2024" sheetId="12" r:id="rId11"/>
    <sheet name="2025" sheetId="1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13" l="1"/>
  <c r="B6" i="13" s="1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I6" i="13"/>
  <c r="J6" i="13"/>
  <c r="K6" i="13"/>
  <c r="D6" i="13"/>
  <c r="F6" i="13"/>
  <c r="H6" i="13"/>
  <c r="C6" i="13"/>
  <c r="G6" i="13"/>
  <c r="N6" i="12"/>
  <c r="M6" i="12"/>
  <c r="L6" i="12"/>
  <c r="K6" i="12"/>
  <c r="J6" i="12"/>
  <c r="I6" i="12"/>
  <c r="H6" i="12"/>
  <c r="G6" i="12"/>
  <c r="F6" i="12"/>
  <c r="E6" i="12"/>
  <c r="D6" i="12"/>
  <c r="C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F6" i="1"/>
  <c r="B6" i="12" l="1"/>
  <c r="C6" i="1" l="1"/>
  <c r="E6" i="11" l="1"/>
  <c r="D6" i="11"/>
  <c r="C6" i="11"/>
  <c r="D6" i="1"/>
  <c r="E6" i="1"/>
  <c r="G6" i="1"/>
  <c r="H6" i="1"/>
  <c r="B6" i="1" s="1"/>
  <c r="I6" i="1"/>
  <c r="J6" i="1"/>
  <c r="K6" i="1"/>
  <c r="L6" i="1"/>
  <c r="M6" i="1"/>
  <c r="N6" i="1"/>
  <c r="B7" i="1"/>
  <c r="C31" i="1"/>
  <c r="E6" i="10"/>
  <c r="D6" i="9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C6" i="10"/>
  <c r="D6" i="10"/>
  <c r="F6" i="10"/>
  <c r="G6" i="10"/>
  <c r="H6" i="10"/>
  <c r="I6" i="10"/>
  <c r="J6" i="10"/>
  <c r="K6" i="10"/>
  <c r="L6" i="10"/>
  <c r="M6" i="10"/>
  <c r="N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N6" i="11"/>
  <c r="B6" i="10" l="1"/>
  <c r="B18" i="11" l="1"/>
  <c r="B11" i="11"/>
  <c r="B9" i="11"/>
  <c r="B10" i="11"/>
  <c r="B7" i="11"/>
  <c r="B8" i="11"/>
  <c r="C4" i="6" l="1"/>
  <c r="D4" i="6"/>
  <c r="N5" i="5" l="1"/>
  <c r="C5" i="5"/>
  <c r="N4" i="4"/>
  <c r="C4" i="4"/>
  <c r="N5" i="3"/>
  <c r="C4" i="2"/>
  <c r="B6" i="2"/>
  <c r="B12" i="11" l="1"/>
  <c r="B13" i="11"/>
  <c r="B14" i="11"/>
  <c r="B15" i="11"/>
  <c r="B16" i="11"/>
  <c r="B17" i="11"/>
  <c r="B19" i="11"/>
  <c r="B20" i="11"/>
  <c r="B21" i="11"/>
  <c r="B22" i="11"/>
  <c r="B23" i="11"/>
  <c r="B24" i="11"/>
  <c r="B25" i="11"/>
  <c r="B26" i="11"/>
  <c r="B27" i="11"/>
  <c r="B28" i="11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D4" i="2"/>
  <c r="B8" i="9"/>
  <c r="B10" i="9"/>
  <c r="B12" i="9"/>
  <c r="B7" i="9"/>
  <c r="B9" i="9"/>
  <c r="B11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E6" i="9"/>
  <c r="C6" i="9"/>
  <c r="J4" i="2"/>
  <c r="K4" i="2"/>
  <c r="I4" i="2"/>
  <c r="H4" i="2"/>
  <c r="G4" i="2"/>
  <c r="F4" i="2"/>
  <c r="E4" i="2"/>
  <c r="N4" i="6" l="1"/>
  <c r="D5" i="5"/>
  <c r="F6" i="7"/>
  <c r="M6" i="11" l="1"/>
  <c r="L6" i="11"/>
  <c r="K6" i="11"/>
  <c r="J6" i="11"/>
  <c r="I6" i="11"/>
  <c r="H6" i="11"/>
  <c r="G6" i="11"/>
  <c r="F6" i="11"/>
  <c r="N6" i="9"/>
  <c r="M6" i="9"/>
  <c r="L6" i="9"/>
  <c r="K6" i="9"/>
  <c r="J6" i="9"/>
  <c r="I6" i="9"/>
  <c r="H6" i="9"/>
  <c r="G6" i="9"/>
  <c r="F6" i="9"/>
  <c r="B6" i="9" l="1"/>
  <c r="B6" i="11"/>
  <c r="M6" i="7"/>
  <c r="N6" i="7"/>
  <c r="L6" i="7"/>
  <c r="D6" i="7"/>
  <c r="K6" i="7"/>
  <c r="J6" i="7"/>
  <c r="I6" i="7"/>
  <c r="H6" i="7"/>
  <c r="G6" i="7"/>
  <c r="E6" i="7"/>
  <c r="C6" i="7"/>
  <c r="M4" i="6"/>
  <c r="L4" i="6"/>
  <c r="K4" i="6"/>
  <c r="J4" i="6"/>
  <c r="I4" i="6"/>
  <c r="H4" i="6"/>
  <c r="G4" i="6"/>
  <c r="F4" i="6"/>
  <c r="E4" i="6"/>
  <c r="M5" i="5"/>
  <c r="L5" i="5"/>
  <c r="K5" i="5"/>
  <c r="J5" i="5"/>
  <c r="I5" i="5"/>
  <c r="H5" i="5"/>
  <c r="G5" i="5"/>
  <c r="F5" i="5"/>
  <c r="E5" i="5"/>
  <c r="M4" i="4"/>
  <c r="L4" i="4"/>
  <c r="K4" i="4"/>
  <c r="J4" i="4"/>
  <c r="I4" i="4"/>
  <c r="H4" i="4"/>
  <c r="G4" i="4"/>
  <c r="F4" i="4"/>
  <c r="E4" i="4"/>
  <c r="D4" i="4"/>
  <c r="M5" i="3"/>
  <c r="L5" i="3"/>
  <c r="K5" i="3"/>
  <c r="J5" i="3"/>
  <c r="I5" i="3"/>
  <c r="H5" i="3"/>
  <c r="G5" i="3"/>
  <c r="F5" i="3"/>
  <c r="E5" i="3"/>
  <c r="D5" i="3"/>
  <c r="C5" i="3"/>
  <c r="L4" i="2"/>
  <c r="M4" i="2"/>
  <c r="N4" i="2"/>
  <c r="B5" i="3" l="1"/>
  <c r="B5" i="5"/>
  <c r="B4" i="4"/>
  <c r="B4" i="2"/>
  <c r="B6" i="7"/>
  <c r="B4" i="6"/>
</calcChain>
</file>

<file path=xl/sharedStrings.xml><?xml version="1.0" encoding="utf-8"?>
<sst xmlns="http://schemas.openxmlformats.org/spreadsheetml/2006/main" count="489" uniqueCount="52">
  <si>
    <t>Participantes del Mercado de Valores</t>
  </si>
  <si>
    <t>Promedio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</si>
  <si>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</si>
  <si>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</si>
  <si>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</si>
  <si>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</si>
  <si>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</si>
  <si>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</si>
  <si>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</si>
  <si>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</si>
  <si>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</si>
  <si>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</si>
  <si>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</si>
  <si>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</si>
  <si>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</si>
  <si>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Auditores Externos</t>
  </si>
  <si>
    <t>Sociedades Administradoras de Fondos de Inversión</t>
  </si>
  <si>
    <t>Agentes de Valores</t>
  </si>
  <si>
    <t>Promotores de Inv. Físicos</t>
  </si>
  <si>
    <t>Promotores Activos</t>
  </si>
  <si>
    <t>Promotores Inactivos</t>
  </si>
  <si>
    <t>Asesores de Inversión</t>
  </si>
  <si>
    <t>Bolsas de Productos</t>
  </si>
  <si>
    <t>SAMCN (Bolsas de Valores)</t>
  </si>
  <si>
    <t>Entidades de Contrapartida Central</t>
  </si>
  <si>
    <t>Calificadoras de Riesgo</t>
  </si>
  <si>
    <t>Corredores de Valores</t>
  </si>
  <si>
    <t>Corredores Activos</t>
  </si>
  <si>
    <t>Corredores Inactivos</t>
  </si>
  <si>
    <t>Corredores Cesantes</t>
  </si>
  <si>
    <t>Depósitos Centralizados de Valores</t>
  </si>
  <si>
    <t>Emisores de Valores</t>
  </si>
  <si>
    <t>Puestos de Bolsa</t>
  </si>
  <si>
    <t>Proveedores de Precios</t>
  </si>
  <si>
    <t>Compañías Titularizadoras</t>
  </si>
  <si>
    <t>Promotores de Inv. Jurídicos</t>
  </si>
  <si>
    <t xml:space="preserve">*Cifras sujetas a rectificación </t>
  </si>
  <si>
    <t xml:space="preserve">Nota: en los valores se incluyen los participantes inactivos </t>
  </si>
  <si>
    <t>Fiduciarias de Oferta Pública</t>
  </si>
  <si>
    <t xml:space="preserve">Fuente: Superintendencia del Mercado de Valores de la República Dominicana </t>
  </si>
  <si>
    <r>
      <rPr>
        <b/>
        <sz val="9"/>
        <color theme="1"/>
        <rFont val="Roboto"/>
      </rPr>
      <t>Cuadro 11.12</t>
    </r>
    <r>
      <rPr>
        <sz val="9"/>
        <color theme="1"/>
        <rFont val="Roboto"/>
      </rPr>
      <t xml:space="preserve"> REPÚBLICA DOMINICANA: Número de participantes en el Registro del Mercado de Valores por mes, según participante del mercado, 2024*</t>
    </r>
  </si>
  <si>
    <r>
      <rPr>
        <b/>
        <sz val="9"/>
        <color theme="1"/>
        <rFont val="Roboto"/>
      </rPr>
      <t>Cuadro 11.12</t>
    </r>
    <r>
      <rPr>
        <sz val="9"/>
        <color theme="1"/>
        <rFont val="Roboto"/>
      </rPr>
      <t xml:space="preserve"> REPÚBLICA DOMINICANA: Número de participantes en el Registro del Mercado de Valores por mes, según participante del mercado, 2014*</t>
    </r>
  </si>
  <si>
    <r>
      <rPr>
        <b/>
        <sz val="9"/>
        <color theme="1"/>
        <rFont val="Roboto"/>
      </rPr>
      <t>Cuadro 11.12</t>
    </r>
    <r>
      <rPr>
        <sz val="9"/>
        <color theme="1"/>
        <rFont val="Roboto"/>
      </rPr>
      <t xml:space="preserve"> REPÚBLICA DOMINICANA: Número de participantes en el Registro del Mercado de Valores por mes, según participante del mercado, 2015*</t>
    </r>
  </si>
  <si>
    <r>
      <rPr>
        <b/>
        <sz val="9"/>
        <color theme="1"/>
        <rFont val="Roboto"/>
      </rPr>
      <t>Cuadro 11.12</t>
    </r>
    <r>
      <rPr>
        <sz val="9"/>
        <color theme="1"/>
        <rFont val="Roboto"/>
      </rPr>
      <t xml:space="preserve"> REPÚBLICA DOMINICANA: Número de participantes en el Registro del Mercado de Valores por mes, según participante del mercado, 2016*</t>
    </r>
  </si>
  <si>
    <r>
      <rPr>
        <b/>
        <sz val="9"/>
        <color theme="1"/>
        <rFont val="Roboto"/>
      </rPr>
      <t>Cuadro 11.12</t>
    </r>
    <r>
      <rPr>
        <sz val="9"/>
        <color theme="1"/>
        <rFont val="Roboto"/>
      </rPr>
      <t xml:space="preserve"> REPÚBLICA DOMINICANA: Número de participantes en el Registro del Mercado de Valores por mes, según participante del mercado, 2017*</t>
    </r>
  </si>
  <si>
    <r>
      <rPr>
        <b/>
        <sz val="9"/>
        <color theme="1"/>
        <rFont val="Roboto"/>
      </rPr>
      <t>Cuadro 11.12</t>
    </r>
    <r>
      <rPr>
        <sz val="9"/>
        <color theme="1"/>
        <rFont val="Roboto"/>
      </rPr>
      <t xml:space="preserve"> REPÚBLICA DOMINICANA: Número de participantes en el Registro del Mercado de Valores por mes, según participante del mercado, 2018*</t>
    </r>
  </si>
  <si>
    <r>
      <rPr>
        <b/>
        <sz val="9"/>
        <color theme="1"/>
        <rFont val="Roboto"/>
      </rPr>
      <t>Cuadro 11.12</t>
    </r>
    <r>
      <rPr>
        <sz val="9"/>
        <color theme="1"/>
        <rFont val="Roboto"/>
      </rPr>
      <t xml:space="preserve"> REPÚBLICA DOMINICANA: Número de participantes en el Registro del Mercado de Valores por mes, según participante del mercado,  2019*</t>
    </r>
  </si>
  <si>
    <r>
      <rPr>
        <b/>
        <sz val="9"/>
        <color theme="1"/>
        <rFont val="Roboto"/>
      </rPr>
      <t>Cuadro 11.12</t>
    </r>
    <r>
      <rPr>
        <sz val="9"/>
        <color theme="1"/>
        <rFont val="Roboto"/>
      </rPr>
      <t xml:space="preserve"> REPÚBLICA DOMINICANA: Número de participantes en el Registro del Mercado de Valores por mes, según participante del mercado, 2020*</t>
    </r>
  </si>
  <si>
    <r>
      <rPr>
        <b/>
        <sz val="9"/>
        <color theme="1"/>
        <rFont val="Roboto"/>
      </rPr>
      <t>Cuadro 11.12</t>
    </r>
    <r>
      <rPr>
        <sz val="9"/>
        <color theme="1"/>
        <rFont val="Roboto"/>
      </rPr>
      <t xml:space="preserve"> REPÚBLICA DOMINICANA: Número de participantes en el Registro del Mercado de Valores por mes, según participante del mercado, 2021*</t>
    </r>
  </si>
  <si>
    <r>
      <rPr>
        <b/>
        <sz val="9"/>
        <color theme="1"/>
        <rFont val="Roboto"/>
      </rPr>
      <t>Cuadro 11.12</t>
    </r>
    <r>
      <rPr>
        <sz val="9"/>
        <color theme="1"/>
        <rFont val="Roboto"/>
      </rPr>
      <t xml:space="preserve"> REPÚBLICA DOMINICANA: Número de participantes en el Registro del Mercado de Valores por mes, según participante del mercado, 2022*</t>
    </r>
  </si>
  <si>
    <r>
      <rPr>
        <b/>
        <sz val="9"/>
        <color theme="1"/>
        <rFont val="Roboto"/>
      </rPr>
      <t>Cuadro 11.12</t>
    </r>
    <r>
      <rPr>
        <sz val="9"/>
        <color theme="1"/>
        <rFont val="Roboto"/>
      </rPr>
      <t xml:space="preserve"> REPÚBLICA DOMINICANA: Número de participantes en el Registro del Mercado de Valores por mes, según participante del mercado,, 2023*</t>
    </r>
  </si>
  <si>
    <r>
      <rPr>
        <b/>
        <sz val="9"/>
        <color theme="1"/>
        <rFont val="Roboto"/>
      </rPr>
      <t>Cuadro 11.12</t>
    </r>
    <r>
      <rPr>
        <sz val="9"/>
        <color theme="1"/>
        <rFont val="Roboto"/>
      </rPr>
      <t xml:space="preserve"> REPÚBLICA DOMINICANA: Número de participantes en el Registro del Mercado de Valores por mes, según participante del mercado, enero-septiembre,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</si>
</sst>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sz val="7"/>
      <name val="Roboto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1" xfId="0" applyFont="1" applyBorder="1"/>
    <xf numFmtId="17" fontId="2" fillId="2" borderId="1" xfId="0" applyNumberFormat="1" applyFont="1" applyFill="1" applyBorder="1" applyAlignment="1">
      <alignment horizontal="left" wrapText="1"/>
    </xf>
    <xf numFmtId="0" fontId="2" fillId="0" borderId="0" xfId="0" applyFont="1"/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left" vertical="center" indent="3"/>
    </xf>
    <xf numFmtId="0" fontId="1" fillId="0" borderId="0" xfId="0" applyFont="1" applyAlignment="1">
      <alignment horizontal="center" vertical="top" wrapText="1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wrapText="1"/>
    </xf>
    <xf numFmtId="17" fontId="2" fillId="2" borderId="0" xfId="0" applyNumberFormat="1" applyFont="1" applyFill="1" applyAlignment="1">
      <alignment horizontal="left" wrapText="1"/>
    </xf>
    <xf numFmtId="17" fontId="2" fillId="0" borderId="0" xfId="0" applyNumberFormat="1" applyFont="1" applyAlignment="1">
      <alignment horizontal="left" vertical="center" wrapText="1"/>
    </xf>
    <xf numFmtId="0" fontId="3" fillId="3" borderId="0" xfId="0" applyFont="1" applyFill="1" applyAlignment="1">
      <alignment vertical="center"/>
    </xf>
    <xf numFmtId="0" fontId="1" fillId="2" borderId="0" xfId="0" applyFont="1" applyFill="1"/>
    <xf numFmtId="0" fontId="2" fillId="2" borderId="0" xfId="0" applyFont="1" applyFill="1"/>
    <xf numFmtId="17" fontId="2" fillId="2" borderId="0" xfId="0" applyNumberFormat="1" applyFont="1" applyFill="1" applyAlignment="1">
      <alignment horizontal="left" vertical="center" wrapText="1"/>
    </xf>
    <xf numFmtId="1" fontId="2" fillId="2" borderId="0" xfId="0" applyNumberFormat="1" applyFont="1" applyFill="1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top" wrapText="1"/>
    </xf>
    <xf numFmtId="0" fontId="2" fillId="2" borderId="1" xfId="0" applyFont="1" applyFill="1" applyBorder="1"/>
    <xf numFmtId="17" fontId="2" fillId="2" borderId="1" xfId="0" applyNumberFormat="1" applyFont="1" applyFill="1" applyBorder="1" applyAlignment="1">
      <alignment horizontal="left" vertical="center" wrapText="1"/>
    </xf>
    <xf numFmtId="1" fontId="2" fillId="2" borderId="2" xfId="0" applyNumberFormat="1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1" fillId="2" borderId="2" xfId="0" applyFont="1" applyFill="1" applyBorder="1"/>
    <xf numFmtId="0" fontId="2" fillId="2" borderId="0" xfId="0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1" fontId="2" fillId="2" borderId="2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wrapText="1"/>
    </xf>
    <xf numFmtId="1" fontId="2" fillId="2" borderId="2" xfId="0" applyNumberFormat="1" applyFont="1" applyFill="1" applyBorder="1" applyAlignment="1">
      <alignment wrapText="1"/>
    </xf>
    <xf numFmtId="17" fontId="2" fillId="2" borderId="1" xfId="0" applyNumberFormat="1" applyFont="1" applyFill="1" applyBorder="1" applyAlignment="1">
      <alignment horizont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" fontId="2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right" wrapText="1"/>
    </xf>
    <xf numFmtId="0" fontId="1" fillId="2" borderId="0" xfId="0" applyFont="1" applyFill="1" applyAlignment="1">
      <alignment horizontal="right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top" wrapText="1"/>
    </xf>
    <xf numFmtId="1" fontId="2" fillId="0" borderId="2" xfId="0" applyNumberFormat="1" applyFont="1" applyBorder="1" applyAlignment="1">
      <alignment horizontal="right"/>
    </xf>
    <xf numFmtId="0" fontId="1" fillId="2" borderId="2" xfId="0" applyFont="1" applyFill="1" applyBorder="1" applyAlignment="1">
      <alignment horizontal="right" wrapText="1"/>
    </xf>
    <xf numFmtId="0" fontId="1" fillId="0" borderId="2" xfId="0" applyFont="1" applyBorder="1" applyAlignment="1">
      <alignment horizontal="right" vertical="center" wrapText="1"/>
    </xf>
    <xf numFmtId="1" fontId="2" fillId="2" borderId="0" xfId="0" applyNumberFormat="1" applyFont="1" applyFill="1" applyBorder="1"/>
    <xf numFmtId="0" fontId="1" fillId="2" borderId="0" xfId="0" applyFont="1" applyFill="1" applyAlignment="1">
      <alignment horizontal="left" wrapText="1"/>
    </xf>
    <xf numFmtId="0" fontId="2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142875</xdr:colOff>
      <xdr:row>0</xdr:row>
      <xdr:rowOff>47625</xdr:rowOff>
    </xdr:from>
    <xdr:to>
      <xdr:col>13</xdr:col>
      <xdr:colOff>647700</xdr:colOff>
      <xdr:row>0</xdr:row>
      <xdr:rowOff>361950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0" y="47625"/>
          <a:ext cx="504825" cy="3143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180975</xdr:colOff>
      <xdr:row>0</xdr:row>
      <xdr:rowOff>38099</xdr:rowOff>
    </xdr:from>
    <xdr:to>
      <xdr:col>13</xdr:col>
      <xdr:colOff>695325</xdr:colOff>
      <xdr:row>1</xdr:row>
      <xdr:rowOff>76199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39600" y="38099"/>
          <a:ext cx="514350" cy="2952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9525</xdr:colOff>
      <xdr:row>0</xdr:row>
      <xdr:rowOff>57150</xdr:rowOff>
    </xdr:from>
    <xdr:to>
      <xdr:col>13</xdr:col>
      <xdr:colOff>523875</xdr:colOff>
      <xdr:row>0</xdr:row>
      <xdr:rowOff>352426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01400" y="57150"/>
          <a:ext cx="514350" cy="29527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163830</xdr:colOff>
      <xdr:row>0</xdr:row>
      <xdr:rowOff>41909</xdr:rowOff>
    </xdr:from>
    <xdr:to>
      <xdr:col>10</xdr:col>
      <xdr:colOff>691515</xdr:colOff>
      <xdr:row>0</xdr:row>
      <xdr:rowOff>352425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43B41B-1786-4003-8F9F-EECB1AE74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22130" y="41909"/>
          <a:ext cx="527685" cy="3105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123825</xdr:colOff>
      <xdr:row>0</xdr:row>
      <xdr:rowOff>19051</xdr:rowOff>
    </xdr:from>
    <xdr:to>
      <xdr:col>13</xdr:col>
      <xdr:colOff>628650</xdr:colOff>
      <xdr:row>0</xdr:row>
      <xdr:rowOff>285751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72950" y="19051"/>
          <a:ext cx="504825" cy="266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104775</xdr:colOff>
      <xdr:row>0</xdr:row>
      <xdr:rowOff>19050</xdr:rowOff>
    </xdr:from>
    <xdr:to>
      <xdr:col>13</xdr:col>
      <xdr:colOff>609600</xdr:colOff>
      <xdr:row>0</xdr:row>
      <xdr:rowOff>295275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53900" y="19050"/>
          <a:ext cx="504825" cy="2762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95250</xdr:colOff>
      <xdr:row>0</xdr:row>
      <xdr:rowOff>9525</xdr:rowOff>
    </xdr:from>
    <xdr:to>
      <xdr:col>13</xdr:col>
      <xdr:colOff>600075</xdr:colOff>
      <xdr:row>1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44375" y="9525"/>
          <a:ext cx="504825" cy="3143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142875</xdr:colOff>
      <xdr:row>0</xdr:row>
      <xdr:rowOff>38100</xdr:rowOff>
    </xdr:from>
    <xdr:to>
      <xdr:col>13</xdr:col>
      <xdr:colOff>647700</xdr:colOff>
      <xdr:row>0</xdr:row>
      <xdr:rowOff>314325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11050" y="38100"/>
          <a:ext cx="504825" cy="2762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123825</xdr:colOff>
      <xdr:row>0</xdr:row>
      <xdr:rowOff>28575</xdr:rowOff>
    </xdr:from>
    <xdr:to>
      <xdr:col>13</xdr:col>
      <xdr:colOff>628650</xdr:colOff>
      <xdr:row>1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72950" y="28575"/>
          <a:ext cx="504825" cy="3143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142875</xdr:colOff>
      <xdr:row>0</xdr:row>
      <xdr:rowOff>47624</xdr:rowOff>
    </xdr:from>
    <xdr:to>
      <xdr:col>13</xdr:col>
      <xdr:colOff>647700</xdr:colOff>
      <xdr:row>1</xdr:row>
      <xdr:rowOff>104774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0" y="47624"/>
          <a:ext cx="504825" cy="2952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95250</xdr:colOff>
      <xdr:row>0</xdr:row>
      <xdr:rowOff>38100</xdr:rowOff>
    </xdr:from>
    <xdr:to>
      <xdr:col>13</xdr:col>
      <xdr:colOff>600075</xdr:colOff>
      <xdr:row>1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44375" y="38100"/>
          <a:ext cx="504825" cy="2667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85725</xdr:colOff>
      <xdr:row>0</xdr:row>
      <xdr:rowOff>38100</xdr:rowOff>
    </xdr:from>
    <xdr:to>
      <xdr:col>13</xdr:col>
      <xdr:colOff>590550</xdr:colOff>
      <xdr:row>1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34850" y="38100"/>
          <a:ext cx="504825" cy="323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"/>
  <sheetViews>
    <sheetView showGridLines="0" workbookViewId="0">
      <pane xSplit="1" topLeftCell="D1" activePane="topRight" state="frozen"/>
      <selection pane="topRight"/>
    </sheetView>
  </sheetViews>
  <sheetFormatPr baseColWidth="10" defaultColWidth="11.44140625" defaultRowHeight="12" x14ac:dyDescent="0.25"/>
  <cols>
    <col min="1" max="1" width="44.44140625" style="18" bestFit="1" customWidth="1"/>
    <col min="2" max="2" width="10.5546875" style="18" customWidth="1"/>
    <col min="3" max="3" width="11.6640625" style="18" bestFit="1" customWidth="1"/>
    <col min="4" max="16384" width="11.44140625" style="18"/>
  </cols>
  <sheetData>
    <row r="1" spans="1:14" ht="33" customHeight="1" x14ac:dyDescent="0.25">
      <c r="A1" s="18" t="s">
        <v>41</v>
      </c>
    </row>
    <row r="3" spans="1:14" x14ac:dyDescent="0.25">
      <c r="A3" s="25" t="s">
        <v>0</v>
      </c>
      <c r="B3" s="25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 t="s">
        <v>10</v>
      </c>
      <c r="L3" s="25" t="s">
        <v>11</v>
      </c>
      <c r="M3" s="25" t="s">
        <v>12</v>
      </c>
      <c r="N3" s="25" t="s">
        <v>13</v>
      </c>
    </row>
    <row r="4" spans="1:14" x14ac:dyDescent="0.25">
      <c r="A4" s="19" t="s">
        <v>14</v>
      </c>
      <c r="B4" s="33">
        <f>AVERAGE(C4:N4)</f>
        <v>239.08333333333334</v>
      </c>
      <c r="C4" s="5">
        <f>SUM(C6,C7,C8,C9,C12,C13,C14,C15,C16,C17,C21,C22,C23,C24,C25,C26,C27)</f>
        <v>222</v>
      </c>
      <c r="D4" s="5">
        <f t="shared" ref="D4:K4" si="0">SUM(D6,D7,D8,D9,D12,D13,D14,D15,D16,D17,D21,D22,D23,D24,D25,D26,D27)</f>
        <v>221</v>
      </c>
      <c r="E4" s="5">
        <f t="shared" si="0"/>
        <v>224</v>
      </c>
      <c r="F4" s="5">
        <f t="shared" si="0"/>
        <v>224</v>
      </c>
      <c r="G4" s="5">
        <f t="shared" si="0"/>
        <v>228</v>
      </c>
      <c r="H4" s="5">
        <f t="shared" si="0"/>
        <v>228</v>
      </c>
      <c r="I4" s="5">
        <f t="shared" si="0"/>
        <v>233</v>
      </c>
      <c r="J4" s="32">
        <f t="shared" si="0"/>
        <v>239</v>
      </c>
      <c r="K4" s="32">
        <f t="shared" si="0"/>
        <v>250</v>
      </c>
      <c r="L4" s="19">
        <f t="shared" ref="L4:N4" si="1">SUM(L6,L7,L8,L9,L12,L13,L14,L15,L16,L17,L21,L22,L23,L24,L25,L26,L27)</f>
        <v>259</v>
      </c>
      <c r="M4" s="19">
        <f t="shared" si="1"/>
        <v>265</v>
      </c>
      <c r="N4" s="19">
        <f t="shared" si="1"/>
        <v>276</v>
      </c>
    </row>
    <row r="5" spans="1:14" ht="4.5" customHeight="1" x14ac:dyDescent="0.25">
      <c r="A5" s="19"/>
      <c r="B5" s="33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25">
      <c r="A6" s="6" t="s">
        <v>15</v>
      </c>
      <c r="B6" s="33">
        <f>AVERAGE(C6:N6)</f>
        <v>22.916666666666668</v>
      </c>
      <c r="C6" s="7">
        <v>23</v>
      </c>
      <c r="D6" s="7">
        <v>23</v>
      </c>
      <c r="E6" s="7">
        <v>23</v>
      </c>
      <c r="F6" s="7">
        <v>23</v>
      </c>
      <c r="G6" s="7">
        <v>23</v>
      </c>
      <c r="H6" s="7">
        <v>23</v>
      </c>
      <c r="I6" s="7">
        <v>23</v>
      </c>
      <c r="J6" s="7">
        <v>23</v>
      </c>
      <c r="K6" s="22">
        <v>23</v>
      </c>
      <c r="L6" s="18">
        <v>22</v>
      </c>
      <c r="M6" s="18">
        <v>23</v>
      </c>
      <c r="N6" s="18">
        <v>23</v>
      </c>
    </row>
    <row r="7" spans="1:14" x14ac:dyDescent="0.25">
      <c r="A7" s="6" t="s">
        <v>16</v>
      </c>
      <c r="B7" s="33">
        <f t="shared" ref="B7:B27" si="2">AVERAGE(C7:N7)</f>
        <v>7.666666666666667</v>
      </c>
      <c r="C7" s="7">
        <v>7</v>
      </c>
      <c r="D7" s="7">
        <v>7</v>
      </c>
      <c r="E7" s="7">
        <v>7</v>
      </c>
      <c r="F7" s="7">
        <v>7</v>
      </c>
      <c r="G7" s="7">
        <v>8</v>
      </c>
      <c r="H7" s="7">
        <v>8</v>
      </c>
      <c r="I7" s="7">
        <v>8</v>
      </c>
      <c r="J7" s="7">
        <v>8</v>
      </c>
      <c r="K7" s="22">
        <v>8</v>
      </c>
      <c r="L7" s="18">
        <v>8</v>
      </c>
      <c r="M7" s="18">
        <v>8</v>
      </c>
      <c r="N7" s="18">
        <v>8</v>
      </c>
    </row>
    <row r="8" spans="1:14" x14ac:dyDescent="0.25">
      <c r="A8" s="6" t="s">
        <v>17</v>
      </c>
      <c r="B8" s="33">
        <f t="shared" si="2"/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22">
        <v>0</v>
      </c>
      <c r="L8" s="18">
        <v>0</v>
      </c>
      <c r="M8" s="18">
        <v>0</v>
      </c>
      <c r="N8" s="18">
        <v>0</v>
      </c>
    </row>
    <row r="9" spans="1:14" s="19" customFormat="1" x14ac:dyDescent="0.25">
      <c r="A9" s="9" t="s">
        <v>18</v>
      </c>
      <c r="B9" s="33">
        <f t="shared" si="2"/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23">
        <v>0</v>
      </c>
      <c r="L9" s="19">
        <v>0</v>
      </c>
      <c r="M9" s="19">
        <v>0</v>
      </c>
      <c r="N9" s="19">
        <v>0</v>
      </c>
    </row>
    <row r="10" spans="1:14" x14ac:dyDescent="0.25">
      <c r="A10" s="11" t="s">
        <v>19</v>
      </c>
      <c r="B10" s="33">
        <f t="shared" si="2"/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22">
        <v>0</v>
      </c>
      <c r="L10" s="18">
        <v>0</v>
      </c>
      <c r="M10" s="18">
        <v>0</v>
      </c>
      <c r="N10" s="18">
        <v>0</v>
      </c>
    </row>
    <row r="11" spans="1:14" x14ac:dyDescent="0.25">
      <c r="A11" s="11" t="s">
        <v>20</v>
      </c>
      <c r="B11" s="33">
        <f t="shared" si="2"/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22">
        <v>0</v>
      </c>
      <c r="L11" s="18">
        <v>0</v>
      </c>
      <c r="M11" s="18">
        <v>0</v>
      </c>
      <c r="N11" s="18">
        <v>0</v>
      </c>
    </row>
    <row r="12" spans="1:14" x14ac:dyDescent="0.25">
      <c r="A12" s="6" t="s">
        <v>21</v>
      </c>
      <c r="B12" s="33">
        <f t="shared" si="2"/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22">
        <v>0</v>
      </c>
      <c r="L12" s="18">
        <v>0</v>
      </c>
      <c r="M12" s="18">
        <v>0</v>
      </c>
      <c r="N12" s="18">
        <v>0</v>
      </c>
    </row>
    <row r="13" spans="1:14" x14ac:dyDescent="0.25">
      <c r="A13" s="6" t="s">
        <v>22</v>
      </c>
      <c r="B13" s="33">
        <f t="shared" si="2"/>
        <v>1</v>
      </c>
      <c r="C13" s="7">
        <v>1</v>
      </c>
      <c r="D13" s="7">
        <v>1</v>
      </c>
      <c r="E13" s="7">
        <v>1</v>
      </c>
      <c r="F13" s="7">
        <v>1</v>
      </c>
      <c r="G13" s="7">
        <v>1</v>
      </c>
      <c r="H13" s="7">
        <v>1</v>
      </c>
      <c r="I13" s="7">
        <v>1</v>
      </c>
      <c r="J13" s="7">
        <v>1</v>
      </c>
      <c r="K13" s="22">
        <v>1</v>
      </c>
      <c r="L13" s="18">
        <v>1</v>
      </c>
      <c r="M13" s="18">
        <v>1</v>
      </c>
      <c r="N13" s="18">
        <v>1</v>
      </c>
    </row>
    <row r="14" spans="1:14" x14ac:dyDescent="0.25">
      <c r="A14" s="6" t="s">
        <v>23</v>
      </c>
      <c r="B14" s="33">
        <f t="shared" si="2"/>
        <v>1</v>
      </c>
      <c r="C14" s="7">
        <v>1</v>
      </c>
      <c r="D14" s="7">
        <v>1</v>
      </c>
      <c r="E14" s="7">
        <v>1</v>
      </c>
      <c r="F14" s="7">
        <v>1</v>
      </c>
      <c r="G14" s="7">
        <v>1</v>
      </c>
      <c r="H14" s="7">
        <v>1</v>
      </c>
      <c r="I14" s="7">
        <v>1</v>
      </c>
      <c r="J14" s="7">
        <v>1</v>
      </c>
      <c r="K14" s="22">
        <v>1</v>
      </c>
      <c r="L14" s="18">
        <v>1</v>
      </c>
      <c r="M14" s="18">
        <v>1</v>
      </c>
      <c r="N14" s="18">
        <v>1</v>
      </c>
    </row>
    <row r="15" spans="1:14" x14ac:dyDescent="0.25">
      <c r="A15" s="6" t="s">
        <v>24</v>
      </c>
      <c r="B15" s="33">
        <f t="shared" si="2"/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22">
        <v>0</v>
      </c>
      <c r="L15" s="18">
        <v>0</v>
      </c>
      <c r="M15" s="18">
        <v>0</v>
      </c>
      <c r="N15" s="18">
        <v>0</v>
      </c>
    </row>
    <row r="16" spans="1:14" x14ac:dyDescent="0.25">
      <c r="A16" s="6" t="s">
        <v>25</v>
      </c>
      <c r="B16" s="33">
        <f t="shared" si="2"/>
        <v>2</v>
      </c>
      <c r="C16" s="7">
        <v>2</v>
      </c>
      <c r="D16" s="7">
        <v>2</v>
      </c>
      <c r="E16" s="7">
        <v>2</v>
      </c>
      <c r="F16" s="7">
        <v>2</v>
      </c>
      <c r="G16" s="7">
        <v>2</v>
      </c>
      <c r="H16" s="7">
        <v>2</v>
      </c>
      <c r="I16" s="7">
        <v>2</v>
      </c>
      <c r="J16" s="7">
        <v>2</v>
      </c>
      <c r="K16" s="22">
        <v>2</v>
      </c>
      <c r="L16" s="18">
        <v>2</v>
      </c>
      <c r="M16" s="18">
        <v>2</v>
      </c>
      <c r="N16" s="18">
        <v>2</v>
      </c>
    </row>
    <row r="17" spans="1:14" s="19" customFormat="1" x14ac:dyDescent="0.25">
      <c r="A17" s="9" t="s">
        <v>26</v>
      </c>
      <c r="B17" s="33">
        <f t="shared" si="2"/>
        <v>158.25</v>
      </c>
      <c r="C17" s="5">
        <v>142</v>
      </c>
      <c r="D17" s="5">
        <v>142</v>
      </c>
      <c r="E17" s="5">
        <v>145</v>
      </c>
      <c r="F17" s="5">
        <v>145</v>
      </c>
      <c r="G17" s="5">
        <v>148</v>
      </c>
      <c r="H17" s="5">
        <v>149</v>
      </c>
      <c r="I17" s="5">
        <v>154</v>
      </c>
      <c r="J17" s="5">
        <v>157</v>
      </c>
      <c r="K17" s="23">
        <v>168</v>
      </c>
      <c r="L17" s="19">
        <v>177</v>
      </c>
      <c r="M17" s="19">
        <v>181</v>
      </c>
      <c r="N17" s="19">
        <v>191</v>
      </c>
    </row>
    <row r="18" spans="1:14" x14ac:dyDescent="0.25">
      <c r="A18" s="11" t="s">
        <v>27</v>
      </c>
      <c r="B18" s="33">
        <f t="shared" si="2"/>
        <v>86.583333333333329</v>
      </c>
      <c r="C18" s="7">
        <v>82</v>
      </c>
      <c r="D18" s="7">
        <v>84</v>
      </c>
      <c r="E18" s="7">
        <v>84</v>
      </c>
      <c r="F18" s="7">
        <v>84</v>
      </c>
      <c r="G18" s="7">
        <v>89</v>
      </c>
      <c r="H18" s="7">
        <v>71</v>
      </c>
      <c r="I18" s="7">
        <v>77</v>
      </c>
      <c r="J18" s="7">
        <v>80</v>
      </c>
      <c r="K18" s="22">
        <v>89</v>
      </c>
      <c r="L18" s="18">
        <v>95</v>
      </c>
      <c r="M18" s="18">
        <v>99</v>
      </c>
      <c r="N18" s="18">
        <v>105</v>
      </c>
    </row>
    <row r="19" spans="1:14" x14ac:dyDescent="0.25">
      <c r="A19" s="11" t="s">
        <v>28</v>
      </c>
      <c r="B19" s="33">
        <f t="shared" si="2"/>
        <v>32</v>
      </c>
      <c r="C19" s="7">
        <v>60</v>
      </c>
      <c r="D19" s="7">
        <v>58</v>
      </c>
      <c r="E19" s="7">
        <v>61</v>
      </c>
      <c r="F19" s="7">
        <v>61</v>
      </c>
      <c r="G19" s="7">
        <v>59</v>
      </c>
      <c r="H19" s="7">
        <v>26</v>
      </c>
      <c r="I19" s="7">
        <v>22</v>
      </c>
      <c r="J19" s="7">
        <v>7</v>
      </c>
      <c r="K19" s="22">
        <v>8</v>
      </c>
      <c r="L19" s="18">
        <v>8</v>
      </c>
      <c r="M19" s="18">
        <v>6</v>
      </c>
      <c r="N19" s="18">
        <v>8</v>
      </c>
    </row>
    <row r="20" spans="1:14" x14ac:dyDescent="0.25">
      <c r="A20" s="11" t="s">
        <v>29</v>
      </c>
      <c r="B20" s="33">
        <f t="shared" si="2"/>
        <v>39.666666666666664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52</v>
      </c>
      <c r="I20" s="7">
        <v>55</v>
      </c>
      <c r="J20" s="7">
        <v>70</v>
      </c>
      <c r="K20" s="22">
        <v>71</v>
      </c>
      <c r="L20" s="18">
        <v>74</v>
      </c>
      <c r="M20" s="18">
        <v>76</v>
      </c>
      <c r="N20" s="18">
        <v>78</v>
      </c>
    </row>
    <row r="21" spans="1:14" x14ac:dyDescent="0.25">
      <c r="A21" s="6" t="s">
        <v>30</v>
      </c>
      <c r="B21" s="33">
        <f t="shared" si="2"/>
        <v>1</v>
      </c>
      <c r="C21" s="7">
        <v>1</v>
      </c>
      <c r="D21" s="7">
        <v>1</v>
      </c>
      <c r="E21" s="7">
        <v>1</v>
      </c>
      <c r="F21" s="7">
        <v>1</v>
      </c>
      <c r="G21" s="7">
        <v>1</v>
      </c>
      <c r="H21" s="7">
        <v>1</v>
      </c>
      <c r="I21" s="7">
        <v>1</v>
      </c>
      <c r="J21" s="7">
        <v>1</v>
      </c>
      <c r="K21" s="22">
        <v>1</v>
      </c>
      <c r="L21" s="18">
        <v>1</v>
      </c>
      <c r="M21" s="18">
        <v>1</v>
      </c>
      <c r="N21" s="18">
        <v>1</v>
      </c>
    </row>
    <row r="22" spans="1:14" x14ac:dyDescent="0.25">
      <c r="A22" s="6" t="s">
        <v>38</v>
      </c>
      <c r="B22" s="33">
        <f t="shared" si="2"/>
        <v>0.41666666666666669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1</v>
      </c>
      <c r="K22" s="22">
        <v>0</v>
      </c>
      <c r="L22" s="18">
        <v>0</v>
      </c>
      <c r="M22" s="18">
        <v>2</v>
      </c>
      <c r="N22" s="18">
        <v>2</v>
      </c>
    </row>
    <row r="23" spans="1:14" x14ac:dyDescent="0.25">
      <c r="A23" s="6" t="s">
        <v>31</v>
      </c>
      <c r="B23" s="33">
        <f t="shared" si="2"/>
        <v>25.416666666666668</v>
      </c>
      <c r="C23" s="7">
        <v>26</v>
      </c>
      <c r="D23" s="7">
        <v>25</v>
      </c>
      <c r="E23" s="7">
        <v>25</v>
      </c>
      <c r="F23" s="7">
        <v>25</v>
      </c>
      <c r="G23" s="7">
        <v>25</v>
      </c>
      <c r="H23" s="7">
        <v>24</v>
      </c>
      <c r="I23" s="7">
        <v>24</v>
      </c>
      <c r="J23" s="7">
        <v>25</v>
      </c>
      <c r="K23" s="24">
        <v>26</v>
      </c>
      <c r="L23" s="18">
        <v>27</v>
      </c>
      <c r="M23" s="18">
        <v>26</v>
      </c>
      <c r="N23" s="18">
        <v>27</v>
      </c>
    </row>
    <row r="24" spans="1:14" x14ac:dyDescent="0.25">
      <c r="A24" s="6" t="s">
        <v>32</v>
      </c>
      <c r="B24" s="33">
        <f t="shared" si="2"/>
        <v>17.416666666666668</v>
      </c>
      <c r="C24" s="7">
        <v>17</v>
      </c>
      <c r="D24" s="7">
        <v>17</v>
      </c>
      <c r="E24" s="7">
        <v>17</v>
      </c>
      <c r="F24" s="7">
        <v>17</v>
      </c>
      <c r="G24" s="7">
        <v>17</v>
      </c>
      <c r="H24" s="7">
        <v>17</v>
      </c>
      <c r="I24" s="7">
        <v>17</v>
      </c>
      <c r="J24" s="7">
        <v>18</v>
      </c>
      <c r="K24" s="22">
        <v>18</v>
      </c>
      <c r="L24" s="18">
        <v>18</v>
      </c>
      <c r="M24" s="18">
        <v>18</v>
      </c>
      <c r="N24" s="18">
        <v>18</v>
      </c>
    </row>
    <row r="25" spans="1:14" x14ac:dyDescent="0.25">
      <c r="A25" s="6" t="s">
        <v>33</v>
      </c>
      <c r="B25" s="33">
        <f t="shared" si="2"/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22">
        <v>0</v>
      </c>
      <c r="L25" s="18">
        <v>0</v>
      </c>
      <c r="M25" s="18">
        <v>0</v>
      </c>
      <c r="N25" s="18">
        <v>0</v>
      </c>
    </row>
    <row r="26" spans="1:14" x14ac:dyDescent="0.25">
      <c r="A26" s="6" t="s">
        <v>34</v>
      </c>
      <c r="B26" s="33">
        <f t="shared" si="2"/>
        <v>2</v>
      </c>
      <c r="C26" s="7">
        <v>2</v>
      </c>
      <c r="D26" s="7">
        <v>2</v>
      </c>
      <c r="E26" s="7">
        <v>2</v>
      </c>
      <c r="F26" s="7">
        <v>2</v>
      </c>
      <c r="G26" s="7">
        <v>2</v>
      </c>
      <c r="H26" s="7">
        <v>2</v>
      </c>
      <c r="I26" s="7">
        <v>2</v>
      </c>
      <c r="J26" s="7">
        <v>2</v>
      </c>
      <c r="K26" s="22">
        <v>2</v>
      </c>
      <c r="L26" s="18">
        <v>2</v>
      </c>
      <c r="M26" s="18">
        <v>2</v>
      </c>
      <c r="N26" s="18">
        <v>2</v>
      </c>
    </row>
    <row r="27" spans="1:14" x14ac:dyDescent="0.25">
      <c r="A27" s="13" t="s">
        <v>35</v>
      </c>
      <c r="B27" s="34">
        <f t="shared" si="2"/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28">
        <v>0</v>
      </c>
      <c r="L27" s="31">
        <v>0</v>
      </c>
      <c r="M27" s="31">
        <v>0</v>
      </c>
      <c r="N27" s="31">
        <v>0</v>
      </c>
    </row>
    <row r="28" spans="1:14" ht="13.2" x14ac:dyDescent="0.25">
      <c r="A28" s="17" t="s">
        <v>36</v>
      </c>
      <c r="B28" s="33"/>
      <c r="C28" s="29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</row>
    <row r="29" spans="1:14" ht="13.2" x14ac:dyDescent="0.25">
      <c r="A29" s="17" t="s">
        <v>37</v>
      </c>
      <c r="B29" s="33"/>
      <c r="C29" s="29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</row>
    <row r="30" spans="1:14" ht="13.2" x14ac:dyDescent="0.25">
      <c r="A30" s="17" t="s">
        <v>39</v>
      </c>
      <c r="B30" s="33"/>
      <c r="C30" s="29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</row>
    <row r="31" spans="1:14" ht="13.2" x14ac:dyDescent="0.25">
      <c r="B31" s="33"/>
      <c r="C31" s="29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</row>
    <row r="32" spans="1:14" ht="13.2" x14ac:dyDescent="0.25">
      <c r="B32" s="33"/>
      <c r="C32" s="29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</row>
    <row r="33" spans="3:14" ht="13.2" x14ac:dyDescent="0.25">
      <c r="C33" s="29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</row>
    <row r="34" spans="3:14" ht="13.2" x14ac:dyDescent="0.25">
      <c r="C34" s="29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</row>
    <row r="35" spans="3:14" ht="13.2" x14ac:dyDescent="0.25">
      <c r="C35" s="29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</row>
    <row r="36" spans="3:14" ht="13.2" x14ac:dyDescent="0.25">
      <c r="C36" s="2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</row>
    <row r="37" spans="3:14" ht="13.2" x14ac:dyDescent="0.25">
      <c r="C37" s="29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</row>
    <row r="38" spans="3:14" ht="13.2" x14ac:dyDescent="0.25">
      <c r="C38" s="29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</row>
    <row r="39" spans="3:14" ht="13.2" x14ac:dyDescent="0.25">
      <c r="C39" s="29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</row>
    <row r="40" spans="3:14" ht="13.2" x14ac:dyDescent="0.25">
      <c r="C40" s="29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</row>
    <row r="41" spans="3:14" ht="13.2" x14ac:dyDescent="0.25">
      <c r="C41" s="29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</row>
    <row r="42" spans="3:14" ht="13.2" x14ac:dyDescent="0.25">
      <c r="C42" s="29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</row>
    <row r="43" spans="3:14" ht="13.2" x14ac:dyDescent="0.25">
      <c r="C43" s="29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</row>
    <row r="44" spans="3:14" ht="13.2" x14ac:dyDescent="0.25">
      <c r="C44" s="29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</row>
    <row r="45" spans="3:14" ht="13.2" x14ac:dyDescent="0.25">
      <c r="C45" s="29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</row>
    <row r="46" spans="3:14" ht="13.2" x14ac:dyDescent="0.25">
      <c r="C46" s="29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</row>
    <row r="47" spans="3:14" ht="13.2" x14ac:dyDescent="0.25">
      <c r="C47" s="29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</row>
    <row r="48" spans="3:14" ht="13.2" x14ac:dyDescent="0.25">
      <c r="C48" s="29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</row>
    <row r="49" spans="3:14" ht="13.2" x14ac:dyDescent="0.25">
      <c r="C49" s="29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31"/>
  <sheetViews>
    <sheetView showGridLines="0" workbookViewId="0">
      <pane xSplit="1" topLeftCell="B1" activePane="topRight" state="frozen"/>
      <selection pane="topRight" activeCell="A2" sqref="A2"/>
    </sheetView>
  </sheetViews>
  <sheetFormatPr baseColWidth="10" defaultColWidth="11.44140625" defaultRowHeight="12" x14ac:dyDescent="0.25"/>
  <cols>
    <col min="1" max="1" width="41.33203125" style="1" customWidth="1"/>
    <col min="2" max="2" width="10.5546875" style="1" customWidth="1"/>
    <col min="3" max="3" width="11.6640625" style="1" bestFit="1" customWidth="1"/>
    <col min="4" max="16384" width="11.44140625" style="1"/>
  </cols>
  <sheetData>
    <row r="1" spans="1:16" ht="20.25" customHeight="1" x14ac:dyDescent="0.25"/>
    <row r="2" spans="1:16" x14ac:dyDescent="0.25">
      <c r="A2" s="1" t="s">
        <v>50</v>
      </c>
    </row>
    <row r="4" spans="1:16" x14ac:dyDescent="0.25">
      <c r="A4" s="2" t="s">
        <v>0</v>
      </c>
      <c r="B4" s="39" t="s">
        <v>1</v>
      </c>
      <c r="C4" s="37" t="s">
        <v>2</v>
      </c>
      <c r="D4" s="37" t="s">
        <v>3</v>
      </c>
      <c r="E4" s="37" t="s">
        <v>4</v>
      </c>
      <c r="F4" s="37" t="s">
        <v>5</v>
      </c>
      <c r="G4" s="37" t="s">
        <v>6</v>
      </c>
      <c r="H4" s="37" t="s">
        <v>7</v>
      </c>
      <c r="I4" s="37" t="s">
        <v>8</v>
      </c>
      <c r="J4" s="37" t="s">
        <v>9</v>
      </c>
      <c r="K4" s="38" t="s">
        <v>10</v>
      </c>
      <c r="L4" s="39" t="s">
        <v>11</v>
      </c>
      <c r="M4" s="39" t="s">
        <v>12</v>
      </c>
      <c r="N4" s="39" t="s">
        <v>13</v>
      </c>
    </row>
    <row r="5" spans="1:16" ht="4.5" customHeight="1" x14ac:dyDescent="0.25">
      <c r="A5" s="4"/>
      <c r="B5" s="4"/>
      <c r="C5" s="15"/>
      <c r="D5" s="15"/>
      <c r="E5" s="15"/>
      <c r="F5" s="15"/>
      <c r="G5" s="15"/>
      <c r="H5" s="15"/>
      <c r="I5" s="15"/>
      <c r="J5" s="15"/>
      <c r="K5" s="16"/>
      <c r="L5" s="32"/>
      <c r="M5" s="5"/>
      <c r="N5" s="5"/>
    </row>
    <row r="6" spans="1:16" x14ac:dyDescent="0.25">
      <c r="A6" s="4" t="s">
        <v>14</v>
      </c>
      <c r="B6" s="40">
        <f>AVERAGE(C6:N6)</f>
        <v>665.72727272727275</v>
      </c>
      <c r="C6" s="41">
        <f>SUM(C7:C10,C13:C18,C22:C28)</f>
        <v>633</v>
      </c>
      <c r="D6" s="41">
        <f t="shared" ref="D6:N6" si="0">SUM(D7:D10,D13:D18,D22:D28)</f>
        <v>635</v>
      </c>
      <c r="E6" s="41">
        <f t="shared" si="0"/>
        <v>639</v>
      </c>
      <c r="F6" s="41" t="b">
        <f>'2024'!K7=SUM(F7:F10,F13:F18,F22:F28)</f>
        <v>0</v>
      </c>
      <c r="G6" s="41">
        <f t="shared" si="0"/>
        <v>659</v>
      </c>
      <c r="H6" s="41">
        <f t="shared" si="0"/>
        <v>659</v>
      </c>
      <c r="I6" s="41">
        <f t="shared" si="0"/>
        <v>662</v>
      </c>
      <c r="J6" s="41">
        <f t="shared" si="0"/>
        <v>670</v>
      </c>
      <c r="K6" s="41">
        <f t="shared" si="0"/>
        <v>679</v>
      </c>
      <c r="L6" s="41">
        <f t="shared" si="0"/>
        <v>692</v>
      </c>
      <c r="M6" s="41">
        <f t="shared" si="0"/>
        <v>695</v>
      </c>
      <c r="N6" s="41">
        <f t="shared" si="0"/>
        <v>700</v>
      </c>
    </row>
    <row r="7" spans="1:16" x14ac:dyDescent="0.25">
      <c r="A7" s="6" t="s">
        <v>15</v>
      </c>
      <c r="B7" s="40">
        <f>AVERAGE(C7:N7)</f>
        <v>25.75</v>
      </c>
      <c r="C7" s="42">
        <v>26</v>
      </c>
      <c r="D7" s="42">
        <v>26</v>
      </c>
      <c r="E7" s="42">
        <v>26</v>
      </c>
      <c r="F7" s="42">
        <v>26</v>
      </c>
      <c r="G7" s="42">
        <v>26</v>
      </c>
      <c r="H7" s="42">
        <v>26</v>
      </c>
      <c r="I7" s="42">
        <v>26</v>
      </c>
      <c r="J7" s="42">
        <v>26</v>
      </c>
      <c r="K7" s="43">
        <v>26</v>
      </c>
      <c r="L7" s="43">
        <v>25</v>
      </c>
      <c r="M7" s="43">
        <v>25</v>
      </c>
      <c r="N7" s="43">
        <v>25</v>
      </c>
    </row>
    <row r="8" spans="1:16" x14ac:dyDescent="0.25">
      <c r="A8" s="6" t="s">
        <v>16</v>
      </c>
      <c r="B8" s="40">
        <f t="shared" ref="B8:B28" si="1">AVERAGE(C8:N8)</f>
        <v>11.666666666666666</v>
      </c>
      <c r="C8" s="42">
        <v>11</v>
      </c>
      <c r="D8" s="42">
        <v>11</v>
      </c>
      <c r="E8" s="42">
        <v>11</v>
      </c>
      <c r="F8" s="42">
        <v>11</v>
      </c>
      <c r="G8" s="42">
        <v>12</v>
      </c>
      <c r="H8" s="42">
        <v>12</v>
      </c>
      <c r="I8" s="42">
        <v>12</v>
      </c>
      <c r="J8" s="42">
        <v>12</v>
      </c>
      <c r="K8" s="43">
        <v>12</v>
      </c>
      <c r="L8" s="43">
        <v>12</v>
      </c>
      <c r="M8" s="43">
        <v>12</v>
      </c>
      <c r="N8" s="43">
        <v>12</v>
      </c>
      <c r="P8" s="5"/>
    </row>
    <row r="9" spans="1:16" x14ac:dyDescent="0.25">
      <c r="A9" s="6" t="s">
        <v>17</v>
      </c>
      <c r="B9" s="40">
        <f t="shared" si="1"/>
        <v>0</v>
      </c>
      <c r="C9" s="42">
        <v>0</v>
      </c>
      <c r="D9" s="42">
        <v>0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3">
        <v>0</v>
      </c>
      <c r="L9" s="43">
        <v>0</v>
      </c>
      <c r="M9" s="43">
        <v>0</v>
      </c>
      <c r="N9" s="43">
        <v>0</v>
      </c>
      <c r="P9" s="8"/>
    </row>
    <row r="10" spans="1:16" s="4" customFormat="1" x14ac:dyDescent="0.25">
      <c r="A10" s="9" t="s">
        <v>18</v>
      </c>
      <c r="B10" s="40">
        <f t="shared" si="1"/>
        <v>66.5</v>
      </c>
      <c r="C10" s="41">
        <v>65</v>
      </c>
      <c r="D10" s="41">
        <v>65</v>
      </c>
      <c r="E10" s="41">
        <v>65</v>
      </c>
      <c r="F10" s="41">
        <v>65</v>
      </c>
      <c r="G10" s="41">
        <v>66</v>
      </c>
      <c r="H10" s="41">
        <v>66</v>
      </c>
      <c r="I10" s="41">
        <v>66</v>
      </c>
      <c r="J10" s="41">
        <v>66</v>
      </c>
      <c r="K10" s="44">
        <v>67</v>
      </c>
      <c r="L10" s="44">
        <v>67</v>
      </c>
      <c r="M10" s="44">
        <v>70</v>
      </c>
      <c r="N10" s="44">
        <v>70</v>
      </c>
      <c r="P10" s="8"/>
    </row>
    <row r="11" spans="1:16" x14ac:dyDescent="0.25">
      <c r="A11" s="11" t="s">
        <v>19</v>
      </c>
      <c r="B11" s="40">
        <f t="shared" si="1"/>
        <v>27.833333333333332</v>
      </c>
      <c r="C11" s="42">
        <v>30</v>
      </c>
      <c r="D11" s="42">
        <v>30</v>
      </c>
      <c r="E11" s="42">
        <v>30</v>
      </c>
      <c r="F11" s="42">
        <v>29</v>
      </c>
      <c r="G11" s="42">
        <v>30</v>
      </c>
      <c r="H11" s="42">
        <v>28</v>
      </c>
      <c r="I11" s="42">
        <v>26</v>
      </c>
      <c r="J11" s="42">
        <v>25</v>
      </c>
      <c r="K11" s="43">
        <v>26</v>
      </c>
      <c r="L11" s="43">
        <v>24</v>
      </c>
      <c r="M11" s="43">
        <v>27</v>
      </c>
      <c r="N11" s="43">
        <v>29</v>
      </c>
      <c r="P11" s="8"/>
    </row>
    <row r="12" spans="1:16" x14ac:dyDescent="0.25">
      <c r="A12" s="11" t="s">
        <v>20</v>
      </c>
      <c r="B12" s="40">
        <f t="shared" si="1"/>
        <v>38.666666666666664</v>
      </c>
      <c r="C12" s="42">
        <v>35</v>
      </c>
      <c r="D12" s="42">
        <v>35</v>
      </c>
      <c r="E12" s="42">
        <v>35</v>
      </c>
      <c r="F12" s="42">
        <v>36</v>
      </c>
      <c r="G12" s="42">
        <v>36</v>
      </c>
      <c r="H12" s="42">
        <v>38</v>
      </c>
      <c r="I12" s="42">
        <v>40</v>
      </c>
      <c r="J12" s="42">
        <v>41</v>
      </c>
      <c r="K12" s="43">
        <v>41</v>
      </c>
      <c r="L12" s="43">
        <v>43</v>
      </c>
      <c r="M12" s="43">
        <v>43</v>
      </c>
      <c r="N12" s="43">
        <v>41</v>
      </c>
      <c r="P12" s="10"/>
    </row>
    <row r="13" spans="1:16" x14ac:dyDescent="0.25">
      <c r="A13" s="6" t="s">
        <v>21</v>
      </c>
      <c r="B13" s="40">
        <f t="shared" si="1"/>
        <v>0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3">
        <v>0</v>
      </c>
      <c r="L13" s="43">
        <v>0</v>
      </c>
      <c r="M13" s="43">
        <v>0</v>
      </c>
      <c r="N13" s="43">
        <v>0</v>
      </c>
      <c r="P13" s="8"/>
    </row>
    <row r="14" spans="1:16" x14ac:dyDescent="0.25">
      <c r="A14" s="6" t="s">
        <v>22</v>
      </c>
      <c r="B14" s="40">
        <f t="shared" si="1"/>
        <v>1</v>
      </c>
      <c r="C14" s="42">
        <v>1</v>
      </c>
      <c r="D14" s="42">
        <v>1</v>
      </c>
      <c r="E14" s="42">
        <v>1</v>
      </c>
      <c r="F14" s="42">
        <v>1</v>
      </c>
      <c r="G14" s="42">
        <v>1</v>
      </c>
      <c r="H14" s="42">
        <v>1</v>
      </c>
      <c r="I14" s="42">
        <v>1</v>
      </c>
      <c r="J14" s="42">
        <v>1</v>
      </c>
      <c r="K14" s="43">
        <v>1</v>
      </c>
      <c r="L14" s="43">
        <v>1</v>
      </c>
      <c r="M14" s="43">
        <v>1</v>
      </c>
      <c r="N14" s="43">
        <v>1</v>
      </c>
      <c r="P14" s="8"/>
    </row>
    <row r="15" spans="1:16" x14ac:dyDescent="0.25">
      <c r="A15" s="6" t="s">
        <v>23</v>
      </c>
      <c r="B15" s="40">
        <f t="shared" si="1"/>
        <v>1</v>
      </c>
      <c r="C15" s="42">
        <v>1</v>
      </c>
      <c r="D15" s="42">
        <v>1</v>
      </c>
      <c r="E15" s="42">
        <v>1</v>
      </c>
      <c r="F15" s="42">
        <v>1</v>
      </c>
      <c r="G15" s="42">
        <v>1</v>
      </c>
      <c r="H15" s="42">
        <v>1</v>
      </c>
      <c r="I15" s="42">
        <v>1</v>
      </c>
      <c r="J15" s="42">
        <v>1</v>
      </c>
      <c r="K15" s="43">
        <v>1</v>
      </c>
      <c r="L15" s="43">
        <v>1</v>
      </c>
      <c r="M15" s="43">
        <v>1</v>
      </c>
      <c r="N15" s="43">
        <v>1</v>
      </c>
      <c r="P15" s="8"/>
    </row>
    <row r="16" spans="1:16" x14ac:dyDescent="0.25">
      <c r="A16" s="6" t="s">
        <v>24</v>
      </c>
      <c r="B16" s="40">
        <f t="shared" si="1"/>
        <v>0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3">
        <v>0</v>
      </c>
      <c r="L16" s="43">
        <v>0</v>
      </c>
      <c r="M16" s="43">
        <v>0</v>
      </c>
      <c r="N16" s="43">
        <v>0</v>
      </c>
      <c r="P16" s="8"/>
    </row>
    <row r="17" spans="1:16" x14ac:dyDescent="0.25">
      <c r="A17" s="6" t="s">
        <v>25</v>
      </c>
      <c r="B17" s="40">
        <f t="shared" si="1"/>
        <v>4</v>
      </c>
      <c r="C17" s="42">
        <v>4</v>
      </c>
      <c r="D17" s="42">
        <v>4</v>
      </c>
      <c r="E17" s="42">
        <v>4</v>
      </c>
      <c r="F17" s="42">
        <v>4</v>
      </c>
      <c r="G17" s="42">
        <v>4</v>
      </c>
      <c r="H17" s="42">
        <v>4</v>
      </c>
      <c r="I17" s="42">
        <v>4</v>
      </c>
      <c r="J17" s="42">
        <v>4</v>
      </c>
      <c r="K17" s="43">
        <v>4</v>
      </c>
      <c r="L17" s="43">
        <v>4</v>
      </c>
      <c r="M17" s="43">
        <v>4</v>
      </c>
      <c r="N17" s="43">
        <v>4</v>
      </c>
      <c r="P17" s="8"/>
    </row>
    <row r="18" spans="1:16" s="4" customFormat="1" x14ac:dyDescent="0.25">
      <c r="A18" s="9" t="s">
        <v>26</v>
      </c>
      <c r="B18" s="40">
        <f t="shared" si="1"/>
        <v>481.83333333333331</v>
      </c>
      <c r="C18" s="41">
        <v>454</v>
      </c>
      <c r="D18" s="41">
        <v>455</v>
      </c>
      <c r="E18" s="41">
        <v>459</v>
      </c>
      <c r="F18" s="41">
        <v>465</v>
      </c>
      <c r="G18" s="41">
        <v>477</v>
      </c>
      <c r="H18" s="41">
        <v>477</v>
      </c>
      <c r="I18" s="41">
        <v>480</v>
      </c>
      <c r="J18" s="41">
        <v>488</v>
      </c>
      <c r="K18" s="44">
        <v>495</v>
      </c>
      <c r="L18" s="44">
        <v>509</v>
      </c>
      <c r="M18" s="44">
        <v>509</v>
      </c>
      <c r="N18" s="44">
        <v>514</v>
      </c>
      <c r="P18" s="8"/>
    </row>
    <row r="19" spans="1:16" x14ac:dyDescent="0.25">
      <c r="A19" s="11" t="s">
        <v>27</v>
      </c>
      <c r="B19" s="40">
        <f t="shared" si="1"/>
        <v>219.33333333333334</v>
      </c>
      <c r="C19" s="42">
        <v>203</v>
      </c>
      <c r="D19" s="42">
        <v>203</v>
      </c>
      <c r="E19" s="42">
        <v>196</v>
      </c>
      <c r="F19" s="42">
        <v>210</v>
      </c>
      <c r="G19" s="42">
        <v>213</v>
      </c>
      <c r="H19" s="42">
        <v>212</v>
      </c>
      <c r="I19" s="42">
        <v>218</v>
      </c>
      <c r="J19" s="42">
        <v>225</v>
      </c>
      <c r="K19" s="43">
        <v>230</v>
      </c>
      <c r="L19" s="43">
        <v>239</v>
      </c>
      <c r="M19" s="43">
        <v>239</v>
      </c>
      <c r="N19" s="43">
        <v>244</v>
      </c>
      <c r="P19" s="8"/>
    </row>
    <row r="20" spans="1:16" x14ac:dyDescent="0.25">
      <c r="A20" s="11" t="s">
        <v>28</v>
      </c>
      <c r="B20" s="40">
        <f t="shared" si="1"/>
        <v>262.5</v>
      </c>
      <c r="C20" s="42">
        <v>251</v>
      </c>
      <c r="D20" s="42">
        <v>252</v>
      </c>
      <c r="E20" s="42">
        <v>263</v>
      </c>
      <c r="F20" s="42">
        <v>255</v>
      </c>
      <c r="G20" s="42">
        <v>264</v>
      </c>
      <c r="H20" s="42">
        <v>265</v>
      </c>
      <c r="I20" s="42">
        <v>262</v>
      </c>
      <c r="J20" s="42">
        <v>263</v>
      </c>
      <c r="K20" s="43">
        <v>265</v>
      </c>
      <c r="L20" s="43">
        <v>270</v>
      </c>
      <c r="M20" s="43">
        <v>270</v>
      </c>
      <c r="N20" s="43">
        <v>270</v>
      </c>
      <c r="P20" s="10"/>
    </row>
    <row r="21" spans="1:16" x14ac:dyDescent="0.25">
      <c r="A21" s="11" t="s">
        <v>29</v>
      </c>
      <c r="B21" s="40">
        <f t="shared" si="1"/>
        <v>0</v>
      </c>
      <c r="C21" s="42">
        <v>0</v>
      </c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3">
        <v>0</v>
      </c>
      <c r="L21" s="43">
        <v>0</v>
      </c>
      <c r="M21" s="43">
        <v>0</v>
      </c>
      <c r="N21" s="43">
        <v>0</v>
      </c>
      <c r="P21" s="8"/>
    </row>
    <row r="22" spans="1:16" x14ac:dyDescent="0.25">
      <c r="A22" s="6" t="s">
        <v>30</v>
      </c>
      <c r="B22" s="40">
        <f t="shared" si="1"/>
        <v>1</v>
      </c>
      <c r="C22" s="42">
        <v>1</v>
      </c>
      <c r="D22" s="42">
        <v>1</v>
      </c>
      <c r="E22" s="42">
        <v>1</v>
      </c>
      <c r="F22" s="42">
        <v>1</v>
      </c>
      <c r="G22" s="42">
        <v>1</v>
      </c>
      <c r="H22" s="42">
        <v>1</v>
      </c>
      <c r="I22" s="42">
        <v>1</v>
      </c>
      <c r="J22" s="42">
        <v>1</v>
      </c>
      <c r="K22" s="43">
        <v>1</v>
      </c>
      <c r="L22" s="43">
        <v>1</v>
      </c>
      <c r="M22" s="43">
        <v>1</v>
      </c>
      <c r="N22" s="43">
        <v>1</v>
      </c>
      <c r="P22" s="8"/>
    </row>
    <row r="23" spans="1:16" x14ac:dyDescent="0.25">
      <c r="A23" s="6" t="s">
        <v>38</v>
      </c>
      <c r="B23" s="40">
        <f t="shared" si="1"/>
        <v>4</v>
      </c>
      <c r="C23" s="42">
        <v>4</v>
      </c>
      <c r="D23" s="42">
        <v>4</v>
      </c>
      <c r="E23" s="42">
        <v>4</v>
      </c>
      <c r="F23" s="42">
        <v>4</v>
      </c>
      <c r="G23" s="42">
        <v>4</v>
      </c>
      <c r="H23" s="42">
        <v>4</v>
      </c>
      <c r="I23" s="42">
        <v>4</v>
      </c>
      <c r="J23" s="42">
        <v>4</v>
      </c>
      <c r="K23" s="43">
        <v>4</v>
      </c>
      <c r="L23" s="43">
        <v>4</v>
      </c>
      <c r="M23" s="43">
        <v>4</v>
      </c>
      <c r="N23" s="43">
        <v>4</v>
      </c>
      <c r="P23" s="8"/>
    </row>
    <row r="24" spans="1:16" x14ac:dyDescent="0.25">
      <c r="A24" s="6" t="s">
        <v>31</v>
      </c>
      <c r="B24" s="40">
        <f t="shared" si="1"/>
        <v>45.916666666666664</v>
      </c>
      <c r="C24" s="42">
        <v>45</v>
      </c>
      <c r="D24" s="42">
        <v>46</v>
      </c>
      <c r="E24" s="42">
        <v>46</v>
      </c>
      <c r="F24" s="42">
        <v>46</v>
      </c>
      <c r="G24" s="42">
        <v>46</v>
      </c>
      <c r="H24" s="42">
        <v>46</v>
      </c>
      <c r="I24" s="42">
        <v>46</v>
      </c>
      <c r="J24" s="42">
        <v>46</v>
      </c>
      <c r="K24" s="45">
        <v>46</v>
      </c>
      <c r="L24" s="45">
        <v>46</v>
      </c>
      <c r="M24" s="45">
        <v>46</v>
      </c>
      <c r="N24" s="45">
        <v>46</v>
      </c>
      <c r="P24" s="8"/>
    </row>
    <row r="25" spans="1:16" x14ac:dyDescent="0.25">
      <c r="A25" s="6" t="s">
        <v>32</v>
      </c>
      <c r="B25" s="40">
        <f t="shared" si="1"/>
        <v>15</v>
      </c>
      <c r="C25" s="42">
        <v>15</v>
      </c>
      <c r="D25" s="42">
        <v>15</v>
      </c>
      <c r="E25" s="42">
        <v>15</v>
      </c>
      <c r="F25" s="42">
        <v>15</v>
      </c>
      <c r="G25" s="42">
        <v>15</v>
      </c>
      <c r="H25" s="42">
        <v>15</v>
      </c>
      <c r="I25" s="42">
        <v>15</v>
      </c>
      <c r="J25" s="42">
        <v>15</v>
      </c>
      <c r="K25" s="43">
        <v>15</v>
      </c>
      <c r="L25" s="43">
        <v>15</v>
      </c>
      <c r="M25" s="43">
        <v>15</v>
      </c>
      <c r="N25" s="43">
        <v>15</v>
      </c>
      <c r="P25" s="8"/>
    </row>
    <row r="26" spans="1:16" x14ac:dyDescent="0.25">
      <c r="A26" s="6" t="s">
        <v>33</v>
      </c>
      <c r="B26" s="40">
        <f t="shared" si="1"/>
        <v>1</v>
      </c>
      <c r="C26" s="42">
        <v>1</v>
      </c>
      <c r="D26" s="42">
        <v>1</v>
      </c>
      <c r="E26" s="42">
        <v>1</v>
      </c>
      <c r="F26" s="42">
        <v>1</v>
      </c>
      <c r="G26" s="42">
        <v>1</v>
      </c>
      <c r="H26" s="42">
        <v>1</v>
      </c>
      <c r="I26" s="42">
        <v>1</v>
      </c>
      <c r="J26" s="42">
        <v>1</v>
      </c>
      <c r="K26" s="43">
        <v>1</v>
      </c>
      <c r="L26" s="43">
        <v>1</v>
      </c>
      <c r="M26" s="43">
        <v>1</v>
      </c>
      <c r="N26" s="43">
        <v>1</v>
      </c>
      <c r="P26" s="12"/>
    </row>
    <row r="27" spans="1:16" x14ac:dyDescent="0.25">
      <c r="A27" s="6" t="s">
        <v>34</v>
      </c>
      <c r="B27" s="40">
        <f t="shared" si="1"/>
        <v>1.3333333333333333</v>
      </c>
      <c r="C27" s="42">
        <v>1</v>
      </c>
      <c r="D27" s="42">
        <v>1</v>
      </c>
      <c r="E27" s="42">
        <v>1</v>
      </c>
      <c r="F27" s="42">
        <v>1</v>
      </c>
      <c r="G27" s="42">
        <v>1</v>
      </c>
      <c r="H27" s="42">
        <v>1</v>
      </c>
      <c r="I27" s="42">
        <v>1</v>
      </c>
      <c r="J27" s="42">
        <v>1</v>
      </c>
      <c r="K27" s="43">
        <v>2</v>
      </c>
      <c r="L27" s="43">
        <v>2</v>
      </c>
      <c r="M27" s="43">
        <v>2</v>
      </c>
      <c r="N27" s="43">
        <v>2</v>
      </c>
      <c r="P27" s="8"/>
    </row>
    <row r="28" spans="1:16" x14ac:dyDescent="0.25">
      <c r="A28" s="13" t="s">
        <v>35</v>
      </c>
      <c r="B28" s="46">
        <f t="shared" si="1"/>
        <v>4</v>
      </c>
      <c r="C28" s="47">
        <v>4</v>
      </c>
      <c r="D28" s="47">
        <v>4</v>
      </c>
      <c r="E28" s="47">
        <v>4</v>
      </c>
      <c r="F28" s="47">
        <v>4</v>
      </c>
      <c r="G28" s="47">
        <v>4</v>
      </c>
      <c r="H28" s="47">
        <v>4</v>
      </c>
      <c r="I28" s="47">
        <v>4</v>
      </c>
      <c r="J28" s="47">
        <v>4</v>
      </c>
      <c r="K28" s="48">
        <v>4</v>
      </c>
      <c r="L28" s="48">
        <v>4</v>
      </c>
      <c r="M28" s="48">
        <v>4</v>
      </c>
      <c r="N28" s="48">
        <v>4</v>
      </c>
      <c r="P28" s="8"/>
    </row>
    <row r="29" spans="1:16" x14ac:dyDescent="0.25">
      <c r="A29" s="17" t="s">
        <v>36</v>
      </c>
      <c r="P29" s="8"/>
    </row>
    <row r="30" spans="1:16" x14ac:dyDescent="0.25">
      <c r="A30" s="17" t="s">
        <v>37</v>
      </c>
      <c r="P30" s="8"/>
    </row>
    <row r="31" spans="1:16" x14ac:dyDescent="0.25">
      <c r="A31" s="17" t="s">
        <v>39</v>
      </c>
      <c r="C31" s="1">
        <f>C6-SUM(C7:C10,C13:C18,C22:C28)</f>
        <v>0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159"/>
  <sheetViews>
    <sheetView showGridLines="0" workbookViewId="0">
      <pane xSplit="1" topLeftCell="B1" activePane="topRight" state="frozen"/>
      <selection pane="topRight" sqref="A1:XFD1048576"/>
    </sheetView>
  </sheetViews>
  <sheetFormatPr baseColWidth="10" defaultColWidth="11.44140625" defaultRowHeight="12" x14ac:dyDescent="0.25"/>
  <cols>
    <col min="1" max="1" width="48.88671875" style="1" customWidth="1"/>
    <col min="2" max="2" width="12.109375" style="1" customWidth="1"/>
    <col min="3" max="14" width="9.6640625" style="1" customWidth="1"/>
    <col min="15" max="17" width="11.44140625" style="18"/>
    <col min="18" max="16384" width="11.44140625" style="1"/>
  </cols>
  <sheetData>
    <row r="1" spans="1:17" ht="30.75" customHeigh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7" ht="13.5" customHeight="1" x14ac:dyDescent="0.25">
      <c r="A2" s="50" t="s">
        <v>40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18"/>
      <c r="M2" s="18"/>
      <c r="N2" s="18"/>
    </row>
    <row r="3" spans="1:17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7" ht="13.5" customHeight="1" x14ac:dyDescent="0.25">
      <c r="A4" s="25" t="s">
        <v>0</v>
      </c>
      <c r="B4" s="25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</row>
    <row r="5" spans="1:17" ht="4.5" customHeight="1" x14ac:dyDescent="0.25">
      <c r="A5" s="19"/>
      <c r="B5" s="19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7" x14ac:dyDescent="0.25">
      <c r="A6" s="19" t="s">
        <v>14</v>
      </c>
      <c r="B6" s="49">
        <f>AVERAGE(C6:N6)</f>
        <v>733.91666666666663</v>
      </c>
      <c r="C6" s="5">
        <f t="shared" ref="C6:N6" si="0">SUM(C7:C9,C10,C13:C17,C18,C22:C28)</f>
        <v>708</v>
      </c>
      <c r="D6" s="5">
        <f t="shared" si="0"/>
        <v>712</v>
      </c>
      <c r="E6" s="5">
        <f t="shared" si="0"/>
        <v>714</v>
      </c>
      <c r="F6" s="5">
        <f t="shared" si="0"/>
        <v>721</v>
      </c>
      <c r="G6" s="5">
        <f t="shared" si="0"/>
        <v>729</v>
      </c>
      <c r="H6" s="5">
        <f t="shared" si="0"/>
        <v>731</v>
      </c>
      <c r="I6" s="5">
        <f t="shared" si="0"/>
        <v>736</v>
      </c>
      <c r="J6" s="5">
        <f t="shared" si="0"/>
        <v>741</v>
      </c>
      <c r="K6" s="5">
        <f t="shared" si="0"/>
        <v>746</v>
      </c>
      <c r="L6" s="5">
        <f t="shared" si="0"/>
        <v>749</v>
      </c>
      <c r="M6" s="5">
        <f t="shared" si="0"/>
        <v>757</v>
      </c>
      <c r="N6" s="5">
        <f t="shared" si="0"/>
        <v>763</v>
      </c>
    </row>
    <row r="7" spans="1:17" x14ac:dyDescent="0.25">
      <c r="A7" s="6" t="s">
        <v>15</v>
      </c>
      <c r="B7" s="49">
        <f t="shared" ref="B7:B28" si="1">AVERAGE(C7:N7)</f>
        <v>25.833333333333332</v>
      </c>
      <c r="C7" s="7">
        <v>25</v>
      </c>
      <c r="D7" s="7">
        <v>25</v>
      </c>
      <c r="E7" s="7">
        <v>25</v>
      </c>
      <c r="F7" s="7">
        <v>25</v>
      </c>
      <c r="G7" s="7">
        <v>26</v>
      </c>
      <c r="H7" s="7">
        <v>26</v>
      </c>
      <c r="I7" s="7">
        <v>26</v>
      </c>
      <c r="J7" s="7">
        <v>26</v>
      </c>
      <c r="K7" s="7">
        <v>26</v>
      </c>
      <c r="L7" s="7">
        <v>26</v>
      </c>
      <c r="M7" s="7">
        <v>27</v>
      </c>
      <c r="N7" s="7">
        <v>27</v>
      </c>
    </row>
    <row r="8" spans="1:17" x14ac:dyDescent="0.25">
      <c r="A8" s="6" t="s">
        <v>16</v>
      </c>
      <c r="B8" s="49">
        <f t="shared" si="1"/>
        <v>12.666666666666666</v>
      </c>
      <c r="C8" s="7">
        <v>12</v>
      </c>
      <c r="D8" s="7">
        <v>12</v>
      </c>
      <c r="E8" s="7">
        <v>12</v>
      </c>
      <c r="F8" s="7">
        <v>12</v>
      </c>
      <c r="G8" s="7">
        <v>13</v>
      </c>
      <c r="H8" s="7">
        <v>13</v>
      </c>
      <c r="I8" s="7">
        <v>13</v>
      </c>
      <c r="J8" s="7">
        <v>13</v>
      </c>
      <c r="K8" s="7">
        <v>13</v>
      </c>
      <c r="L8" s="7">
        <v>13</v>
      </c>
      <c r="M8" s="7">
        <v>13</v>
      </c>
      <c r="N8" s="7">
        <v>13</v>
      </c>
    </row>
    <row r="9" spans="1:17" x14ac:dyDescent="0.25">
      <c r="A9" s="6" t="s">
        <v>17</v>
      </c>
      <c r="B9" s="49">
        <f t="shared" si="1"/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</row>
    <row r="10" spans="1:17" s="4" customFormat="1" x14ac:dyDescent="0.25">
      <c r="A10" s="9" t="s">
        <v>18</v>
      </c>
      <c r="B10" s="49">
        <f t="shared" si="1"/>
        <v>77.583333333333329</v>
      </c>
      <c r="C10" s="5">
        <v>72</v>
      </c>
      <c r="D10" s="5">
        <v>72</v>
      </c>
      <c r="E10" s="5">
        <v>72</v>
      </c>
      <c r="F10" s="5">
        <v>77</v>
      </c>
      <c r="G10" s="5">
        <v>78</v>
      </c>
      <c r="H10" s="5">
        <v>80</v>
      </c>
      <c r="I10" s="5">
        <v>80</v>
      </c>
      <c r="J10" s="5">
        <v>80</v>
      </c>
      <c r="K10" s="5">
        <v>80</v>
      </c>
      <c r="L10" s="5">
        <v>80</v>
      </c>
      <c r="M10" s="5">
        <v>80</v>
      </c>
      <c r="N10" s="5">
        <v>80</v>
      </c>
      <c r="O10" s="19"/>
      <c r="P10" s="19"/>
      <c r="Q10" s="19"/>
    </row>
    <row r="11" spans="1:17" x14ac:dyDescent="0.25">
      <c r="A11" s="11" t="s">
        <v>19</v>
      </c>
      <c r="B11" s="49">
        <f t="shared" si="1"/>
        <v>31.75</v>
      </c>
      <c r="C11" s="7">
        <v>29</v>
      </c>
      <c r="D11" s="7">
        <v>30</v>
      </c>
      <c r="E11" s="7">
        <v>29</v>
      </c>
      <c r="F11" s="7">
        <v>31</v>
      </c>
      <c r="G11" s="7">
        <v>32</v>
      </c>
      <c r="H11" s="7">
        <v>32</v>
      </c>
      <c r="I11" s="7">
        <v>32</v>
      </c>
      <c r="J11" s="7">
        <v>32</v>
      </c>
      <c r="K11" s="7">
        <v>33</v>
      </c>
      <c r="L11" s="7">
        <v>33</v>
      </c>
      <c r="M11" s="7">
        <v>34</v>
      </c>
      <c r="N11" s="7">
        <v>34</v>
      </c>
    </row>
    <row r="12" spans="1:17" x14ac:dyDescent="0.25">
      <c r="A12" s="11" t="s">
        <v>20</v>
      </c>
      <c r="B12" s="49">
        <f t="shared" si="1"/>
        <v>45.833333333333336</v>
      </c>
      <c r="C12" s="7">
        <v>43</v>
      </c>
      <c r="D12" s="7">
        <v>42</v>
      </c>
      <c r="E12" s="7">
        <v>43</v>
      </c>
      <c r="F12" s="7">
        <v>46</v>
      </c>
      <c r="G12" s="7">
        <v>46</v>
      </c>
      <c r="H12" s="7">
        <v>48</v>
      </c>
      <c r="I12" s="7">
        <v>48</v>
      </c>
      <c r="J12" s="7">
        <v>48</v>
      </c>
      <c r="K12" s="7">
        <v>47</v>
      </c>
      <c r="L12" s="7">
        <v>47</v>
      </c>
      <c r="M12" s="7">
        <v>46</v>
      </c>
      <c r="N12" s="7">
        <v>46</v>
      </c>
    </row>
    <row r="13" spans="1:17" x14ac:dyDescent="0.25">
      <c r="A13" s="6" t="s">
        <v>21</v>
      </c>
      <c r="B13" s="49">
        <f t="shared" si="1"/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</row>
    <row r="14" spans="1:17" x14ac:dyDescent="0.25">
      <c r="A14" s="6" t="s">
        <v>22</v>
      </c>
      <c r="B14" s="49">
        <f t="shared" si="1"/>
        <v>1</v>
      </c>
      <c r="C14" s="7">
        <v>1</v>
      </c>
      <c r="D14" s="7">
        <v>1</v>
      </c>
      <c r="E14" s="7">
        <v>1</v>
      </c>
      <c r="F14" s="7">
        <v>1</v>
      </c>
      <c r="G14" s="7">
        <v>1</v>
      </c>
      <c r="H14" s="7">
        <v>1</v>
      </c>
      <c r="I14" s="7">
        <v>1</v>
      </c>
      <c r="J14" s="7">
        <v>1</v>
      </c>
      <c r="K14" s="7">
        <v>1</v>
      </c>
      <c r="L14" s="7">
        <v>1</v>
      </c>
      <c r="M14" s="7">
        <v>1</v>
      </c>
      <c r="N14" s="7">
        <v>1</v>
      </c>
    </row>
    <row r="15" spans="1:17" x14ac:dyDescent="0.25">
      <c r="A15" s="6" t="s">
        <v>23</v>
      </c>
      <c r="B15" s="49">
        <f t="shared" si="1"/>
        <v>1</v>
      </c>
      <c r="C15" s="7">
        <v>1</v>
      </c>
      <c r="D15" s="7">
        <v>1</v>
      </c>
      <c r="E15" s="7">
        <v>1</v>
      </c>
      <c r="F15" s="7">
        <v>1</v>
      </c>
      <c r="G15" s="7">
        <v>1</v>
      </c>
      <c r="H15" s="7">
        <v>1</v>
      </c>
      <c r="I15" s="7">
        <v>1</v>
      </c>
      <c r="J15" s="7">
        <v>1</v>
      </c>
      <c r="K15" s="7">
        <v>1</v>
      </c>
      <c r="L15" s="7">
        <v>1</v>
      </c>
      <c r="M15" s="7">
        <v>1</v>
      </c>
      <c r="N15" s="7">
        <v>1</v>
      </c>
    </row>
    <row r="16" spans="1:17" x14ac:dyDescent="0.25">
      <c r="A16" s="6" t="s">
        <v>24</v>
      </c>
      <c r="B16" s="49">
        <f t="shared" si="1"/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</row>
    <row r="17" spans="1:17" x14ac:dyDescent="0.25">
      <c r="A17" s="6" t="s">
        <v>25</v>
      </c>
      <c r="B17" s="49">
        <f t="shared" si="1"/>
        <v>4</v>
      </c>
      <c r="C17" s="7">
        <v>4</v>
      </c>
      <c r="D17" s="7">
        <v>4</v>
      </c>
      <c r="E17" s="7">
        <v>4</v>
      </c>
      <c r="F17" s="7">
        <v>4</v>
      </c>
      <c r="G17" s="7">
        <v>4</v>
      </c>
      <c r="H17" s="7">
        <v>4</v>
      </c>
      <c r="I17" s="7">
        <v>4</v>
      </c>
      <c r="J17" s="7">
        <v>4</v>
      </c>
      <c r="K17" s="7">
        <v>4</v>
      </c>
      <c r="L17" s="7">
        <v>4</v>
      </c>
      <c r="M17" s="7">
        <v>4</v>
      </c>
      <c r="N17" s="7">
        <v>4</v>
      </c>
    </row>
    <row r="18" spans="1:17" s="4" customFormat="1" x14ac:dyDescent="0.25">
      <c r="A18" s="9" t="s">
        <v>26</v>
      </c>
      <c r="B18" s="49">
        <f t="shared" si="1"/>
        <v>539.33333333333337</v>
      </c>
      <c r="C18" s="5">
        <v>520</v>
      </c>
      <c r="D18" s="5">
        <v>524</v>
      </c>
      <c r="E18" s="5">
        <v>526</v>
      </c>
      <c r="F18" s="5">
        <v>528</v>
      </c>
      <c r="G18" s="5">
        <v>534</v>
      </c>
      <c r="H18" s="5">
        <v>534</v>
      </c>
      <c r="I18" s="5">
        <v>538</v>
      </c>
      <c r="J18" s="5">
        <v>543</v>
      </c>
      <c r="K18" s="5">
        <v>549</v>
      </c>
      <c r="L18" s="5">
        <v>552</v>
      </c>
      <c r="M18" s="5">
        <v>559</v>
      </c>
      <c r="N18" s="5">
        <v>565</v>
      </c>
      <c r="O18" s="19"/>
      <c r="P18" s="19"/>
      <c r="Q18" s="19"/>
    </row>
    <row r="19" spans="1:17" x14ac:dyDescent="0.25">
      <c r="A19" s="11" t="s">
        <v>27</v>
      </c>
      <c r="B19" s="49">
        <f t="shared" si="1"/>
        <v>253</v>
      </c>
      <c r="C19" s="7">
        <v>247</v>
      </c>
      <c r="D19" s="7">
        <v>244</v>
      </c>
      <c r="E19" s="7">
        <v>244</v>
      </c>
      <c r="F19" s="7">
        <v>250</v>
      </c>
      <c r="G19" s="7">
        <v>251</v>
      </c>
      <c r="H19" s="7">
        <v>250</v>
      </c>
      <c r="I19" s="7">
        <v>252</v>
      </c>
      <c r="J19" s="7">
        <v>253</v>
      </c>
      <c r="K19" s="7">
        <v>258</v>
      </c>
      <c r="L19" s="7">
        <v>258</v>
      </c>
      <c r="M19" s="7">
        <v>260</v>
      </c>
      <c r="N19" s="7">
        <v>269</v>
      </c>
    </row>
    <row r="20" spans="1:17" x14ac:dyDescent="0.25">
      <c r="A20" s="11" t="s">
        <v>28</v>
      </c>
      <c r="B20" s="49">
        <f t="shared" si="1"/>
        <v>286.33333333333331</v>
      </c>
      <c r="C20" s="7">
        <v>273</v>
      </c>
      <c r="D20" s="7">
        <v>280</v>
      </c>
      <c r="E20" s="7">
        <v>282</v>
      </c>
      <c r="F20" s="7">
        <v>278</v>
      </c>
      <c r="G20" s="7">
        <v>283</v>
      </c>
      <c r="H20" s="7">
        <v>284</v>
      </c>
      <c r="I20" s="7">
        <v>286</v>
      </c>
      <c r="J20" s="7">
        <v>290</v>
      </c>
      <c r="K20" s="7">
        <v>291</v>
      </c>
      <c r="L20" s="7">
        <v>294</v>
      </c>
      <c r="M20" s="7">
        <v>299</v>
      </c>
      <c r="N20" s="7">
        <v>296</v>
      </c>
    </row>
    <row r="21" spans="1:17" x14ac:dyDescent="0.25">
      <c r="A21" s="11" t="s">
        <v>29</v>
      </c>
      <c r="B21" s="49">
        <f t="shared" si="1"/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</row>
    <row r="22" spans="1:17" x14ac:dyDescent="0.25">
      <c r="A22" s="6" t="s">
        <v>30</v>
      </c>
      <c r="B22" s="49">
        <f t="shared" si="1"/>
        <v>1</v>
      </c>
      <c r="C22" s="7">
        <v>1</v>
      </c>
      <c r="D22" s="7">
        <v>1</v>
      </c>
      <c r="E22" s="7">
        <v>1</v>
      </c>
      <c r="F22" s="7">
        <v>1</v>
      </c>
      <c r="G22" s="7">
        <v>1</v>
      </c>
      <c r="H22" s="7">
        <v>1</v>
      </c>
      <c r="I22" s="7">
        <v>1</v>
      </c>
      <c r="J22" s="7">
        <v>1</v>
      </c>
      <c r="K22" s="7">
        <v>1</v>
      </c>
      <c r="L22" s="7">
        <v>1</v>
      </c>
      <c r="M22" s="7">
        <v>1</v>
      </c>
      <c r="N22" s="7">
        <v>1</v>
      </c>
    </row>
    <row r="23" spans="1:17" x14ac:dyDescent="0.25">
      <c r="A23" s="6" t="s">
        <v>38</v>
      </c>
      <c r="B23" s="49">
        <f t="shared" si="1"/>
        <v>4</v>
      </c>
      <c r="C23" s="7">
        <v>4</v>
      </c>
      <c r="D23" s="7">
        <v>4</v>
      </c>
      <c r="E23" s="7">
        <v>4</v>
      </c>
      <c r="F23" s="7">
        <v>4</v>
      </c>
      <c r="G23" s="7">
        <v>4</v>
      </c>
      <c r="H23" s="7">
        <v>4</v>
      </c>
      <c r="I23" s="7">
        <v>4</v>
      </c>
      <c r="J23" s="7">
        <v>4</v>
      </c>
      <c r="K23" s="7">
        <v>4</v>
      </c>
      <c r="L23" s="7">
        <v>4</v>
      </c>
      <c r="M23" s="7">
        <v>4</v>
      </c>
      <c r="N23" s="7">
        <v>4</v>
      </c>
    </row>
    <row r="24" spans="1:17" x14ac:dyDescent="0.25">
      <c r="A24" s="6" t="s">
        <v>31</v>
      </c>
      <c r="B24" s="49">
        <f t="shared" si="1"/>
        <v>45.5</v>
      </c>
      <c r="C24" s="7">
        <v>46</v>
      </c>
      <c r="D24" s="7">
        <v>46</v>
      </c>
      <c r="E24" s="7">
        <v>46</v>
      </c>
      <c r="F24" s="7">
        <v>46</v>
      </c>
      <c r="G24" s="7">
        <v>45</v>
      </c>
      <c r="H24" s="7">
        <v>45</v>
      </c>
      <c r="I24" s="7">
        <v>46</v>
      </c>
      <c r="J24" s="7">
        <v>46</v>
      </c>
      <c r="K24" s="7">
        <v>45</v>
      </c>
      <c r="L24" s="7">
        <v>45</v>
      </c>
      <c r="M24" s="7">
        <v>45</v>
      </c>
      <c r="N24" s="7">
        <v>45</v>
      </c>
    </row>
    <row r="25" spans="1:17" x14ac:dyDescent="0.25">
      <c r="A25" s="6" t="s">
        <v>32</v>
      </c>
      <c r="B25" s="49">
        <f t="shared" si="1"/>
        <v>15</v>
      </c>
      <c r="C25" s="7">
        <v>15</v>
      </c>
      <c r="D25" s="7">
        <v>15</v>
      </c>
      <c r="E25" s="7">
        <v>15</v>
      </c>
      <c r="F25" s="7">
        <v>15</v>
      </c>
      <c r="G25" s="7">
        <v>15</v>
      </c>
      <c r="H25" s="7">
        <v>15</v>
      </c>
      <c r="I25" s="7">
        <v>15</v>
      </c>
      <c r="J25" s="7">
        <v>15</v>
      </c>
      <c r="K25" s="7">
        <v>15</v>
      </c>
      <c r="L25" s="7">
        <v>15</v>
      </c>
      <c r="M25" s="7">
        <v>15</v>
      </c>
      <c r="N25" s="7">
        <v>15</v>
      </c>
    </row>
    <row r="26" spans="1:17" x14ac:dyDescent="0.25">
      <c r="A26" s="6" t="s">
        <v>33</v>
      </c>
      <c r="B26" s="49">
        <f t="shared" si="1"/>
        <v>1</v>
      </c>
      <c r="C26" s="7">
        <v>1</v>
      </c>
      <c r="D26" s="7">
        <v>1</v>
      </c>
      <c r="E26" s="7">
        <v>1</v>
      </c>
      <c r="F26" s="7">
        <v>1</v>
      </c>
      <c r="G26" s="7">
        <v>1</v>
      </c>
      <c r="H26" s="7">
        <v>1</v>
      </c>
      <c r="I26" s="7">
        <v>1</v>
      </c>
      <c r="J26" s="7">
        <v>1</v>
      </c>
      <c r="K26" s="7">
        <v>1</v>
      </c>
      <c r="L26" s="7">
        <v>1</v>
      </c>
      <c r="M26" s="7">
        <v>1</v>
      </c>
      <c r="N26" s="7">
        <v>1</v>
      </c>
    </row>
    <row r="27" spans="1:17" x14ac:dyDescent="0.25">
      <c r="A27" s="6" t="s">
        <v>34</v>
      </c>
      <c r="B27" s="49">
        <f t="shared" si="1"/>
        <v>2</v>
      </c>
      <c r="C27" s="7">
        <v>2</v>
      </c>
      <c r="D27" s="7">
        <v>2</v>
      </c>
      <c r="E27" s="7">
        <v>2</v>
      </c>
      <c r="F27" s="7">
        <v>2</v>
      </c>
      <c r="G27" s="7">
        <v>2</v>
      </c>
      <c r="H27" s="7">
        <v>2</v>
      </c>
      <c r="I27" s="7">
        <v>2</v>
      </c>
      <c r="J27" s="7">
        <v>2</v>
      </c>
      <c r="K27" s="7">
        <v>2</v>
      </c>
      <c r="L27" s="7">
        <v>2</v>
      </c>
      <c r="M27" s="7">
        <v>2</v>
      </c>
      <c r="N27" s="7">
        <v>2</v>
      </c>
    </row>
    <row r="28" spans="1:17" x14ac:dyDescent="0.25">
      <c r="A28" s="13" t="s">
        <v>35</v>
      </c>
      <c r="B28" s="27">
        <f t="shared" si="1"/>
        <v>4</v>
      </c>
      <c r="C28" s="14">
        <v>4</v>
      </c>
      <c r="D28" s="14">
        <v>4</v>
      </c>
      <c r="E28" s="14">
        <v>4</v>
      </c>
      <c r="F28" s="14">
        <v>4</v>
      </c>
      <c r="G28" s="14">
        <v>4</v>
      </c>
      <c r="H28" s="14">
        <v>4</v>
      </c>
      <c r="I28" s="14">
        <v>4</v>
      </c>
      <c r="J28" s="14">
        <v>4</v>
      </c>
      <c r="K28" s="14">
        <v>4</v>
      </c>
      <c r="L28" s="14">
        <v>4</v>
      </c>
      <c r="M28" s="14">
        <v>4</v>
      </c>
      <c r="N28" s="14">
        <v>4</v>
      </c>
    </row>
    <row r="29" spans="1:17" x14ac:dyDescent="0.25">
      <c r="A29" s="17" t="s">
        <v>36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</row>
    <row r="30" spans="1:17" x14ac:dyDescent="0.25">
      <c r="A30" s="17" t="s">
        <v>37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</row>
    <row r="31" spans="1:17" x14ac:dyDescent="0.25">
      <c r="A31" s="17" t="s">
        <v>39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</row>
    <row r="32" spans="1:17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</row>
    <row r="33" spans="1:14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</row>
    <row r="34" spans="1:14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</row>
    <row r="35" spans="1:14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</row>
    <row r="36" spans="1:14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</row>
    <row r="37" spans="1:14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</row>
    <row r="38" spans="1:14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</row>
    <row r="39" spans="1:14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</row>
    <row r="40" spans="1:14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</row>
    <row r="41" spans="1:14" x14ac:dyDescent="0.2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</row>
    <row r="42" spans="1:14" x14ac:dyDescent="0.2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</row>
    <row r="43" spans="1:14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</row>
    <row r="44" spans="1:14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</row>
    <row r="45" spans="1:14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</row>
    <row r="46" spans="1:14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</row>
    <row r="47" spans="1:14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</row>
    <row r="48" spans="1:14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</row>
    <row r="49" spans="1:14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</row>
    <row r="50" spans="1:14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</row>
    <row r="51" spans="1:14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</row>
    <row r="52" spans="1:14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</row>
    <row r="53" spans="1:14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</row>
    <row r="54" spans="1:14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</row>
    <row r="55" spans="1:14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</row>
    <row r="56" spans="1:14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</row>
    <row r="57" spans="1:14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</row>
    <row r="58" spans="1:14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</row>
    <row r="59" spans="1:14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</row>
    <row r="60" spans="1:14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</row>
    <row r="61" spans="1:14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</row>
    <row r="62" spans="1:14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</row>
    <row r="63" spans="1:14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</row>
    <row r="64" spans="1:14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</row>
    <row r="65" spans="1:14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</row>
    <row r="66" spans="1:14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4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</row>
    <row r="68" spans="1:14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</row>
    <row r="69" spans="1:14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</row>
    <row r="70" spans="1:14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</row>
    <row r="71" spans="1:14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</row>
    <row r="72" spans="1:14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</row>
    <row r="73" spans="1:14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</row>
    <row r="74" spans="1:14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</row>
    <row r="75" spans="1:14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</row>
    <row r="76" spans="1:14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</row>
    <row r="77" spans="1:14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</row>
    <row r="78" spans="1:14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</row>
    <row r="79" spans="1:14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</row>
    <row r="80" spans="1:14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</row>
    <row r="81" spans="1:14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</row>
    <row r="82" spans="1:14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</row>
    <row r="83" spans="1:14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</row>
    <row r="84" spans="1:14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</row>
    <row r="85" spans="1:14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</row>
    <row r="86" spans="1:14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</row>
    <row r="87" spans="1:14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</row>
    <row r="88" spans="1:14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</row>
    <row r="89" spans="1:14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</row>
    <row r="90" spans="1:14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</row>
    <row r="91" spans="1:14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</row>
    <row r="92" spans="1:14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</row>
    <row r="93" spans="1:14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</row>
    <row r="94" spans="1:14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</row>
    <row r="95" spans="1:14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</row>
    <row r="96" spans="1:14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</row>
    <row r="97" spans="1:14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</row>
    <row r="98" spans="1:14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</row>
    <row r="99" spans="1:14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</row>
    <row r="100" spans="1:14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</row>
    <row r="101" spans="1:14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</row>
    <row r="102" spans="1:14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</row>
    <row r="103" spans="1:14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</row>
    <row r="104" spans="1:14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</row>
    <row r="105" spans="1:14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</row>
    <row r="106" spans="1:14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</row>
    <row r="107" spans="1:14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</row>
    <row r="108" spans="1:14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</row>
    <row r="109" spans="1:14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</row>
    <row r="110" spans="1:14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</row>
    <row r="111" spans="1:14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</row>
    <row r="112" spans="1:14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</row>
    <row r="113" spans="1:14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</row>
    <row r="114" spans="1:14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</row>
    <row r="115" spans="1:14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</row>
    <row r="116" spans="1:14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</row>
    <row r="117" spans="1:14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</row>
    <row r="118" spans="1:14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</row>
    <row r="119" spans="1:14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</row>
    <row r="120" spans="1:14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</row>
    <row r="121" spans="1:14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</row>
    <row r="122" spans="1:14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</row>
    <row r="123" spans="1:14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</row>
    <row r="124" spans="1:14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</row>
    <row r="125" spans="1:14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</row>
    <row r="126" spans="1:14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</row>
    <row r="127" spans="1:14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</row>
    <row r="128" spans="1:14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</row>
    <row r="129" spans="1:14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</row>
    <row r="130" spans="1:14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</row>
    <row r="131" spans="1:14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</row>
    <row r="132" spans="1:14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</row>
    <row r="133" spans="1:14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</row>
    <row r="134" spans="1:14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</row>
    <row r="135" spans="1:14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</row>
    <row r="136" spans="1:14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</row>
    <row r="137" spans="1:14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</row>
    <row r="138" spans="1:14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</row>
    <row r="139" spans="1:14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</row>
    <row r="140" spans="1:14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</row>
    <row r="141" spans="1:14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</row>
    <row r="142" spans="1:14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</row>
    <row r="143" spans="1:14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</row>
    <row r="144" spans="1:14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</row>
    <row r="145" spans="1:14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</row>
    <row r="146" spans="1:14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</row>
    <row r="147" spans="1:14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</row>
    <row r="148" spans="1:14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</row>
    <row r="149" spans="1:14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</row>
    <row r="150" spans="1:14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</row>
    <row r="151" spans="1:14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2" spans="1:14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</row>
    <row r="153" spans="1:14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</row>
    <row r="154" spans="1:14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1:14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1:14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</row>
    <row r="157" spans="1:14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1:14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1:14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</row>
  </sheetData>
  <mergeCells count="1">
    <mergeCell ref="A2:K2"/>
  </mergeCells>
  <phoneticPr fontId="5" type="noConversion"/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4B752-787E-43F5-99AC-6B7377A18A33}">
  <dimension ref="A1:K159"/>
  <sheetViews>
    <sheetView showGridLines="0" tabSelected="1" workbookViewId="0">
      <pane xSplit="1" topLeftCell="B1" activePane="topRight" state="frozen"/>
      <selection pane="topRight" activeCell="N20" sqref="N20"/>
    </sheetView>
  </sheetViews>
  <sheetFormatPr baseColWidth="10" defaultColWidth="11.44140625" defaultRowHeight="12" x14ac:dyDescent="0.25"/>
  <cols>
    <col min="1" max="1" width="36.77734375" style="1" customWidth="1"/>
    <col min="2" max="2" width="12.109375" style="1" customWidth="1"/>
    <col min="3" max="5" width="9.6640625" style="1" customWidth="1"/>
    <col min="6" max="6" width="10" style="1" customWidth="1"/>
    <col min="7" max="8" width="7.5546875" style="1" customWidth="1"/>
    <col min="9" max="16384" width="11.44140625" style="1"/>
  </cols>
  <sheetData>
    <row r="1" spans="1:11" ht="28.5" customHeight="1" x14ac:dyDescent="0.25">
      <c r="A1" s="18"/>
      <c r="B1" s="18"/>
      <c r="C1" s="18"/>
      <c r="D1" s="18"/>
      <c r="E1" s="18"/>
      <c r="F1" s="18"/>
      <c r="G1" s="18"/>
      <c r="H1" s="18"/>
    </row>
    <row r="2" spans="1:11" ht="13.2" customHeight="1" x14ac:dyDescent="0.25">
      <c r="A2" s="50" t="s">
        <v>51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 x14ac:dyDescent="0.25">
      <c r="A3" s="18"/>
      <c r="B3" s="18"/>
      <c r="C3" s="18"/>
      <c r="D3" s="18"/>
      <c r="E3" s="18"/>
      <c r="F3" s="18"/>
      <c r="G3" s="18"/>
      <c r="H3" s="18"/>
    </row>
    <row r="4" spans="1:11" ht="13.5" customHeight="1" x14ac:dyDescent="0.25">
      <c r="A4" s="25" t="s">
        <v>0</v>
      </c>
      <c r="B4" s="25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</row>
    <row r="5" spans="1:11" ht="4.5" customHeight="1" x14ac:dyDescent="0.25">
      <c r="A5" s="19"/>
      <c r="B5" s="19"/>
      <c r="C5" s="15"/>
      <c r="D5" s="15"/>
      <c r="E5" s="15"/>
      <c r="F5" s="15"/>
      <c r="G5" s="15"/>
      <c r="H5" s="15"/>
    </row>
    <row r="6" spans="1:11" x14ac:dyDescent="0.25">
      <c r="A6" s="19" t="s">
        <v>14</v>
      </c>
      <c r="B6" s="49">
        <f>AVERAGE(C6:K6)</f>
        <v>781.22222222222217</v>
      </c>
      <c r="C6" s="5">
        <f>SUM(C7:C9,C10,C13:C17,C18,C22:C28)</f>
        <v>768</v>
      </c>
      <c r="D6" s="5">
        <f>SUM(D7:D9,D10,D13:D17,D18,D22:D28)</f>
        <v>768</v>
      </c>
      <c r="E6" s="5">
        <f>SUM(E7:E9,E10,E13:E17,E18,E22:E28)</f>
        <v>773</v>
      </c>
      <c r="F6" s="5">
        <f>SUM(F7:F9,F10,F13:F17,F18,F22:F28)</f>
        <v>779</v>
      </c>
      <c r="G6" s="5">
        <f t="shared" ref="G6" si="0">SUM(G7:G9,G10,G13:G17,G18,G22:G28)</f>
        <v>779</v>
      </c>
      <c r="H6" s="5">
        <f>SUM(H7:H9,H10,H13:H17,H18,H22:H28)</f>
        <v>787</v>
      </c>
      <c r="I6" s="51">
        <f t="shared" ref="I6:K6" si="1">SUM(I7:I9,I10,I13:I17,I18,I22:I28)</f>
        <v>790</v>
      </c>
      <c r="J6" s="51">
        <f t="shared" si="1"/>
        <v>791</v>
      </c>
      <c r="K6" s="51">
        <f t="shared" si="1"/>
        <v>796</v>
      </c>
    </row>
    <row r="7" spans="1:11" x14ac:dyDescent="0.25">
      <c r="A7" s="6" t="s">
        <v>15</v>
      </c>
      <c r="B7" s="49">
        <f t="shared" ref="B7:B28" si="2">AVERAGE(C7:K7)</f>
        <v>28</v>
      </c>
      <c r="C7" s="7">
        <v>28</v>
      </c>
      <c r="D7" s="7">
        <v>28</v>
      </c>
      <c r="E7" s="7">
        <v>28</v>
      </c>
      <c r="F7" s="7">
        <v>28</v>
      </c>
      <c r="G7" s="7">
        <v>28</v>
      </c>
      <c r="H7" s="7">
        <v>28</v>
      </c>
      <c r="I7" s="52">
        <v>28</v>
      </c>
      <c r="J7" s="52">
        <v>28</v>
      </c>
      <c r="K7" s="52">
        <v>28</v>
      </c>
    </row>
    <row r="8" spans="1:11" x14ac:dyDescent="0.25">
      <c r="A8" s="6" t="s">
        <v>16</v>
      </c>
      <c r="B8" s="49">
        <f t="shared" si="2"/>
        <v>13</v>
      </c>
      <c r="C8" s="7">
        <v>13</v>
      </c>
      <c r="D8" s="7">
        <v>13</v>
      </c>
      <c r="E8" s="7">
        <v>13</v>
      </c>
      <c r="F8" s="7">
        <v>13</v>
      </c>
      <c r="G8" s="7">
        <v>13</v>
      </c>
      <c r="H8" s="7">
        <v>13</v>
      </c>
      <c r="I8" s="52">
        <v>13</v>
      </c>
      <c r="J8" s="52">
        <v>13</v>
      </c>
      <c r="K8" s="52">
        <v>13</v>
      </c>
    </row>
    <row r="9" spans="1:11" x14ac:dyDescent="0.25">
      <c r="A9" s="6" t="s">
        <v>17</v>
      </c>
      <c r="B9" s="49">
        <f t="shared" si="2"/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52">
        <v>0</v>
      </c>
      <c r="J9" s="52">
        <v>0</v>
      </c>
      <c r="K9" s="52">
        <v>0</v>
      </c>
    </row>
    <row r="10" spans="1:11" s="4" customFormat="1" x14ac:dyDescent="0.25">
      <c r="A10" s="9" t="s">
        <v>18</v>
      </c>
      <c r="B10" s="49">
        <f t="shared" si="2"/>
        <v>81</v>
      </c>
      <c r="C10" s="5">
        <v>81</v>
      </c>
      <c r="D10" s="5">
        <v>81</v>
      </c>
      <c r="E10" s="5">
        <v>81</v>
      </c>
      <c r="F10" s="5">
        <v>81</v>
      </c>
      <c r="G10" s="5">
        <v>81</v>
      </c>
      <c r="H10" s="5">
        <v>81</v>
      </c>
      <c r="I10" s="51">
        <v>81</v>
      </c>
      <c r="J10" s="51">
        <v>81</v>
      </c>
      <c r="K10" s="51">
        <v>81</v>
      </c>
    </row>
    <row r="11" spans="1:11" x14ac:dyDescent="0.25">
      <c r="A11" s="11" t="s">
        <v>19</v>
      </c>
      <c r="B11" s="49">
        <f t="shared" si="2"/>
        <v>32.222222222222221</v>
      </c>
      <c r="C11" s="7">
        <v>34</v>
      </c>
      <c r="D11" s="7">
        <v>34</v>
      </c>
      <c r="E11" s="7">
        <v>33</v>
      </c>
      <c r="F11" s="7">
        <v>33</v>
      </c>
      <c r="G11" s="7">
        <v>32</v>
      </c>
      <c r="H11" s="7">
        <v>32</v>
      </c>
      <c r="I11" s="52">
        <v>32</v>
      </c>
      <c r="J11" s="52">
        <v>30</v>
      </c>
      <c r="K11" s="52">
        <v>30</v>
      </c>
    </row>
    <row r="12" spans="1:11" x14ac:dyDescent="0.25">
      <c r="A12" s="11" t="s">
        <v>20</v>
      </c>
      <c r="B12" s="49">
        <f t="shared" si="2"/>
        <v>48.777777777777779</v>
      </c>
      <c r="C12" s="7">
        <v>47</v>
      </c>
      <c r="D12" s="7">
        <v>47</v>
      </c>
      <c r="E12" s="7">
        <v>48</v>
      </c>
      <c r="F12" s="7">
        <v>48</v>
      </c>
      <c r="G12" s="7">
        <v>49</v>
      </c>
      <c r="H12" s="7">
        <v>49</v>
      </c>
      <c r="I12" s="52">
        <v>49</v>
      </c>
      <c r="J12" s="52">
        <v>51</v>
      </c>
      <c r="K12" s="52">
        <v>51</v>
      </c>
    </row>
    <row r="13" spans="1:11" x14ac:dyDescent="0.25">
      <c r="A13" s="6" t="s">
        <v>21</v>
      </c>
      <c r="B13" s="49">
        <f t="shared" si="2"/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52">
        <v>0</v>
      </c>
      <c r="J13" s="52">
        <v>0</v>
      </c>
      <c r="K13" s="52">
        <v>0</v>
      </c>
    </row>
    <row r="14" spans="1:11" x14ac:dyDescent="0.25">
      <c r="A14" s="6" t="s">
        <v>22</v>
      </c>
      <c r="B14" s="49">
        <f t="shared" si="2"/>
        <v>1</v>
      </c>
      <c r="C14" s="7">
        <v>1</v>
      </c>
      <c r="D14" s="7">
        <v>1</v>
      </c>
      <c r="E14" s="7">
        <v>1</v>
      </c>
      <c r="F14" s="7">
        <v>1</v>
      </c>
      <c r="G14" s="7">
        <v>1</v>
      </c>
      <c r="H14" s="7">
        <v>1</v>
      </c>
      <c r="I14" s="52">
        <v>1</v>
      </c>
      <c r="J14" s="52">
        <v>1</v>
      </c>
      <c r="K14" s="52">
        <v>1</v>
      </c>
    </row>
    <row r="15" spans="1:11" x14ac:dyDescent="0.25">
      <c r="A15" s="6" t="s">
        <v>23</v>
      </c>
      <c r="B15" s="49">
        <f t="shared" si="2"/>
        <v>1</v>
      </c>
      <c r="C15" s="7">
        <v>1</v>
      </c>
      <c r="D15" s="7">
        <v>1</v>
      </c>
      <c r="E15" s="7">
        <v>1</v>
      </c>
      <c r="F15" s="7">
        <v>1</v>
      </c>
      <c r="G15" s="7">
        <v>1</v>
      </c>
      <c r="H15" s="7">
        <v>1</v>
      </c>
      <c r="I15" s="52">
        <v>1</v>
      </c>
      <c r="J15" s="52">
        <v>1</v>
      </c>
      <c r="K15" s="52">
        <v>1</v>
      </c>
    </row>
    <row r="16" spans="1:11" x14ac:dyDescent="0.25">
      <c r="A16" s="6" t="s">
        <v>24</v>
      </c>
      <c r="B16" s="49">
        <f t="shared" si="2"/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52">
        <v>0</v>
      </c>
      <c r="J16" s="52">
        <v>0</v>
      </c>
      <c r="K16" s="52">
        <v>0</v>
      </c>
    </row>
    <row r="17" spans="1:11" x14ac:dyDescent="0.25">
      <c r="A17" s="6" t="s">
        <v>25</v>
      </c>
      <c r="B17" s="49">
        <f t="shared" si="2"/>
        <v>4</v>
      </c>
      <c r="C17" s="7">
        <v>4</v>
      </c>
      <c r="D17" s="7">
        <v>4</v>
      </c>
      <c r="E17" s="7">
        <v>4</v>
      </c>
      <c r="F17" s="7">
        <v>4</v>
      </c>
      <c r="G17" s="7">
        <v>4</v>
      </c>
      <c r="H17" s="7">
        <v>4</v>
      </c>
      <c r="I17" s="52">
        <v>4</v>
      </c>
      <c r="J17" s="52">
        <v>4</v>
      </c>
      <c r="K17" s="52">
        <v>4</v>
      </c>
    </row>
    <row r="18" spans="1:11" s="4" customFormat="1" x14ac:dyDescent="0.25">
      <c r="A18" s="9" t="s">
        <v>26</v>
      </c>
      <c r="B18" s="49">
        <f t="shared" si="2"/>
        <v>580.55555555555554</v>
      </c>
      <c r="C18" s="5">
        <v>568</v>
      </c>
      <c r="D18" s="5">
        <v>568</v>
      </c>
      <c r="E18" s="5">
        <v>573</v>
      </c>
      <c r="F18" s="5">
        <v>578</v>
      </c>
      <c r="G18" s="5">
        <v>578</v>
      </c>
      <c r="H18" s="5">
        <v>586</v>
      </c>
      <c r="I18" s="51">
        <v>589</v>
      </c>
      <c r="J18" s="51">
        <v>590</v>
      </c>
      <c r="K18" s="51">
        <v>595</v>
      </c>
    </row>
    <row r="19" spans="1:11" x14ac:dyDescent="0.25">
      <c r="A19" s="11" t="s">
        <v>27</v>
      </c>
      <c r="B19" s="49">
        <f t="shared" si="2"/>
        <v>280.11111111111109</v>
      </c>
      <c r="C19" s="7">
        <v>270</v>
      </c>
      <c r="D19" s="7">
        <v>271</v>
      </c>
      <c r="E19" s="7">
        <v>277</v>
      </c>
      <c r="F19" s="7">
        <v>281</v>
      </c>
      <c r="G19" s="7">
        <v>278</v>
      </c>
      <c r="H19" s="7">
        <v>284</v>
      </c>
      <c r="I19" s="52">
        <v>287</v>
      </c>
      <c r="J19" s="52">
        <v>287</v>
      </c>
      <c r="K19" s="52">
        <v>286</v>
      </c>
    </row>
    <row r="20" spans="1:11" x14ac:dyDescent="0.25">
      <c r="A20" s="11" t="s">
        <v>28</v>
      </c>
      <c r="B20" s="49">
        <f t="shared" si="2"/>
        <v>300.44444444444446</v>
      </c>
      <c r="C20" s="7">
        <v>298</v>
      </c>
      <c r="D20" s="7">
        <v>297</v>
      </c>
      <c r="E20" s="7">
        <v>296</v>
      </c>
      <c r="F20" s="7">
        <v>297</v>
      </c>
      <c r="G20" s="7">
        <v>300</v>
      </c>
      <c r="H20" s="7">
        <v>302</v>
      </c>
      <c r="I20" s="52">
        <v>302</v>
      </c>
      <c r="J20" s="52">
        <v>303</v>
      </c>
      <c r="K20" s="52">
        <v>309</v>
      </c>
    </row>
    <row r="21" spans="1:11" x14ac:dyDescent="0.25">
      <c r="A21" s="11" t="s">
        <v>29</v>
      </c>
      <c r="B21" s="49">
        <f t="shared" si="2"/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52">
        <v>0</v>
      </c>
      <c r="J21" s="52">
        <v>0</v>
      </c>
      <c r="K21" s="52">
        <v>0</v>
      </c>
    </row>
    <row r="22" spans="1:11" x14ac:dyDescent="0.25">
      <c r="A22" s="6" t="s">
        <v>30</v>
      </c>
      <c r="B22" s="49">
        <f t="shared" si="2"/>
        <v>1</v>
      </c>
      <c r="C22" s="7">
        <v>1</v>
      </c>
      <c r="D22" s="7">
        <v>1</v>
      </c>
      <c r="E22" s="7">
        <v>1</v>
      </c>
      <c r="F22" s="7">
        <v>1</v>
      </c>
      <c r="G22" s="7">
        <v>1</v>
      </c>
      <c r="H22" s="7">
        <v>1</v>
      </c>
      <c r="I22" s="52">
        <v>1</v>
      </c>
      <c r="J22" s="52">
        <v>1</v>
      </c>
      <c r="K22" s="52">
        <v>1</v>
      </c>
    </row>
    <row r="23" spans="1:11" x14ac:dyDescent="0.25">
      <c r="A23" s="6" t="s">
        <v>38</v>
      </c>
      <c r="B23" s="49">
        <f t="shared" si="2"/>
        <v>4</v>
      </c>
      <c r="C23" s="7">
        <v>4</v>
      </c>
      <c r="D23" s="7">
        <v>4</v>
      </c>
      <c r="E23" s="7">
        <v>4</v>
      </c>
      <c r="F23" s="7">
        <v>4</v>
      </c>
      <c r="G23" s="7">
        <v>4</v>
      </c>
      <c r="H23" s="7">
        <v>4</v>
      </c>
      <c r="I23" s="52">
        <v>4</v>
      </c>
      <c r="J23" s="52">
        <v>4</v>
      </c>
      <c r="K23" s="52">
        <v>4</v>
      </c>
    </row>
    <row r="24" spans="1:11" x14ac:dyDescent="0.25">
      <c r="A24" s="6" t="s">
        <v>31</v>
      </c>
      <c r="B24" s="49">
        <f t="shared" si="2"/>
        <v>45.666666666666664</v>
      </c>
      <c r="C24" s="7">
        <v>45</v>
      </c>
      <c r="D24" s="7">
        <v>45</v>
      </c>
      <c r="E24" s="7">
        <v>45</v>
      </c>
      <c r="F24" s="7">
        <v>46</v>
      </c>
      <c r="G24" s="7">
        <v>46</v>
      </c>
      <c r="H24" s="7">
        <v>46</v>
      </c>
      <c r="I24" s="52">
        <v>46</v>
      </c>
      <c r="J24" s="52">
        <v>46</v>
      </c>
      <c r="K24" s="52">
        <v>46</v>
      </c>
    </row>
    <row r="25" spans="1:11" x14ac:dyDescent="0.25">
      <c r="A25" s="6" t="s">
        <v>32</v>
      </c>
      <c r="B25" s="49">
        <f t="shared" si="2"/>
        <v>15</v>
      </c>
      <c r="C25" s="7">
        <v>15</v>
      </c>
      <c r="D25" s="7">
        <v>15</v>
      </c>
      <c r="E25" s="7">
        <v>15</v>
      </c>
      <c r="F25" s="7">
        <v>15</v>
      </c>
      <c r="G25" s="7">
        <v>15</v>
      </c>
      <c r="H25" s="7">
        <v>15</v>
      </c>
      <c r="I25" s="52">
        <v>15</v>
      </c>
      <c r="J25" s="52">
        <v>15</v>
      </c>
      <c r="K25" s="52">
        <v>15</v>
      </c>
    </row>
    <row r="26" spans="1:11" x14ac:dyDescent="0.25">
      <c r="A26" s="6" t="s">
        <v>33</v>
      </c>
      <c r="B26" s="49">
        <f t="shared" si="2"/>
        <v>1</v>
      </c>
      <c r="C26" s="7">
        <v>1</v>
      </c>
      <c r="D26" s="7">
        <v>1</v>
      </c>
      <c r="E26" s="7">
        <v>1</v>
      </c>
      <c r="F26" s="7">
        <v>1</v>
      </c>
      <c r="G26" s="7">
        <v>1</v>
      </c>
      <c r="H26" s="7">
        <v>1</v>
      </c>
      <c r="I26" s="52">
        <v>1</v>
      </c>
      <c r="J26" s="52">
        <v>1</v>
      </c>
      <c r="K26" s="52">
        <v>1</v>
      </c>
    </row>
    <row r="27" spans="1:11" x14ac:dyDescent="0.25">
      <c r="A27" s="6" t="s">
        <v>34</v>
      </c>
      <c r="B27" s="49">
        <f t="shared" si="2"/>
        <v>2</v>
      </c>
      <c r="C27" s="7">
        <v>2</v>
      </c>
      <c r="D27" s="7">
        <v>2</v>
      </c>
      <c r="E27" s="7">
        <v>2</v>
      </c>
      <c r="F27" s="7">
        <v>2</v>
      </c>
      <c r="G27" s="7">
        <v>2</v>
      </c>
      <c r="H27" s="7">
        <v>2</v>
      </c>
      <c r="I27" s="52">
        <v>2</v>
      </c>
      <c r="J27" s="52">
        <v>2</v>
      </c>
      <c r="K27" s="52">
        <v>2</v>
      </c>
    </row>
    <row r="28" spans="1:11" x14ac:dyDescent="0.25">
      <c r="A28" s="13" t="s">
        <v>35</v>
      </c>
      <c r="B28" s="27">
        <f t="shared" si="2"/>
        <v>4</v>
      </c>
      <c r="C28" s="14">
        <v>4</v>
      </c>
      <c r="D28" s="14">
        <v>4</v>
      </c>
      <c r="E28" s="14">
        <v>4</v>
      </c>
      <c r="F28" s="14">
        <v>4</v>
      </c>
      <c r="G28" s="14">
        <v>4</v>
      </c>
      <c r="H28" s="14">
        <v>4</v>
      </c>
      <c r="I28" s="14">
        <v>4</v>
      </c>
      <c r="J28" s="14">
        <v>4</v>
      </c>
      <c r="K28" s="14">
        <v>4</v>
      </c>
    </row>
    <row r="29" spans="1:11" x14ac:dyDescent="0.25">
      <c r="A29" s="17" t="s">
        <v>36</v>
      </c>
      <c r="B29" s="18"/>
      <c r="C29" s="18"/>
      <c r="D29" s="18"/>
      <c r="E29" s="18"/>
      <c r="F29" s="18"/>
      <c r="G29" s="18"/>
      <c r="H29" s="18"/>
    </row>
    <row r="30" spans="1:11" x14ac:dyDescent="0.25">
      <c r="A30" s="17" t="s">
        <v>37</v>
      </c>
      <c r="B30" s="18"/>
      <c r="C30" s="18"/>
      <c r="D30" s="18"/>
      <c r="E30" s="18"/>
      <c r="F30" s="18"/>
      <c r="G30" s="18"/>
      <c r="H30" s="18"/>
    </row>
    <row r="31" spans="1:11" x14ac:dyDescent="0.25">
      <c r="A31" s="17" t="s">
        <v>39</v>
      </c>
      <c r="B31" s="18"/>
      <c r="C31" s="18"/>
      <c r="D31" s="18"/>
      <c r="E31" s="18"/>
      <c r="F31" s="18"/>
      <c r="G31" s="18"/>
      <c r="H31" s="18"/>
    </row>
    <row r="32" spans="1:11" x14ac:dyDescent="0.25">
      <c r="A32" s="18"/>
      <c r="B32" s="18"/>
      <c r="C32" s="18"/>
      <c r="D32" s="18"/>
      <c r="E32" s="18"/>
      <c r="F32" s="18"/>
      <c r="G32" s="18"/>
      <c r="H32" s="18"/>
    </row>
    <row r="33" spans="1:8" x14ac:dyDescent="0.25">
      <c r="A33" s="18"/>
      <c r="B33" s="18"/>
      <c r="C33" s="18"/>
      <c r="D33" s="18"/>
      <c r="E33" s="18"/>
      <c r="F33" s="18"/>
      <c r="G33" s="18"/>
      <c r="H33" s="18"/>
    </row>
    <row r="34" spans="1:8" x14ac:dyDescent="0.25">
      <c r="A34" s="18"/>
      <c r="B34" s="18"/>
      <c r="C34" s="18"/>
      <c r="D34" s="18"/>
      <c r="E34" s="18"/>
      <c r="F34" s="18"/>
      <c r="G34" s="18"/>
      <c r="H34" s="18"/>
    </row>
    <row r="35" spans="1:8" x14ac:dyDescent="0.25">
      <c r="A35" s="18"/>
      <c r="B35" s="18"/>
      <c r="C35" s="18"/>
      <c r="D35" s="18"/>
      <c r="E35" s="18"/>
      <c r="F35" s="18"/>
      <c r="G35" s="18"/>
      <c r="H35" s="18"/>
    </row>
    <row r="36" spans="1:8" x14ac:dyDescent="0.25">
      <c r="A36" s="18"/>
      <c r="B36" s="18"/>
      <c r="C36" s="18"/>
      <c r="D36" s="18"/>
      <c r="E36" s="18"/>
      <c r="F36" s="18"/>
      <c r="G36" s="18"/>
      <c r="H36" s="18"/>
    </row>
    <row r="37" spans="1:8" x14ac:dyDescent="0.25">
      <c r="A37" s="18"/>
      <c r="B37" s="18"/>
      <c r="C37" s="18"/>
      <c r="D37" s="18"/>
      <c r="E37" s="18"/>
      <c r="F37" s="18"/>
      <c r="G37" s="18"/>
      <c r="H37" s="18"/>
    </row>
    <row r="38" spans="1:8" x14ac:dyDescent="0.25">
      <c r="A38" s="18"/>
      <c r="B38" s="18"/>
      <c r="C38" s="18"/>
      <c r="D38" s="18"/>
      <c r="E38" s="18"/>
      <c r="F38" s="18"/>
      <c r="G38" s="18"/>
      <c r="H38" s="18"/>
    </row>
    <row r="39" spans="1:8" x14ac:dyDescent="0.25">
      <c r="A39" s="18"/>
      <c r="B39" s="18"/>
      <c r="C39" s="18"/>
      <c r="D39" s="18"/>
      <c r="E39" s="18"/>
      <c r="F39" s="18"/>
      <c r="G39" s="18"/>
      <c r="H39" s="18"/>
    </row>
    <row r="40" spans="1:8" x14ac:dyDescent="0.25">
      <c r="A40" s="18"/>
      <c r="B40" s="18"/>
      <c r="C40" s="18"/>
      <c r="D40" s="18"/>
      <c r="E40" s="18"/>
      <c r="F40" s="18"/>
      <c r="G40" s="18"/>
      <c r="H40" s="18"/>
    </row>
    <row r="41" spans="1:8" x14ac:dyDescent="0.25">
      <c r="A41" s="18"/>
      <c r="B41" s="18"/>
      <c r="C41" s="18"/>
      <c r="D41" s="18"/>
      <c r="E41" s="18"/>
      <c r="F41" s="18"/>
      <c r="G41" s="18"/>
      <c r="H41" s="18"/>
    </row>
    <row r="42" spans="1:8" x14ac:dyDescent="0.25">
      <c r="A42" s="18"/>
      <c r="B42" s="18"/>
      <c r="C42" s="18"/>
      <c r="D42" s="18"/>
      <c r="E42" s="18"/>
      <c r="F42" s="18"/>
      <c r="G42" s="18"/>
      <c r="H42" s="18"/>
    </row>
    <row r="43" spans="1:8" x14ac:dyDescent="0.25">
      <c r="A43" s="18"/>
      <c r="B43" s="18"/>
      <c r="C43" s="18"/>
      <c r="D43" s="18"/>
      <c r="E43" s="18"/>
      <c r="F43" s="18"/>
      <c r="G43" s="18"/>
      <c r="H43" s="18"/>
    </row>
    <row r="44" spans="1:8" x14ac:dyDescent="0.25">
      <c r="A44" s="18"/>
      <c r="B44" s="18"/>
      <c r="C44" s="18"/>
      <c r="D44" s="18"/>
      <c r="E44" s="18"/>
      <c r="F44" s="18"/>
      <c r="G44" s="18"/>
      <c r="H44" s="18"/>
    </row>
    <row r="45" spans="1:8" x14ac:dyDescent="0.25">
      <c r="A45" s="18"/>
      <c r="B45" s="18"/>
      <c r="C45" s="18"/>
      <c r="D45" s="18"/>
      <c r="E45" s="18"/>
      <c r="F45" s="18"/>
      <c r="G45" s="18"/>
      <c r="H45" s="18"/>
    </row>
    <row r="46" spans="1:8" x14ac:dyDescent="0.25">
      <c r="A46" s="18"/>
      <c r="B46" s="18"/>
      <c r="C46" s="18"/>
      <c r="D46" s="18"/>
      <c r="E46" s="18"/>
      <c r="F46" s="18"/>
      <c r="G46" s="18"/>
      <c r="H46" s="18"/>
    </row>
    <row r="47" spans="1:8" x14ac:dyDescent="0.25">
      <c r="A47" s="18"/>
      <c r="B47" s="18"/>
      <c r="C47" s="18"/>
      <c r="D47" s="18"/>
      <c r="E47" s="18"/>
      <c r="F47" s="18"/>
      <c r="G47" s="18"/>
      <c r="H47" s="18"/>
    </row>
    <row r="48" spans="1:8" x14ac:dyDescent="0.25">
      <c r="A48" s="18"/>
      <c r="B48" s="18"/>
      <c r="C48" s="18"/>
      <c r="D48" s="18"/>
      <c r="E48" s="18"/>
      <c r="F48" s="18"/>
      <c r="G48" s="18"/>
      <c r="H48" s="18"/>
    </row>
    <row r="49" spans="1:8" x14ac:dyDescent="0.25">
      <c r="A49" s="18"/>
      <c r="B49" s="18"/>
      <c r="C49" s="18"/>
      <c r="D49" s="18"/>
      <c r="E49" s="18"/>
      <c r="F49" s="18"/>
      <c r="G49" s="18"/>
      <c r="H49" s="18"/>
    </row>
    <row r="50" spans="1:8" x14ac:dyDescent="0.25">
      <c r="A50" s="18"/>
      <c r="B50" s="18"/>
      <c r="C50" s="18"/>
      <c r="D50" s="18"/>
      <c r="E50" s="18"/>
      <c r="F50" s="18"/>
      <c r="G50" s="18"/>
      <c r="H50" s="18"/>
    </row>
    <row r="51" spans="1:8" x14ac:dyDescent="0.25">
      <c r="A51" s="18"/>
      <c r="B51" s="18"/>
      <c r="C51" s="18"/>
      <c r="D51" s="18"/>
      <c r="E51" s="18"/>
      <c r="F51" s="18"/>
      <c r="G51" s="18"/>
      <c r="H51" s="18"/>
    </row>
    <row r="52" spans="1:8" x14ac:dyDescent="0.25">
      <c r="A52" s="18"/>
      <c r="B52" s="18"/>
      <c r="C52" s="18"/>
      <c r="D52" s="18"/>
      <c r="E52" s="18"/>
      <c r="F52" s="18"/>
      <c r="G52" s="18"/>
      <c r="H52" s="18"/>
    </row>
    <row r="53" spans="1:8" x14ac:dyDescent="0.25">
      <c r="A53" s="18"/>
      <c r="B53" s="18"/>
      <c r="C53" s="18"/>
      <c r="D53" s="18"/>
      <c r="E53" s="18"/>
      <c r="F53" s="18"/>
      <c r="G53" s="18"/>
      <c r="H53" s="18"/>
    </row>
    <row r="54" spans="1:8" x14ac:dyDescent="0.25">
      <c r="A54" s="18"/>
      <c r="B54" s="18"/>
      <c r="C54" s="18"/>
      <c r="D54" s="18"/>
      <c r="E54" s="18"/>
      <c r="F54" s="18"/>
      <c r="G54" s="18"/>
      <c r="H54" s="18"/>
    </row>
    <row r="55" spans="1:8" x14ac:dyDescent="0.25">
      <c r="A55" s="18"/>
      <c r="B55" s="18"/>
      <c r="C55" s="18"/>
      <c r="D55" s="18"/>
      <c r="E55" s="18"/>
      <c r="F55" s="18"/>
      <c r="G55" s="18"/>
      <c r="H55" s="18"/>
    </row>
    <row r="56" spans="1:8" x14ac:dyDescent="0.25">
      <c r="A56" s="18"/>
      <c r="B56" s="18"/>
      <c r="C56" s="18"/>
      <c r="D56" s="18"/>
      <c r="E56" s="18"/>
      <c r="F56" s="18"/>
      <c r="G56" s="18"/>
      <c r="H56" s="18"/>
    </row>
    <row r="57" spans="1:8" x14ac:dyDescent="0.25">
      <c r="A57" s="18"/>
      <c r="B57" s="18"/>
      <c r="C57" s="18"/>
      <c r="D57" s="18"/>
      <c r="E57" s="18"/>
      <c r="F57" s="18"/>
      <c r="G57" s="18"/>
      <c r="H57" s="18"/>
    </row>
    <row r="58" spans="1:8" x14ac:dyDescent="0.25">
      <c r="A58" s="18"/>
      <c r="B58" s="18"/>
      <c r="C58" s="18"/>
      <c r="D58" s="18"/>
      <c r="E58" s="18"/>
      <c r="F58" s="18"/>
      <c r="G58" s="18"/>
      <c r="H58" s="18"/>
    </row>
    <row r="59" spans="1:8" x14ac:dyDescent="0.25">
      <c r="A59" s="18"/>
      <c r="B59" s="18"/>
      <c r="C59" s="18"/>
      <c r="D59" s="18"/>
      <c r="E59" s="18"/>
      <c r="F59" s="18"/>
      <c r="G59" s="18"/>
      <c r="H59" s="18"/>
    </row>
    <row r="60" spans="1:8" x14ac:dyDescent="0.25">
      <c r="A60" s="18"/>
      <c r="B60" s="18"/>
      <c r="C60" s="18"/>
      <c r="D60" s="18"/>
      <c r="E60" s="18"/>
      <c r="F60" s="18"/>
      <c r="G60" s="18"/>
      <c r="H60" s="18"/>
    </row>
    <row r="61" spans="1:8" x14ac:dyDescent="0.25">
      <c r="A61" s="18"/>
      <c r="B61" s="18"/>
      <c r="C61" s="18"/>
      <c r="D61" s="18"/>
      <c r="E61" s="18"/>
      <c r="F61" s="18"/>
      <c r="G61" s="18"/>
      <c r="H61" s="18"/>
    </row>
    <row r="62" spans="1:8" x14ac:dyDescent="0.25">
      <c r="A62" s="18"/>
      <c r="B62" s="18"/>
      <c r="C62" s="18"/>
      <c r="D62" s="18"/>
      <c r="E62" s="18"/>
      <c r="F62" s="18"/>
      <c r="G62" s="18"/>
      <c r="H62" s="18"/>
    </row>
    <row r="63" spans="1:8" x14ac:dyDescent="0.25">
      <c r="A63" s="18"/>
      <c r="B63" s="18"/>
      <c r="C63" s="18"/>
      <c r="D63" s="18"/>
      <c r="E63" s="18"/>
      <c r="F63" s="18"/>
      <c r="G63" s="18"/>
      <c r="H63" s="18"/>
    </row>
    <row r="64" spans="1:8" x14ac:dyDescent="0.25">
      <c r="A64" s="18"/>
      <c r="B64" s="18"/>
      <c r="C64" s="18"/>
      <c r="D64" s="18"/>
      <c r="E64" s="18"/>
      <c r="F64" s="18"/>
      <c r="G64" s="18"/>
      <c r="H64" s="18"/>
    </row>
    <row r="65" spans="1:8" x14ac:dyDescent="0.25">
      <c r="A65" s="18"/>
      <c r="B65" s="18"/>
      <c r="C65" s="18"/>
      <c r="D65" s="18"/>
      <c r="E65" s="18"/>
      <c r="F65" s="18"/>
      <c r="G65" s="18"/>
      <c r="H65" s="18"/>
    </row>
    <row r="66" spans="1:8" x14ac:dyDescent="0.25">
      <c r="A66" s="18"/>
      <c r="B66" s="18"/>
      <c r="C66" s="18"/>
      <c r="D66" s="18"/>
      <c r="E66" s="18"/>
      <c r="F66" s="18"/>
      <c r="G66" s="18"/>
      <c r="H66" s="18"/>
    </row>
    <row r="67" spans="1:8" x14ac:dyDescent="0.25">
      <c r="A67" s="18"/>
      <c r="B67" s="18"/>
      <c r="C67" s="18"/>
      <c r="D67" s="18"/>
      <c r="E67" s="18"/>
      <c r="F67" s="18"/>
      <c r="G67" s="18"/>
      <c r="H67" s="18"/>
    </row>
    <row r="68" spans="1:8" x14ac:dyDescent="0.25">
      <c r="A68" s="18"/>
      <c r="B68" s="18"/>
      <c r="C68" s="18"/>
      <c r="D68" s="18"/>
      <c r="E68" s="18"/>
      <c r="F68" s="18"/>
      <c r="G68" s="18"/>
      <c r="H68" s="18"/>
    </row>
    <row r="69" spans="1:8" x14ac:dyDescent="0.25">
      <c r="A69" s="18"/>
      <c r="B69" s="18"/>
      <c r="C69" s="18"/>
      <c r="D69" s="18"/>
      <c r="E69" s="18"/>
      <c r="F69" s="18"/>
      <c r="G69" s="18"/>
      <c r="H69" s="18"/>
    </row>
    <row r="70" spans="1:8" x14ac:dyDescent="0.25">
      <c r="A70" s="18"/>
      <c r="B70" s="18"/>
      <c r="C70" s="18"/>
      <c r="D70" s="18"/>
      <c r="E70" s="18"/>
      <c r="F70" s="18"/>
      <c r="G70" s="18"/>
      <c r="H70" s="18"/>
    </row>
    <row r="71" spans="1:8" x14ac:dyDescent="0.25">
      <c r="A71" s="18"/>
      <c r="B71" s="18"/>
      <c r="C71" s="18"/>
      <c r="D71" s="18"/>
      <c r="E71" s="18"/>
      <c r="F71" s="18"/>
      <c r="G71" s="18"/>
      <c r="H71" s="18"/>
    </row>
    <row r="72" spans="1:8" x14ac:dyDescent="0.25">
      <c r="A72" s="18"/>
      <c r="B72" s="18"/>
      <c r="C72" s="18"/>
      <c r="D72" s="18"/>
      <c r="E72" s="18"/>
      <c r="F72" s="18"/>
      <c r="G72" s="18"/>
      <c r="H72" s="18"/>
    </row>
    <row r="73" spans="1:8" x14ac:dyDescent="0.25">
      <c r="A73" s="18"/>
      <c r="B73" s="18"/>
      <c r="C73" s="18"/>
      <c r="D73" s="18"/>
      <c r="E73" s="18"/>
      <c r="F73" s="18"/>
      <c r="G73" s="18"/>
      <c r="H73" s="18"/>
    </row>
    <row r="74" spans="1:8" x14ac:dyDescent="0.25">
      <c r="A74" s="18"/>
      <c r="B74" s="18"/>
      <c r="C74" s="18"/>
      <c r="D74" s="18"/>
      <c r="E74" s="18"/>
      <c r="F74" s="18"/>
      <c r="G74" s="18"/>
      <c r="H74" s="18"/>
    </row>
    <row r="75" spans="1:8" x14ac:dyDescent="0.25">
      <c r="A75" s="18"/>
      <c r="B75" s="18"/>
      <c r="C75" s="18"/>
      <c r="D75" s="18"/>
      <c r="E75" s="18"/>
      <c r="F75" s="18"/>
      <c r="G75" s="18"/>
      <c r="H75" s="18"/>
    </row>
    <row r="76" spans="1:8" x14ac:dyDescent="0.25">
      <c r="A76" s="18"/>
      <c r="B76" s="18"/>
      <c r="C76" s="18"/>
      <c r="D76" s="18"/>
      <c r="E76" s="18"/>
      <c r="F76" s="18"/>
      <c r="G76" s="18"/>
      <c r="H76" s="18"/>
    </row>
    <row r="77" spans="1:8" x14ac:dyDescent="0.25">
      <c r="A77" s="18"/>
      <c r="B77" s="18"/>
      <c r="C77" s="18"/>
      <c r="D77" s="18"/>
      <c r="E77" s="18"/>
      <c r="F77" s="18"/>
      <c r="G77" s="18"/>
      <c r="H77" s="18"/>
    </row>
    <row r="78" spans="1:8" x14ac:dyDescent="0.25">
      <c r="A78" s="18"/>
      <c r="B78" s="18"/>
      <c r="C78" s="18"/>
      <c r="D78" s="18"/>
      <c r="E78" s="18"/>
      <c r="F78" s="18"/>
      <c r="G78" s="18"/>
      <c r="H78" s="18"/>
    </row>
    <row r="79" spans="1:8" x14ac:dyDescent="0.25">
      <c r="A79" s="18"/>
      <c r="B79" s="18"/>
      <c r="C79" s="18"/>
      <c r="D79" s="18"/>
      <c r="E79" s="18"/>
      <c r="F79" s="18"/>
      <c r="G79" s="18"/>
      <c r="H79" s="18"/>
    </row>
    <row r="80" spans="1:8" x14ac:dyDescent="0.25">
      <c r="A80" s="18"/>
      <c r="B80" s="18"/>
      <c r="C80" s="18"/>
      <c r="D80" s="18"/>
      <c r="E80" s="18"/>
      <c r="F80" s="18"/>
      <c r="G80" s="18"/>
      <c r="H80" s="18"/>
    </row>
    <row r="81" spans="1:8" x14ac:dyDescent="0.25">
      <c r="A81" s="18"/>
      <c r="B81" s="18"/>
      <c r="C81" s="18"/>
      <c r="D81" s="18"/>
      <c r="E81" s="18"/>
      <c r="F81" s="18"/>
      <c r="G81" s="18"/>
      <c r="H81" s="18"/>
    </row>
    <row r="82" spans="1:8" x14ac:dyDescent="0.25">
      <c r="A82" s="18"/>
      <c r="B82" s="18"/>
      <c r="C82" s="18"/>
      <c r="D82" s="18"/>
      <c r="E82" s="18"/>
      <c r="F82" s="18"/>
      <c r="G82" s="18"/>
      <c r="H82" s="18"/>
    </row>
    <row r="83" spans="1:8" x14ac:dyDescent="0.25">
      <c r="A83" s="18"/>
      <c r="B83" s="18"/>
      <c r="C83" s="18"/>
      <c r="D83" s="18"/>
      <c r="E83" s="18"/>
      <c r="F83" s="18"/>
      <c r="G83" s="18"/>
      <c r="H83" s="18"/>
    </row>
    <row r="84" spans="1:8" x14ac:dyDescent="0.25">
      <c r="A84" s="18"/>
      <c r="B84" s="18"/>
      <c r="C84" s="18"/>
      <c r="D84" s="18"/>
      <c r="E84" s="18"/>
      <c r="F84" s="18"/>
      <c r="G84" s="18"/>
      <c r="H84" s="18"/>
    </row>
    <row r="85" spans="1:8" x14ac:dyDescent="0.25">
      <c r="A85" s="18"/>
      <c r="B85" s="18"/>
      <c r="C85" s="18"/>
      <c r="D85" s="18"/>
      <c r="E85" s="18"/>
      <c r="F85" s="18"/>
      <c r="G85" s="18"/>
      <c r="H85" s="18"/>
    </row>
    <row r="86" spans="1:8" x14ac:dyDescent="0.25">
      <c r="A86" s="18"/>
      <c r="B86" s="18"/>
      <c r="C86" s="18"/>
      <c r="D86" s="18"/>
      <c r="E86" s="18"/>
      <c r="F86" s="18"/>
      <c r="G86" s="18"/>
      <c r="H86" s="18"/>
    </row>
    <row r="87" spans="1:8" x14ac:dyDescent="0.25">
      <c r="A87" s="18"/>
      <c r="B87" s="18"/>
      <c r="C87" s="18"/>
      <c r="D87" s="18"/>
      <c r="E87" s="18"/>
      <c r="F87" s="18"/>
      <c r="G87" s="18"/>
      <c r="H87" s="18"/>
    </row>
    <row r="88" spans="1:8" x14ac:dyDescent="0.25">
      <c r="A88" s="18"/>
      <c r="B88" s="18"/>
      <c r="C88" s="18"/>
      <c r="D88" s="18"/>
      <c r="E88" s="18"/>
      <c r="F88" s="18"/>
      <c r="G88" s="18"/>
      <c r="H88" s="18"/>
    </row>
    <row r="89" spans="1:8" x14ac:dyDescent="0.25">
      <c r="A89" s="18"/>
      <c r="B89" s="18"/>
      <c r="C89" s="18"/>
      <c r="D89" s="18"/>
      <c r="E89" s="18"/>
      <c r="F89" s="18"/>
      <c r="G89" s="18"/>
      <c r="H89" s="18"/>
    </row>
    <row r="90" spans="1:8" x14ac:dyDescent="0.25">
      <c r="A90" s="18"/>
      <c r="B90" s="18"/>
      <c r="C90" s="18"/>
      <c r="D90" s="18"/>
      <c r="E90" s="18"/>
      <c r="F90" s="18"/>
      <c r="G90" s="18"/>
      <c r="H90" s="18"/>
    </row>
    <row r="91" spans="1:8" x14ac:dyDescent="0.25">
      <c r="A91" s="18"/>
      <c r="B91" s="18"/>
      <c r="C91" s="18"/>
      <c r="D91" s="18"/>
      <c r="E91" s="18"/>
      <c r="F91" s="18"/>
      <c r="G91" s="18"/>
      <c r="H91" s="18"/>
    </row>
    <row r="92" spans="1:8" x14ac:dyDescent="0.25">
      <c r="A92" s="18"/>
      <c r="B92" s="18"/>
      <c r="C92" s="18"/>
      <c r="D92" s="18"/>
      <c r="E92" s="18"/>
      <c r="F92" s="18"/>
      <c r="G92" s="18"/>
      <c r="H92" s="18"/>
    </row>
    <row r="93" spans="1:8" x14ac:dyDescent="0.25">
      <c r="A93" s="18"/>
      <c r="B93" s="18"/>
      <c r="C93" s="18"/>
      <c r="D93" s="18"/>
      <c r="E93" s="18"/>
      <c r="F93" s="18"/>
      <c r="G93" s="18"/>
      <c r="H93" s="18"/>
    </row>
    <row r="94" spans="1:8" x14ac:dyDescent="0.25">
      <c r="A94" s="18"/>
      <c r="B94" s="18"/>
      <c r="C94" s="18"/>
      <c r="D94" s="18"/>
      <c r="E94" s="18"/>
      <c r="F94" s="18"/>
      <c r="G94" s="18"/>
      <c r="H94" s="18"/>
    </row>
    <row r="95" spans="1:8" x14ac:dyDescent="0.25">
      <c r="A95" s="18"/>
      <c r="B95" s="18"/>
      <c r="C95" s="18"/>
      <c r="D95" s="18"/>
      <c r="E95" s="18"/>
      <c r="F95" s="18"/>
      <c r="G95" s="18"/>
      <c r="H95" s="18"/>
    </row>
    <row r="96" spans="1:8" x14ac:dyDescent="0.25">
      <c r="A96" s="18"/>
      <c r="B96" s="18"/>
      <c r="C96" s="18"/>
      <c r="D96" s="18"/>
      <c r="E96" s="18"/>
      <c r="F96" s="18"/>
      <c r="G96" s="18"/>
      <c r="H96" s="18"/>
    </row>
    <row r="97" spans="1:8" x14ac:dyDescent="0.25">
      <c r="A97" s="18"/>
      <c r="B97" s="18"/>
      <c r="C97" s="18"/>
      <c r="D97" s="18"/>
      <c r="E97" s="18"/>
      <c r="F97" s="18"/>
      <c r="G97" s="18"/>
      <c r="H97" s="18"/>
    </row>
    <row r="98" spans="1:8" x14ac:dyDescent="0.25">
      <c r="A98" s="18"/>
      <c r="B98" s="18"/>
      <c r="C98" s="18"/>
      <c r="D98" s="18"/>
      <c r="E98" s="18"/>
      <c r="F98" s="18"/>
      <c r="G98" s="18"/>
      <c r="H98" s="18"/>
    </row>
    <row r="99" spans="1:8" x14ac:dyDescent="0.25">
      <c r="A99" s="18"/>
      <c r="B99" s="18"/>
      <c r="C99" s="18"/>
      <c r="D99" s="18"/>
      <c r="E99" s="18"/>
      <c r="F99" s="18"/>
      <c r="G99" s="18"/>
      <c r="H99" s="18"/>
    </row>
    <row r="100" spans="1:8" x14ac:dyDescent="0.25">
      <c r="A100" s="18"/>
      <c r="B100" s="18"/>
      <c r="C100" s="18"/>
      <c r="D100" s="18"/>
      <c r="E100" s="18"/>
      <c r="F100" s="18"/>
      <c r="G100" s="18"/>
      <c r="H100" s="18"/>
    </row>
    <row r="101" spans="1:8" x14ac:dyDescent="0.25">
      <c r="A101" s="18"/>
      <c r="B101" s="18"/>
      <c r="C101" s="18"/>
      <c r="D101" s="18"/>
      <c r="E101" s="18"/>
      <c r="F101" s="18"/>
      <c r="G101" s="18"/>
      <c r="H101" s="18"/>
    </row>
    <row r="102" spans="1:8" x14ac:dyDescent="0.25">
      <c r="A102" s="18"/>
      <c r="B102" s="18"/>
      <c r="C102" s="18"/>
      <c r="D102" s="18"/>
      <c r="E102" s="18"/>
      <c r="F102" s="18"/>
      <c r="G102" s="18"/>
      <c r="H102" s="18"/>
    </row>
    <row r="103" spans="1:8" x14ac:dyDescent="0.25">
      <c r="A103" s="18"/>
      <c r="B103" s="18"/>
      <c r="C103" s="18"/>
      <c r="D103" s="18"/>
      <c r="E103" s="18"/>
      <c r="F103" s="18"/>
      <c r="G103" s="18"/>
      <c r="H103" s="18"/>
    </row>
    <row r="104" spans="1:8" x14ac:dyDescent="0.25">
      <c r="A104" s="18"/>
      <c r="B104" s="18"/>
      <c r="C104" s="18"/>
      <c r="D104" s="18"/>
      <c r="E104" s="18"/>
      <c r="F104" s="18"/>
      <c r="G104" s="18"/>
      <c r="H104" s="18"/>
    </row>
    <row r="105" spans="1:8" x14ac:dyDescent="0.25">
      <c r="A105" s="18"/>
      <c r="B105" s="18"/>
      <c r="C105" s="18"/>
      <c r="D105" s="18"/>
      <c r="E105" s="18"/>
      <c r="F105" s="18"/>
      <c r="G105" s="18"/>
      <c r="H105" s="18"/>
    </row>
    <row r="106" spans="1:8" x14ac:dyDescent="0.25">
      <c r="A106" s="18"/>
      <c r="B106" s="18"/>
      <c r="C106" s="18"/>
      <c r="D106" s="18"/>
      <c r="E106" s="18"/>
      <c r="F106" s="18"/>
      <c r="G106" s="18"/>
      <c r="H106" s="18"/>
    </row>
    <row r="107" spans="1:8" x14ac:dyDescent="0.25">
      <c r="A107" s="18"/>
      <c r="B107" s="18"/>
      <c r="C107" s="18"/>
      <c r="D107" s="18"/>
      <c r="E107" s="18"/>
      <c r="F107" s="18"/>
      <c r="G107" s="18"/>
      <c r="H107" s="18"/>
    </row>
    <row r="108" spans="1:8" x14ac:dyDescent="0.25">
      <c r="A108" s="18"/>
      <c r="B108" s="18"/>
      <c r="C108" s="18"/>
      <c r="D108" s="18"/>
      <c r="E108" s="18"/>
      <c r="F108" s="18"/>
      <c r="G108" s="18"/>
      <c r="H108" s="18"/>
    </row>
    <row r="109" spans="1:8" x14ac:dyDescent="0.25">
      <c r="A109" s="18"/>
      <c r="B109" s="18"/>
      <c r="C109" s="18"/>
      <c r="D109" s="18"/>
      <c r="E109" s="18"/>
      <c r="F109" s="18"/>
      <c r="G109" s="18"/>
      <c r="H109" s="18"/>
    </row>
    <row r="110" spans="1:8" x14ac:dyDescent="0.25">
      <c r="A110" s="18"/>
      <c r="B110" s="18"/>
      <c r="C110" s="18"/>
      <c r="D110" s="18"/>
      <c r="E110" s="18"/>
      <c r="F110" s="18"/>
      <c r="G110" s="18"/>
      <c r="H110" s="18"/>
    </row>
    <row r="111" spans="1:8" x14ac:dyDescent="0.25">
      <c r="A111" s="18"/>
      <c r="B111" s="18"/>
      <c r="C111" s="18"/>
      <c r="D111" s="18"/>
      <c r="E111" s="18"/>
      <c r="F111" s="18"/>
      <c r="G111" s="18"/>
      <c r="H111" s="18"/>
    </row>
    <row r="112" spans="1:8" x14ac:dyDescent="0.25">
      <c r="A112" s="18"/>
      <c r="B112" s="18"/>
      <c r="C112" s="18"/>
      <c r="D112" s="18"/>
      <c r="E112" s="18"/>
      <c r="F112" s="18"/>
      <c r="G112" s="18"/>
      <c r="H112" s="18"/>
    </row>
    <row r="113" spans="1:8" x14ac:dyDescent="0.25">
      <c r="A113" s="18"/>
      <c r="B113" s="18"/>
      <c r="C113" s="18"/>
      <c r="D113" s="18"/>
      <c r="E113" s="18"/>
      <c r="F113" s="18"/>
      <c r="G113" s="18"/>
      <c r="H113" s="18"/>
    </row>
    <row r="114" spans="1:8" x14ac:dyDescent="0.25">
      <c r="A114" s="18"/>
      <c r="B114" s="18"/>
      <c r="C114" s="18"/>
      <c r="D114" s="18"/>
      <c r="E114" s="18"/>
      <c r="F114" s="18"/>
      <c r="G114" s="18"/>
      <c r="H114" s="18"/>
    </row>
    <row r="115" spans="1:8" x14ac:dyDescent="0.25">
      <c r="A115" s="18"/>
      <c r="B115" s="18"/>
      <c r="C115" s="18"/>
      <c r="D115" s="18"/>
      <c r="E115" s="18"/>
      <c r="F115" s="18"/>
      <c r="G115" s="18"/>
      <c r="H115" s="18"/>
    </row>
    <row r="116" spans="1:8" x14ac:dyDescent="0.25">
      <c r="A116" s="18"/>
      <c r="B116" s="18"/>
      <c r="C116" s="18"/>
      <c r="D116" s="18"/>
      <c r="E116" s="18"/>
      <c r="F116" s="18"/>
      <c r="G116" s="18"/>
      <c r="H116" s="18"/>
    </row>
    <row r="117" spans="1:8" x14ac:dyDescent="0.25">
      <c r="A117" s="18"/>
      <c r="B117" s="18"/>
      <c r="C117" s="18"/>
      <c r="D117" s="18"/>
      <c r="E117" s="18"/>
      <c r="F117" s="18"/>
      <c r="G117" s="18"/>
      <c r="H117" s="18"/>
    </row>
    <row r="118" spans="1:8" x14ac:dyDescent="0.25">
      <c r="A118" s="18"/>
      <c r="B118" s="18"/>
      <c r="C118" s="18"/>
      <c r="D118" s="18"/>
      <c r="E118" s="18"/>
      <c r="F118" s="18"/>
      <c r="G118" s="18"/>
      <c r="H118" s="18"/>
    </row>
    <row r="119" spans="1:8" x14ac:dyDescent="0.25">
      <c r="A119" s="18"/>
      <c r="B119" s="18"/>
      <c r="C119" s="18"/>
      <c r="D119" s="18"/>
      <c r="E119" s="18"/>
      <c r="F119" s="18"/>
      <c r="G119" s="18"/>
      <c r="H119" s="18"/>
    </row>
    <row r="120" spans="1:8" x14ac:dyDescent="0.25">
      <c r="A120" s="18"/>
      <c r="B120" s="18"/>
      <c r="C120" s="18"/>
      <c r="D120" s="18"/>
      <c r="E120" s="18"/>
      <c r="F120" s="18"/>
      <c r="G120" s="18"/>
      <c r="H120" s="18"/>
    </row>
    <row r="121" spans="1:8" x14ac:dyDescent="0.25">
      <c r="A121" s="18"/>
      <c r="B121" s="18"/>
      <c r="C121" s="18"/>
      <c r="D121" s="18"/>
      <c r="E121" s="18"/>
      <c r="F121" s="18"/>
      <c r="G121" s="18"/>
      <c r="H121" s="18"/>
    </row>
    <row r="122" spans="1:8" x14ac:dyDescent="0.25">
      <c r="A122" s="18"/>
      <c r="B122" s="18"/>
      <c r="C122" s="18"/>
      <c r="D122" s="18"/>
      <c r="E122" s="18"/>
      <c r="F122" s="18"/>
      <c r="G122" s="18"/>
      <c r="H122" s="18"/>
    </row>
    <row r="123" spans="1:8" x14ac:dyDescent="0.25">
      <c r="A123" s="18"/>
      <c r="B123" s="18"/>
      <c r="C123" s="18"/>
      <c r="D123" s="18"/>
      <c r="E123" s="18"/>
      <c r="F123" s="18"/>
      <c r="G123" s="18"/>
      <c r="H123" s="18"/>
    </row>
    <row r="124" spans="1:8" x14ac:dyDescent="0.25">
      <c r="A124" s="18"/>
      <c r="B124" s="18"/>
      <c r="C124" s="18"/>
      <c r="D124" s="18"/>
      <c r="E124" s="18"/>
      <c r="F124" s="18"/>
      <c r="G124" s="18"/>
      <c r="H124" s="18"/>
    </row>
    <row r="125" spans="1:8" x14ac:dyDescent="0.25">
      <c r="A125" s="18"/>
      <c r="B125" s="18"/>
      <c r="C125" s="18"/>
      <c r="D125" s="18"/>
      <c r="E125" s="18"/>
      <c r="F125" s="18"/>
      <c r="G125" s="18"/>
      <c r="H125" s="18"/>
    </row>
    <row r="126" spans="1:8" x14ac:dyDescent="0.25">
      <c r="A126" s="18"/>
      <c r="B126" s="18"/>
      <c r="C126" s="18"/>
      <c r="D126" s="18"/>
      <c r="E126" s="18"/>
      <c r="F126" s="18"/>
      <c r="G126" s="18"/>
      <c r="H126" s="18"/>
    </row>
    <row r="127" spans="1:8" x14ac:dyDescent="0.25">
      <c r="A127" s="18"/>
      <c r="B127" s="18"/>
      <c r="C127" s="18"/>
      <c r="D127" s="18"/>
      <c r="E127" s="18"/>
      <c r="F127" s="18"/>
      <c r="G127" s="18"/>
      <c r="H127" s="18"/>
    </row>
    <row r="128" spans="1:8" x14ac:dyDescent="0.25">
      <c r="A128" s="18"/>
      <c r="B128" s="18"/>
      <c r="C128" s="18"/>
      <c r="D128" s="18"/>
      <c r="E128" s="18"/>
      <c r="F128" s="18"/>
      <c r="G128" s="18"/>
      <c r="H128" s="18"/>
    </row>
    <row r="129" spans="1:8" x14ac:dyDescent="0.25">
      <c r="A129" s="18"/>
      <c r="B129" s="18"/>
      <c r="C129" s="18"/>
      <c r="D129" s="18"/>
      <c r="E129" s="18"/>
      <c r="F129" s="18"/>
      <c r="G129" s="18"/>
      <c r="H129" s="18"/>
    </row>
    <row r="130" spans="1:8" x14ac:dyDescent="0.25">
      <c r="A130" s="18"/>
      <c r="B130" s="18"/>
      <c r="C130" s="18"/>
      <c r="D130" s="18"/>
      <c r="E130" s="18"/>
      <c r="F130" s="18"/>
      <c r="G130" s="18"/>
      <c r="H130" s="18"/>
    </row>
    <row r="131" spans="1:8" x14ac:dyDescent="0.25">
      <c r="A131" s="18"/>
      <c r="B131" s="18"/>
      <c r="C131" s="18"/>
      <c r="D131" s="18"/>
      <c r="E131" s="18"/>
      <c r="F131" s="18"/>
      <c r="G131" s="18"/>
      <c r="H131" s="18"/>
    </row>
    <row r="132" spans="1:8" x14ac:dyDescent="0.25">
      <c r="A132" s="18"/>
      <c r="B132" s="18"/>
      <c r="C132" s="18"/>
      <c r="D132" s="18"/>
      <c r="E132" s="18"/>
      <c r="F132" s="18"/>
      <c r="G132" s="18"/>
      <c r="H132" s="18"/>
    </row>
    <row r="133" spans="1:8" x14ac:dyDescent="0.25">
      <c r="A133" s="18"/>
      <c r="B133" s="18"/>
      <c r="C133" s="18"/>
      <c r="D133" s="18"/>
      <c r="E133" s="18"/>
      <c r="F133" s="18"/>
      <c r="G133" s="18"/>
      <c r="H133" s="18"/>
    </row>
    <row r="134" spans="1:8" x14ac:dyDescent="0.25">
      <c r="A134" s="18"/>
      <c r="B134" s="18"/>
      <c r="C134" s="18"/>
      <c r="D134" s="18"/>
      <c r="E134" s="18"/>
      <c r="F134" s="18"/>
      <c r="G134" s="18"/>
      <c r="H134" s="18"/>
    </row>
    <row r="135" spans="1:8" x14ac:dyDescent="0.25">
      <c r="A135" s="18"/>
      <c r="B135" s="18"/>
      <c r="C135" s="18"/>
      <c r="D135" s="18"/>
      <c r="E135" s="18"/>
      <c r="F135" s="18"/>
      <c r="G135" s="18"/>
      <c r="H135" s="18"/>
    </row>
    <row r="136" spans="1:8" x14ac:dyDescent="0.25">
      <c r="A136" s="18"/>
      <c r="B136" s="18"/>
      <c r="C136" s="18"/>
      <c r="D136" s="18"/>
      <c r="E136" s="18"/>
      <c r="F136" s="18"/>
      <c r="G136" s="18"/>
      <c r="H136" s="18"/>
    </row>
    <row r="137" spans="1:8" x14ac:dyDescent="0.25">
      <c r="A137" s="18"/>
      <c r="B137" s="18"/>
      <c r="C137" s="18"/>
      <c r="D137" s="18"/>
      <c r="E137" s="18"/>
      <c r="F137" s="18"/>
      <c r="G137" s="18"/>
      <c r="H137" s="18"/>
    </row>
    <row r="138" spans="1:8" x14ac:dyDescent="0.25">
      <c r="A138" s="18"/>
      <c r="B138" s="18"/>
      <c r="C138" s="18"/>
      <c r="D138" s="18"/>
      <c r="E138" s="18"/>
      <c r="F138" s="18"/>
      <c r="G138" s="18"/>
      <c r="H138" s="18"/>
    </row>
    <row r="139" spans="1:8" x14ac:dyDescent="0.25">
      <c r="A139" s="18"/>
      <c r="B139" s="18"/>
      <c r="C139" s="18"/>
      <c r="D139" s="18"/>
      <c r="E139" s="18"/>
      <c r="F139" s="18"/>
      <c r="G139" s="18"/>
      <c r="H139" s="18"/>
    </row>
    <row r="140" spans="1:8" x14ac:dyDescent="0.25">
      <c r="A140" s="18"/>
      <c r="B140" s="18"/>
      <c r="C140" s="18"/>
      <c r="D140" s="18"/>
      <c r="E140" s="18"/>
      <c r="F140" s="18"/>
      <c r="G140" s="18"/>
      <c r="H140" s="18"/>
    </row>
    <row r="141" spans="1:8" x14ac:dyDescent="0.25">
      <c r="A141" s="18"/>
      <c r="B141" s="18"/>
      <c r="C141" s="18"/>
      <c r="D141" s="18"/>
      <c r="E141" s="18"/>
      <c r="F141" s="18"/>
      <c r="G141" s="18"/>
      <c r="H141" s="18"/>
    </row>
    <row r="142" spans="1:8" x14ac:dyDescent="0.25">
      <c r="A142" s="18"/>
      <c r="B142" s="18"/>
      <c r="C142" s="18"/>
      <c r="D142" s="18"/>
      <c r="E142" s="18"/>
      <c r="F142" s="18"/>
      <c r="G142" s="18"/>
      <c r="H142" s="18"/>
    </row>
    <row r="143" spans="1:8" x14ac:dyDescent="0.25">
      <c r="A143" s="18"/>
      <c r="B143" s="18"/>
      <c r="C143" s="18"/>
      <c r="D143" s="18"/>
      <c r="E143" s="18"/>
      <c r="F143" s="18"/>
      <c r="G143" s="18"/>
      <c r="H143" s="18"/>
    </row>
    <row r="144" spans="1:8" x14ac:dyDescent="0.25">
      <c r="A144" s="18"/>
      <c r="B144" s="18"/>
      <c r="C144" s="18"/>
      <c r="D144" s="18"/>
      <c r="E144" s="18"/>
      <c r="F144" s="18"/>
      <c r="G144" s="18"/>
      <c r="H144" s="18"/>
    </row>
    <row r="145" spans="1:8" x14ac:dyDescent="0.25">
      <c r="A145" s="18"/>
      <c r="B145" s="18"/>
      <c r="C145" s="18"/>
      <c r="D145" s="18"/>
      <c r="E145" s="18"/>
      <c r="F145" s="18"/>
      <c r="G145" s="18"/>
      <c r="H145" s="18"/>
    </row>
    <row r="146" spans="1:8" x14ac:dyDescent="0.25">
      <c r="A146" s="18"/>
      <c r="B146" s="18"/>
      <c r="C146" s="18"/>
      <c r="D146" s="18"/>
      <c r="E146" s="18"/>
      <c r="F146" s="18"/>
      <c r="G146" s="18"/>
      <c r="H146" s="18"/>
    </row>
    <row r="147" spans="1:8" x14ac:dyDescent="0.25">
      <c r="A147" s="18"/>
      <c r="B147" s="18"/>
      <c r="C147" s="18"/>
      <c r="D147" s="18"/>
      <c r="E147" s="18"/>
      <c r="F147" s="18"/>
      <c r="G147" s="18"/>
      <c r="H147" s="18"/>
    </row>
    <row r="148" spans="1:8" x14ac:dyDescent="0.25">
      <c r="A148" s="18"/>
      <c r="B148" s="18"/>
      <c r="C148" s="18"/>
      <c r="D148" s="18"/>
      <c r="E148" s="18"/>
      <c r="F148" s="18"/>
      <c r="G148" s="18"/>
      <c r="H148" s="18"/>
    </row>
    <row r="149" spans="1:8" x14ac:dyDescent="0.25">
      <c r="A149" s="18"/>
      <c r="B149" s="18"/>
      <c r="C149" s="18"/>
      <c r="D149" s="18"/>
      <c r="E149" s="18"/>
      <c r="F149" s="18"/>
      <c r="G149" s="18"/>
      <c r="H149" s="18"/>
    </row>
    <row r="150" spans="1:8" x14ac:dyDescent="0.25">
      <c r="A150" s="18"/>
      <c r="B150" s="18"/>
      <c r="C150" s="18"/>
      <c r="D150" s="18"/>
      <c r="E150" s="18"/>
      <c r="F150" s="18"/>
      <c r="G150" s="18"/>
      <c r="H150" s="18"/>
    </row>
    <row r="151" spans="1:8" x14ac:dyDescent="0.25">
      <c r="A151" s="18"/>
      <c r="B151" s="18"/>
      <c r="C151" s="18"/>
      <c r="D151" s="18"/>
      <c r="E151" s="18"/>
      <c r="F151" s="18"/>
      <c r="G151" s="18"/>
      <c r="H151" s="18"/>
    </row>
    <row r="152" spans="1:8" x14ac:dyDescent="0.25">
      <c r="A152" s="18"/>
      <c r="B152" s="18"/>
      <c r="C152" s="18"/>
      <c r="D152" s="18"/>
      <c r="E152" s="18"/>
      <c r="F152" s="18"/>
      <c r="G152" s="18"/>
      <c r="H152" s="18"/>
    </row>
    <row r="153" spans="1:8" x14ac:dyDescent="0.25">
      <c r="A153" s="18"/>
      <c r="B153" s="18"/>
      <c r="C153" s="18"/>
      <c r="D153" s="18"/>
      <c r="E153" s="18"/>
      <c r="F153" s="18"/>
      <c r="G153" s="18"/>
      <c r="H153" s="18"/>
    </row>
    <row r="154" spans="1:8" x14ac:dyDescent="0.25">
      <c r="A154" s="18"/>
      <c r="B154" s="18"/>
      <c r="C154" s="18"/>
      <c r="D154" s="18"/>
      <c r="E154" s="18"/>
      <c r="F154" s="18"/>
      <c r="G154" s="18"/>
      <c r="H154" s="18"/>
    </row>
    <row r="155" spans="1:8" x14ac:dyDescent="0.25">
      <c r="A155" s="18"/>
      <c r="B155" s="18"/>
      <c r="C155" s="18"/>
      <c r="D155" s="18"/>
      <c r="E155" s="18"/>
      <c r="F155" s="18"/>
      <c r="G155" s="18"/>
      <c r="H155" s="18"/>
    </row>
    <row r="156" spans="1:8" x14ac:dyDescent="0.25">
      <c r="A156" s="18"/>
      <c r="B156" s="18"/>
      <c r="C156" s="18"/>
      <c r="D156" s="18"/>
      <c r="E156" s="18"/>
      <c r="F156" s="18"/>
      <c r="G156" s="18"/>
      <c r="H156" s="18"/>
    </row>
    <row r="157" spans="1:8" x14ac:dyDescent="0.25">
      <c r="A157" s="18"/>
      <c r="B157" s="18"/>
      <c r="C157" s="18"/>
      <c r="D157" s="18"/>
      <c r="E157" s="18"/>
      <c r="F157" s="18"/>
      <c r="G157" s="18"/>
      <c r="H157" s="18"/>
    </row>
    <row r="158" spans="1:8" x14ac:dyDescent="0.25">
      <c r="A158" s="18"/>
      <c r="B158" s="18"/>
      <c r="C158" s="18"/>
      <c r="D158" s="18"/>
      <c r="E158" s="18"/>
      <c r="F158" s="18"/>
      <c r="G158" s="18"/>
      <c r="H158" s="18"/>
    </row>
    <row r="159" spans="1:8" x14ac:dyDescent="0.25">
      <c r="A159" s="18"/>
      <c r="B159" s="18"/>
      <c r="C159" s="18"/>
      <c r="D159" s="18"/>
      <c r="E159" s="18"/>
      <c r="F159" s="18"/>
      <c r="G159" s="18"/>
      <c r="H159" s="18"/>
    </row>
  </sheetData>
  <mergeCells count="1">
    <mergeCell ref="A2:K2"/>
  </mergeCells>
  <phoneticPr fontId="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"/>
  <sheetViews>
    <sheetView workbookViewId="0">
      <pane xSplit="1" topLeftCell="F1" activePane="topRight" state="frozen"/>
      <selection pane="topRight"/>
    </sheetView>
  </sheetViews>
  <sheetFormatPr baseColWidth="10" defaultColWidth="11.44140625" defaultRowHeight="12" x14ac:dyDescent="0.25"/>
  <cols>
    <col min="1" max="1" width="44.44140625" style="18" bestFit="1" customWidth="1"/>
    <col min="2" max="2" width="10.5546875" style="18" customWidth="1"/>
    <col min="3" max="3" width="11.6640625" style="18" bestFit="1" customWidth="1"/>
    <col min="4" max="16384" width="11.44140625" style="18"/>
  </cols>
  <sheetData>
    <row r="1" spans="1:14" ht="33" customHeight="1" x14ac:dyDescent="0.25">
      <c r="A1" s="18" t="s">
        <v>42</v>
      </c>
    </row>
    <row r="4" spans="1:14" x14ac:dyDescent="0.25">
      <c r="A4" s="25" t="s">
        <v>0</v>
      </c>
      <c r="B4" s="25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26" t="s">
        <v>10</v>
      </c>
      <c r="L4" s="25" t="s">
        <v>11</v>
      </c>
      <c r="M4" s="25" t="s">
        <v>12</v>
      </c>
      <c r="N4" s="25" t="s">
        <v>13</v>
      </c>
    </row>
    <row r="5" spans="1:14" x14ac:dyDescent="0.25">
      <c r="A5" s="19" t="s">
        <v>14</v>
      </c>
      <c r="B5" s="35">
        <f>AVERAGE(C5:N5)</f>
        <v>294.25</v>
      </c>
      <c r="C5" s="5">
        <f>SUM(C7,C8,C9,C10,C13,C14,C15,C16,C17,C18,C22,C23,C24,C25,C26,C27,C28)</f>
        <v>282</v>
      </c>
      <c r="D5" s="5">
        <f t="shared" ref="D5:M5" si="0">SUM(D7,D8,D9,D10,D13,D14,D15,D16,D17,D18,D22,D23,D24,D25,D26,D27,D28)</f>
        <v>285</v>
      </c>
      <c r="E5" s="5">
        <f t="shared" si="0"/>
        <v>285</v>
      </c>
      <c r="F5" s="5">
        <f t="shared" si="0"/>
        <v>288</v>
      </c>
      <c r="G5" s="5">
        <f t="shared" si="0"/>
        <v>291</v>
      </c>
      <c r="H5" s="5">
        <f t="shared" si="0"/>
        <v>295</v>
      </c>
      <c r="I5" s="5">
        <f t="shared" si="0"/>
        <v>295</v>
      </c>
      <c r="J5" s="5">
        <f t="shared" si="0"/>
        <v>295</v>
      </c>
      <c r="K5" s="5">
        <f t="shared" si="0"/>
        <v>297</v>
      </c>
      <c r="L5" s="5">
        <f t="shared" si="0"/>
        <v>301</v>
      </c>
      <c r="M5" s="5">
        <f t="shared" si="0"/>
        <v>307</v>
      </c>
      <c r="N5" s="5">
        <f>SUM(N7,N8,N9,N10,N13,N14,N15,N16,N17,N18,N22,N23,N24,N25,N26,N27,N28)</f>
        <v>310</v>
      </c>
    </row>
    <row r="6" spans="1:14" ht="4.5" customHeight="1" x14ac:dyDescent="0.25">
      <c r="A6" s="19"/>
      <c r="B6" s="3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6" t="s">
        <v>15</v>
      </c>
      <c r="B7" s="35">
        <f t="shared" ref="B7:B28" si="1">AVERAGE(C7:N7)</f>
        <v>22.166666666666668</v>
      </c>
      <c r="C7" s="7">
        <v>23</v>
      </c>
      <c r="D7" s="7">
        <v>23</v>
      </c>
      <c r="E7" s="7">
        <v>22</v>
      </c>
      <c r="F7" s="7">
        <v>22</v>
      </c>
      <c r="G7" s="7">
        <v>22</v>
      </c>
      <c r="H7" s="7">
        <v>22</v>
      </c>
      <c r="I7" s="7">
        <v>22</v>
      </c>
      <c r="J7" s="7">
        <v>22</v>
      </c>
      <c r="K7" s="22">
        <v>22</v>
      </c>
      <c r="L7" s="22">
        <v>22</v>
      </c>
      <c r="M7" s="22">
        <v>22</v>
      </c>
      <c r="N7" s="22">
        <v>22</v>
      </c>
    </row>
    <row r="8" spans="1:14" x14ac:dyDescent="0.25">
      <c r="A8" s="6" t="s">
        <v>16</v>
      </c>
      <c r="B8" s="35">
        <f t="shared" si="1"/>
        <v>9.25</v>
      </c>
      <c r="C8" s="7">
        <v>9</v>
      </c>
      <c r="D8" s="7">
        <v>9</v>
      </c>
      <c r="E8" s="7">
        <v>9</v>
      </c>
      <c r="F8" s="7">
        <v>9</v>
      </c>
      <c r="G8" s="7">
        <v>9</v>
      </c>
      <c r="H8" s="7">
        <v>9</v>
      </c>
      <c r="I8" s="7">
        <v>9</v>
      </c>
      <c r="J8" s="7">
        <v>9</v>
      </c>
      <c r="K8" s="22">
        <v>9</v>
      </c>
      <c r="L8" s="22">
        <v>10</v>
      </c>
      <c r="M8" s="22">
        <v>10</v>
      </c>
      <c r="N8" s="22">
        <v>10</v>
      </c>
    </row>
    <row r="9" spans="1:14" x14ac:dyDescent="0.25">
      <c r="A9" s="6" t="s">
        <v>17</v>
      </c>
      <c r="B9" s="35">
        <f t="shared" si="1"/>
        <v>0.16666666666666666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22">
        <v>0</v>
      </c>
      <c r="L9" s="22">
        <v>0</v>
      </c>
      <c r="M9" s="22">
        <v>0</v>
      </c>
      <c r="N9" s="22">
        <v>2</v>
      </c>
    </row>
    <row r="10" spans="1:14" s="19" customFormat="1" x14ac:dyDescent="0.25">
      <c r="A10" s="9" t="s">
        <v>18</v>
      </c>
      <c r="B10" s="35">
        <f t="shared" si="1"/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23">
        <v>0</v>
      </c>
      <c r="L10" s="5">
        <v>0</v>
      </c>
      <c r="M10" s="5">
        <v>0</v>
      </c>
      <c r="N10" s="5">
        <v>0</v>
      </c>
    </row>
    <row r="11" spans="1:14" x14ac:dyDescent="0.25">
      <c r="A11" s="11" t="s">
        <v>19</v>
      </c>
      <c r="B11" s="35">
        <f t="shared" si="1"/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22">
        <v>0</v>
      </c>
      <c r="L11" s="22">
        <v>0</v>
      </c>
      <c r="M11" s="22">
        <v>0</v>
      </c>
      <c r="N11" s="22">
        <v>0</v>
      </c>
    </row>
    <row r="12" spans="1:14" x14ac:dyDescent="0.25">
      <c r="A12" s="11" t="s">
        <v>20</v>
      </c>
      <c r="B12" s="35">
        <f t="shared" si="1"/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22">
        <v>0</v>
      </c>
      <c r="L12" s="22">
        <v>0</v>
      </c>
      <c r="M12" s="22">
        <v>0</v>
      </c>
      <c r="N12" s="22">
        <v>0</v>
      </c>
    </row>
    <row r="13" spans="1:14" x14ac:dyDescent="0.25">
      <c r="A13" s="6" t="s">
        <v>21</v>
      </c>
      <c r="B13" s="35">
        <f t="shared" si="1"/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22">
        <v>0</v>
      </c>
      <c r="L13" s="22">
        <v>0</v>
      </c>
      <c r="M13" s="22">
        <v>0</v>
      </c>
      <c r="N13" s="22">
        <v>0</v>
      </c>
    </row>
    <row r="14" spans="1:14" x14ac:dyDescent="0.25">
      <c r="A14" s="6" t="s">
        <v>22</v>
      </c>
      <c r="B14" s="35">
        <f t="shared" si="1"/>
        <v>1</v>
      </c>
      <c r="C14" s="7">
        <v>1</v>
      </c>
      <c r="D14" s="7">
        <v>1</v>
      </c>
      <c r="E14" s="7">
        <v>1</v>
      </c>
      <c r="F14" s="7">
        <v>1</v>
      </c>
      <c r="G14" s="7">
        <v>1</v>
      </c>
      <c r="H14" s="7">
        <v>1</v>
      </c>
      <c r="I14" s="7">
        <v>1</v>
      </c>
      <c r="J14" s="7">
        <v>1</v>
      </c>
      <c r="K14" s="7">
        <v>1</v>
      </c>
      <c r="L14" s="7">
        <v>1</v>
      </c>
      <c r="M14" s="7">
        <v>1</v>
      </c>
      <c r="N14" s="7">
        <v>1</v>
      </c>
    </row>
    <row r="15" spans="1:14" x14ac:dyDescent="0.25">
      <c r="A15" s="6" t="s">
        <v>23</v>
      </c>
      <c r="B15" s="35">
        <f t="shared" si="1"/>
        <v>1</v>
      </c>
      <c r="C15" s="7">
        <v>1</v>
      </c>
      <c r="D15" s="7">
        <v>1</v>
      </c>
      <c r="E15" s="7">
        <v>1</v>
      </c>
      <c r="F15" s="7">
        <v>1</v>
      </c>
      <c r="G15" s="7">
        <v>1</v>
      </c>
      <c r="H15" s="7">
        <v>1</v>
      </c>
      <c r="I15" s="7">
        <v>1</v>
      </c>
      <c r="J15" s="7">
        <v>1</v>
      </c>
      <c r="K15" s="7">
        <v>1</v>
      </c>
      <c r="L15" s="7">
        <v>1</v>
      </c>
      <c r="M15" s="7">
        <v>1</v>
      </c>
      <c r="N15" s="7">
        <v>1</v>
      </c>
    </row>
    <row r="16" spans="1:14" x14ac:dyDescent="0.25">
      <c r="A16" s="6" t="s">
        <v>24</v>
      </c>
      <c r="B16" s="35">
        <f t="shared" si="1"/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22">
        <v>0</v>
      </c>
      <c r="L16" s="22">
        <v>0</v>
      </c>
      <c r="M16" s="22">
        <v>0</v>
      </c>
      <c r="N16" s="22">
        <v>0</v>
      </c>
    </row>
    <row r="17" spans="1:14" x14ac:dyDescent="0.25">
      <c r="A17" s="6" t="s">
        <v>25</v>
      </c>
      <c r="B17" s="35">
        <f t="shared" si="1"/>
        <v>2</v>
      </c>
      <c r="C17" s="7">
        <v>2</v>
      </c>
      <c r="D17" s="7">
        <v>2</v>
      </c>
      <c r="E17" s="7">
        <v>2</v>
      </c>
      <c r="F17" s="7">
        <v>2</v>
      </c>
      <c r="G17" s="7">
        <v>2</v>
      </c>
      <c r="H17" s="7">
        <v>2</v>
      </c>
      <c r="I17" s="7">
        <v>2</v>
      </c>
      <c r="J17" s="7">
        <v>2</v>
      </c>
      <c r="K17" s="22">
        <v>2</v>
      </c>
      <c r="L17" s="22">
        <v>2</v>
      </c>
      <c r="M17" s="22">
        <v>2</v>
      </c>
      <c r="N17" s="22">
        <v>2</v>
      </c>
    </row>
    <row r="18" spans="1:14" s="19" customFormat="1" x14ac:dyDescent="0.25">
      <c r="A18" s="9" t="s">
        <v>26</v>
      </c>
      <c r="B18" s="35">
        <f t="shared" si="1"/>
        <v>206</v>
      </c>
      <c r="C18" s="5">
        <v>196</v>
      </c>
      <c r="D18" s="5">
        <v>198</v>
      </c>
      <c r="E18" s="5">
        <v>199</v>
      </c>
      <c r="F18" s="5">
        <v>200</v>
      </c>
      <c r="G18" s="5">
        <v>204</v>
      </c>
      <c r="H18" s="5">
        <v>206</v>
      </c>
      <c r="I18" s="5">
        <v>206</v>
      </c>
      <c r="J18" s="5">
        <v>207</v>
      </c>
      <c r="K18" s="23">
        <v>209</v>
      </c>
      <c r="L18" s="5">
        <v>212</v>
      </c>
      <c r="M18" s="5">
        <v>217</v>
      </c>
      <c r="N18" s="5">
        <v>218</v>
      </c>
    </row>
    <row r="19" spans="1:14" x14ac:dyDescent="0.25">
      <c r="A19" s="11" t="s">
        <v>27</v>
      </c>
      <c r="B19" s="35">
        <f t="shared" si="1"/>
        <v>103.66666666666667</v>
      </c>
      <c r="C19" s="7">
        <v>107</v>
      </c>
      <c r="D19" s="7">
        <v>108</v>
      </c>
      <c r="E19" s="7">
        <v>105</v>
      </c>
      <c r="F19" s="7">
        <v>105</v>
      </c>
      <c r="G19" s="7">
        <v>104</v>
      </c>
      <c r="H19" s="7">
        <v>107</v>
      </c>
      <c r="I19" s="7">
        <v>106</v>
      </c>
      <c r="J19" s="7">
        <v>101</v>
      </c>
      <c r="K19" s="22">
        <v>100</v>
      </c>
      <c r="L19" s="22">
        <v>97</v>
      </c>
      <c r="M19" s="22">
        <v>103</v>
      </c>
      <c r="N19" s="22">
        <v>101</v>
      </c>
    </row>
    <row r="20" spans="1:14" x14ac:dyDescent="0.25">
      <c r="A20" s="11" t="s">
        <v>28</v>
      </c>
      <c r="B20" s="35">
        <f t="shared" si="1"/>
        <v>16.333333333333332</v>
      </c>
      <c r="C20" s="7">
        <v>10</v>
      </c>
      <c r="D20" s="7">
        <v>11</v>
      </c>
      <c r="E20" s="7">
        <v>13</v>
      </c>
      <c r="F20" s="7">
        <v>13</v>
      </c>
      <c r="G20" s="7">
        <v>15</v>
      </c>
      <c r="H20" s="7">
        <v>14</v>
      </c>
      <c r="I20" s="7">
        <v>13</v>
      </c>
      <c r="J20" s="7">
        <v>18</v>
      </c>
      <c r="K20" s="22">
        <v>20</v>
      </c>
      <c r="L20" s="22">
        <v>25</v>
      </c>
      <c r="M20" s="22">
        <v>20</v>
      </c>
      <c r="N20" s="22">
        <v>24</v>
      </c>
    </row>
    <row r="21" spans="1:14" x14ac:dyDescent="0.25">
      <c r="A21" s="11" t="s">
        <v>29</v>
      </c>
      <c r="B21" s="35">
        <f t="shared" si="1"/>
        <v>86</v>
      </c>
      <c r="C21" s="7">
        <v>79</v>
      </c>
      <c r="D21" s="7">
        <v>79</v>
      </c>
      <c r="E21" s="7">
        <v>81</v>
      </c>
      <c r="F21" s="7">
        <v>82</v>
      </c>
      <c r="G21" s="7">
        <v>85</v>
      </c>
      <c r="H21" s="7">
        <v>85</v>
      </c>
      <c r="I21" s="7">
        <v>87</v>
      </c>
      <c r="J21" s="7">
        <v>88</v>
      </c>
      <c r="K21" s="22">
        <v>89</v>
      </c>
      <c r="L21" s="22">
        <v>90</v>
      </c>
      <c r="M21" s="22">
        <v>94</v>
      </c>
      <c r="N21" s="22">
        <v>93</v>
      </c>
    </row>
    <row r="22" spans="1:14" x14ac:dyDescent="0.25">
      <c r="A22" s="6" t="s">
        <v>30</v>
      </c>
      <c r="B22" s="35">
        <f t="shared" si="1"/>
        <v>1</v>
      </c>
      <c r="C22" s="7">
        <v>1</v>
      </c>
      <c r="D22" s="7">
        <v>1</v>
      </c>
      <c r="E22" s="7">
        <v>1</v>
      </c>
      <c r="F22" s="7">
        <v>1</v>
      </c>
      <c r="G22" s="7">
        <v>1</v>
      </c>
      <c r="H22" s="7">
        <v>1</v>
      </c>
      <c r="I22" s="7">
        <v>1</v>
      </c>
      <c r="J22" s="7">
        <v>1</v>
      </c>
      <c r="K22" s="22">
        <v>1</v>
      </c>
      <c r="L22" s="22">
        <v>1</v>
      </c>
      <c r="M22" s="22">
        <v>1</v>
      </c>
      <c r="N22" s="22">
        <v>1</v>
      </c>
    </row>
    <row r="23" spans="1:14" x14ac:dyDescent="0.25">
      <c r="A23" s="6" t="s">
        <v>38</v>
      </c>
      <c r="B23" s="35">
        <f t="shared" si="1"/>
        <v>3.5</v>
      </c>
      <c r="C23" s="7">
        <v>2</v>
      </c>
      <c r="D23" s="7">
        <v>2</v>
      </c>
      <c r="E23" s="7">
        <v>2</v>
      </c>
      <c r="F23" s="7">
        <v>4</v>
      </c>
      <c r="G23" s="7">
        <v>4</v>
      </c>
      <c r="H23" s="7">
        <v>4</v>
      </c>
      <c r="I23" s="7">
        <v>4</v>
      </c>
      <c r="J23" s="7">
        <v>4</v>
      </c>
      <c r="K23" s="22">
        <v>4</v>
      </c>
      <c r="L23" s="22">
        <v>4</v>
      </c>
      <c r="M23" s="22">
        <v>4</v>
      </c>
      <c r="N23" s="22">
        <v>4</v>
      </c>
    </row>
    <row r="24" spans="1:14" x14ac:dyDescent="0.25">
      <c r="A24" s="6" t="s">
        <v>31</v>
      </c>
      <c r="B24" s="35">
        <f t="shared" si="1"/>
        <v>26.083333333333332</v>
      </c>
      <c r="C24" s="7">
        <v>27</v>
      </c>
      <c r="D24" s="7">
        <v>27</v>
      </c>
      <c r="E24" s="7">
        <v>27</v>
      </c>
      <c r="F24" s="7">
        <v>27</v>
      </c>
      <c r="G24" s="7">
        <v>26</v>
      </c>
      <c r="H24" s="7">
        <v>26</v>
      </c>
      <c r="I24" s="7">
        <v>26</v>
      </c>
      <c r="J24" s="7">
        <v>25</v>
      </c>
      <c r="K24" s="24">
        <v>25</v>
      </c>
      <c r="L24" s="22">
        <v>25</v>
      </c>
      <c r="M24" s="22">
        <v>26</v>
      </c>
      <c r="N24" s="22">
        <v>26</v>
      </c>
    </row>
    <row r="25" spans="1:14" x14ac:dyDescent="0.25">
      <c r="A25" s="6" t="s">
        <v>32</v>
      </c>
      <c r="B25" s="35">
        <f t="shared" si="1"/>
        <v>20.083333333333332</v>
      </c>
      <c r="C25" s="7">
        <v>18</v>
      </c>
      <c r="D25" s="7">
        <v>19</v>
      </c>
      <c r="E25" s="7">
        <v>19</v>
      </c>
      <c r="F25" s="7">
        <v>19</v>
      </c>
      <c r="G25" s="7">
        <v>19</v>
      </c>
      <c r="H25" s="7">
        <v>21</v>
      </c>
      <c r="I25" s="7">
        <v>21</v>
      </c>
      <c r="J25" s="7">
        <v>21</v>
      </c>
      <c r="K25" s="22">
        <v>21</v>
      </c>
      <c r="L25" s="22">
        <v>21</v>
      </c>
      <c r="M25" s="22">
        <v>21</v>
      </c>
      <c r="N25" s="22">
        <v>21</v>
      </c>
    </row>
    <row r="26" spans="1:14" x14ac:dyDescent="0.25">
      <c r="A26" s="6" t="s">
        <v>33</v>
      </c>
      <c r="B26" s="35">
        <f t="shared" si="1"/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22">
        <v>0</v>
      </c>
      <c r="L26" s="24">
        <v>0</v>
      </c>
      <c r="M26" s="24">
        <v>0</v>
      </c>
      <c r="N26" s="24">
        <v>0</v>
      </c>
    </row>
    <row r="27" spans="1:14" x14ac:dyDescent="0.25">
      <c r="A27" s="6" t="s">
        <v>34</v>
      </c>
      <c r="B27" s="35">
        <f t="shared" si="1"/>
        <v>2</v>
      </c>
      <c r="C27" s="7">
        <v>2</v>
      </c>
      <c r="D27" s="7">
        <v>2</v>
      </c>
      <c r="E27" s="7">
        <v>2</v>
      </c>
      <c r="F27" s="7">
        <v>2</v>
      </c>
      <c r="G27" s="7">
        <v>2</v>
      </c>
      <c r="H27" s="7">
        <v>2</v>
      </c>
      <c r="I27" s="7">
        <v>2</v>
      </c>
      <c r="J27" s="7">
        <v>2</v>
      </c>
      <c r="K27" s="22">
        <v>2</v>
      </c>
      <c r="L27" s="22">
        <v>2</v>
      </c>
      <c r="M27" s="22">
        <v>2</v>
      </c>
      <c r="N27" s="22">
        <v>2</v>
      </c>
    </row>
    <row r="28" spans="1:14" x14ac:dyDescent="0.25">
      <c r="A28" s="13" t="s">
        <v>35</v>
      </c>
      <c r="B28" s="36">
        <f t="shared" si="1"/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28">
        <v>0</v>
      </c>
      <c r="L28" s="28">
        <v>0</v>
      </c>
      <c r="M28" s="28">
        <v>0</v>
      </c>
      <c r="N28" s="28">
        <v>0</v>
      </c>
    </row>
    <row r="29" spans="1:14" ht="13.2" x14ac:dyDescent="0.25">
      <c r="A29" s="17" t="s">
        <v>36</v>
      </c>
      <c r="B29" s="17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</row>
    <row r="30" spans="1:14" ht="13.2" x14ac:dyDescent="0.25">
      <c r="A30" s="17" t="s">
        <v>37</v>
      </c>
      <c r="B30" s="17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</row>
    <row r="31" spans="1:14" ht="13.2" x14ac:dyDescent="0.25">
      <c r="A31" s="17" t="s">
        <v>39</v>
      </c>
      <c r="B31" s="17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</row>
    <row r="32" spans="1:14" ht="13.2" x14ac:dyDescent="0.25"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</row>
    <row r="33" spans="3:14" ht="13.2" x14ac:dyDescent="0.25"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</row>
    <row r="34" spans="3:14" ht="13.2" x14ac:dyDescent="0.25"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</row>
    <row r="35" spans="3:14" ht="13.2" x14ac:dyDescent="0.25"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</row>
    <row r="36" spans="3:14" ht="13.2" x14ac:dyDescent="0.25"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</row>
    <row r="37" spans="3:14" ht="13.2" x14ac:dyDescent="0.25"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</row>
    <row r="38" spans="3:14" ht="13.2" x14ac:dyDescent="0.25"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</row>
    <row r="39" spans="3:14" ht="13.2" x14ac:dyDescent="0.25"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</row>
    <row r="40" spans="3:14" ht="13.2" x14ac:dyDescent="0.25"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</row>
    <row r="41" spans="3:14" ht="13.2" x14ac:dyDescent="0.25"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</row>
    <row r="42" spans="3:14" ht="13.2" x14ac:dyDescent="0.25"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</row>
    <row r="43" spans="3:14" ht="13.2" x14ac:dyDescent="0.25"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</row>
    <row r="44" spans="3:14" ht="13.2" x14ac:dyDescent="0.25"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</row>
    <row r="45" spans="3:14" ht="13.2" x14ac:dyDescent="0.25"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</row>
    <row r="46" spans="3:14" ht="13.2" x14ac:dyDescent="0.25"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</row>
    <row r="47" spans="3:14" ht="13.2" x14ac:dyDescent="0.25"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</row>
    <row r="48" spans="3:14" ht="13.2" x14ac:dyDescent="0.25"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</row>
    <row r="49" spans="3:14" ht="13.2" x14ac:dyDescent="0.25"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</row>
    <row r="50" spans="3:14" ht="13.2" x14ac:dyDescent="0.25"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9"/>
  <sheetViews>
    <sheetView workbookViewId="0">
      <pane xSplit="1" topLeftCell="C1" activePane="topRight" state="frozen"/>
      <selection pane="topRight"/>
    </sheetView>
  </sheetViews>
  <sheetFormatPr baseColWidth="10" defaultColWidth="11.44140625" defaultRowHeight="12" x14ac:dyDescent="0.25"/>
  <cols>
    <col min="1" max="1" width="44.44140625" style="18" bestFit="1" customWidth="1"/>
    <col min="2" max="2" width="10.5546875" style="18" customWidth="1"/>
    <col min="3" max="3" width="11.6640625" style="18" bestFit="1" customWidth="1"/>
    <col min="4" max="16384" width="11.44140625" style="18"/>
  </cols>
  <sheetData>
    <row r="1" spans="1:14" ht="33" customHeight="1" x14ac:dyDescent="0.25">
      <c r="A1" s="18" t="s">
        <v>43</v>
      </c>
    </row>
    <row r="3" spans="1:14" x14ac:dyDescent="0.25">
      <c r="A3" s="25" t="s">
        <v>0</v>
      </c>
      <c r="B3" s="25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 t="s">
        <v>10</v>
      </c>
      <c r="L3" s="25" t="s">
        <v>11</v>
      </c>
      <c r="M3" s="25" t="s">
        <v>12</v>
      </c>
      <c r="N3" s="25" t="s">
        <v>13</v>
      </c>
    </row>
    <row r="4" spans="1:14" x14ac:dyDescent="0.25">
      <c r="A4" s="19" t="s">
        <v>14</v>
      </c>
      <c r="B4" s="21">
        <f>AVERAGE(C4:N4)</f>
        <v>341.08333333333331</v>
      </c>
      <c r="C4" s="5">
        <f>SUM(C6,C7,C8,C9,C12,C13,C14,C15,C16,C17,C21,C22,C23,C24,C25,C26,C27)</f>
        <v>316</v>
      </c>
      <c r="D4" s="5">
        <f t="shared" ref="D4:M4" si="0">SUM(D6,D7,D8,D9,D12,D13,D14,D15,D16,D17,D21,D22,D23,D24,D25,D26,D27)</f>
        <v>322</v>
      </c>
      <c r="E4" s="5">
        <f t="shared" si="0"/>
        <v>324</v>
      </c>
      <c r="F4" s="5">
        <f t="shared" si="0"/>
        <v>334</v>
      </c>
      <c r="G4" s="5">
        <f t="shared" si="0"/>
        <v>337</v>
      </c>
      <c r="H4" s="5">
        <f t="shared" si="0"/>
        <v>339</v>
      </c>
      <c r="I4" s="5">
        <f t="shared" si="0"/>
        <v>344</v>
      </c>
      <c r="J4" s="5">
        <f t="shared" si="0"/>
        <v>346</v>
      </c>
      <c r="K4" s="5">
        <f t="shared" si="0"/>
        <v>354</v>
      </c>
      <c r="L4" s="5">
        <f t="shared" si="0"/>
        <v>356</v>
      </c>
      <c r="M4" s="5">
        <f t="shared" si="0"/>
        <v>359</v>
      </c>
      <c r="N4" s="5">
        <f>SUM(N6,N7,N8,N9,N12,N13,N14,N15,N16,N17,N21,N22,N23,N24,N25,N26,N27)</f>
        <v>362</v>
      </c>
    </row>
    <row r="5" spans="1:14" ht="4.5" customHeight="1" x14ac:dyDescent="0.25">
      <c r="A5" s="19"/>
      <c r="B5" s="21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25">
      <c r="A6" s="6" t="s">
        <v>15</v>
      </c>
      <c r="B6" s="21">
        <f t="shared" ref="B6:B27" si="1">AVERAGE(C6:N6)</f>
        <v>22.916666666666668</v>
      </c>
      <c r="C6" s="7">
        <v>22</v>
      </c>
      <c r="D6" s="7">
        <v>23</v>
      </c>
      <c r="E6" s="7">
        <v>23</v>
      </c>
      <c r="F6" s="7">
        <v>23</v>
      </c>
      <c r="G6" s="7">
        <v>23</v>
      </c>
      <c r="H6" s="7">
        <v>23</v>
      </c>
      <c r="I6" s="7">
        <v>23</v>
      </c>
      <c r="J6" s="7">
        <v>23</v>
      </c>
      <c r="K6" s="22">
        <v>23</v>
      </c>
      <c r="L6" s="22">
        <v>23</v>
      </c>
      <c r="M6" s="22">
        <v>23</v>
      </c>
      <c r="N6" s="22">
        <v>23</v>
      </c>
    </row>
    <row r="7" spans="1:14" x14ac:dyDescent="0.25">
      <c r="A7" s="6" t="s">
        <v>16</v>
      </c>
      <c r="B7" s="21">
        <f t="shared" si="1"/>
        <v>10.5</v>
      </c>
      <c r="C7" s="7">
        <v>10</v>
      </c>
      <c r="D7" s="7">
        <v>11</v>
      </c>
      <c r="E7" s="7">
        <v>10</v>
      </c>
      <c r="F7" s="7">
        <v>10</v>
      </c>
      <c r="G7" s="7">
        <v>10</v>
      </c>
      <c r="H7" s="7">
        <v>10</v>
      </c>
      <c r="I7" s="7">
        <v>10</v>
      </c>
      <c r="J7" s="7">
        <v>11</v>
      </c>
      <c r="K7" s="22">
        <v>11</v>
      </c>
      <c r="L7" s="22">
        <v>11</v>
      </c>
      <c r="M7" s="22">
        <v>11</v>
      </c>
      <c r="N7" s="22">
        <v>11</v>
      </c>
    </row>
    <row r="8" spans="1:14" x14ac:dyDescent="0.25">
      <c r="A8" s="6" t="s">
        <v>17</v>
      </c>
      <c r="B8" s="21">
        <f t="shared" si="1"/>
        <v>2.1666666666666665</v>
      </c>
      <c r="C8" s="7">
        <v>2</v>
      </c>
      <c r="D8" s="7">
        <v>2</v>
      </c>
      <c r="E8" s="7">
        <v>3</v>
      </c>
      <c r="F8" s="7">
        <v>3</v>
      </c>
      <c r="G8" s="7">
        <v>2</v>
      </c>
      <c r="H8" s="7">
        <v>2</v>
      </c>
      <c r="I8" s="7">
        <v>2</v>
      </c>
      <c r="J8" s="7">
        <v>2</v>
      </c>
      <c r="K8" s="22">
        <v>2</v>
      </c>
      <c r="L8" s="22">
        <v>2</v>
      </c>
      <c r="M8" s="22">
        <v>2</v>
      </c>
      <c r="N8" s="22">
        <v>2</v>
      </c>
    </row>
    <row r="9" spans="1:14" s="19" customFormat="1" x14ac:dyDescent="0.25">
      <c r="A9" s="9" t="s">
        <v>18</v>
      </c>
      <c r="B9" s="21">
        <f t="shared" si="1"/>
        <v>11</v>
      </c>
      <c r="C9" s="5">
        <v>0</v>
      </c>
      <c r="D9" s="5">
        <v>1</v>
      </c>
      <c r="E9" s="5">
        <v>3</v>
      </c>
      <c r="F9" s="5">
        <v>9</v>
      </c>
      <c r="G9" s="5">
        <v>11</v>
      </c>
      <c r="H9" s="5">
        <v>12</v>
      </c>
      <c r="I9" s="5">
        <v>13</v>
      </c>
      <c r="J9" s="5">
        <v>13</v>
      </c>
      <c r="K9" s="23">
        <v>15</v>
      </c>
      <c r="L9" s="5">
        <v>17</v>
      </c>
      <c r="M9" s="5">
        <v>18</v>
      </c>
      <c r="N9" s="5">
        <v>20</v>
      </c>
    </row>
    <row r="10" spans="1:14" x14ac:dyDescent="0.25">
      <c r="A10" s="11" t="s">
        <v>19</v>
      </c>
      <c r="B10" s="21">
        <f t="shared" si="1"/>
        <v>10.416666666666666</v>
      </c>
      <c r="C10" s="7">
        <v>0</v>
      </c>
      <c r="D10" s="7">
        <v>1</v>
      </c>
      <c r="E10" s="7">
        <v>3</v>
      </c>
      <c r="F10" s="7">
        <v>9</v>
      </c>
      <c r="G10" s="7">
        <v>11</v>
      </c>
      <c r="H10" s="7">
        <v>12</v>
      </c>
      <c r="I10" s="7">
        <v>12</v>
      </c>
      <c r="J10" s="7">
        <v>12</v>
      </c>
      <c r="K10" s="22">
        <v>14</v>
      </c>
      <c r="L10" s="22">
        <v>16</v>
      </c>
      <c r="M10" s="22">
        <v>17</v>
      </c>
      <c r="N10" s="22">
        <v>18</v>
      </c>
    </row>
    <row r="11" spans="1:14" x14ac:dyDescent="0.25">
      <c r="A11" s="11" t="s">
        <v>20</v>
      </c>
      <c r="B11" s="21">
        <f t="shared" si="1"/>
        <v>0.58333333333333337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1</v>
      </c>
      <c r="J11" s="7">
        <v>1</v>
      </c>
      <c r="K11" s="22">
        <v>1</v>
      </c>
      <c r="L11" s="22">
        <v>1</v>
      </c>
      <c r="M11" s="22">
        <v>1</v>
      </c>
      <c r="N11" s="22">
        <v>2</v>
      </c>
    </row>
    <row r="12" spans="1:14" x14ac:dyDescent="0.25">
      <c r="A12" s="6" t="s">
        <v>21</v>
      </c>
      <c r="B12" s="21">
        <f t="shared" si="1"/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22">
        <v>0</v>
      </c>
      <c r="L12" s="22">
        <v>0</v>
      </c>
      <c r="M12" s="22">
        <v>0</v>
      </c>
      <c r="N12" s="22">
        <v>0</v>
      </c>
    </row>
    <row r="13" spans="1:14" x14ac:dyDescent="0.25">
      <c r="A13" s="6" t="s">
        <v>22</v>
      </c>
      <c r="B13" s="21">
        <f t="shared" si="1"/>
        <v>1</v>
      </c>
      <c r="C13" s="7">
        <v>1</v>
      </c>
      <c r="D13" s="7">
        <v>1</v>
      </c>
      <c r="E13" s="7">
        <v>1</v>
      </c>
      <c r="F13" s="7">
        <v>1</v>
      </c>
      <c r="G13" s="7">
        <v>1</v>
      </c>
      <c r="H13" s="7">
        <v>1</v>
      </c>
      <c r="I13" s="7">
        <v>1</v>
      </c>
      <c r="J13" s="7">
        <v>1</v>
      </c>
      <c r="K13" s="7">
        <v>1</v>
      </c>
      <c r="L13" s="7">
        <v>1</v>
      </c>
      <c r="M13" s="7">
        <v>1</v>
      </c>
      <c r="N13" s="7">
        <v>1</v>
      </c>
    </row>
    <row r="14" spans="1:14" x14ac:dyDescent="0.25">
      <c r="A14" s="6" t="s">
        <v>23</v>
      </c>
      <c r="B14" s="21">
        <f t="shared" si="1"/>
        <v>1</v>
      </c>
      <c r="C14" s="7">
        <v>1</v>
      </c>
      <c r="D14" s="7">
        <v>1</v>
      </c>
      <c r="E14" s="7">
        <v>1</v>
      </c>
      <c r="F14" s="7">
        <v>1</v>
      </c>
      <c r="G14" s="7">
        <v>1</v>
      </c>
      <c r="H14" s="7">
        <v>1</v>
      </c>
      <c r="I14" s="7">
        <v>1</v>
      </c>
      <c r="J14" s="7">
        <v>1</v>
      </c>
      <c r="K14" s="7">
        <v>1</v>
      </c>
      <c r="L14" s="7">
        <v>1</v>
      </c>
      <c r="M14" s="7">
        <v>1</v>
      </c>
      <c r="N14" s="7">
        <v>1</v>
      </c>
    </row>
    <row r="15" spans="1:14" x14ac:dyDescent="0.25">
      <c r="A15" s="6" t="s">
        <v>24</v>
      </c>
      <c r="B15" s="21">
        <f t="shared" si="1"/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22">
        <v>0</v>
      </c>
      <c r="L15" s="22">
        <v>0</v>
      </c>
      <c r="M15" s="22">
        <v>0</v>
      </c>
      <c r="N15" s="22">
        <v>0</v>
      </c>
    </row>
    <row r="16" spans="1:14" x14ac:dyDescent="0.25">
      <c r="A16" s="6" t="s">
        <v>25</v>
      </c>
      <c r="B16" s="21">
        <f t="shared" si="1"/>
        <v>2.9166666666666665</v>
      </c>
      <c r="C16" s="7">
        <v>2</v>
      </c>
      <c r="D16" s="7">
        <v>3</v>
      </c>
      <c r="E16" s="7">
        <v>3</v>
      </c>
      <c r="F16" s="7">
        <v>3</v>
      </c>
      <c r="G16" s="7">
        <v>3</v>
      </c>
      <c r="H16" s="7">
        <v>3</v>
      </c>
      <c r="I16" s="7">
        <v>3</v>
      </c>
      <c r="J16" s="7">
        <v>3</v>
      </c>
      <c r="K16" s="22">
        <v>3</v>
      </c>
      <c r="L16" s="22">
        <v>3</v>
      </c>
      <c r="M16" s="22">
        <v>3</v>
      </c>
      <c r="N16" s="22">
        <v>3</v>
      </c>
    </row>
    <row r="17" spans="1:14" s="19" customFormat="1" x14ac:dyDescent="0.25">
      <c r="A17" s="9" t="s">
        <v>26</v>
      </c>
      <c r="B17" s="21">
        <f t="shared" si="1"/>
        <v>232.91666666666666</v>
      </c>
      <c r="C17" s="5">
        <v>224</v>
      </c>
      <c r="D17" s="5">
        <v>225</v>
      </c>
      <c r="E17" s="5">
        <v>225</v>
      </c>
      <c r="F17" s="5">
        <v>228</v>
      </c>
      <c r="G17" s="5">
        <v>229</v>
      </c>
      <c r="H17" s="5">
        <v>230</v>
      </c>
      <c r="I17" s="5">
        <v>234</v>
      </c>
      <c r="J17" s="5">
        <v>234</v>
      </c>
      <c r="K17" s="23">
        <v>240</v>
      </c>
      <c r="L17" s="5">
        <v>240</v>
      </c>
      <c r="M17" s="5">
        <v>243</v>
      </c>
      <c r="N17" s="5">
        <v>243</v>
      </c>
    </row>
    <row r="18" spans="1:14" x14ac:dyDescent="0.25">
      <c r="A18" s="11" t="s">
        <v>27</v>
      </c>
      <c r="B18" s="21">
        <f t="shared" si="1"/>
        <v>99.25</v>
      </c>
      <c r="C18" s="7">
        <v>107</v>
      </c>
      <c r="D18" s="7">
        <v>106</v>
      </c>
      <c r="E18" s="7">
        <v>104</v>
      </c>
      <c r="F18" s="7">
        <v>102</v>
      </c>
      <c r="G18" s="7">
        <v>100</v>
      </c>
      <c r="H18" s="7">
        <v>107</v>
      </c>
      <c r="I18" s="7">
        <v>106</v>
      </c>
      <c r="J18" s="7">
        <v>105</v>
      </c>
      <c r="K18" s="22">
        <v>85</v>
      </c>
      <c r="L18" s="22">
        <v>85</v>
      </c>
      <c r="M18" s="22">
        <v>92</v>
      </c>
      <c r="N18" s="22">
        <v>92</v>
      </c>
    </row>
    <row r="19" spans="1:14" x14ac:dyDescent="0.25">
      <c r="A19" s="11" t="s">
        <v>28</v>
      </c>
      <c r="B19" s="21">
        <f t="shared" si="1"/>
        <v>68.666666666666671</v>
      </c>
      <c r="C19" s="7">
        <v>25</v>
      </c>
      <c r="D19" s="7">
        <v>27</v>
      </c>
      <c r="E19" s="7">
        <v>27</v>
      </c>
      <c r="F19" s="7">
        <v>31</v>
      </c>
      <c r="G19" s="7">
        <v>32</v>
      </c>
      <c r="H19" s="7">
        <v>24</v>
      </c>
      <c r="I19" s="7">
        <v>24</v>
      </c>
      <c r="J19" s="7">
        <v>22</v>
      </c>
      <c r="K19" s="22">
        <v>155</v>
      </c>
      <c r="L19" s="22">
        <v>155</v>
      </c>
      <c r="M19" s="22">
        <v>151</v>
      </c>
      <c r="N19" s="22">
        <v>151</v>
      </c>
    </row>
    <row r="20" spans="1:14" x14ac:dyDescent="0.25">
      <c r="A20" s="11" t="s">
        <v>29</v>
      </c>
      <c r="B20" s="21">
        <f t="shared" si="1"/>
        <v>65</v>
      </c>
      <c r="C20" s="7">
        <v>92</v>
      </c>
      <c r="D20" s="7">
        <v>92</v>
      </c>
      <c r="E20" s="7">
        <v>94</v>
      </c>
      <c r="F20" s="7">
        <v>95</v>
      </c>
      <c r="G20" s="7">
        <v>97</v>
      </c>
      <c r="H20" s="7">
        <v>99</v>
      </c>
      <c r="I20" s="7">
        <v>104</v>
      </c>
      <c r="J20" s="7">
        <v>107</v>
      </c>
      <c r="K20" s="22">
        <v>0</v>
      </c>
      <c r="L20" s="22">
        <v>0</v>
      </c>
      <c r="M20" s="22">
        <v>0</v>
      </c>
      <c r="N20" s="22">
        <v>0</v>
      </c>
    </row>
    <row r="21" spans="1:14" x14ac:dyDescent="0.25">
      <c r="A21" s="6" t="s">
        <v>30</v>
      </c>
      <c r="B21" s="21">
        <f t="shared" si="1"/>
        <v>1</v>
      </c>
      <c r="C21" s="7">
        <v>1</v>
      </c>
      <c r="D21" s="7">
        <v>1</v>
      </c>
      <c r="E21" s="7">
        <v>1</v>
      </c>
      <c r="F21" s="7">
        <v>1</v>
      </c>
      <c r="G21" s="7">
        <v>1</v>
      </c>
      <c r="H21" s="7">
        <v>1</v>
      </c>
      <c r="I21" s="7">
        <v>1</v>
      </c>
      <c r="J21" s="7">
        <v>1</v>
      </c>
      <c r="K21" s="22">
        <v>1</v>
      </c>
      <c r="L21" s="22">
        <v>1</v>
      </c>
      <c r="M21" s="22">
        <v>1</v>
      </c>
      <c r="N21" s="22">
        <v>1</v>
      </c>
    </row>
    <row r="22" spans="1:14" x14ac:dyDescent="0.25">
      <c r="A22" s="6" t="s">
        <v>38</v>
      </c>
      <c r="B22" s="21">
        <f t="shared" si="1"/>
        <v>5.333333333333333</v>
      </c>
      <c r="C22" s="7">
        <v>4</v>
      </c>
      <c r="D22" s="7">
        <v>5</v>
      </c>
      <c r="E22" s="7">
        <v>5</v>
      </c>
      <c r="F22" s="7">
        <v>5</v>
      </c>
      <c r="G22" s="7">
        <v>5</v>
      </c>
      <c r="H22" s="7">
        <v>5</v>
      </c>
      <c r="I22" s="7">
        <v>5</v>
      </c>
      <c r="J22" s="7">
        <v>6</v>
      </c>
      <c r="K22" s="22">
        <v>6</v>
      </c>
      <c r="L22" s="22">
        <v>6</v>
      </c>
      <c r="M22" s="22">
        <v>6</v>
      </c>
      <c r="N22" s="22">
        <v>6</v>
      </c>
    </row>
    <row r="23" spans="1:14" x14ac:dyDescent="0.25">
      <c r="A23" s="6" t="s">
        <v>31</v>
      </c>
      <c r="B23" s="21">
        <f t="shared" si="1"/>
        <v>26.666666666666668</v>
      </c>
      <c r="C23" s="7">
        <v>26</v>
      </c>
      <c r="D23" s="7">
        <v>26</v>
      </c>
      <c r="E23" s="7">
        <v>26</v>
      </c>
      <c r="F23" s="7">
        <v>27</v>
      </c>
      <c r="G23" s="7">
        <v>27</v>
      </c>
      <c r="H23" s="7">
        <v>27</v>
      </c>
      <c r="I23" s="7">
        <v>27</v>
      </c>
      <c r="J23" s="7">
        <v>27</v>
      </c>
      <c r="K23" s="24">
        <v>27</v>
      </c>
      <c r="L23" s="22">
        <v>27</v>
      </c>
      <c r="M23" s="22">
        <v>26</v>
      </c>
      <c r="N23" s="22">
        <v>27</v>
      </c>
    </row>
    <row r="24" spans="1:14" x14ac:dyDescent="0.25">
      <c r="A24" s="6" t="s">
        <v>32</v>
      </c>
      <c r="B24" s="21">
        <f t="shared" si="1"/>
        <v>21.666666666666668</v>
      </c>
      <c r="C24" s="7">
        <v>21</v>
      </c>
      <c r="D24" s="7">
        <v>21</v>
      </c>
      <c r="E24" s="7">
        <v>21</v>
      </c>
      <c r="F24" s="7">
        <v>21</v>
      </c>
      <c r="G24" s="7">
        <v>22</v>
      </c>
      <c r="H24" s="7">
        <v>22</v>
      </c>
      <c r="I24" s="7">
        <v>22</v>
      </c>
      <c r="J24" s="7">
        <v>22</v>
      </c>
      <c r="K24" s="22">
        <v>22</v>
      </c>
      <c r="L24" s="22">
        <v>22</v>
      </c>
      <c r="M24" s="22">
        <v>22</v>
      </c>
      <c r="N24" s="22">
        <v>22</v>
      </c>
    </row>
    <row r="25" spans="1:14" x14ac:dyDescent="0.25">
      <c r="A25" s="6" t="s">
        <v>33</v>
      </c>
      <c r="B25" s="21">
        <f t="shared" si="1"/>
        <v>0.83333333333333337</v>
      </c>
      <c r="C25" s="7">
        <v>0</v>
      </c>
      <c r="D25" s="7">
        <v>0</v>
      </c>
      <c r="E25" s="7">
        <v>1</v>
      </c>
      <c r="F25" s="7">
        <v>1</v>
      </c>
      <c r="G25" s="7">
        <v>1</v>
      </c>
      <c r="H25" s="7">
        <v>1</v>
      </c>
      <c r="I25" s="7">
        <v>1</v>
      </c>
      <c r="J25" s="7">
        <v>1</v>
      </c>
      <c r="K25" s="22">
        <v>1</v>
      </c>
      <c r="L25" s="24">
        <v>1</v>
      </c>
      <c r="M25" s="24">
        <v>1</v>
      </c>
      <c r="N25" s="24">
        <v>1</v>
      </c>
    </row>
    <row r="26" spans="1:14" x14ac:dyDescent="0.25">
      <c r="A26" s="6" t="s">
        <v>34</v>
      </c>
      <c r="B26" s="21">
        <f t="shared" si="1"/>
        <v>1.1666666666666667</v>
      </c>
      <c r="C26" s="7">
        <v>2</v>
      </c>
      <c r="D26" s="7">
        <v>2</v>
      </c>
      <c r="E26" s="7">
        <v>1</v>
      </c>
      <c r="F26" s="7">
        <v>1</v>
      </c>
      <c r="G26" s="7">
        <v>1</v>
      </c>
      <c r="H26" s="7">
        <v>1</v>
      </c>
      <c r="I26" s="7">
        <v>1</v>
      </c>
      <c r="J26" s="7">
        <v>1</v>
      </c>
      <c r="K26" s="22">
        <v>1</v>
      </c>
      <c r="L26" s="22">
        <v>1</v>
      </c>
      <c r="M26" s="22">
        <v>1</v>
      </c>
      <c r="N26" s="22">
        <v>1</v>
      </c>
    </row>
    <row r="27" spans="1:14" x14ac:dyDescent="0.25">
      <c r="A27" s="13" t="s">
        <v>35</v>
      </c>
      <c r="B27" s="27">
        <f t="shared" si="1"/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28">
        <v>0</v>
      </c>
      <c r="L27" s="28">
        <v>0</v>
      </c>
      <c r="M27" s="28">
        <v>0</v>
      </c>
      <c r="N27" s="28">
        <v>0</v>
      </c>
    </row>
    <row r="28" spans="1:14" ht="13.2" x14ac:dyDescent="0.25">
      <c r="A28" s="17" t="s">
        <v>36</v>
      </c>
      <c r="B28" s="21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</row>
    <row r="29" spans="1:14" ht="13.2" x14ac:dyDescent="0.25">
      <c r="A29" s="17" t="s">
        <v>37</v>
      </c>
      <c r="B29" s="17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</row>
    <row r="30" spans="1:14" ht="13.2" x14ac:dyDescent="0.25">
      <c r="A30" s="17" t="s">
        <v>39</v>
      </c>
      <c r="B30" s="17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</row>
    <row r="31" spans="1:14" ht="13.2" x14ac:dyDescent="0.25"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</row>
    <row r="32" spans="1:14" ht="13.2" x14ac:dyDescent="0.25"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</row>
    <row r="33" spans="3:14" ht="13.2" x14ac:dyDescent="0.25"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</row>
    <row r="34" spans="3:14" ht="13.2" x14ac:dyDescent="0.25"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</row>
    <row r="35" spans="3:14" ht="13.2" x14ac:dyDescent="0.25"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</row>
    <row r="36" spans="3:14" ht="13.2" x14ac:dyDescent="0.25"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</row>
    <row r="37" spans="3:14" ht="13.2" x14ac:dyDescent="0.25"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</row>
    <row r="38" spans="3:14" ht="13.2" x14ac:dyDescent="0.25"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</row>
    <row r="39" spans="3:14" ht="13.2" x14ac:dyDescent="0.25"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</row>
    <row r="40" spans="3:14" ht="13.2" x14ac:dyDescent="0.25"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</row>
    <row r="41" spans="3:14" ht="13.2" x14ac:dyDescent="0.25"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</row>
    <row r="42" spans="3:14" ht="13.2" x14ac:dyDescent="0.25"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</row>
    <row r="43" spans="3:14" ht="13.2" x14ac:dyDescent="0.25"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</row>
    <row r="44" spans="3:14" ht="13.2" x14ac:dyDescent="0.25"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</row>
    <row r="45" spans="3:14" ht="13.2" x14ac:dyDescent="0.25"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</row>
    <row r="46" spans="3:14" ht="13.2" x14ac:dyDescent="0.25"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</row>
    <row r="47" spans="3:14" ht="13.2" x14ac:dyDescent="0.25"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</row>
    <row r="48" spans="3:14" ht="13.2" x14ac:dyDescent="0.25"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</row>
    <row r="49" spans="3:14" ht="13.2" x14ac:dyDescent="0.25"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workbookViewId="0">
      <selection activeCell="A2" sqref="A2"/>
    </sheetView>
  </sheetViews>
  <sheetFormatPr baseColWidth="10" defaultColWidth="11.44140625" defaultRowHeight="12" x14ac:dyDescent="0.25"/>
  <cols>
    <col min="1" max="1" width="44.44140625" style="18" bestFit="1" customWidth="1"/>
    <col min="2" max="2" width="10.5546875" style="18" customWidth="1"/>
    <col min="3" max="3" width="11.6640625" style="18" bestFit="1" customWidth="1"/>
    <col min="4" max="16384" width="11.44140625" style="18"/>
  </cols>
  <sheetData>
    <row r="1" spans="1:14" ht="21.75" customHeight="1" x14ac:dyDescent="0.25"/>
    <row r="2" spans="1:14" ht="14.25" customHeight="1" x14ac:dyDescent="0.25">
      <c r="A2" s="18" t="s">
        <v>44</v>
      </c>
    </row>
    <row r="4" spans="1:14" x14ac:dyDescent="0.25">
      <c r="A4" s="25" t="s">
        <v>0</v>
      </c>
      <c r="B4" s="25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26" t="s">
        <v>10</v>
      </c>
      <c r="L4" s="25" t="s">
        <v>11</v>
      </c>
      <c r="M4" s="25" t="s">
        <v>12</v>
      </c>
      <c r="N4" s="25" t="s">
        <v>13</v>
      </c>
    </row>
    <row r="5" spans="1:14" x14ac:dyDescent="0.25">
      <c r="A5" s="19" t="s">
        <v>14</v>
      </c>
      <c r="B5" s="21">
        <f>AVERAGE(C5:N5)</f>
        <v>382.75</v>
      </c>
      <c r="C5" s="5">
        <f>SUM(C7,C8,C9,C10,C13,C14,C15,C16,C17,C18,C22,C23,C24,C25,C26,C27,C28)</f>
        <v>366</v>
      </c>
      <c r="D5" s="5">
        <f>SUM(D7,D8,D9,D10,D13,D14,D15,D16,D17,D18,D22,D23,D24,D25,D26,D27,D28)</f>
        <v>369</v>
      </c>
      <c r="E5" s="5">
        <f t="shared" ref="E5:M5" si="0">SUM(E7,E8,E9,E10,E13,E14,E15,E16,E17,E18,E22,E23,E24,E25,E26,E27,E28)</f>
        <v>368</v>
      </c>
      <c r="F5" s="5">
        <f t="shared" si="0"/>
        <v>370</v>
      </c>
      <c r="G5" s="5">
        <f t="shared" si="0"/>
        <v>375</v>
      </c>
      <c r="H5" s="5">
        <f t="shared" si="0"/>
        <v>377</v>
      </c>
      <c r="I5" s="5">
        <f t="shared" si="0"/>
        <v>382</v>
      </c>
      <c r="J5" s="5">
        <f t="shared" si="0"/>
        <v>385</v>
      </c>
      <c r="K5" s="5">
        <f t="shared" si="0"/>
        <v>392</v>
      </c>
      <c r="L5" s="5">
        <f t="shared" si="0"/>
        <v>400</v>
      </c>
      <c r="M5" s="5">
        <f t="shared" si="0"/>
        <v>401</v>
      </c>
      <c r="N5" s="5">
        <f>SUM(N7,N8,N9,N10,N13,N14,N15,N16,N17,N18,N22,N23,N24,N25,N26,N27,N28)</f>
        <v>408</v>
      </c>
    </row>
    <row r="6" spans="1:14" ht="4.5" customHeight="1" x14ac:dyDescent="0.25">
      <c r="A6" s="19"/>
      <c r="B6" s="21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6" t="s">
        <v>15</v>
      </c>
      <c r="B7" s="21">
        <f t="shared" ref="B7:B28" si="1">AVERAGE(C7:N7)</f>
        <v>24.75</v>
      </c>
      <c r="C7" s="7">
        <v>24</v>
      </c>
      <c r="D7" s="7">
        <v>24</v>
      </c>
      <c r="E7" s="7">
        <v>24</v>
      </c>
      <c r="F7" s="7">
        <v>25</v>
      </c>
      <c r="G7" s="7">
        <v>25</v>
      </c>
      <c r="H7" s="7">
        <v>25</v>
      </c>
      <c r="I7" s="7">
        <v>25</v>
      </c>
      <c r="J7" s="7">
        <v>25</v>
      </c>
      <c r="K7" s="22">
        <v>25</v>
      </c>
      <c r="L7" s="22">
        <v>25</v>
      </c>
      <c r="M7" s="22">
        <v>25</v>
      </c>
      <c r="N7" s="22">
        <v>25</v>
      </c>
    </row>
    <row r="8" spans="1:14" x14ac:dyDescent="0.25">
      <c r="A8" s="6" t="s">
        <v>16</v>
      </c>
      <c r="B8" s="21">
        <f t="shared" si="1"/>
        <v>10.166666666666666</v>
      </c>
      <c r="C8" s="7">
        <v>11</v>
      </c>
      <c r="D8" s="7">
        <v>11</v>
      </c>
      <c r="E8" s="7">
        <v>10</v>
      </c>
      <c r="F8" s="7">
        <v>10</v>
      </c>
      <c r="G8" s="7">
        <v>10</v>
      </c>
      <c r="H8" s="7">
        <v>10</v>
      </c>
      <c r="I8" s="7">
        <v>10</v>
      </c>
      <c r="J8" s="7">
        <v>10</v>
      </c>
      <c r="K8" s="22">
        <v>10</v>
      </c>
      <c r="L8" s="22">
        <v>10</v>
      </c>
      <c r="M8" s="22">
        <v>10</v>
      </c>
      <c r="N8" s="22">
        <v>10</v>
      </c>
    </row>
    <row r="9" spans="1:14" x14ac:dyDescent="0.25">
      <c r="A9" s="6" t="s">
        <v>17</v>
      </c>
      <c r="B9" s="21">
        <f t="shared" si="1"/>
        <v>0.33333333333333331</v>
      </c>
      <c r="C9" s="7">
        <v>2</v>
      </c>
      <c r="D9" s="7">
        <v>2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22">
        <v>0</v>
      </c>
      <c r="L9" s="22">
        <v>0</v>
      </c>
      <c r="M9" s="22">
        <v>0</v>
      </c>
      <c r="N9" s="22">
        <v>0</v>
      </c>
    </row>
    <row r="10" spans="1:14" s="19" customFormat="1" x14ac:dyDescent="0.25">
      <c r="A10" s="9" t="s">
        <v>18</v>
      </c>
      <c r="B10" s="21">
        <f t="shared" si="1"/>
        <v>24.166666666666668</v>
      </c>
      <c r="C10" s="5">
        <v>21</v>
      </c>
      <c r="D10" s="5">
        <v>21</v>
      </c>
      <c r="E10" s="5">
        <v>23</v>
      </c>
      <c r="F10" s="5">
        <v>24</v>
      </c>
      <c r="G10" s="5">
        <v>24</v>
      </c>
      <c r="H10" s="5">
        <v>24</v>
      </c>
      <c r="I10" s="5">
        <v>24</v>
      </c>
      <c r="J10" s="5">
        <v>24</v>
      </c>
      <c r="K10" s="23">
        <v>24</v>
      </c>
      <c r="L10" s="5">
        <v>27</v>
      </c>
      <c r="M10" s="5">
        <v>27</v>
      </c>
      <c r="N10" s="5">
        <v>27</v>
      </c>
    </row>
    <row r="11" spans="1:14" x14ac:dyDescent="0.25">
      <c r="A11" s="11" t="s">
        <v>19</v>
      </c>
      <c r="B11" s="21">
        <f t="shared" si="1"/>
        <v>19</v>
      </c>
      <c r="C11" s="7">
        <v>19</v>
      </c>
      <c r="D11" s="7">
        <v>18</v>
      </c>
      <c r="E11" s="7">
        <v>21</v>
      </c>
      <c r="F11" s="7">
        <v>21</v>
      </c>
      <c r="G11" s="7">
        <v>20</v>
      </c>
      <c r="H11" s="7">
        <v>20</v>
      </c>
      <c r="I11" s="7">
        <v>20</v>
      </c>
      <c r="J11" s="7">
        <v>18</v>
      </c>
      <c r="K11" s="22">
        <v>16</v>
      </c>
      <c r="L11" s="22">
        <v>19</v>
      </c>
      <c r="M11" s="22">
        <v>18</v>
      </c>
      <c r="N11" s="22">
        <v>18</v>
      </c>
    </row>
    <row r="12" spans="1:14" x14ac:dyDescent="0.25">
      <c r="A12" s="11" t="s">
        <v>20</v>
      </c>
      <c r="B12" s="21">
        <f t="shared" si="1"/>
        <v>5.166666666666667</v>
      </c>
      <c r="C12" s="7">
        <v>2</v>
      </c>
      <c r="D12" s="7">
        <v>3</v>
      </c>
      <c r="E12" s="7">
        <v>2</v>
      </c>
      <c r="F12" s="7">
        <v>3</v>
      </c>
      <c r="G12" s="7">
        <v>4</v>
      </c>
      <c r="H12" s="7">
        <v>4</v>
      </c>
      <c r="I12" s="7">
        <v>4</v>
      </c>
      <c r="J12" s="7">
        <v>6</v>
      </c>
      <c r="K12" s="22">
        <v>8</v>
      </c>
      <c r="L12" s="22">
        <v>8</v>
      </c>
      <c r="M12" s="22">
        <v>9</v>
      </c>
      <c r="N12" s="22">
        <v>9</v>
      </c>
    </row>
    <row r="13" spans="1:14" x14ac:dyDescent="0.25">
      <c r="A13" s="6" t="s">
        <v>21</v>
      </c>
      <c r="B13" s="21">
        <f t="shared" si="1"/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22">
        <v>0</v>
      </c>
      <c r="L13" s="22">
        <v>0</v>
      </c>
      <c r="M13" s="22">
        <v>0</v>
      </c>
      <c r="N13" s="22">
        <v>0</v>
      </c>
    </row>
    <row r="14" spans="1:14" x14ac:dyDescent="0.25">
      <c r="A14" s="6" t="s">
        <v>22</v>
      </c>
      <c r="B14" s="21">
        <f t="shared" si="1"/>
        <v>1</v>
      </c>
      <c r="C14" s="7">
        <v>1</v>
      </c>
      <c r="D14" s="7">
        <v>1</v>
      </c>
      <c r="E14" s="7">
        <v>1</v>
      </c>
      <c r="F14" s="7">
        <v>1</v>
      </c>
      <c r="G14" s="7">
        <v>1</v>
      </c>
      <c r="H14" s="7">
        <v>1</v>
      </c>
      <c r="I14" s="7">
        <v>1</v>
      </c>
      <c r="J14" s="7">
        <v>1</v>
      </c>
      <c r="K14" s="7">
        <v>1</v>
      </c>
      <c r="L14" s="7">
        <v>1</v>
      </c>
      <c r="M14" s="7">
        <v>1</v>
      </c>
      <c r="N14" s="7">
        <v>1</v>
      </c>
    </row>
    <row r="15" spans="1:14" x14ac:dyDescent="0.25">
      <c r="A15" s="6" t="s">
        <v>23</v>
      </c>
      <c r="B15" s="21">
        <f t="shared" si="1"/>
        <v>1</v>
      </c>
      <c r="C15" s="7">
        <v>1</v>
      </c>
      <c r="D15" s="7">
        <v>1</v>
      </c>
      <c r="E15" s="7">
        <v>1</v>
      </c>
      <c r="F15" s="7">
        <v>1</v>
      </c>
      <c r="G15" s="7">
        <v>1</v>
      </c>
      <c r="H15" s="7">
        <v>1</v>
      </c>
      <c r="I15" s="7">
        <v>1</v>
      </c>
      <c r="J15" s="7">
        <v>1</v>
      </c>
      <c r="K15" s="7">
        <v>1</v>
      </c>
      <c r="L15" s="7">
        <v>1</v>
      </c>
      <c r="M15" s="7">
        <v>1</v>
      </c>
      <c r="N15" s="7">
        <v>1</v>
      </c>
    </row>
    <row r="16" spans="1:14" x14ac:dyDescent="0.25">
      <c r="A16" s="6" t="s">
        <v>24</v>
      </c>
      <c r="B16" s="21">
        <f t="shared" si="1"/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22">
        <v>0</v>
      </c>
      <c r="L16" s="22">
        <v>0</v>
      </c>
      <c r="M16" s="22">
        <v>0</v>
      </c>
      <c r="N16" s="22">
        <v>0</v>
      </c>
    </row>
    <row r="17" spans="1:14" x14ac:dyDescent="0.25">
      <c r="A17" s="6" t="s">
        <v>25</v>
      </c>
      <c r="B17" s="21">
        <f t="shared" si="1"/>
        <v>3</v>
      </c>
      <c r="C17" s="7">
        <v>3</v>
      </c>
      <c r="D17" s="7">
        <v>3</v>
      </c>
      <c r="E17" s="7">
        <v>3</v>
      </c>
      <c r="F17" s="7">
        <v>3</v>
      </c>
      <c r="G17" s="7">
        <v>3</v>
      </c>
      <c r="H17" s="7">
        <v>3</v>
      </c>
      <c r="I17" s="7">
        <v>3</v>
      </c>
      <c r="J17" s="7">
        <v>3</v>
      </c>
      <c r="K17" s="22">
        <v>3</v>
      </c>
      <c r="L17" s="22">
        <v>3</v>
      </c>
      <c r="M17" s="22">
        <v>3</v>
      </c>
      <c r="N17" s="22">
        <v>3</v>
      </c>
    </row>
    <row r="18" spans="1:14" s="19" customFormat="1" x14ac:dyDescent="0.25">
      <c r="A18" s="9" t="s">
        <v>26</v>
      </c>
      <c r="B18" s="21">
        <f t="shared" si="1"/>
        <v>259.16666666666669</v>
      </c>
      <c r="C18" s="5">
        <v>244</v>
      </c>
      <c r="D18" s="5">
        <v>247</v>
      </c>
      <c r="E18" s="5">
        <v>249</v>
      </c>
      <c r="F18" s="5">
        <v>249</v>
      </c>
      <c r="G18" s="5">
        <v>253</v>
      </c>
      <c r="H18" s="5">
        <v>255</v>
      </c>
      <c r="I18" s="5">
        <v>260</v>
      </c>
      <c r="J18" s="5">
        <v>263</v>
      </c>
      <c r="K18" s="23">
        <v>268</v>
      </c>
      <c r="L18" s="5">
        <v>270</v>
      </c>
      <c r="M18" s="5">
        <v>273</v>
      </c>
      <c r="N18" s="5">
        <v>279</v>
      </c>
    </row>
    <row r="19" spans="1:14" x14ac:dyDescent="0.25">
      <c r="A19" s="11" t="s">
        <v>27</v>
      </c>
      <c r="B19" s="21">
        <f t="shared" si="1"/>
        <v>98.5</v>
      </c>
      <c r="C19" s="7">
        <v>85</v>
      </c>
      <c r="D19" s="7">
        <v>87</v>
      </c>
      <c r="E19" s="7">
        <v>93</v>
      </c>
      <c r="F19" s="7">
        <v>95</v>
      </c>
      <c r="G19" s="7">
        <v>99</v>
      </c>
      <c r="H19" s="7">
        <v>101</v>
      </c>
      <c r="I19" s="7">
        <v>108</v>
      </c>
      <c r="J19" s="7">
        <v>99</v>
      </c>
      <c r="K19" s="22">
        <v>104</v>
      </c>
      <c r="L19" s="22">
        <v>102</v>
      </c>
      <c r="M19" s="22">
        <v>102</v>
      </c>
      <c r="N19" s="22">
        <v>107</v>
      </c>
    </row>
    <row r="20" spans="1:14" x14ac:dyDescent="0.25">
      <c r="A20" s="11" t="s">
        <v>28</v>
      </c>
      <c r="B20" s="21">
        <f t="shared" si="1"/>
        <v>160.66666666666666</v>
      </c>
      <c r="C20" s="7">
        <v>159</v>
      </c>
      <c r="D20" s="7">
        <v>160</v>
      </c>
      <c r="E20" s="7">
        <v>156</v>
      </c>
      <c r="F20" s="7">
        <v>154</v>
      </c>
      <c r="G20" s="7">
        <v>154</v>
      </c>
      <c r="H20" s="7">
        <v>154</v>
      </c>
      <c r="I20" s="7">
        <v>152</v>
      </c>
      <c r="J20" s="7">
        <v>164</v>
      </c>
      <c r="K20" s="22">
        <v>164</v>
      </c>
      <c r="L20" s="22">
        <v>168</v>
      </c>
      <c r="M20" s="22">
        <v>171</v>
      </c>
      <c r="N20" s="22">
        <v>172</v>
      </c>
    </row>
    <row r="21" spans="1:14" x14ac:dyDescent="0.25">
      <c r="A21" s="11" t="s">
        <v>29</v>
      </c>
      <c r="B21" s="21">
        <f t="shared" si="1"/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22">
        <v>0</v>
      </c>
      <c r="L21" s="22">
        <v>0</v>
      </c>
      <c r="M21" s="22">
        <v>0</v>
      </c>
      <c r="N21" s="22">
        <v>0</v>
      </c>
    </row>
    <row r="22" spans="1:14" x14ac:dyDescent="0.25">
      <c r="A22" s="6" t="s">
        <v>30</v>
      </c>
      <c r="B22" s="21">
        <f t="shared" si="1"/>
        <v>1</v>
      </c>
      <c r="C22" s="7">
        <v>1</v>
      </c>
      <c r="D22" s="7">
        <v>1</v>
      </c>
      <c r="E22" s="7">
        <v>1</v>
      </c>
      <c r="F22" s="7">
        <v>1</v>
      </c>
      <c r="G22" s="7">
        <v>1</v>
      </c>
      <c r="H22" s="7">
        <v>1</v>
      </c>
      <c r="I22" s="7">
        <v>1</v>
      </c>
      <c r="J22" s="7">
        <v>1</v>
      </c>
      <c r="K22" s="22">
        <v>1</v>
      </c>
      <c r="L22" s="22">
        <v>1</v>
      </c>
      <c r="M22" s="22">
        <v>1</v>
      </c>
      <c r="N22" s="22">
        <v>1</v>
      </c>
    </row>
    <row r="23" spans="1:14" x14ac:dyDescent="0.25">
      <c r="A23" s="6" t="s">
        <v>38</v>
      </c>
      <c r="B23" s="21">
        <f t="shared" si="1"/>
        <v>5.666666666666667</v>
      </c>
      <c r="C23" s="7">
        <v>6</v>
      </c>
      <c r="D23" s="7">
        <v>6</v>
      </c>
      <c r="E23" s="7">
        <v>6</v>
      </c>
      <c r="F23" s="7">
        <v>6</v>
      </c>
      <c r="G23" s="7">
        <v>6</v>
      </c>
      <c r="H23" s="7">
        <v>6</v>
      </c>
      <c r="I23" s="7">
        <v>6</v>
      </c>
      <c r="J23" s="7">
        <v>6</v>
      </c>
      <c r="K23" s="22">
        <v>6</v>
      </c>
      <c r="L23" s="22">
        <v>6</v>
      </c>
      <c r="M23" s="22">
        <v>4</v>
      </c>
      <c r="N23" s="22">
        <v>4</v>
      </c>
    </row>
    <row r="24" spans="1:14" x14ac:dyDescent="0.25">
      <c r="A24" s="6" t="s">
        <v>31</v>
      </c>
      <c r="B24" s="21">
        <f t="shared" si="1"/>
        <v>30.166666666666668</v>
      </c>
      <c r="C24" s="7">
        <v>28</v>
      </c>
      <c r="D24" s="7">
        <v>28</v>
      </c>
      <c r="E24" s="7">
        <v>28</v>
      </c>
      <c r="F24" s="7">
        <v>28</v>
      </c>
      <c r="G24" s="7">
        <v>29</v>
      </c>
      <c r="H24" s="7">
        <v>29</v>
      </c>
      <c r="I24" s="7">
        <v>29</v>
      </c>
      <c r="J24" s="7">
        <v>29</v>
      </c>
      <c r="K24" s="24">
        <v>31</v>
      </c>
      <c r="L24" s="22">
        <v>34</v>
      </c>
      <c r="M24" s="22">
        <v>34</v>
      </c>
      <c r="N24" s="22">
        <v>35</v>
      </c>
    </row>
    <row r="25" spans="1:14" x14ac:dyDescent="0.25">
      <c r="A25" s="6" t="s">
        <v>32</v>
      </c>
      <c r="B25" s="21">
        <f t="shared" si="1"/>
        <v>20.333333333333332</v>
      </c>
      <c r="C25" s="7">
        <v>22</v>
      </c>
      <c r="D25" s="7">
        <v>22</v>
      </c>
      <c r="E25" s="7">
        <v>20</v>
      </c>
      <c r="F25" s="7">
        <v>20</v>
      </c>
      <c r="G25" s="7">
        <v>20</v>
      </c>
      <c r="H25" s="7">
        <v>20</v>
      </c>
      <c r="I25" s="7">
        <v>20</v>
      </c>
      <c r="J25" s="7">
        <v>20</v>
      </c>
      <c r="K25" s="22">
        <v>20</v>
      </c>
      <c r="L25" s="22">
        <v>20</v>
      </c>
      <c r="M25" s="22">
        <v>20</v>
      </c>
      <c r="N25" s="22">
        <v>20</v>
      </c>
    </row>
    <row r="26" spans="1:14" x14ac:dyDescent="0.25">
      <c r="A26" s="6" t="s">
        <v>33</v>
      </c>
      <c r="B26" s="21">
        <f t="shared" si="1"/>
        <v>1</v>
      </c>
      <c r="C26" s="7">
        <v>1</v>
      </c>
      <c r="D26" s="7">
        <v>1</v>
      </c>
      <c r="E26" s="7">
        <v>1</v>
      </c>
      <c r="F26" s="7">
        <v>1</v>
      </c>
      <c r="G26" s="7">
        <v>1</v>
      </c>
      <c r="H26" s="7">
        <v>1</v>
      </c>
      <c r="I26" s="7">
        <v>1</v>
      </c>
      <c r="J26" s="7">
        <v>1</v>
      </c>
      <c r="K26" s="22">
        <v>1</v>
      </c>
      <c r="L26" s="24">
        <v>1</v>
      </c>
      <c r="M26" s="24">
        <v>1</v>
      </c>
      <c r="N26" s="24">
        <v>1</v>
      </c>
    </row>
    <row r="27" spans="1:14" x14ac:dyDescent="0.25">
      <c r="A27" s="6" t="s">
        <v>34</v>
      </c>
      <c r="B27" s="21">
        <f t="shared" si="1"/>
        <v>1</v>
      </c>
      <c r="C27" s="7">
        <v>1</v>
      </c>
      <c r="D27" s="7">
        <v>1</v>
      </c>
      <c r="E27" s="7">
        <v>1</v>
      </c>
      <c r="F27" s="7">
        <v>1</v>
      </c>
      <c r="G27" s="7">
        <v>1</v>
      </c>
      <c r="H27" s="7">
        <v>1</v>
      </c>
      <c r="I27" s="7">
        <v>1</v>
      </c>
      <c r="J27" s="7">
        <v>1</v>
      </c>
      <c r="K27" s="22">
        <v>1</v>
      </c>
      <c r="L27" s="22">
        <v>1</v>
      </c>
      <c r="M27" s="22">
        <v>1</v>
      </c>
      <c r="N27" s="22">
        <v>1</v>
      </c>
    </row>
    <row r="28" spans="1:14" x14ac:dyDescent="0.25">
      <c r="A28" s="13" t="s">
        <v>35</v>
      </c>
      <c r="B28" s="27">
        <f t="shared" si="1"/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28">
        <v>0</v>
      </c>
      <c r="L28" s="28">
        <v>0</v>
      </c>
      <c r="M28" s="28">
        <v>0</v>
      </c>
      <c r="N28" s="28">
        <v>0</v>
      </c>
    </row>
    <row r="29" spans="1:14" x14ac:dyDescent="0.25">
      <c r="A29" s="17" t="s">
        <v>36</v>
      </c>
    </row>
    <row r="30" spans="1:14" x14ac:dyDescent="0.25">
      <c r="A30" s="17" t="s">
        <v>37</v>
      </c>
    </row>
    <row r="31" spans="1:14" x14ac:dyDescent="0.25">
      <c r="A31" s="17" t="s">
        <v>39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9"/>
  <sheetViews>
    <sheetView workbookViewId="0">
      <pane xSplit="1" topLeftCell="D1" activePane="topRight" state="frozen"/>
      <selection pane="topRight"/>
    </sheetView>
  </sheetViews>
  <sheetFormatPr baseColWidth="10" defaultColWidth="11.44140625" defaultRowHeight="12" x14ac:dyDescent="0.25"/>
  <cols>
    <col min="1" max="1" width="44.44140625" style="18" bestFit="1" customWidth="1"/>
    <col min="2" max="2" width="10.5546875" style="18" customWidth="1"/>
    <col min="3" max="3" width="11.6640625" style="18" bestFit="1" customWidth="1"/>
    <col min="4" max="16384" width="11.44140625" style="18"/>
  </cols>
  <sheetData>
    <row r="1" spans="1:14" ht="33" customHeight="1" x14ac:dyDescent="0.25">
      <c r="A1" s="18" t="s">
        <v>45</v>
      </c>
    </row>
    <row r="3" spans="1:14" x14ac:dyDescent="0.25">
      <c r="A3" s="25" t="s">
        <v>0</v>
      </c>
      <c r="B3" s="25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 t="s">
        <v>10</v>
      </c>
      <c r="L3" s="25" t="s">
        <v>11</v>
      </c>
      <c r="M3" s="25" t="s">
        <v>12</v>
      </c>
      <c r="N3" s="25" t="s">
        <v>13</v>
      </c>
    </row>
    <row r="4" spans="1:14" x14ac:dyDescent="0.25">
      <c r="A4" s="19" t="s">
        <v>14</v>
      </c>
      <c r="B4" s="21">
        <f>AVERAGE(C4:N4)</f>
        <v>431.33333333333331</v>
      </c>
      <c r="C4" s="5">
        <f>SUM(C6,C7,C8,C9,C12,C13,C14,C15,C16,C17,C21,C22,C23,C24,C25,C26,C27)</f>
        <v>409</v>
      </c>
      <c r="D4" s="5">
        <f>SUM(D6,D7,D8,D9,D12,D13,D14,D15,D16,D17,D21,D22,D23,D24,D25,D26,D27)</f>
        <v>412</v>
      </c>
      <c r="E4" s="5">
        <f t="shared" ref="E4:M4" si="0">SUM(E6,E7,E8,E9,E12,E13,E14,E15,E16,E17,E21,E22,E23,E24,E25,E26,E27)</f>
        <v>417</v>
      </c>
      <c r="F4" s="5">
        <f t="shared" si="0"/>
        <v>425</v>
      </c>
      <c r="G4" s="5">
        <f t="shared" si="0"/>
        <v>428</v>
      </c>
      <c r="H4" s="5">
        <f t="shared" si="0"/>
        <v>432</v>
      </c>
      <c r="I4" s="5">
        <f t="shared" si="0"/>
        <v>431</v>
      </c>
      <c r="J4" s="5">
        <f t="shared" si="0"/>
        <v>436</v>
      </c>
      <c r="K4" s="5">
        <f t="shared" si="0"/>
        <v>439</v>
      </c>
      <c r="L4" s="5">
        <f t="shared" si="0"/>
        <v>446</v>
      </c>
      <c r="M4" s="5">
        <f t="shared" si="0"/>
        <v>449</v>
      </c>
      <c r="N4" s="5">
        <f>SUM(N6,N7,N8,N9,N12,N13,N14,N15,N16,N17,N21,N22,N23,N24,N25,N26,N27)</f>
        <v>452</v>
      </c>
    </row>
    <row r="5" spans="1:14" ht="4.5" customHeight="1" x14ac:dyDescent="0.25">
      <c r="A5" s="19"/>
      <c r="B5" s="21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25">
      <c r="A6" s="6" t="s">
        <v>15</v>
      </c>
      <c r="B6" s="21">
        <f t="shared" ref="B6:B27" si="1">AVERAGE(C6:N6)</f>
        <v>25.833333333333332</v>
      </c>
      <c r="C6" s="7">
        <v>25</v>
      </c>
      <c r="D6" s="7">
        <v>25</v>
      </c>
      <c r="E6" s="7">
        <v>26</v>
      </c>
      <c r="F6" s="7">
        <v>26</v>
      </c>
      <c r="G6" s="7">
        <v>26</v>
      </c>
      <c r="H6" s="7">
        <v>26</v>
      </c>
      <c r="I6" s="7">
        <v>26</v>
      </c>
      <c r="J6" s="7">
        <v>26</v>
      </c>
      <c r="K6" s="22">
        <v>26</v>
      </c>
      <c r="L6" s="22">
        <v>26</v>
      </c>
      <c r="M6" s="22">
        <v>26</v>
      </c>
      <c r="N6" s="22">
        <v>26</v>
      </c>
    </row>
    <row r="7" spans="1:14" x14ac:dyDescent="0.25">
      <c r="A7" s="6" t="s">
        <v>16</v>
      </c>
      <c r="B7" s="21">
        <f t="shared" si="1"/>
        <v>10</v>
      </c>
      <c r="C7" s="7">
        <v>10</v>
      </c>
      <c r="D7" s="7">
        <v>10</v>
      </c>
      <c r="E7" s="7">
        <v>10</v>
      </c>
      <c r="F7" s="7">
        <v>10</v>
      </c>
      <c r="G7" s="7">
        <v>10</v>
      </c>
      <c r="H7" s="7">
        <v>10</v>
      </c>
      <c r="I7" s="7">
        <v>10</v>
      </c>
      <c r="J7" s="7">
        <v>10</v>
      </c>
      <c r="K7" s="22">
        <v>10</v>
      </c>
      <c r="L7" s="22">
        <v>10</v>
      </c>
      <c r="M7" s="22">
        <v>10</v>
      </c>
      <c r="N7" s="22">
        <v>10</v>
      </c>
    </row>
    <row r="8" spans="1:14" x14ac:dyDescent="0.25">
      <c r="A8" s="6" t="s">
        <v>17</v>
      </c>
      <c r="B8" s="21">
        <f t="shared" si="1"/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22">
        <v>0</v>
      </c>
      <c r="L8" s="22">
        <v>0</v>
      </c>
      <c r="M8" s="22">
        <v>0</v>
      </c>
      <c r="N8" s="22">
        <v>0</v>
      </c>
    </row>
    <row r="9" spans="1:14" s="19" customFormat="1" x14ac:dyDescent="0.25">
      <c r="A9" s="9" t="s">
        <v>18</v>
      </c>
      <c r="B9" s="21">
        <f t="shared" si="1"/>
        <v>30.25</v>
      </c>
      <c r="C9" s="5">
        <v>27</v>
      </c>
      <c r="D9" s="5">
        <v>27</v>
      </c>
      <c r="E9" s="5">
        <v>27</v>
      </c>
      <c r="F9" s="5">
        <v>27</v>
      </c>
      <c r="G9" s="5">
        <v>28</v>
      </c>
      <c r="H9" s="5">
        <v>29</v>
      </c>
      <c r="I9" s="5">
        <v>30</v>
      </c>
      <c r="J9" s="5">
        <v>31</v>
      </c>
      <c r="K9" s="23">
        <v>32</v>
      </c>
      <c r="L9" s="5">
        <v>35</v>
      </c>
      <c r="M9" s="5">
        <v>35</v>
      </c>
      <c r="N9" s="5">
        <v>35</v>
      </c>
    </row>
    <row r="10" spans="1:14" x14ac:dyDescent="0.25">
      <c r="A10" s="11" t="s">
        <v>19</v>
      </c>
      <c r="B10" s="21">
        <f t="shared" si="1"/>
        <v>17</v>
      </c>
      <c r="C10" s="7">
        <v>18</v>
      </c>
      <c r="D10" s="7">
        <v>18</v>
      </c>
      <c r="E10" s="7">
        <v>18</v>
      </c>
      <c r="F10" s="7">
        <v>13</v>
      </c>
      <c r="G10" s="7">
        <v>12</v>
      </c>
      <c r="H10" s="7">
        <v>15</v>
      </c>
      <c r="I10" s="7">
        <v>16</v>
      </c>
      <c r="J10" s="7">
        <v>17</v>
      </c>
      <c r="K10" s="22">
        <v>18</v>
      </c>
      <c r="L10" s="22">
        <v>19</v>
      </c>
      <c r="M10" s="22">
        <v>20</v>
      </c>
      <c r="N10" s="22">
        <v>20</v>
      </c>
    </row>
    <row r="11" spans="1:14" x14ac:dyDescent="0.25">
      <c r="A11" s="11" t="s">
        <v>20</v>
      </c>
      <c r="B11" s="21">
        <f t="shared" si="1"/>
        <v>13.25</v>
      </c>
      <c r="C11" s="7">
        <v>9</v>
      </c>
      <c r="D11" s="7">
        <v>9</v>
      </c>
      <c r="E11" s="7">
        <v>9</v>
      </c>
      <c r="F11" s="7">
        <v>14</v>
      </c>
      <c r="G11" s="7">
        <v>16</v>
      </c>
      <c r="H11" s="7">
        <v>14</v>
      </c>
      <c r="I11" s="7">
        <v>14</v>
      </c>
      <c r="J11" s="7">
        <v>14</v>
      </c>
      <c r="K11" s="22">
        <v>14</v>
      </c>
      <c r="L11" s="22">
        <v>16</v>
      </c>
      <c r="M11" s="22">
        <v>15</v>
      </c>
      <c r="N11" s="22">
        <v>15</v>
      </c>
    </row>
    <row r="12" spans="1:14" x14ac:dyDescent="0.25">
      <c r="A12" s="6" t="s">
        <v>21</v>
      </c>
      <c r="B12" s="21">
        <f t="shared" si="1"/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22">
        <v>0</v>
      </c>
      <c r="L12" s="22">
        <v>0</v>
      </c>
      <c r="M12" s="22">
        <v>0</v>
      </c>
      <c r="N12" s="22">
        <v>0</v>
      </c>
    </row>
    <row r="13" spans="1:14" x14ac:dyDescent="0.25">
      <c r="A13" s="6" t="s">
        <v>22</v>
      </c>
      <c r="B13" s="21">
        <f t="shared" si="1"/>
        <v>1</v>
      </c>
      <c r="C13" s="7">
        <v>1</v>
      </c>
      <c r="D13" s="7">
        <v>1</v>
      </c>
      <c r="E13" s="7">
        <v>1</v>
      </c>
      <c r="F13" s="7">
        <v>1</v>
      </c>
      <c r="G13" s="7">
        <v>1</v>
      </c>
      <c r="H13" s="7">
        <v>1</v>
      </c>
      <c r="I13" s="7">
        <v>1</v>
      </c>
      <c r="J13" s="7">
        <v>1</v>
      </c>
      <c r="K13" s="7">
        <v>1</v>
      </c>
      <c r="L13" s="7">
        <v>1</v>
      </c>
      <c r="M13" s="7">
        <v>1</v>
      </c>
      <c r="N13" s="7">
        <v>1</v>
      </c>
    </row>
    <row r="14" spans="1:14" x14ac:dyDescent="0.25">
      <c r="A14" s="6" t="s">
        <v>23</v>
      </c>
      <c r="B14" s="21">
        <f t="shared" si="1"/>
        <v>1</v>
      </c>
      <c r="C14" s="7">
        <v>1</v>
      </c>
      <c r="D14" s="7">
        <v>1</v>
      </c>
      <c r="E14" s="7">
        <v>1</v>
      </c>
      <c r="F14" s="7">
        <v>1</v>
      </c>
      <c r="G14" s="7">
        <v>1</v>
      </c>
      <c r="H14" s="7">
        <v>1</v>
      </c>
      <c r="I14" s="7">
        <v>1</v>
      </c>
      <c r="J14" s="7">
        <v>1</v>
      </c>
      <c r="K14" s="7">
        <v>1</v>
      </c>
      <c r="L14" s="7">
        <v>1</v>
      </c>
      <c r="M14" s="7">
        <v>1</v>
      </c>
      <c r="N14" s="7">
        <v>1</v>
      </c>
    </row>
    <row r="15" spans="1:14" x14ac:dyDescent="0.25">
      <c r="A15" s="6" t="s">
        <v>24</v>
      </c>
      <c r="B15" s="21">
        <f t="shared" si="1"/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22">
        <v>0</v>
      </c>
      <c r="L15" s="22">
        <v>0</v>
      </c>
      <c r="M15" s="22">
        <v>0</v>
      </c>
      <c r="N15" s="22">
        <v>0</v>
      </c>
    </row>
    <row r="16" spans="1:14" x14ac:dyDescent="0.25">
      <c r="A16" s="6" t="s">
        <v>25</v>
      </c>
      <c r="B16" s="21">
        <f t="shared" si="1"/>
        <v>3</v>
      </c>
      <c r="C16" s="7">
        <v>3</v>
      </c>
      <c r="D16" s="7">
        <v>3</v>
      </c>
      <c r="E16" s="7">
        <v>3</v>
      </c>
      <c r="F16" s="7">
        <v>3</v>
      </c>
      <c r="G16" s="7">
        <v>3</v>
      </c>
      <c r="H16" s="7">
        <v>3</v>
      </c>
      <c r="I16" s="7">
        <v>3</v>
      </c>
      <c r="J16" s="7">
        <v>3</v>
      </c>
      <c r="K16" s="22">
        <v>3</v>
      </c>
      <c r="L16" s="22">
        <v>3</v>
      </c>
      <c r="M16" s="22">
        <v>3</v>
      </c>
      <c r="N16" s="22">
        <v>3</v>
      </c>
    </row>
    <row r="17" spans="1:14" s="19" customFormat="1" x14ac:dyDescent="0.25">
      <c r="A17" s="9" t="s">
        <v>26</v>
      </c>
      <c r="B17" s="21">
        <f t="shared" si="1"/>
        <v>299.33333333333331</v>
      </c>
      <c r="C17" s="5">
        <v>280</v>
      </c>
      <c r="D17" s="5">
        <v>283</v>
      </c>
      <c r="E17" s="5">
        <v>287</v>
      </c>
      <c r="F17" s="5">
        <v>294</v>
      </c>
      <c r="G17" s="5">
        <v>298</v>
      </c>
      <c r="H17" s="5">
        <v>300</v>
      </c>
      <c r="I17" s="5">
        <v>300</v>
      </c>
      <c r="J17" s="5">
        <v>303</v>
      </c>
      <c r="K17" s="23">
        <v>305</v>
      </c>
      <c r="L17" s="5">
        <v>311</v>
      </c>
      <c r="M17" s="5">
        <v>314</v>
      </c>
      <c r="N17" s="5">
        <v>317</v>
      </c>
    </row>
    <row r="18" spans="1:14" x14ac:dyDescent="0.25">
      <c r="A18" s="11" t="s">
        <v>27</v>
      </c>
      <c r="B18" s="21">
        <f t="shared" si="1"/>
        <v>125.08333333333333</v>
      </c>
      <c r="C18" s="7">
        <v>108</v>
      </c>
      <c r="D18" s="7">
        <v>112</v>
      </c>
      <c r="E18" s="7">
        <v>116</v>
      </c>
      <c r="F18" s="7">
        <v>120</v>
      </c>
      <c r="G18" s="7">
        <v>125</v>
      </c>
      <c r="H18" s="7">
        <v>125</v>
      </c>
      <c r="I18" s="7">
        <v>125</v>
      </c>
      <c r="J18" s="7">
        <v>128</v>
      </c>
      <c r="K18" s="22">
        <v>130</v>
      </c>
      <c r="L18" s="22">
        <v>135</v>
      </c>
      <c r="M18" s="22">
        <v>135</v>
      </c>
      <c r="N18" s="22">
        <v>142</v>
      </c>
    </row>
    <row r="19" spans="1:14" x14ac:dyDescent="0.25">
      <c r="A19" s="11" t="s">
        <v>28</v>
      </c>
      <c r="B19" s="21">
        <f t="shared" si="1"/>
        <v>174.25</v>
      </c>
      <c r="C19" s="7">
        <v>172</v>
      </c>
      <c r="D19" s="7">
        <v>171</v>
      </c>
      <c r="E19" s="7">
        <v>171</v>
      </c>
      <c r="F19" s="7">
        <v>174</v>
      </c>
      <c r="G19" s="7">
        <v>173</v>
      </c>
      <c r="H19" s="7">
        <v>175</v>
      </c>
      <c r="I19" s="7">
        <v>175</v>
      </c>
      <c r="J19" s="7">
        <v>175</v>
      </c>
      <c r="K19" s="22">
        <v>175</v>
      </c>
      <c r="L19" s="22">
        <v>176</v>
      </c>
      <c r="M19" s="22">
        <v>179</v>
      </c>
      <c r="N19" s="22">
        <v>175</v>
      </c>
    </row>
    <row r="20" spans="1:14" x14ac:dyDescent="0.25">
      <c r="A20" s="11" t="s">
        <v>29</v>
      </c>
      <c r="B20" s="21">
        <f t="shared" si="1"/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22">
        <v>0</v>
      </c>
      <c r="L20" s="22">
        <v>0</v>
      </c>
      <c r="M20" s="22">
        <v>0</v>
      </c>
      <c r="N20" s="22">
        <v>0</v>
      </c>
    </row>
    <row r="21" spans="1:14" x14ac:dyDescent="0.25">
      <c r="A21" s="6" t="s">
        <v>30</v>
      </c>
      <c r="B21" s="21">
        <f t="shared" si="1"/>
        <v>1</v>
      </c>
      <c r="C21" s="7">
        <v>1</v>
      </c>
      <c r="D21" s="7">
        <v>1</v>
      </c>
      <c r="E21" s="7">
        <v>1</v>
      </c>
      <c r="F21" s="7">
        <v>1</v>
      </c>
      <c r="G21" s="7">
        <v>1</v>
      </c>
      <c r="H21" s="7">
        <v>1</v>
      </c>
      <c r="I21" s="7">
        <v>1</v>
      </c>
      <c r="J21" s="7">
        <v>1</v>
      </c>
      <c r="K21" s="22">
        <v>1</v>
      </c>
      <c r="L21" s="22">
        <v>1</v>
      </c>
      <c r="M21" s="22">
        <v>1</v>
      </c>
      <c r="N21" s="22">
        <v>1</v>
      </c>
    </row>
    <row r="22" spans="1:14" x14ac:dyDescent="0.25">
      <c r="A22" s="6" t="s">
        <v>38</v>
      </c>
      <c r="B22" s="21">
        <f t="shared" si="1"/>
        <v>3.75</v>
      </c>
      <c r="C22" s="7">
        <v>4</v>
      </c>
      <c r="D22" s="7">
        <v>4</v>
      </c>
      <c r="E22" s="7">
        <v>4</v>
      </c>
      <c r="F22" s="7">
        <v>4</v>
      </c>
      <c r="G22" s="7">
        <v>4</v>
      </c>
      <c r="H22" s="7">
        <v>4</v>
      </c>
      <c r="I22" s="7">
        <v>4</v>
      </c>
      <c r="J22" s="7">
        <v>4</v>
      </c>
      <c r="K22" s="22">
        <v>4</v>
      </c>
      <c r="L22" s="22">
        <v>3</v>
      </c>
      <c r="M22" s="22">
        <v>3</v>
      </c>
      <c r="N22" s="22">
        <v>3</v>
      </c>
    </row>
    <row r="23" spans="1:14" x14ac:dyDescent="0.25">
      <c r="A23" s="6" t="s">
        <v>31</v>
      </c>
      <c r="B23" s="21">
        <f t="shared" si="1"/>
        <v>35.166666666666664</v>
      </c>
      <c r="C23" s="7">
        <v>35</v>
      </c>
      <c r="D23" s="7">
        <v>35</v>
      </c>
      <c r="E23" s="7">
        <v>35</v>
      </c>
      <c r="F23" s="7">
        <v>36</v>
      </c>
      <c r="G23" s="7">
        <v>34</v>
      </c>
      <c r="H23" s="7">
        <v>35</v>
      </c>
      <c r="I23" s="7">
        <v>35</v>
      </c>
      <c r="J23" s="7">
        <v>36</v>
      </c>
      <c r="K23" s="24">
        <v>36</v>
      </c>
      <c r="L23" s="22">
        <v>35</v>
      </c>
      <c r="M23" s="22">
        <v>35</v>
      </c>
      <c r="N23" s="22">
        <v>35</v>
      </c>
    </row>
    <row r="24" spans="1:14" x14ac:dyDescent="0.25">
      <c r="A24" s="6" t="s">
        <v>32</v>
      </c>
      <c r="B24" s="21">
        <f t="shared" si="1"/>
        <v>19</v>
      </c>
      <c r="C24" s="7">
        <v>20</v>
      </c>
      <c r="D24" s="7">
        <v>20</v>
      </c>
      <c r="E24" s="7">
        <v>20</v>
      </c>
      <c r="F24" s="7">
        <v>20</v>
      </c>
      <c r="G24" s="7">
        <v>20</v>
      </c>
      <c r="H24" s="7">
        <v>20</v>
      </c>
      <c r="I24" s="7">
        <v>18</v>
      </c>
      <c r="J24" s="7">
        <v>18</v>
      </c>
      <c r="K24" s="22">
        <v>18</v>
      </c>
      <c r="L24" s="22">
        <v>18</v>
      </c>
      <c r="M24" s="22">
        <v>18</v>
      </c>
      <c r="N24" s="22">
        <v>18</v>
      </c>
    </row>
    <row r="25" spans="1:14" x14ac:dyDescent="0.25">
      <c r="A25" s="6" t="s">
        <v>33</v>
      </c>
      <c r="B25" s="21">
        <f t="shared" si="1"/>
        <v>1</v>
      </c>
      <c r="C25" s="7">
        <v>1</v>
      </c>
      <c r="D25" s="7">
        <v>1</v>
      </c>
      <c r="E25" s="7">
        <v>1</v>
      </c>
      <c r="F25" s="7">
        <v>1</v>
      </c>
      <c r="G25" s="7">
        <v>1</v>
      </c>
      <c r="H25" s="7">
        <v>1</v>
      </c>
      <c r="I25" s="7">
        <v>1</v>
      </c>
      <c r="J25" s="7">
        <v>1</v>
      </c>
      <c r="K25" s="22">
        <v>1</v>
      </c>
      <c r="L25" s="24">
        <v>1</v>
      </c>
      <c r="M25" s="24">
        <v>1</v>
      </c>
      <c r="N25" s="24">
        <v>1</v>
      </c>
    </row>
    <row r="26" spans="1:14" x14ac:dyDescent="0.25">
      <c r="A26" s="6" t="s">
        <v>34</v>
      </c>
      <c r="B26" s="21">
        <f t="shared" si="1"/>
        <v>1</v>
      </c>
      <c r="C26" s="7">
        <v>1</v>
      </c>
      <c r="D26" s="7">
        <v>1</v>
      </c>
      <c r="E26" s="7">
        <v>1</v>
      </c>
      <c r="F26" s="7">
        <v>1</v>
      </c>
      <c r="G26" s="7">
        <v>1</v>
      </c>
      <c r="H26" s="7">
        <v>1</v>
      </c>
      <c r="I26" s="7">
        <v>1</v>
      </c>
      <c r="J26" s="7">
        <v>1</v>
      </c>
      <c r="K26" s="22">
        <v>1</v>
      </c>
      <c r="L26" s="22">
        <v>1</v>
      </c>
      <c r="M26" s="22">
        <v>1</v>
      </c>
      <c r="N26" s="22">
        <v>1</v>
      </c>
    </row>
    <row r="27" spans="1:14" x14ac:dyDescent="0.25">
      <c r="A27" s="13" t="s">
        <v>35</v>
      </c>
      <c r="B27" s="27">
        <f t="shared" si="1"/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28">
        <v>0</v>
      </c>
      <c r="L27" s="28">
        <v>0</v>
      </c>
      <c r="M27" s="28">
        <v>0</v>
      </c>
      <c r="N27" s="28">
        <v>0</v>
      </c>
    </row>
    <row r="28" spans="1:14" ht="13.2" x14ac:dyDescent="0.25">
      <c r="A28" s="17" t="s">
        <v>36</v>
      </c>
      <c r="B28" s="17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</row>
    <row r="29" spans="1:14" ht="13.2" x14ac:dyDescent="0.25">
      <c r="A29" s="17" t="s">
        <v>37</v>
      </c>
      <c r="B29" s="17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</row>
    <row r="30" spans="1:14" ht="13.2" x14ac:dyDescent="0.25">
      <c r="A30" s="17" t="s">
        <v>39</v>
      </c>
      <c r="B30" s="17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</row>
    <row r="31" spans="1:14" ht="13.2" x14ac:dyDescent="0.25"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</row>
    <row r="32" spans="1:14" ht="13.2" x14ac:dyDescent="0.25"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</row>
    <row r="33" spans="3:14" ht="13.2" x14ac:dyDescent="0.25"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</row>
    <row r="34" spans="3:14" ht="13.2" x14ac:dyDescent="0.25"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</row>
    <row r="35" spans="3:14" ht="13.2" x14ac:dyDescent="0.25"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</row>
    <row r="36" spans="3:14" ht="13.2" x14ac:dyDescent="0.25"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</row>
    <row r="37" spans="3:14" ht="13.2" x14ac:dyDescent="0.25"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</row>
    <row r="38" spans="3:14" ht="13.2" x14ac:dyDescent="0.25"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</row>
    <row r="39" spans="3:14" ht="13.2" x14ac:dyDescent="0.25"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</row>
    <row r="40" spans="3:14" ht="13.2" x14ac:dyDescent="0.25"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</row>
    <row r="41" spans="3:14" ht="13.2" x14ac:dyDescent="0.25"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</row>
    <row r="42" spans="3:14" ht="13.2" x14ac:dyDescent="0.25"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</row>
    <row r="43" spans="3:14" ht="13.2" x14ac:dyDescent="0.25"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</row>
    <row r="44" spans="3:14" ht="13.2" x14ac:dyDescent="0.25"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</row>
    <row r="45" spans="3:14" ht="13.2" x14ac:dyDescent="0.25"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</row>
    <row r="46" spans="3:14" ht="13.2" x14ac:dyDescent="0.25"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</row>
    <row r="47" spans="3:14" ht="13.2" x14ac:dyDescent="0.25"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</row>
    <row r="48" spans="3:14" ht="13.2" x14ac:dyDescent="0.25"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</row>
    <row r="49" spans="3:14" ht="13.2" x14ac:dyDescent="0.25"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1"/>
  <sheetViews>
    <sheetView workbookViewId="0">
      <pane xSplit="1" topLeftCell="E1" activePane="topRight" state="frozen"/>
      <selection pane="topRight" activeCell="A2" sqref="A2"/>
    </sheetView>
  </sheetViews>
  <sheetFormatPr baseColWidth="10" defaultColWidth="11.44140625" defaultRowHeight="12" x14ac:dyDescent="0.25"/>
  <cols>
    <col min="1" max="1" width="44.44140625" style="18" bestFit="1" customWidth="1"/>
    <col min="2" max="2" width="10.5546875" style="18" customWidth="1"/>
    <col min="3" max="3" width="11.6640625" style="18" bestFit="1" customWidth="1"/>
    <col min="4" max="16384" width="11.44140625" style="18"/>
  </cols>
  <sheetData>
    <row r="1" spans="1:14" ht="20.25" customHeight="1" x14ac:dyDescent="0.25"/>
    <row r="2" spans="1:14" x14ac:dyDescent="0.25">
      <c r="A2" s="18" t="s">
        <v>46</v>
      </c>
    </row>
    <row r="4" spans="1:14" x14ac:dyDescent="0.25">
      <c r="A4" s="25" t="s">
        <v>0</v>
      </c>
      <c r="B4" s="25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26" t="s">
        <v>10</v>
      </c>
      <c r="L4" s="25" t="s">
        <v>11</v>
      </c>
      <c r="M4" s="25" t="s">
        <v>12</v>
      </c>
      <c r="N4" s="25" t="s">
        <v>13</v>
      </c>
    </row>
    <row r="5" spans="1:14" ht="4.5" customHeight="1" x14ac:dyDescent="0.25">
      <c r="A5" s="19"/>
      <c r="B5" s="19"/>
      <c r="C5" s="15"/>
      <c r="D5" s="15"/>
      <c r="E5" s="15"/>
      <c r="F5" s="15"/>
      <c r="G5" s="15"/>
      <c r="H5" s="15"/>
      <c r="I5" s="15"/>
      <c r="J5" s="15"/>
      <c r="K5" s="20"/>
      <c r="L5" s="19"/>
      <c r="M5" s="19"/>
      <c r="N5" s="19"/>
    </row>
    <row r="6" spans="1:14" x14ac:dyDescent="0.25">
      <c r="A6" s="19" t="s">
        <v>14</v>
      </c>
      <c r="B6" s="21">
        <f>AVERAGE(C6:N6)</f>
        <v>475.75</v>
      </c>
      <c r="C6" s="5">
        <f>C7+C8+C9+C10+C13+C14+C15+C16+C17+C18+C22+C23+C24+C25+C26+C27+C28</f>
        <v>457</v>
      </c>
      <c r="D6" s="5">
        <f>D7+D8+D9+D10+D13+D14+D15+D16+D17+D18+D22+D23+D24+D25+D26+D27+D28</f>
        <v>459</v>
      </c>
      <c r="E6" s="5">
        <f t="shared" ref="E6:N6" si="0">E7+E8+E9+E10+E13+E14+E15+E16+E17+E18+E22+E23+E24+E25+E26+E27+E28</f>
        <v>462</v>
      </c>
      <c r="F6" s="5">
        <f>F7+F8+F9+F10+F13+F14+F15+F16+F17+F18+F22+F23+F24+F25+F26+F27+F28</f>
        <v>467</v>
      </c>
      <c r="G6" s="5">
        <f t="shared" si="0"/>
        <v>468</v>
      </c>
      <c r="H6" s="5">
        <f t="shared" si="0"/>
        <v>472</v>
      </c>
      <c r="I6" s="5">
        <f t="shared" si="0"/>
        <v>480</v>
      </c>
      <c r="J6" s="5">
        <f t="shared" si="0"/>
        <v>484</v>
      </c>
      <c r="K6" s="5">
        <f t="shared" si="0"/>
        <v>485</v>
      </c>
      <c r="L6" s="5">
        <f>L7+L8+L9+L10+L13+L14+L15+L16+L17+L18+L22+L23+L24+L25+L26+L27+L28</f>
        <v>488</v>
      </c>
      <c r="M6" s="5">
        <f>M7+M8+M9+M10+M13+M14+M15+M16+M17+M18+M22+M23+M24+M25+M26+M27+M28</f>
        <v>491</v>
      </c>
      <c r="N6" s="5">
        <f t="shared" si="0"/>
        <v>496</v>
      </c>
    </row>
    <row r="7" spans="1:14" x14ac:dyDescent="0.25">
      <c r="A7" s="6" t="s">
        <v>15</v>
      </c>
      <c r="B7" s="21">
        <f t="shared" ref="B7:B28" si="1">AVERAGE(C7:N7)</f>
        <v>26.083333333333332</v>
      </c>
      <c r="C7" s="7">
        <v>26</v>
      </c>
      <c r="D7" s="7">
        <v>26</v>
      </c>
      <c r="E7" s="7">
        <v>26</v>
      </c>
      <c r="F7" s="7">
        <v>26</v>
      </c>
      <c r="G7" s="7">
        <v>26</v>
      </c>
      <c r="H7" s="7">
        <v>26</v>
      </c>
      <c r="I7" s="7">
        <v>26</v>
      </c>
      <c r="J7" s="7">
        <v>27</v>
      </c>
      <c r="K7" s="22">
        <v>26</v>
      </c>
      <c r="L7" s="7">
        <v>26</v>
      </c>
      <c r="M7" s="7">
        <v>26</v>
      </c>
      <c r="N7" s="22">
        <v>26</v>
      </c>
    </row>
    <row r="8" spans="1:14" x14ac:dyDescent="0.25">
      <c r="A8" s="6" t="s">
        <v>16</v>
      </c>
      <c r="B8" s="21">
        <f t="shared" si="1"/>
        <v>10</v>
      </c>
      <c r="C8" s="7">
        <v>10</v>
      </c>
      <c r="D8" s="7">
        <v>10</v>
      </c>
      <c r="E8" s="7">
        <v>10</v>
      </c>
      <c r="F8" s="7">
        <v>10</v>
      </c>
      <c r="G8" s="7">
        <v>10</v>
      </c>
      <c r="H8" s="7">
        <v>10</v>
      </c>
      <c r="I8" s="7">
        <v>10</v>
      </c>
      <c r="J8" s="7">
        <v>10</v>
      </c>
      <c r="K8" s="22">
        <v>10</v>
      </c>
      <c r="L8" s="7">
        <v>10</v>
      </c>
      <c r="M8" s="7">
        <v>10</v>
      </c>
      <c r="N8" s="22">
        <v>10</v>
      </c>
    </row>
    <row r="9" spans="1:14" x14ac:dyDescent="0.25">
      <c r="A9" s="6" t="s">
        <v>17</v>
      </c>
      <c r="B9" s="21">
        <f t="shared" si="1"/>
        <v>0.83333333333333337</v>
      </c>
      <c r="C9" s="7">
        <v>0</v>
      </c>
      <c r="D9" s="7">
        <v>0</v>
      </c>
      <c r="E9" s="7">
        <v>1</v>
      </c>
      <c r="F9" s="7">
        <v>1</v>
      </c>
      <c r="G9" s="7">
        <v>1</v>
      </c>
      <c r="H9" s="7">
        <v>1</v>
      </c>
      <c r="I9" s="7">
        <v>1</v>
      </c>
      <c r="J9" s="7">
        <v>1</v>
      </c>
      <c r="K9" s="22">
        <v>1</v>
      </c>
      <c r="L9" s="7">
        <v>1</v>
      </c>
      <c r="M9" s="7">
        <v>1</v>
      </c>
      <c r="N9" s="22">
        <v>1</v>
      </c>
    </row>
    <row r="10" spans="1:14" s="19" customFormat="1" x14ac:dyDescent="0.25">
      <c r="A10" s="9" t="s">
        <v>18</v>
      </c>
      <c r="B10" s="21">
        <f t="shared" si="1"/>
        <v>41.416666666666664</v>
      </c>
      <c r="C10" s="5">
        <v>38</v>
      </c>
      <c r="D10" s="5">
        <v>39</v>
      </c>
      <c r="E10" s="5">
        <v>39</v>
      </c>
      <c r="F10" s="5">
        <v>40</v>
      </c>
      <c r="G10" s="5">
        <v>40</v>
      </c>
      <c r="H10" s="5">
        <v>40</v>
      </c>
      <c r="I10" s="5">
        <v>44</v>
      </c>
      <c r="J10" s="5">
        <v>44</v>
      </c>
      <c r="K10" s="23">
        <v>44</v>
      </c>
      <c r="L10" s="5">
        <v>43</v>
      </c>
      <c r="M10" s="5">
        <v>43</v>
      </c>
      <c r="N10" s="23">
        <v>43</v>
      </c>
    </row>
    <row r="11" spans="1:14" x14ac:dyDescent="0.25">
      <c r="A11" s="11" t="s">
        <v>19</v>
      </c>
      <c r="B11" s="21">
        <f t="shared" si="1"/>
        <v>22.916666666666668</v>
      </c>
      <c r="C11" s="7">
        <v>22</v>
      </c>
      <c r="D11" s="7">
        <v>24</v>
      </c>
      <c r="E11" s="7">
        <v>21</v>
      </c>
      <c r="F11" s="7">
        <v>23</v>
      </c>
      <c r="G11" s="7">
        <v>23</v>
      </c>
      <c r="H11" s="7">
        <v>23</v>
      </c>
      <c r="I11" s="7">
        <v>24</v>
      </c>
      <c r="J11" s="7">
        <v>24</v>
      </c>
      <c r="K11" s="22">
        <v>24</v>
      </c>
      <c r="L11" s="7">
        <v>23</v>
      </c>
      <c r="M11" s="7">
        <v>22</v>
      </c>
      <c r="N11" s="22">
        <v>22</v>
      </c>
    </row>
    <row r="12" spans="1:14" x14ac:dyDescent="0.25">
      <c r="A12" s="11" t="s">
        <v>20</v>
      </c>
      <c r="B12" s="21">
        <f t="shared" si="1"/>
        <v>18.5</v>
      </c>
      <c r="C12" s="7">
        <v>16</v>
      </c>
      <c r="D12" s="7">
        <v>15</v>
      </c>
      <c r="E12" s="7">
        <v>18</v>
      </c>
      <c r="F12" s="7">
        <v>17</v>
      </c>
      <c r="G12" s="7">
        <v>17</v>
      </c>
      <c r="H12" s="7">
        <v>17</v>
      </c>
      <c r="I12" s="7">
        <v>20</v>
      </c>
      <c r="J12" s="7">
        <v>20</v>
      </c>
      <c r="K12" s="22">
        <v>20</v>
      </c>
      <c r="L12" s="7">
        <v>20</v>
      </c>
      <c r="M12" s="7">
        <v>21</v>
      </c>
      <c r="N12" s="22">
        <v>21</v>
      </c>
    </row>
    <row r="13" spans="1:14" x14ac:dyDescent="0.25">
      <c r="A13" s="6" t="s">
        <v>21</v>
      </c>
      <c r="B13" s="21">
        <f t="shared" si="1"/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22">
        <v>0</v>
      </c>
      <c r="L13" s="7">
        <v>0</v>
      </c>
      <c r="M13" s="7">
        <v>0</v>
      </c>
      <c r="N13" s="22">
        <v>0</v>
      </c>
    </row>
    <row r="14" spans="1:14" x14ac:dyDescent="0.25">
      <c r="A14" s="6" t="s">
        <v>22</v>
      </c>
      <c r="B14" s="21">
        <f t="shared" si="1"/>
        <v>1</v>
      </c>
      <c r="C14" s="7">
        <v>1</v>
      </c>
      <c r="D14" s="7">
        <v>1</v>
      </c>
      <c r="E14" s="7">
        <v>1</v>
      </c>
      <c r="F14" s="7">
        <v>1</v>
      </c>
      <c r="G14" s="7">
        <v>1</v>
      </c>
      <c r="H14" s="7">
        <v>1</v>
      </c>
      <c r="I14" s="7">
        <v>1</v>
      </c>
      <c r="J14" s="7">
        <v>1</v>
      </c>
      <c r="K14" s="22">
        <v>1</v>
      </c>
      <c r="L14" s="7">
        <v>1</v>
      </c>
      <c r="M14" s="7">
        <v>1</v>
      </c>
      <c r="N14" s="22">
        <v>1</v>
      </c>
    </row>
    <row r="15" spans="1:14" x14ac:dyDescent="0.25">
      <c r="A15" s="6" t="s">
        <v>23</v>
      </c>
      <c r="B15" s="21">
        <f t="shared" si="1"/>
        <v>1</v>
      </c>
      <c r="C15" s="7">
        <v>1</v>
      </c>
      <c r="D15" s="7">
        <v>1</v>
      </c>
      <c r="E15" s="7">
        <v>1</v>
      </c>
      <c r="F15" s="7">
        <v>1</v>
      </c>
      <c r="G15" s="7">
        <v>1</v>
      </c>
      <c r="H15" s="7">
        <v>1</v>
      </c>
      <c r="I15" s="7">
        <v>1</v>
      </c>
      <c r="J15" s="7">
        <v>1</v>
      </c>
      <c r="K15" s="22">
        <v>1</v>
      </c>
      <c r="L15" s="7">
        <v>1</v>
      </c>
      <c r="M15" s="7">
        <v>1</v>
      </c>
      <c r="N15" s="22">
        <v>1</v>
      </c>
    </row>
    <row r="16" spans="1:14" x14ac:dyDescent="0.25">
      <c r="A16" s="6" t="s">
        <v>24</v>
      </c>
      <c r="B16" s="21">
        <f t="shared" si="1"/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22">
        <v>0</v>
      </c>
      <c r="L16" s="7">
        <v>0</v>
      </c>
      <c r="M16" s="7">
        <v>0</v>
      </c>
      <c r="N16" s="22">
        <v>0</v>
      </c>
    </row>
    <row r="17" spans="1:14" x14ac:dyDescent="0.25">
      <c r="A17" s="6" t="s">
        <v>25</v>
      </c>
      <c r="B17" s="21">
        <f t="shared" si="1"/>
        <v>3</v>
      </c>
      <c r="C17" s="7">
        <v>3</v>
      </c>
      <c r="D17" s="7">
        <v>3</v>
      </c>
      <c r="E17" s="7">
        <v>3</v>
      </c>
      <c r="F17" s="7">
        <v>3</v>
      </c>
      <c r="G17" s="7">
        <v>3</v>
      </c>
      <c r="H17" s="7">
        <v>3</v>
      </c>
      <c r="I17" s="7">
        <v>3</v>
      </c>
      <c r="J17" s="7">
        <v>3</v>
      </c>
      <c r="K17" s="22">
        <v>3</v>
      </c>
      <c r="L17" s="7">
        <v>3</v>
      </c>
      <c r="M17" s="7">
        <v>3</v>
      </c>
      <c r="N17" s="22">
        <v>3</v>
      </c>
    </row>
    <row r="18" spans="1:14" s="19" customFormat="1" x14ac:dyDescent="0.25">
      <c r="A18" s="9" t="s">
        <v>26</v>
      </c>
      <c r="B18" s="21">
        <f t="shared" si="1"/>
        <v>332.58333333333331</v>
      </c>
      <c r="C18" s="5">
        <v>319</v>
      </c>
      <c r="D18" s="5">
        <v>320</v>
      </c>
      <c r="E18" s="5">
        <v>323</v>
      </c>
      <c r="F18" s="5">
        <v>326</v>
      </c>
      <c r="G18" s="5">
        <v>327</v>
      </c>
      <c r="H18" s="5">
        <v>330</v>
      </c>
      <c r="I18" s="5">
        <v>334</v>
      </c>
      <c r="J18" s="5">
        <v>337</v>
      </c>
      <c r="K18" s="23">
        <v>338</v>
      </c>
      <c r="L18" s="5">
        <v>342</v>
      </c>
      <c r="M18" s="5">
        <v>345</v>
      </c>
      <c r="N18" s="23">
        <v>350</v>
      </c>
    </row>
    <row r="19" spans="1:14" x14ac:dyDescent="0.25">
      <c r="A19" s="11" t="s">
        <v>27</v>
      </c>
      <c r="B19" s="21">
        <f t="shared" si="1"/>
        <v>144.58333333333334</v>
      </c>
      <c r="C19" s="7">
        <v>143</v>
      </c>
      <c r="D19" s="7">
        <v>141</v>
      </c>
      <c r="E19" s="7">
        <v>141</v>
      </c>
      <c r="F19" s="7">
        <v>131</v>
      </c>
      <c r="G19" s="7">
        <v>126</v>
      </c>
      <c r="H19" s="7">
        <v>133</v>
      </c>
      <c r="I19" s="7">
        <v>147</v>
      </c>
      <c r="J19" s="7">
        <v>146</v>
      </c>
      <c r="K19" s="22">
        <v>143</v>
      </c>
      <c r="L19" s="7">
        <v>158</v>
      </c>
      <c r="M19" s="7">
        <v>161</v>
      </c>
      <c r="N19" s="22">
        <v>165</v>
      </c>
    </row>
    <row r="20" spans="1:14" x14ac:dyDescent="0.25">
      <c r="A20" s="11" t="s">
        <v>28</v>
      </c>
      <c r="B20" s="21">
        <f t="shared" si="1"/>
        <v>188</v>
      </c>
      <c r="C20" s="7">
        <v>176</v>
      </c>
      <c r="D20" s="7">
        <v>179</v>
      </c>
      <c r="E20" s="7">
        <v>182</v>
      </c>
      <c r="F20" s="7">
        <v>195</v>
      </c>
      <c r="G20" s="7">
        <v>201</v>
      </c>
      <c r="H20" s="7">
        <v>197</v>
      </c>
      <c r="I20" s="7">
        <v>187</v>
      </c>
      <c r="J20" s="7">
        <v>191</v>
      </c>
      <c r="K20" s="22">
        <v>195</v>
      </c>
      <c r="L20" s="7">
        <v>184</v>
      </c>
      <c r="M20" s="7">
        <v>184</v>
      </c>
      <c r="N20" s="22">
        <v>185</v>
      </c>
    </row>
    <row r="21" spans="1:14" x14ac:dyDescent="0.25">
      <c r="A21" s="11" t="s">
        <v>29</v>
      </c>
      <c r="B21" s="21">
        <f t="shared" si="1"/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22">
        <v>0</v>
      </c>
      <c r="L21" s="7">
        <v>0</v>
      </c>
      <c r="M21" s="7">
        <v>0</v>
      </c>
      <c r="N21" s="22">
        <v>0</v>
      </c>
    </row>
    <row r="22" spans="1:14" x14ac:dyDescent="0.25">
      <c r="A22" s="6" t="s">
        <v>30</v>
      </c>
      <c r="B22" s="21">
        <f t="shared" si="1"/>
        <v>1</v>
      </c>
      <c r="C22" s="7">
        <v>1</v>
      </c>
      <c r="D22" s="7">
        <v>1</v>
      </c>
      <c r="E22" s="7">
        <v>1</v>
      </c>
      <c r="F22" s="7">
        <v>1</v>
      </c>
      <c r="G22" s="7">
        <v>1</v>
      </c>
      <c r="H22" s="7">
        <v>1</v>
      </c>
      <c r="I22" s="7">
        <v>1</v>
      </c>
      <c r="J22" s="7">
        <v>1</v>
      </c>
      <c r="K22" s="22">
        <v>1</v>
      </c>
      <c r="L22" s="7">
        <v>1</v>
      </c>
      <c r="M22" s="7">
        <v>1</v>
      </c>
      <c r="N22" s="22">
        <v>1</v>
      </c>
    </row>
    <row r="23" spans="1:14" x14ac:dyDescent="0.25">
      <c r="A23" s="6" t="s">
        <v>38</v>
      </c>
      <c r="B23" s="21">
        <f t="shared" si="1"/>
        <v>3</v>
      </c>
      <c r="C23" s="7">
        <v>3</v>
      </c>
      <c r="D23" s="7">
        <v>3</v>
      </c>
      <c r="E23" s="7">
        <v>3</v>
      </c>
      <c r="F23" s="7">
        <v>3</v>
      </c>
      <c r="G23" s="7">
        <v>3</v>
      </c>
      <c r="H23" s="7">
        <v>3</v>
      </c>
      <c r="I23" s="7">
        <v>3</v>
      </c>
      <c r="J23" s="7">
        <v>3</v>
      </c>
      <c r="K23" s="22">
        <v>3</v>
      </c>
      <c r="L23" s="7">
        <v>3</v>
      </c>
      <c r="M23" s="7">
        <v>3</v>
      </c>
      <c r="N23" s="22">
        <v>3</v>
      </c>
    </row>
    <row r="24" spans="1:14" x14ac:dyDescent="0.25">
      <c r="A24" s="6" t="s">
        <v>31</v>
      </c>
      <c r="B24" s="21">
        <f t="shared" si="1"/>
        <v>36.833333333333336</v>
      </c>
      <c r="C24" s="7">
        <v>36</v>
      </c>
      <c r="D24" s="7">
        <v>36</v>
      </c>
      <c r="E24" s="7">
        <v>35</v>
      </c>
      <c r="F24" s="7">
        <v>36</v>
      </c>
      <c r="G24" s="7">
        <v>36</v>
      </c>
      <c r="H24" s="7">
        <v>37</v>
      </c>
      <c r="I24" s="7">
        <v>37</v>
      </c>
      <c r="J24" s="7">
        <v>37</v>
      </c>
      <c r="K24" s="24">
        <v>38</v>
      </c>
      <c r="L24" s="7">
        <v>38</v>
      </c>
      <c r="M24" s="7">
        <v>38</v>
      </c>
      <c r="N24" s="24">
        <v>38</v>
      </c>
    </row>
    <row r="25" spans="1:14" x14ac:dyDescent="0.25">
      <c r="A25" s="6" t="s">
        <v>32</v>
      </c>
      <c r="B25" s="21">
        <f t="shared" si="1"/>
        <v>17</v>
      </c>
      <c r="C25" s="7">
        <v>17</v>
      </c>
      <c r="D25" s="7">
        <v>17</v>
      </c>
      <c r="E25" s="7">
        <v>17</v>
      </c>
      <c r="F25" s="7">
        <v>17</v>
      </c>
      <c r="G25" s="7">
        <v>17</v>
      </c>
      <c r="H25" s="7">
        <v>17</v>
      </c>
      <c r="I25" s="7">
        <v>17</v>
      </c>
      <c r="J25" s="7">
        <v>17</v>
      </c>
      <c r="K25" s="22">
        <v>17</v>
      </c>
      <c r="L25" s="7">
        <v>17</v>
      </c>
      <c r="M25" s="7">
        <v>17</v>
      </c>
      <c r="N25" s="22">
        <v>17</v>
      </c>
    </row>
    <row r="26" spans="1:14" x14ac:dyDescent="0.25">
      <c r="A26" s="6" t="s">
        <v>33</v>
      </c>
      <c r="B26" s="21">
        <f t="shared" si="1"/>
        <v>1</v>
      </c>
      <c r="C26" s="7">
        <v>1</v>
      </c>
      <c r="D26" s="7">
        <v>1</v>
      </c>
      <c r="E26" s="7">
        <v>1</v>
      </c>
      <c r="F26" s="7">
        <v>1</v>
      </c>
      <c r="G26" s="7">
        <v>1</v>
      </c>
      <c r="H26" s="7">
        <v>1</v>
      </c>
      <c r="I26" s="7">
        <v>1</v>
      </c>
      <c r="J26" s="7">
        <v>1</v>
      </c>
      <c r="K26" s="22">
        <v>1</v>
      </c>
      <c r="L26" s="7">
        <v>1</v>
      </c>
      <c r="M26" s="7">
        <v>1</v>
      </c>
      <c r="N26" s="22">
        <v>1</v>
      </c>
    </row>
    <row r="27" spans="1:14" x14ac:dyDescent="0.25">
      <c r="A27" s="6" t="s">
        <v>34</v>
      </c>
      <c r="B27" s="21">
        <f t="shared" si="1"/>
        <v>1</v>
      </c>
      <c r="C27" s="7">
        <v>1</v>
      </c>
      <c r="D27" s="7">
        <v>1</v>
      </c>
      <c r="E27" s="7">
        <v>1</v>
      </c>
      <c r="F27" s="7">
        <v>1</v>
      </c>
      <c r="G27" s="7">
        <v>1</v>
      </c>
      <c r="H27" s="7">
        <v>1</v>
      </c>
      <c r="I27" s="7">
        <v>1</v>
      </c>
      <c r="J27" s="7">
        <v>1</v>
      </c>
      <c r="K27" s="22">
        <v>1</v>
      </c>
      <c r="L27" s="7">
        <v>1</v>
      </c>
      <c r="M27" s="7">
        <v>1</v>
      </c>
      <c r="N27" s="22">
        <v>1</v>
      </c>
    </row>
    <row r="28" spans="1:14" x14ac:dyDescent="0.25">
      <c r="A28" s="13" t="s">
        <v>35</v>
      </c>
      <c r="B28" s="27">
        <f t="shared" si="1"/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28">
        <v>0</v>
      </c>
      <c r="L28" s="14">
        <v>0</v>
      </c>
      <c r="M28" s="14">
        <v>0</v>
      </c>
      <c r="N28" s="28">
        <v>0</v>
      </c>
    </row>
    <row r="29" spans="1:14" x14ac:dyDescent="0.25">
      <c r="A29" s="17" t="s">
        <v>36</v>
      </c>
    </row>
    <row r="30" spans="1:14" x14ac:dyDescent="0.25">
      <c r="A30" s="17" t="s">
        <v>37</v>
      </c>
    </row>
    <row r="31" spans="1:14" x14ac:dyDescent="0.25">
      <c r="A31" s="17" t="s">
        <v>39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1"/>
  <sheetViews>
    <sheetView workbookViewId="0">
      <pane xSplit="1" topLeftCell="D1" activePane="topRight" state="frozen"/>
      <selection pane="topRight" activeCell="A2" sqref="A2"/>
    </sheetView>
  </sheetViews>
  <sheetFormatPr baseColWidth="10" defaultColWidth="11.44140625" defaultRowHeight="12" x14ac:dyDescent="0.25"/>
  <cols>
    <col min="1" max="1" width="44.44140625" style="18" bestFit="1" customWidth="1"/>
    <col min="2" max="2" width="10.5546875" style="18" customWidth="1"/>
    <col min="3" max="3" width="11.6640625" style="18" bestFit="1" customWidth="1"/>
    <col min="4" max="16384" width="11.44140625" style="18"/>
  </cols>
  <sheetData>
    <row r="1" spans="1:14" ht="18.75" customHeight="1" x14ac:dyDescent="0.25"/>
    <row r="2" spans="1:14" x14ac:dyDescent="0.25">
      <c r="A2" s="18" t="s">
        <v>47</v>
      </c>
    </row>
    <row r="4" spans="1:14" x14ac:dyDescent="0.25">
      <c r="A4" s="25" t="s">
        <v>0</v>
      </c>
      <c r="B4" s="25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26" t="s">
        <v>10</v>
      </c>
      <c r="L4" s="25" t="s">
        <v>11</v>
      </c>
      <c r="M4" s="25" t="s">
        <v>12</v>
      </c>
      <c r="N4" s="25" t="s">
        <v>13</v>
      </c>
    </row>
    <row r="5" spans="1:14" ht="4.5" customHeight="1" x14ac:dyDescent="0.25">
      <c r="A5" s="19"/>
      <c r="B5" s="19"/>
      <c r="C5" s="15"/>
      <c r="D5" s="15"/>
      <c r="E5" s="15"/>
      <c r="F5" s="15"/>
      <c r="G5" s="15"/>
      <c r="H5" s="15"/>
      <c r="I5" s="15"/>
      <c r="J5" s="15"/>
      <c r="K5" s="20"/>
      <c r="L5" s="19"/>
      <c r="M5" s="19"/>
      <c r="N5" s="19"/>
    </row>
    <row r="6" spans="1:14" x14ac:dyDescent="0.25">
      <c r="A6" s="19" t="s">
        <v>14</v>
      </c>
      <c r="B6" s="21">
        <f>AVERAGE(C6:N6)</f>
        <v>503.41666666666669</v>
      </c>
      <c r="C6" s="5">
        <f>C7+C8+C9+C10+C13+C14+C15+C16+C17+C18+C22+C23+C24+C25+C26+C27+C28</f>
        <v>498</v>
      </c>
      <c r="D6" s="5">
        <f>D7+D8+D9+D10+D13+D14+D15+D16+D17+D18+D22+D23+D24+D25+D26+D27+D28</f>
        <v>501</v>
      </c>
      <c r="E6" s="5">
        <f>E7+E8+E9+E10+E13+E14+E15+E16+E17+E18+E22+E23+E24+E25+E26+E27+E28</f>
        <v>502</v>
      </c>
      <c r="F6" s="5">
        <f t="shared" ref="F6:N6" si="0">F7+F8+F9+F10+F13+F14+F15+F16+F17+F18+F22+F23+F24+F25+F26+F27+F28</f>
        <v>502</v>
      </c>
      <c r="G6" s="5">
        <f t="shared" si="0"/>
        <v>502</v>
      </c>
      <c r="H6" s="5">
        <f t="shared" si="0"/>
        <v>503</v>
      </c>
      <c r="I6" s="5">
        <f t="shared" si="0"/>
        <v>503</v>
      </c>
      <c r="J6" s="5">
        <f t="shared" si="0"/>
        <v>505</v>
      </c>
      <c r="K6" s="5">
        <f t="shared" si="0"/>
        <v>505</v>
      </c>
      <c r="L6" s="5">
        <f>L7+L8+L9+L10+L13+L14+L15+L16+L17+L18+L22+L23+L24+L25+L26+L27+L28</f>
        <v>505</v>
      </c>
      <c r="M6" s="5">
        <f>M7+M8+M9+M10+M13+M14+M15+M16+M17+M18+M22+M23+M24+M25+M26+M27+M28</f>
        <v>504</v>
      </c>
      <c r="N6" s="5">
        <f t="shared" si="0"/>
        <v>511</v>
      </c>
    </row>
    <row r="7" spans="1:14" x14ac:dyDescent="0.25">
      <c r="A7" s="6" t="s">
        <v>15</v>
      </c>
      <c r="B7" s="21">
        <f t="shared" ref="B7:B28" si="1">AVERAGE(C7:N7)</f>
        <v>26</v>
      </c>
      <c r="C7" s="7">
        <v>26</v>
      </c>
      <c r="D7" s="7">
        <v>26</v>
      </c>
      <c r="E7" s="7">
        <v>26</v>
      </c>
      <c r="F7" s="7">
        <v>26</v>
      </c>
      <c r="G7" s="7">
        <v>26</v>
      </c>
      <c r="H7" s="7">
        <v>26</v>
      </c>
      <c r="I7" s="7">
        <v>26</v>
      </c>
      <c r="J7" s="7">
        <v>26</v>
      </c>
      <c r="K7" s="22">
        <v>26</v>
      </c>
      <c r="L7" s="7">
        <v>26</v>
      </c>
      <c r="M7" s="7">
        <v>26</v>
      </c>
      <c r="N7" s="22">
        <v>26</v>
      </c>
    </row>
    <row r="8" spans="1:14" x14ac:dyDescent="0.25">
      <c r="A8" s="6" t="s">
        <v>16</v>
      </c>
      <c r="B8" s="21">
        <f t="shared" si="1"/>
        <v>10</v>
      </c>
      <c r="C8" s="7">
        <v>10</v>
      </c>
      <c r="D8" s="7">
        <v>10</v>
      </c>
      <c r="E8" s="7">
        <v>10</v>
      </c>
      <c r="F8" s="7">
        <v>10</v>
      </c>
      <c r="G8" s="7">
        <v>10</v>
      </c>
      <c r="H8" s="7">
        <v>10</v>
      </c>
      <c r="I8" s="7">
        <v>10</v>
      </c>
      <c r="J8" s="7">
        <v>10</v>
      </c>
      <c r="K8" s="22">
        <v>10</v>
      </c>
      <c r="L8" s="7">
        <v>10</v>
      </c>
      <c r="M8" s="7">
        <v>10</v>
      </c>
      <c r="N8" s="22">
        <v>10</v>
      </c>
    </row>
    <row r="9" spans="1:14" x14ac:dyDescent="0.25">
      <c r="A9" s="6" t="s">
        <v>17</v>
      </c>
      <c r="B9" s="21">
        <f t="shared" si="1"/>
        <v>1</v>
      </c>
      <c r="C9" s="7">
        <v>1</v>
      </c>
      <c r="D9" s="7">
        <v>1</v>
      </c>
      <c r="E9" s="7">
        <v>1</v>
      </c>
      <c r="F9" s="7">
        <v>1</v>
      </c>
      <c r="G9" s="7">
        <v>1</v>
      </c>
      <c r="H9" s="7">
        <v>1</v>
      </c>
      <c r="I9" s="7">
        <v>1</v>
      </c>
      <c r="J9" s="7">
        <v>1</v>
      </c>
      <c r="K9" s="22">
        <v>1</v>
      </c>
      <c r="L9" s="7">
        <v>1</v>
      </c>
      <c r="M9" s="7">
        <v>1</v>
      </c>
      <c r="N9" s="22">
        <v>1</v>
      </c>
    </row>
    <row r="10" spans="1:14" s="19" customFormat="1" x14ac:dyDescent="0.25">
      <c r="A10" s="9" t="s">
        <v>18</v>
      </c>
      <c r="B10" s="21">
        <f t="shared" si="1"/>
        <v>43.166666666666664</v>
      </c>
      <c r="C10" s="5">
        <v>43</v>
      </c>
      <c r="D10" s="5">
        <v>43</v>
      </c>
      <c r="E10" s="5">
        <v>43</v>
      </c>
      <c r="F10" s="5">
        <v>43</v>
      </c>
      <c r="G10" s="5">
        <v>43</v>
      </c>
      <c r="H10" s="5">
        <v>43</v>
      </c>
      <c r="I10" s="5">
        <v>43</v>
      </c>
      <c r="J10" s="5">
        <v>43</v>
      </c>
      <c r="K10" s="23">
        <v>43</v>
      </c>
      <c r="L10" s="5">
        <v>43</v>
      </c>
      <c r="M10" s="5">
        <v>43</v>
      </c>
      <c r="N10" s="23">
        <v>45</v>
      </c>
    </row>
    <row r="11" spans="1:14" x14ac:dyDescent="0.25">
      <c r="A11" s="11" t="s">
        <v>19</v>
      </c>
      <c r="B11" s="21">
        <f t="shared" si="1"/>
        <v>15.833333333333334</v>
      </c>
      <c r="C11" s="7">
        <v>22</v>
      </c>
      <c r="D11" s="7">
        <v>21</v>
      </c>
      <c r="E11" s="7">
        <v>21</v>
      </c>
      <c r="F11" s="7">
        <v>21</v>
      </c>
      <c r="G11" s="7">
        <v>20</v>
      </c>
      <c r="H11" s="7">
        <v>19</v>
      </c>
      <c r="I11" s="7">
        <v>11</v>
      </c>
      <c r="J11" s="7">
        <v>11</v>
      </c>
      <c r="K11" s="22">
        <v>10</v>
      </c>
      <c r="L11" s="7">
        <v>10</v>
      </c>
      <c r="M11" s="7">
        <v>13</v>
      </c>
      <c r="N11" s="22">
        <v>11</v>
      </c>
    </row>
    <row r="12" spans="1:14" x14ac:dyDescent="0.25">
      <c r="A12" s="11" t="s">
        <v>20</v>
      </c>
      <c r="B12" s="21">
        <f t="shared" si="1"/>
        <v>27.333333333333332</v>
      </c>
      <c r="C12" s="7">
        <v>21</v>
      </c>
      <c r="D12" s="7">
        <v>22</v>
      </c>
      <c r="E12" s="7">
        <v>22</v>
      </c>
      <c r="F12" s="7">
        <v>22</v>
      </c>
      <c r="G12" s="7">
        <v>23</v>
      </c>
      <c r="H12" s="7">
        <v>24</v>
      </c>
      <c r="I12" s="7">
        <v>32</v>
      </c>
      <c r="J12" s="7">
        <v>32</v>
      </c>
      <c r="K12" s="22">
        <v>33</v>
      </c>
      <c r="L12" s="7">
        <v>33</v>
      </c>
      <c r="M12" s="7">
        <v>30</v>
      </c>
      <c r="N12" s="22">
        <v>34</v>
      </c>
    </row>
    <row r="13" spans="1:14" x14ac:dyDescent="0.25">
      <c r="A13" s="6" t="s">
        <v>21</v>
      </c>
      <c r="B13" s="21">
        <f t="shared" si="1"/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22">
        <v>0</v>
      </c>
      <c r="L13" s="7">
        <v>0</v>
      </c>
      <c r="M13" s="7">
        <v>0</v>
      </c>
      <c r="N13" s="22">
        <v>0</v>
      </c>
    </row>
    <row r="14" spans="1:14" x14ac:dyDescent="0.25">
      <c r="A14" s="6" t="s">
        <v>22</v>
      </c>
      <c r="B14" s="21">
        <f t="shared" si="1"/>
        <v>1</v>
      </c>
      <c r="C14" s="7">
        <v>1</v>
      </c>
      <c r="D14" s="7">
        <v>1</v>
      </c>
      <c r="E14" s="7">
        <v>1</v>
      </c>
      <c r="F14" s="7">
        <v>1</v>
      </c>
      <c r="G14" s="7">
        <v>1</v>
      </c>
      <c r="H14" s="7">
        <v>1</v>
      </c>
      <c r="I14" s="7">
        <v>1</v>
      </c>
      <c r="J14" s="7">
        <v>1</v>
      </c>
      <c r="K14" s="22">
        <v>1</v>
      </c>
      <c r="L14" s="7">
        <v>1</v>
      </c>
      <c r="M14" s="7">
        <v>1</v>
      </c>
      <c r="N14" s="22">
        <v>1</v>
      </c>
    </row>
    <row r="15" spans="1:14" x14ac:dyDescent="0.25">
      <c r="A15" s="6" t="s">
        <v>23</v>
      </c>
      <c r="B15" s="21">
        <f t="shared" si="1"/>
        <v>1</v>
      </c>
      <c r="C15" s="7">
        <v>1</v>
      </c>
      <c r="D15" s="7">
        <v>1</v>
      </c>
      <c r="E15" s="7">
        <v>1</v>
      </c>
      <c r="F15" s="7">
        <v>1</v>
      </c>
      <c r="G15" s="7">
        <v>1</v>
      </c>
      <c r="H15" s="7">
        <v>1</v>
      </c>
      <c r="I15" s="7">
        <v>1</v>
      </c>
      <c r="J15" s="7">
        <v>1</v>
      </c>
      <c r="K15" s="22">
        <v>1</v>
      </c>
      <c r="L15" s="7">
        <v>1</v>
      </c>
      <c r="M15" s="7">
        <v>1</v>
      </c>
      <c r="N15" s="22">
        <v>1</v>
      </c>
    </row>
    <row r="16" spans="1:14" x14ac:dyDescent="0.25">
      <c r="A16" s="6" t="s">
        <v>24</v>
      </c>
      <c r="B16" s="21">
        <f t="shared" si="1"/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22">
        <v>0</v>
      </c>
      <c r="L16" s="7">
        <v>0</v>
      </c>
      <c r="M16" s="7">
        <v>0</v>
      </c>
      <c r="N16" s="22">
        <v>0</v>
      </c>
    </row>
    <row r="17" spans="1:14" x14ac:dyDescent="0.25">
      <c r="A17" s="6" t="s">
        <v>25</v>
      </c>
      <c r="B17" s="21">
        <f t="shared" si="1"/>
        <v>3</v>
      </c>
      <c r="C17" s="7">
        <v>3</v>
      </c>
      <c r="D17" s="7">
        <v>3</v>
      </c>
      <c r="E17" s="7">
        <v>3</v>
      </c>
      <c r="F17" s="7">
        <v>3</v>
      </c>
      <c r="G17" s="7">
        <v>3</v>
      </c>
      <c r="H17" s="7">
        <v>3</v>
      </c>
      <c r="I17" s="7">
        <v>3</v>
      </c>
      <c r="J17" s="7">
        <v>3</v>
      </c>
      <c r="K17" s="22">
        <v>3</v>
      </c>
      <c r="L17" s="7">
        <v>3</v>
      </c>
      <c r="M17" s="7">
        <v>3</v>
      </c>
      <c r="N17" s="22">
        <v>3</v>
      </c>
    </row>
    <row r="18" spans="1:14" s="19" customFormat="1" x14ac:dyDescent="0.25">
      <c r="A18" s="9" t="s">
        <v>26</v>
      </c>
      <c r="B18" s="21">
        <f t="shared" si="1"/>
        <v>356</v>
      </c>
      <c r="C18" s="5">
        <v>352</v>
      </c>
      <c r="D18" s="5">
        <v>355</v>
      </c>
      <c r="E18" s="5">
        <v>356</v>
      </c>
      <c r="F18" s="5">
        <v>356</v>
      </c>
      <c r="G18" s="5">
        <v>356</v>
      </c>
      <c r="H18" s="5">
        <v>356</v>
      </c>
      <c r="I18" s="5">
        <v>356</v>
      </c>
      <c r="J18" s="5">
        <v>356</v>
      </c>
      <c r="K18" s="23">
        <v>356</v>
      </c>
      <c r="L18" s="5">
        <v>356</v>
      </c>
      <c r="M18" s="5">
        <v>356</v>
      </c>
      <c r="N18" s="23">
        <v>361</v>
      </c>
    </row>
    <row r="19" spans="1:14" x14ac:dyDescent="0.25">
      <c r="A19" s="11" t="s">
        <v>27</v>
      </c>
      <c r="B19" s="21">
        <f t="shared" si="1"/>
        <v>153.5</v>
      </c>
      <c r="C19" s="7">
        <v>165</v>
      </c>
      <c r="D19" s="7">
        <v>164</v>
      </c>
      <c r="E19" s="7">
        <v>164</v>
      </c>
      <c r="F19" s="7">
        <v>163</v>
      </c>
      <c r="G19" s="7">
        <v>163</v>
      </c>
      <c r="H19" s="7">
        <v>162</v>
      </c>
      <c r="I19" s="7">
        <v>151</v>
      </c>
      <c r="J19" s="7">
        <v>148</v>
      </c>
      <c r="K19" s="22">
        <v>145</v>
      </c>
      <c r="L19" s="7">
        <v>141</v>
      </c>
      <c r="M19" s="7">
        <v>131</v>
      </c>
      <c r="N19" s="22">
        <v>145</v>
      </c>
    </row>
    <row r="20" spans="1:14" x14ac:dyDescent="0.25">
      <c r="A20" s="11" t="s">
        <v>28</v>
      </c>
      <c r="B20" s="21">
        <f t="shared" si="1"/>
        <v>202.5</v>
      </c>
      <c r="C20" s="7">
        <v>187</v>
      </c>
      <c r="D20" s="7">
        <v>191</v>
      </c>
      <c r="E20" s="7">
        <v>192</v>
      </c>
      <c r="F20" s="7">
        <v>193</v>
      </c>
      <c r="G20" s="7">
        <v>193</v>
      </c>
      <c r="H20" s="7">
        <v>194</v>
      </c>
      <c r="I20" s="7">
        <v>205</v>
      </c>
      <c r="J20" s="7">
        <v>208</v>
      </c>
      <c r="K20" s="22">
        <v>211</v>
      </c>
      <c r="L20" s="7">
        <v>215</v>
      </c>
      <c r="M20" s="7">
        <v>225</v>
      </c>
      <c r="N20" s="22">
        <v>216</v>
      </c>
    </row>
    <row r="21" spans="1:14" x14ac:dyDescent="0.25">
      <c r="A21" s="11" t="s">
        <v>29</v>
      </c>
      <c r="B21" s="21">
        <f t="shared" si="1"/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22">
        <v>0</v>
      </c>
      <c r="L21" s="7">
        <v>0</v>
      </c>
      <c r="M21" s="7">
        <v>0</v>
      </c>
      <c r="N21" s="22">
        <v>0</v>
      </c>
    </row>
    <row r="22" spans="1:14" x14ac:dyDescent="0.25">
      <c r="A22" s="6" t="s">
        <v>30</v>
      </c>
      <c r="B22" s="21">
        <f t="shared" si="1"/>
        <v>1</v>
      </c>
      <c r="C22" s="7">
        <v>1</v>
      </c>
      <c r="D22" s="7">
        <v>1</v>
      </c>
      <c r="E22" s="7">
        <v>1</v>
      </c>
      <c r="F22" s="7">
        <v>1</v>
      </c>
      <c r="G22" s="7">
        <v>1</v>
      </c>
      <c r="H22" s="7">
        <v>1</v>
      </c>
      <c r="I22" s="7">
        <v>1</v>
      </c>
      <c r="J22" s="7">
        <v>1</v>
      </c>
      <c r="K22" s="22">
        <v>1</v>
      </c>
      <c r="L22" s="7">
        <v>1</v>
      </c>
      <c r="M22" s="7">
        <v>1</v>
      </c>
      <c r="N22" s="22">
        <v>1</v>
      </c>
    </row>
    <row r="23" spans="1:14" x14ac:dyDescent="0.25">
      <c r="A23" s="6" t="s">
        <v>38</v>
      </c>
      <c r="B23" s="21">
        <f t="shared" si="1"/>
        <v>3</v>
      </c>
      <c r="C23" s="7">
        <v>3</v>
      </c>
      <c r="D23" s="7">
        <v>3</v>
      </c>
      <c r="E23" s="7">
        <v>3</v>
      </c>
      <c r="F23" s="7">
        <v>3</v>
      </c>
      <c r="G23" s="7">
        <v>3</v>
      </c>
      <c r="H23" s="7">
        <v>3</v>
      </c>
      <c r="I23" s="7">
        <v>3</v>
      </c>
      <c r="J23" s="7">
        <v>3</v>
      </c>
      <c r="K23" s="22">
        <v>3</v>
      </c>
      <c r="L23" s="7">
        <v>3</v>
      </c>
      <c r="M23" s="7">
        <v>3</v>
      </c>
      <c r="N23" s="22">
        <v>3</v>
      </c>
    </row>
    <row r="24" spans="1:14" x14ac:dyDescent="0.25">
      <c r="A24" s="6" t="s">
        <v>31</v>
      </c>
      <c r="B24" s="21">
        <f t="shared" si="1"/>
        <v>37.833333333333336</v>
      </c>
      <c r="C24" s="7">
        <v>38</v>
      </c>
      <c r="D24" s="7">
        <v>38</v>
      </c>
      <c r="E24" s="7">
        <v>38</v>
      </c>
      <c r="F24" s="7">
        <v>38</v>
      </c>
      <c r="G24" s="7">
        <v>38</v>
      </c>
      <c r="H24" s="7">
        <v>38</v>
      </c>
      <c r="I24" s="7">
        <v>38</v>
      </c>
      <c r="J24" s="7">
        <v>38</v>
      </c>
      <c r="K24" s="24">
        <v>38</v>
      </c>
      <c r="L24" s="7">
        <v>38</v>
      </c>
      <c r="M24" s="7">
        <v>37</v>
      </c>
      <c r="N24" s="24">
        <v>37</v>
      </c>
    </row>
    <row r="25" spans="1:14" x14ac:dyDescent="0.25">
      <c r="A25" s="6" t="s">
        <v>32</v>
      </c>
      <c r="B25" s="21">
        <f t="shared" si="1"/>
        <v>17</v>
      </c>
      <c r="C25" s="7">
        <v>17</v>
      </c>
      <c r="D25" s="7">
        <v>17</v>
      </c>
      <c r="E25" s="7">
        <v>17</v>
      </c>
      <c r="F25" s="7">
        <v>17</v>
      </c>
      <c r="G25" s="7">
        <v>17</v>
      </c>
      <c r="H25" s="7">
        <v>17</v>
      </c>
      <c r="I25" s="7">
        <v>17</v>
      </c>
      <c r="J25" s="7">
        <v>17</v>
      </c>
      <c r="K25" s="22">
        <v>17</v>
      </c>
      <c r="L25" s="7">
        <v>17</v>
      </c>
      <c r="M25" s="7">
        <v>17</v>
      </c>
      <c r="N25" s="22">
        <v>17</v>
      </c>
    </row>
    <row r="26" spans="1:14" x14ac:dyDescent="0.25">
      <c r="A26" s="6" t="s">
        <v>33</v>
      </c>
      <c r="B26" s="21">
        <f t="shared" si="1"/>
        <v>1</v>
      </c>
      <c r="C26" s="7">
        <v>1</v>
      </c>
      <c r="D26" s="7">
        <v>1</v>
      </c>
      <c r="E26" s="7">
        <v>1</v>
      </c>
      <c r="F26" s="7">
        <v>1</v>
      </c>
      <c r="G26" s="7">
        <v>1</v>
      </c>
      <c r="H26" s="7">
        <v>1</v>
      </c>
      <c r="I26" s="7">
        <v>1</v>
      </c>
      <c r="J26" s="7">
        <v>1</v>
      </c>
      <c r="K26" s="22">
        <v>1</v>
      </c>
      <c r="L26" s="7">
        <v>1</v>
      </c>
      <c r="M26" s="7">
        <v>1</v>
      </c>
      <c r="N26" s="22">
        <v>1</v>
      </c>
    </row>
    <row r="27" spans="1:14" x14ac:dyDescent="0.25">
      <c r="A27" s="6" t="s">
        <v>34</v>
      </c>
      <c r="B27" s="21">
        <f t="shared" si="1"/>
        <v>1</v>
      </c>
      <c r="C27" s="7">
        <v>1</v>
      </c>
      <c r="D27" s="7">
        <v>1</v>
      </c>
      <c r="E27" s="7">
        <v>1</v>
      </c>
      <c r="F27" s="7">
        <v>1</v>
      </c>
      <c r="G27" s="7">
        <v>1</v>
      </c>
      <c r="H27" s="7">
        <v>1</v>
      </c>
      <c r="I27" s="7">
        <v>1</v>
      </c>
      <c r="J27" s="7">
        <v>1</v>
      </c>
      <c r="K27" s="22">
        <v>1</v>
      </c>
      <c r="L27" s="7">
        <v>1</v>
      </c>
      <c r="M27" s="7">
        <v>1</v>
      </c>
      <c r="N27" s="22">
        <v>1</v>
      </c>
    </row>
    <row r="28" spans="1:14" x14ac:dyDescent="0.25">
      <c r="A28" s="13" t="s">
        <v>35</v>
      </c>
      <c r="B28" s="27">
        <f t="shared" si="1"/>
        <v>1.4166666666666667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1</v>
      </c>
      <c r="I28" s="14">
        <v>1</v>
      </c>
      <c r="J28" s="14">
        <v>3</v>
      </c>
      <c r="K28" s="28">
        <v>3</v>
      </c>
      <c r="L28" s="14">
        <v>3</v>
      </c>
      <c r="M28" s="14">
        <v>3</v>
      </c>
      <c r="N28" s="28">
        <v>3</v>
      </c>
    </row>
    <row r="29" spans="1:14" x14ac:dyDescent="0.25">
      <c r="A29" s="17" t="s">
        <v>36</v>
      </c>
    </row>
    <row r="30" spans="1:14" x14ac:dyDescent="0.25">
      <c r="A30" s="17" t="s">
        <v>37</v>
      </c>
    </row>
    <row r="31" spans="1:14" x14ac:dyDescent="0.25">
      <c r="A31" s="17" t="s">
        <v>39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31"/>
  <sheetViews>
    <sheetView workbookViewId="0">
      <pane xSplit="1" topLeftCell="B1" activePane="topRight" state="frozen"/>
      <selection pane="topRight" activeCell="A2" sqref="A2"/>
    </sheetView>
  </sheetViews>
  <sheetFormatPr baseColWidth="10" defaultColWidth="11.44140625" defaultRowHeight="12" x14ac:dyDescent="0.25"/>
  <cols>
    <col min="1" max="1" width="44.44140625" style="18" bestFit="1" customWidth="1"/>
    <col min="2" max="2" width="10.5546875" style="18" customWidth="1"/>
    <col min="3" max="3" width="11.6640625" style="18" bestFit="1" customWidth="1"/>
    <col min="4" max="16384" width="11.44140625" style="18"/>
  </cols>
  <sheetData>
    <row r="1" spans="1:14" ht="20.25" customHeight="1" x14ac:dyDescent="0.25"/>
    <row r="2" spans="1:14" x14ac:dyDescent="0.25">
      <c r="A2" s="18" t="s">
        <v>48</v>
      </c>
    </row>
    <row r="4" spans="1:14" x14ac:dyDescent="0.25">
      <c r="A4" s="25" t="s">
        <v>0</v>
      </c>
      <c r="B4" s="25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26" t="s">
        <v>10</v>
      </c>
      <c r="L4" s="25" t="s">
        <v>11</v>
      </c>
      <c r="M4" s="25" t="s">
        <v>12</v>
      </c>
      <c r="N4" s="25" t="s">
        <v>13</v>
      </c>
    </row>
    <row r="5" spans="1:14" ht="4.5" customHeight="1" x14ac:dyDescent="0.25">
      <c r="A5" s="19"/>
      <c r="B5" s="19"/>
      <c r="C5" s="15"/>
      <c r="D5" s="15"/>
      <c r="E5" s="15"/>
      <c r="F5" s="15"/>
      <c r="G5" s="15"/>
      <c r="H5" s="15"/>
      <c r="I5" s="15"/>
      <c r="J5" s="15"/>
      <c r="K5" s="20"/>
      <c r="L5" s="19"/>
      <c r="M5" s="19"/>
      <c r="N5" s="19"/>
    </row>
    <row r="6" spans="1:14" x14ac:dyDescent="0.25">
      <c r="A6" s="19" t="s">
        <v>14</v>
      </c>
      <c r="B6" s="21">
        <f>AVERAGE(C6:N6)</f>
        <v>542.75</v>
      </c>
      <c r="C6" s="5">
        <f>C7+C8+C9+C10+C13+C14+C15+C16+C17+C18+C22+C23+C24+C25+C26+C27+C28</f>
        <v>512</v>
      </c>
      <c r="D6" s="5">
        <f>D7+D8+D9+D10+D13+D14+D15+D16+D17+D18+D22+D23+D24+D25+D26+D27+D28</f>
        <v>518</v>
      </c>
      <c r="E6" s="5">
        <f>E7+E8+E9+E10+E13+E14+E15+E16+E17+E18+E22+E23+E24+E25+E26+E27+E28</f>
        <v>523</v>
      </c>
      <c r="F6" s="5">
        <f t="shared" ref="F6:N6" si="0">F7+F8+F9+F10+F13+F14+F15+F16+F17+F18+F22+F23+F24+F25+F26+F27+F28</f>
        <v>530</v>
      </c>
      <c r="G6" s="5">
        <f t="shared" si="0"/>
        <v>536</v>
      </c>
      <c r="H6" s="5">
        <f t="shared" si="0"/>
        <v>540</v>
      </c>
      <c r="I6" s="5">
        <f t="shared" si="0"/>
        <v>548</v>
      </c>
      <c r="J6" s="5">
        <f t="shared" si="0"/>
        <v>552</v>
      </c>
      <c r="K6" s="5">
        <f t="shared" si="0"/>
        <v>558</v>
      </c>
      <c r="L6" s="5">
        <f>L7+L8+L9+L10+L13+L14+L15+L16+L17+L18+L22+L23+L24+L25+L26+L27+L28</f>
        <v>559</v>
      </c>
      <c r="M6" s="5">
        <f>M7+M8+M9+M10+M13+M14+M15+M16+M17+M18+M22+M23+M24+M25+M26+M27+M28</f>
        <v>563</v>
      </c>
      <c r="N6" s="5">
        <f t="shared" si="0"/>
        <v>574</v>
      </c>
    </row>
    <row r="7" spans="1:14" x14ac:dyDescent="0.25">
      <c r="A7" s="6" t="s">
        <v>15</v>
      </c>
      <c r="B7" s="21">
        <f t="shared" ref="B7:B28" si="1">AVERAGE(C7:N7)</f>
        <v>25.666666666666668</v>
      </c>
      <c r="C7" s="7">
        <v>26</v>
      </c>
      <c r="D7" s="7">
        <v>26</v>
      </c>
      <c r="E7" s="7">
        <v>26</v>
      </c>
      <c r="F7" s="7">
        <v>26</v>
      </c>
      <c r="G7" s="7">
        <v>26</v>
      </c>
      <c r="H7" s="7">
        <v>26</v>
      </c>
      <c r="I7" s="7">
        <v>26</v>
      </c>
      <c r="J7" s="7">
        <v>25</v>
      </c>
      <c r="K7" s="22">
        <v>25</v>
      </c>
      <c r="L7" s="7">
        <v>25</v>
      </c>
      <c r="M7" s="7">
        <v>25</v>
      </c>
      <c r="N7" s="22">
        <v>26</v>
      </c>
    </row>
    <row r="8" spans="1:14" x14ac:dyDescent="0.25">
      <c r="A8" s="6" t="s">
        <v>16</v>
      </c>
      <c r="B8" s="21">
        <f t="shared" si="1"/>
        <v>10</v>
      </c>
      <c r="C8" s="7">
        <v>10</v>
      </c>
      <c r="D8" s="7">
        <v>10</v>
      </c>
      <c r="E8" s="7">
        <v>10</v>
      </c>
      <c r="F8" s="7">
        <v>10</v>
      </c>
      <c r="G8" s="7">
        <v>10</v>
      </c>
      <c r="H8" s="7">
        <v>10</v>
      </c>
      <c r="I8" s="7">
        <v>10</v>
      </c>
      <c r="J8" s="7">
        <v>10</v>
      </c>
      <c r="K8" s="22">
        <v>10</v>
      </c>
      <c r="L8" s="7">
        <v>10</v>
      </c>
      <c r="M8" s="7">
        <v>10</v>
      </c>
      <c r="N8" s="22">
        <v>10</v>
      </c>
    </row>
    <row r="9" spans="1:14" x14ac:dyDescent="0.25">
      <c r="A9" s="6" t="s">
        <v>17</v>
      </c>
      <c r="B9" s="21">
        <f t="shared" si="1"/>
        <v>0.16666666666666666</v>
      </c>
      <c r="C9" s="7">
        <v>1</v>
      </c>
      <c r="D9" s="7">
        <v>1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22">
        <v>0</v>
      </c>
      <c r="L9" s="7">
        <v>0</v>
      </c>
      <c r="M9" s="7">
        <v>0</v>
      </c>
      <c r="N9" s="22">
        <v>0</v>
      </c>
    </row>
    <row r="10" spans="1:14" s="19" customFormat="1" x14ac:dyDescent="0.25">
      <c r="A10" s="9" t="s">
        <v>18</v>
      </c>
      <c r="B10" s="21">
        <f t="shared" si="1"/>
        <v>49.416666666666664</v>
      </c>
      <c r="C10" s="5">
        <v>45</v>
      </c>
      <c r="D10" s="5">
        <v>46</v>
      </c>
      <c r="E10" s="5">
        <v>46</v>
      </c>
      <c r="F10" s="5">
        <v>47</v>
      </c>
      <c r="G10" s="5">
        <v>48</v>
      </c>
      <c r="H10" s="5">
        <v>49</v>
      </c>
      <c r="I10" s="5">
        <v>51</v>
      </c>
      <c r="J10" s="5">
        <v>51</v>
      </c>
      <c r="K10" s="23">
        <v>52</v>
      </c>
      <c r="L10" s="5">
        <v>52</v>
      </c>
      <c r="M10" s="5">
        <v>53</v>
      </c>
      <c r="N10" s="23">
        <v>53</v>
      </c>
    </row>
    <row r="11" spans="1:14" x14ac:dyDescent="0.25">
      <c r="A11" s="11" t="s">
        <v>19</v>
      </c>
      <c r="B11" s="21">
        <f t="shared" si="1"/>
        <v>20.666666666666668</v>
      </c>
      <c r="C11" s="7">
        <v>13</v>
      </c>
      <c r="D11" s="7">
        <v>14</v>
      </c>
      <c r="E11" s="7">
        <v>21</v>
      </c>
      <c r="F11" s="7">
        <v>20</v>
      </c>
      <c r="G11" s="7">
        <v>21</v>
      </c>
      <c r="H11" s="7">
        <v>22</v>
      </c>
      <c r="I11" s="7">
        <v>24</v>
      </c>
      <c r="J11" s="7">
        <v>24</v>
      </c>
      <c r="K11" s="22">
        <v>24</v>
      </c>
      <c r="L11" s="7">
        <v>24</v>
      </c>
      <c r="M11" s="7">
        <v>25</v>
      </c>
      <c r="N11" s="22">
        <v>16</v>
      </c>
    </row>
    <row r="12" spans="1:14" x14ac:dyDescent="0.25">
      <c r="A12" s="11" t="s">
        <v>20</v>
      </c>
      <c r="B12" s="21">
        <f t="shared" si="1"/>
        <v>28.75</v>
      </c>
      <c r="C12" s="7">
        <v>32</v>
      </c>
      <c r="D12" s="7">
        <v>32</v>
      </c>
      <c r="E12" s="7">
        <v>25</v>
      </c>
      <c r="F12" s="7">
        <v>27</v>
      </c>
      <c r="G12" s="7">
        <v>27</v>
      </c>
      <c r="H12" s="7">
        <v>27</v>
      </c>
      <c r="I12" s="7">
        <v>27</v>
      </c>
      <c r="J12" s="7">
        <v>27</v>
      </c>
      <c r="K12" s="22">
        <v>28</v>
      </c>
      <c r="L12" s="7">
        <v>28</v>
      </c>
      <c r="M12" s="7">
        <v>28</v>
      </c>
      <c r="N12" s="22">
        <v>37</v>
      </c>
    </row>
    <row r="13" spans="1:14" x14ac:dyDescent="0.25">
      <c r="A13" s="6" t="s">
        <v>21</v>
      </c>
      <c r="B13" s="21">
        <f t="shared" si="1"/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22">
        <v>0</v>
      </c>
      <c r="L13" s="7">
        <v>0</v>
      </c>
      <c r="M13" s="7">
        <v>0</v>
      </c>
      <c r="N13" s="22">
        <v>0</v>
      </c>
    </row>
    <row r="14" spans="1:14" x14ac:dyDescent="0.25">
      <c r="A14" s="6" t="s">
        <v>22</v>
      </c>
      <c r="B14" s="21">
        <f t="shared" si="1"/>
        <v>1</v>
      </c>
      <c r="C14" s="7">
        <v>1</v>
      </c>
      <c r="D14" s="7">
        <v>1</v>
      </c>
      <c r="E14" s="7">
        <v>1</v>
      </c>
      <c r="F14" s="7">
        <v>1</v>
      </c>
      <c r="G14" s="7">
        <v>1</v>
      </c>
      <c r="H14" s="7">
        <v>1</v>
      </c>
      <c r="I14" s="7">
        <v>1</v>
      </c>
      <c r="J14" s="7">
        <v>1</v>
      </c>
      <c r="K14" s="22">
        <v>1</v>
      </c>
      <c r="L14" s="7">
        <v>1</v>
      </c>
      <c r="M14" s="7">
        <v>1</v>
      </c>
      <c r="N14" s="22">
        <v>1</v>
      </c>
    </row>
    <row r="15" spans="1:14" x14ac:dyDescent="0.25">
      <c r="A15" s="6" t="s">
        <v>23</v>
      </c>
      <c r="B15" s="21">
        <f t="shared" si="1"/>
        <v>1</v>
      </c>
      <c r="C15" s="7">
        <v>1</v>
      </c>
      <c r="D15" s="7">
        <v>1</v>
      </c>
      <c r="E15" s="7">
        <v>1</v>
      </c>
      <c r="F15" s="7">
        <v>1</v>
      </c>
      <c r="G15" s="7">
        <v>1</v>
      </c>
      <c r="H15" s="7">
        <v>1</v>
      </c>
      <c r="I15" s="7">
        <v>1</v>
      </c>
      <c r="J15" s="7">
        <v>1</v>
      </c>
      <c r="K15" s="22">
        <v>1</v>
      </c>
      <c r="L15" s="7">
        <v>1</v>
      </c>
      <c r="M15" s="7">
        <v>1</v>
      </c>
      <c r="N15" s="22">
        <v>1</v>
      </c>
    </row>
    <row r="16" spans="1:14" x14ac:dyDescent="0.25">
      <c r="A16" s="6" t="s">
        <v>24</v>
      </c>
      <c r="B16" s="21">
        <f t="shared" si="1"/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22">
        <v>0</v>
      </c>
      <c r="L16" s="7">
        <v>0</v>
      </c>
      <c r="M16" s="7">
        <v>0</v>
      </c>
      <c r="N16" s="22">
        <v>0</v>
      </c>
    </row>
    <row r="17" spans="1:14" x14ac:dyDescent="0.25">
      <c r="A17" s="6" t="s">
        <v>25</v>
      </c>
      <c r="B17" s="21">
        <f t="shared" si="1"/>
        <v>3</v>
      </c>
      <c r="C17" s="7">
        <v>3</v>
      </c>
      <c r="D17" s="7">
        <v>3</v>
      </c>
      <c r="E17" s="7">
        <v>3</v>
      </c>
      <c r="F17" s="7">
        <v>3</v>
      </c>
      <c r="G17" s="7">
        <v>3</v>
      </c>
      <c r="H17" s="7">
        <v>3</v>
      </c>
      <c r="I17" s="7">
        <v>3</v>
      </c>
      <c r="J17" s="7">
        <v>3</v>
      </c>
      <c r="K17" s="22">
        <v>3</v>
      </c>
      <c r="L17" s="7">
        <v>3</v>
      </c>
      <c r="M17" s="7">
        <v>3</v>
      </c>
      <c r="N17" s="22">
        <v>3</v>
      </c>
    </row>
    <row r="18" spans="1:14" s="19" customFormat="1" x14ac:dyDescent="0.25">
      <c r="A18" s="9" t="s">
        <v>26</v>
      </c>
      <c r="B18" s="21">
        <f t="shared" si="1"/>
        <v>388.41666666666669</v>
      </c>
      <c r="C18" s="5">
        <v>362</v>
      </c>
      <c r="D18" s="5">
        <v>367</v>
      </c>
      <c r="E18" s="5">
        <v>373</v>
      </c>
      <c r="F18" s="5">
        <v>379</v>
      </c>
      <c r="G18" s="5">
        <v>384</v>
      </c>
      <c r="H18" s="5">
        <v>387</v>
      </c>
      <c r="I18" s="5">
        <v>393</v>
      </c>
      <c r="J18" s="5">
        <v>397</v>
      </c>
      <c r="K18" s="23">
        <v>401</v>
      </c>
      <c r="L18" s="5">
        <v>402</v>
      </c>
      <c r="M18" s="5">
        <v>404</v>
      </c>
      <c r="N18" s="23">
        <v>412</v>
      </c>
    </row>
    <row r="19" spans="1:14" x14ac:dyDescent="0.25">
      <c r="A19" s="11" t="s">
        <v>27</v>
      </c>
      <c r="B19" s="21">
        <f t="shared" si="1"/>
        <v>165.83333333333334</v>
      </c>
      <c r="C19" s="7">
        <v>141</v>
      </c>
      <c r="D19" s="7">
        <v>149</v>
      </c>
      <c r="E19" s="7">
        <v>157</v>
      </c>
      <c r="F19" s="7">
        <v>160</v>
      </c>
      <c r="G19" s="7">
        <v>164</v>
      </c>
      <c r="H19" s="7">
        <v>164</v>
      </c>
      <c r="I19" s="7">
        <v>172</v>
      </c>
      <c r="J19" s="7">
        <v>174</v>
      </c>
      <c r="K19" s="22">
        <v>177</v>
      </c>
      <c r="L19" s="7">
        <v>175</v>
      </c>
      <c r="M19" s="7">
        <v>175</v>
      </c>
      <c r="N19" s="22">
        <v>182</v>
      </c>
    </row>
    <row r="20" spans="1:14" x14ac:dyDescent="0.25">
      <c r="A20" s="11" t="s">
        <v>28</v>
      </c>
      <c r="B20" s="21">
        <f t="shared" si="1"/>
        <v>222.58333333333334</v>
      </c>
      <c r="C20" s="7">
        <v>221</v>
      </c>
      <c r="D20" s="7">
        <v>218</v>
      </c>
      <c r="E20" s="7">
        <v>216</v>
      </c>
      <c r="F20" s="7">
        <v>219</v>
      </c>
      <c r="G20" s="7">
        <v>220</v>
      </c>
      <c r="H20" s="7">
        <v>223</v>
      </c>
      <c r="I20" s="7">
        <v>221</v>
      </c>
      <c r="J20" s="7">
        <v>223</v>
      </c>
      <c r="K20" s="22">
        <v>224</v>
      </c>
      <c r="L20" s="7">
        <v>227</v>
      </c>
      <c r="M20" s="7">
        <v>229</v>
      </c>
      <c r="N20" s="22">
        <v>230</v>
      </c>
    </row>
    <row r="21" spans="1:14" x14ac:dyDescent="0.25">
      <c r="A21" s="11" t="s">
        <v>29</v>
      </c>
      <c r="B21" s="21">
        <f t="shared" si="1"/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22">
        <v>0</v>
      </c>
      <c r="L21" s="7">
        <v>0</v>
      </c>
      <c r="M21" s="7">
        <v>0</v>
      </c>
      <c r="N21" s="22">
        <v>0</v>
      </c>
    </row>
    <row r="22" spans="1:14" x14ac:dyDescent="0.25">
      <c r="A22" s="6" t="s">
        <v>30</v>
      </c>
      <c r="B22" s="21">
        <f t="shared" si="1"/>
        <v>1</v>
      </c>
      <c r="C22" s="7">
        <v>1</v>
      </c>
      <c r="D22" s="7">
        <v>1</v>
      </c>
      <c r="E22" s="7">
        <v>1</v>
      </c>
      <c r="F22" s="7">
        <v>1</v>
      </c>
      <c r="G22" s="7">
        <v>1</v>
      </c>
      <c r="H22" s="7">
        <v>1</v>
      </c>
      <c r="I22" s="7">
        <v>1</v>
      </c>
      <c r="J22" s="7">
        <v>1</v>
      </c>
      <c r="K22" s="22">
        <v>1</v>
      </c>
      <c r="L22" s="7">
        <v>1</v>
      </c>
      <c r="M22" s="7">
        <v>1</v>
      </c>
      <c r="N22" s="22">
        <v>1</v>
      </c>
    </row>
    <row r="23" spans="1:14" x14ac:dyDescent="0.25">
      <c r="A23" s="6" t="s">
        <v>38</v>
      </c>
      <c r="B23" s="21">
        <f t="shared" si="1"/>
        <v>3.0833333333333335</v>
      </c>
      <c r="C23" s="7">
        <v>3</v>
      </c>
      <c r="D23" s="7">
        <v>3</v>
      </c>
      <c r="E23" s="7">
        <v>3</v>
      </c>
      <c r="F23" s="7">
        <v>3</v>
      </c>
      <c r="G23" s="7">
        <v>3</v>
      </c>
      <c r="H23" s="7">
        <v>3</v>
      </c>
      <c r="I23" s="7">
        <v>3</v>
      </c>
      <c r="J23" s="7">
        <v>3</v>
      </c>
      <c r="K23" s="22">
        <v>3</v>
      </c>
      <c r="L23" s="7">
        <v>3</v>
      </c>
      <c r="M23" s="7">
        <v>3</v>
      </c>
      <c r="N23" s="22">
        <v>4</v>
      </c>
    </row>
    <row r="24" spans="1:14" x14ac:dyDescent="0.25">
      <c r="A24" s="6" t="s">
        <v>31</v>
      </c>
      <c r="B24" s="21">
        <f t="shared" si="1"/>
        <v>38</v>
      </c>
      <c r="C24" s="7">
        <v>37</v>
      </c>
      <c r="D24" s="7">
        <v>37</v>
      </c>
      <c r="E24" s="7">
        <v>37</v>
      </c>
      <c r="F24" s="7">
        <v>37</v>
      </c>
      <c r="G24" s="7">
        <v>37</v>
      </c>
      <c r="H24" s="7">
        <v>37</v>
      </c>
      <c r="I24" s="7">
        <v>37</v>
      </c>
      <c r="J24" s="7">
        <v>38</v>
      </c>
      <c r="K24" s="24">
        <v>39</v>
      </c>
      <c r="L24" s="7">
        <v>39</v>
      </c>
      <c r="M24" s="7">
        <v>40</v>
      </c>
      <c r="N24" s="24">
        <v>41</v>
      </c>
    </row>
    <row r="25" spans="1:14" x14ac:dyDescent="0.25">
      <c r="A25" s="6" t="s">
        <v>32</v>
      </c>
      <c r="B25" s="21">
        <f t="shared" si="1"/>
        <v>17</v>
      </c>
      <c r="C25" s="7">
        <v>17</v>
      </c>
      <c r="D25" s="7">
        <v>17</v>
      </c>
      <c r="E25" s="7">
        <v>17</v>
      </c>
      <c r="F25" s="7">
        <v>17</v>
      </c>
      <c r="G25" s="7">
        <v>17</v>
      </c>
      <c r="H25" s="7">
        <v>17</v>
      </c>
      <c r="I25" s="7">
        <v>17</v>
      </c>
      <c r="J25" s="7">
        <v>17</v>
      </c>
      <c r="K25" s="22">
        <v>17</v>
      </c>
      <c r="L25" s="7">
        <v>17</v>
      </c>
      <c r="M25" s="7">
        <v>17</v>
      </c>
      <c r="N25" s="22">
        <v>17</v>
      </c>
    </row>
    <row r="26" spans="1:14" x14ac:dyDescent="0.25">
      <c r="A26" s="6" t="s">
        <v>33</v>
      </c>
      <c r="B26" s="21">
        <f t="shared" si="1"/>
        <v>1</v>
      </c>
      <c r="C26" s="7">
        <v>1</v>
      </c>
      <c r="D26" s="7">
        <v>1</v>
      </c>
      <c r="E26" s="7">
        <v>1</v>
      </c>
      <c r="F26" s="7">
        <v>1</v>
      </c>
      <c r="G26" s="7">
        <v>1</v>
      </c>
      <c r="H26" s="7">
        <v>1</v>
      </c>
      <c r="I26" s="7">
        <v>1</v>
      </c>
      <c r="J26" s="7">
        <v>1</v>
      </c>
      <c r="K26" s="22">
        <v>1</v>
      </c>
      <c r="L26" s="7">
        <v>1</v>
      </c>
      <c r="M26" s="7">
        <v>1</v>
      </c>
      <c r="N26" s="22">
        <v>1</v>
      </c>
    </row>
    <row r="27" spans="1:14" x14ac:dyDescent="0.25">
      <c r="A27" s="6" t="s">
        <v>34</v>
      </c>
      <c r="B27" s="21">
        <f t="shared" si="1"/>
        <v>1</v>
      </c>
      <c r="C27" s="7">
        <v>1</v>
      </c>
      <c r="D27" s="7">
        <v>1</v>
      </c>
      <c r="E27" s="7">
        <v>1</v>
      </c>
      <c r="F27" s="7">
        <v>1</v>
      </c>
      <c r="G27" s="7">
        <v>1</v>
      </c>
      <c r="H27" s="7">
        <v>1</v>
      </c>
      <c r="I27" s="7">
        <v>1</v>
      </c>
      <c r="J27" s="7">
        <v>1</v>
      </c>
      <c r="K27" s="22">
        <v>1</v>
      </c>
      <c r="L27" s="7">
        <v>1</v>
      </c>
      <c r="M27" s="7">
        <v>1</v>
      </c>
      <c r="N27" s="22">
        <v>1</v>
      </c>
    </row>
    <row r="28" spans="1:14" x14ac:dyDescent="0.25">
      <c r="A28" s="13" t="s">
        <v>35</v>
      </c>
      <c r="B28" s="27">
        <f t="shared" si="1"/>
        <v>3</v>
      </c>
      <c r="C28" s="14">
        <v>3</v>
      </c>
      <c r="D28" s="14">
        <v>3</v>
      </c>
      <c r="E28" s="14">
        <v>3</v>
      </c>
      <c r="F28" s="14">
        <v>3</v>
      </c>
      <c r="G28" s="14">
        <v>3</v>
      </c>
      <c r="H28" s="14">
        <v>3</v>
      </c>
      <c r="I28" s="14">
        <v>3</v>
      </c>
      <c r="J28" s="14">
        <v>3</v>
      </c>
      <c r="K28" s="28">
        <v>3</v>
      </c>
      <c r="L28" s="14">
        <v>3</v>
      </c>
      <c r="M28" s="14">
        <v>3</v>
      </c>
      <c r="N28" s="28">
        <v>3</v>
      </c>
    </row>
    <row r="29" spans="1:14" x14ac:dyDescent="0.25">
      <c r="A29" s="17" t="s">
        <v>36</v>
      </c>
    </row>
    <row r="30" spans="1:14" x14ac:dyDescent="0.25">
      <c r="A30" s="17" t="s">
        <v>37</v>
      </c>
    </row>
    <row r="31" spans="1:14" x14ac:dyDescent="0.25">
      <c r="A31" s="17" t="s">
        <v>39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31"/>
  <sheetViews>
    <sheetView workbookViewId="0">
      <pane xSplit="1" topLeftCell="B1" activePane="topRight" state="frozen"/>
      <selection pane="topRight" activeCell="A2" sqref="A2"/>
    </sheetView>
  </sheetViews>
  <sheetFormatPr baseColWidth="10" defaultColWidth="11.44140625" defaultRowHeight="12" x14ac:dyDescent="0.25"/>
  <cols>
    <col min="1" max="1" width="44.44140625" style="18" bestFit="1" customWidth="1"/>
    <col min="2" max="2" width="10.5546875" style="18" customWidth="1"/>
    <col min="3" max="3" width="11.6640625" style="18" bestFit="1" customWidth="1"/>
    <col min="4" max="16384" width="11.44140625" style="18"/>
  </cols>
  <sheetData>
    <row r="1" spans="1:14" ht="22.5" customHeight="1" x14ac:dyDescent="0.25"/>
    <row r="2" spans="1:14" x14ac:dyDescent="0.25">
      <c r="A2" s="18" t="s">
        <v>49</v>
      </c>
    </row>
    <row r="4" spans="1:14" x14ac:dyDescent="0.25">
      <c r="A4" s="25" t="s">
        <v>0</v>
      </c>
      <c r="B4" s="25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26" t="s">
        <v>10</v>
      </c>
      <c r="L4" s="25" t="s">
        <v>11</v>
      </c>
      <c r="M4" s="25" t="s">
        <v>12</v>
      </c>
      <c r="N4" s="25" t="s">
        <v>13</v>
      </c>
    </row>
    <row r="5" spans="1:14" ht="4.5" customHeight="1" x14ac:dyDescent="0.25">
      <c r="A5" s="19"/>
      <c r="B5" s="19"/>
      <c r="C5" s="15"/>
      <c r="D5" s="15"/>
      <c r="E5" s="15"/>
      <c r="F5" s="15"/>
      <c r="G5" s="15"/>
      <c r="H5" s="15"/>
      <c r="I5" s="15"/>
      <c r="J5" s="15"/>
      <c r="K5" s="20"/>
      <c r="L5" s="19"/>
      <c r="M5" s="19"/>
      <c r="N5" s="19"/>
    </row>
    <row r="6" spans="1:14" x14ac:dyDescent="0.25">
      <c r="A6" s="19" t="s">
        <v>14</v>
      </c>
      <c r="B6" s="21">
        <f t="shared" ref="B6:B11" si="0">AVERAGE(C6:N6)</f>
        <v>604.5</v>
      </c>
      <c r="C6" s="5">
        <f>C7+C8+C9+C10+C13+C14+C15+C16+C17+C18+C22+C23+C24+C25+C26+C27+C28</f>
        <v>575</v>
      </c>
      <c r="D6" s="5">
        <f>D7+D8+D9+D10+D13+D14+D15+D16+D17+D18+D22+D23+D24+D25+D26+D27+D28</f>
        <v>580</v>
      </c>
      <c r="E6" s="5">
        <f>E7+E8+E9+E10+E13+E14+E15+E16+E17+E18+E22+E23+E24+E25+E26+E27+E28</f>
        <v>588</v>
      </c>
      <c r="F6" s="5">
        <f t="shared" ref="F6:K6" si="1">F7+F8+F9+F10+F13+F14+F15+F16+F17+F18+F22+F23+F24+F25+F26+F27+F28</f>
        <v>590</v>
      </c>
      <c r="G6" s="5">
        <f t="shared" si="1"/>
        <v>597</v>
      </c>
      <c r="H6" s="5">
        <f t="shared" si="1"/>
        <v>607</v>
      </c>
      <c r="I6" s="5">
        <f t="shared" si="1"/>
        <v>610</v>
      </c>
      <c r="J6" s="5">
        <f t="shared" si="1"/>
        <v>616</v>
      </c>
      <c r="K6" s="5">
        <f t="shared" si="1"/>
        <v>618</v>
      </c>
      <c r="L6" s="5">
        <f>L7+L8+L9+L10+L13+L14+L15+L16+L17+L18+L22+L23+L24+L25+L26+L27+L28</f>
        <v>621</v>
      </c>
      <c r="M6" s="5">
        <f>M7+M8+M9+M10+M13+M14+M15+M16+M17+M18+M22+M23+M24+M25+M26+M27+M28</f>
        <v>624</v>
      </c>
      <c r="N6" s="5">
        <f>N7+N8+N9+N10+N13+N14+N15+N16+N17+N18+N22+N23+N24+N25+N26+N27+N28</f>
        <v>628</v>
      </c>
    </row>
    <row r="7" spans="1:14" x14ac:dyDescent="0.25">
      <c r="A7" s="6" t="s">
        <v>15</v>
      </c>
      <c r="B7" s="21">
        <f t="shared" si="0"/>
        <v>26</v>
      </c>
      <c r="C7" s="7">
        <v>26</v>
      </c>
      <c r="D7" s="7">
        <v>26</v>
      </c>
      <c r="E7" s="7">
        <v>26</v>
      </c>
      <c r="F7" s="7">
        <v>26</v>
      </c>
      <c r="G7" s="7">
        <v>26</v>
      </c>
      <c r="H7" s="7">
        <v>26</v>
      </c>
      <c r="I7" s="7">
        <v>26</v>
      </c>
      <c r="J7" s="7">
        <v>26</v>
      </c>
      <c r="K7" s="22">
        <v>26</v>
      </c>
      <c r="L7" s="7">
        <v>26</v>
      </c>
      <c r="M7" s="7">
        <v>26</v>
      </c>
      <c r="N7" s="22">
        <v>26</v>
      </c>
    </row>
    <row r="8" spans="1:14" x14ac:dyDescent="0.25">
      <c r="A8" s="6" t="s">
        <v>16</v>
      </c>
      <c r="B8" s="21">
        <f t="shared" si="0"/>
        <v>10.583333333333334</v>
      </c>
      <c r="C8" s="7">
        <v>10</v>
      </c>
      <c r="D8" s="7">
        <v>10</v>
      </c>
      <c r="E8" s="7">
        <v>10</v>
      </c>
      <c r="F8" s="7">
        <v>10</v>
      </c>
      <c r="G8" s="7">
        <v>10</v>
      </c>
      <c r="H8" s="7">
        <v>11</v>
      </c>
      <c r="I8" s="7">
        <v>11</v>
      </c>
      <c r="J8" s="7">
        <v>11</v>
      </c>
      <c r="K8" s="22">
        <v>11</v>
      </c>
      <c r="L8" s="7">
        <v>11</v>
      </c>
      <c r="M8" s="7">
        <v>11</v>
      </c>
      <c r="N8" s="22">
        <v>11</v>
      </c>
    </row>
    <row r="9" spans="1:14" x14ac:dyDescent="0.25">
      <c r="A9" s="6" t="s">
        <v>17</v>
      </c>
      <c r="B9" s="21">
        <f t="shared" si="0"/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22">
        <v>0</v>
      </c>
      <c r="L9" s="7">
        <v>0</v>
      </c>
      <c r="M9" s="7">
        <v>0</v>
      </c>
      <c r="N9" s="22">
        <v>0</v>
      </c>
    </row>
    <row r="10" spans="1:14" s="19" customFormat="1" x14ac:dyDescent="0.25">
      <c r="A10" s="9" t="s">
        <v>18</v>
      </c>
      <c r="B10" s="21">
        <f t="shared" si="0"/>
        <v>56.833333333333336</v>
      </c>
      <c r="C10" s="5">
        <v>53</v>
      </c>
      <c r="D10" s="5">
        <v>53</v>
      </c>
      <c r="E10" s="5">
        <v>56</v>
      </c>
      <c r="F10" s="5">
        <v>56</v>
      </c>
      <c r="G10" s="5">
        <v>56</v>
      </c>
      <c r="H10" s="5">
        <v>56</v>
      </c>
      <c r="I10" s="5">
        <v>56</v>
      </c>
      <c r="J10" s="5">
        <v>58</v>
      </c>
      <c r="K10" s="23">
        <v>58</v>
      </c>
      <c r="L10" s="5">
        <v>59</v>
      </c>
      <c r="M10" s="5">
        <v>60</v>
      </c>
      <c r="N10" s="23">
        <v>61</v>
      </c>
    </row>
    <row r="11" spans="1:14" x14ac:dyDescent="0.25">
      <c r="A11" s="11" t="s">
        <v>19</v>
      </c>
      <c r="B11" s="21">
        <f t="shared" si="0"/>
        <v>25.25</v>
      </c>
      <c r="C11" s="7">
        <v>25</v>
      </c>
      <c r="D11" s="7">
        <v>25</v>
      </c>
      <c r="E11" s="7">
        <v>27</v>
      </c>
      <c r="F11" s="7">
        <v>25</v>
      </c>
      <c r="G11" s="7">
        <v>25</v>
      </c>
      <c r="H11" s="7">
        <v>25</v>
      </c>
      <c r="I11" s="7">
        <v>24</v>
      </c>
      <c r="J11" s="7">
        <v>26</v>
      </c>
      <c r="K11" s="22">
        <v>26</v>
      </c>
      <c r="L11" s="7">
        <v>24</v>
      </c>
      <c r="M11" s="7">
        <v>25</v>
      </c>
      <c r="N11" s="22">
        <v>26</v>
      </c>
    </row>
    <row r="12" spans="1:14" x14ac:dyDescent="0.25">
      <c r="A12" s="11" t="s">
        <v>20</v>
      </c>
      <c r="B12" s="21">
        <f t="shared" ref="B12:B28" si="2">AVERAGE(C12:N12)</f>
        <v>31.5</v>
      </c>
      <c r="C12" s="7">
        <v>28</v>
      </c>
      <c r="D12" s="7">
        <v>28</v>
      </c>
      <c r="E12" s="7">
        <v>28</v>
      </c>
      <c r="F12" s="7">
        <v>31</v>
      </c>
      <c r="G12" s="7">
        <v>31</v>
      </c>
      <c r="H12" s="7">
        <v>31</v>
      </c>
      <c r="I12" s="7">
        <v>32</v>
      </c>
      <c r="J12" s="7">
        <v>32</v>
      </c>
      <c r="K12" s="22">
        <v>32</v>
      </c>
      <c r="L12" s="7">
        <v>35</v>
      </c>
      <c r="M12" s="7">
        <v>35</v>
      </c>
      <c r="N12" s="22">
        <v>35</v>
      </c>
    </row>
    <row r="13" spans="1:14" x14ac:dyDescent="0.25">
      <c r="A13" s="6" t="s">
        <v>21</v>
      </c>
      <c r="B13" s="21">
        <f t="shared" si="2"/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22">
        <v>0</v>
      </c>
      <c r="L13" s="7">
        <v>0</v>
      </c>
      <c r="M13" s="7">
        <v>0</v>
      </c>
      <c r="N13" s="22">
        <v>0</v>
      </c>
    </row>
    <row r="14" spans="1:14" x14ac:dyDescent="0.25">
      <c r="A14" s="6" t="s">
        <v>22</v>
      </c>
      <c r="B14" s="21">
        <f t="shared" si="2"/>
        <v>1</v>
      </c>
      <c r="C14" s="7">
        <v>1</v>
      </c>
      <c r="D14" s="7">
        <v>1</v>
      </c>
      <c r="E14" s="7">
        <v>1</v>
      </c>
      <c r="F14" s="7">
        <v>1</v>
      </c>
      <c r="G14" s="7">
        <v>1</v>
      </c>
      <c r="H14" s="7">
        <v>1</v>
      </c>
      <c r="I14" s="7">
        <v>1</v>
      </c>
      <c r="J14" s="7">
        <v>1</v>
      </c>
      <c r="K14" s="22">
        <v>1</v>
      </c>
      <c r="L14" s="7">
        <v>1</v>
      </c>
      <c r="M14" s="7">
        <v>1</v>
      </c>
      <c r="N14" s="22">
        <v>1</v>
      </c>
    </row>
    <row r="15" spans="1:14" x14ac:dyDescent="0.25">
      <c r="A15" s="6" t="s">
        <v>23</v>
      </c>
      <c r="B15" s="21">
        <f t="shared" si="2"/>
        <v>1</v>
      </c>
      <c r="C15" s="7">
        <v>1</v>
      </c>
      <c r="D15" s="7">
        <v>1</v>
      </c>
      <c r="E15" s="7">
        <v>1</v>
      </c>
      <c r="F15" s="7">
        <v>1</v>
      </c>
      <c r="G15" s="7">
        <v>1</v>
      </c>
      <c r="H15" s="7">
        <v>1</v>
      </c>
      <c r="I15" s="7">
        <v>1</v>
      </c>
      <c r="J15" s="7">
        <v>1</v>
      </c>
      <c r="K15" s="22">
        <v>1</v>
      </c>
      <c r="L15" s="7">
        <v>1</v>
      </c>
      <c r="M15" s="7">
        <v>1</v>
      </c>
      <c r="N15" s="22">
        <v>1</v>
      </c>
    </row>
    <row r="16" spans="1:14" x14ac:dyDescent="0.25">
      <c r="A16" s="6" t="s">
        <v>24</v>
      </c>
      <c r="B16" s="21">
        <f t="shared" si="2"/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22">
        <v>0</v>
      </c>
      <c r="L16" s="7">
        <v>0</v>
      </c>
      <c r="M16" s="7">
        <v>0</v>
      </c>
      <c r="N16" s="22">
        <v>0</v>
      </c>
    </row>
    <row r="17" spans="1:14" x14ac:dyDescent="0.25">
      <c r="A17" s="6" t="s">
        <v>25</v>
      </c>
      <c r="B17" s="21">
        <f t="shared" si="2"/>
        <v>3.6666666666666665</v>
      </c>
      <c r="C17" s="7">
        <v>3</v>
      </c>
      <c r="D17" s="7">
        <v>3</v>
      </c>
      <c r="E17" s="7">
        <v>3</v>
      </c>
      <c r="F17" s="7">
        <v>3</v>
      </c>
      <c r="G17" s="7">
        <v>4</v>
      </c>
      <c r="H17" s="7">
        <v>4</v>
      </c>
      <c r="I17" s="7">
        <v>4</v>
      </c>
      <c r="J17" s="7">
        <v>4</v>
      </c>
      <c r="K17" s="22">
        <v>4</v>
      </c>
      <c r="L17" s="7">
        <v>4</v>
      </c>
      <c r="M17" s="7">
        <v>4</v>
      </c>
      <c r="N17" s="22">
        <v>4</v>
      </c>
    </row>
    <row r="18" spans="1:14" s="19" customFormat="1" x14ac:dyDescent="0.25">
      <c r="A18" s="9" t="s">
        <v>26</v>
      </c>
      <c r="B18" s="21">
        <f>AVERAGE(C18:N18)</f>
        <v>435.75</v>
      </c>
      <c r="C18" s="5">
        <v>413</v>
      </c>
      <c r="D18" s="5">
        <v>418</v>
      </c>
      <c r="E18" s="5">
        <v>422</v>
      </c>
      <c r="F18" s="5">
        <v>423</v>
      </c>
      <c r="G18" s="5">
        <v>429</v>
      </c>
      <c r="H18" s="5">
        <v>439</v>
      </c>
      <c r="I18" s="5">
        <v>442</v>
      </c>
      <c r="J18" s="5">
        <v>445</v>
      </c>
      <c r="K18" s="23">
        <v>447</v>
      </c>
      <c r="L18" s="5">
        <v>448</v>
      </c>
      <c r="M18" s="5">
        <v>450</v>
      </c>
      <c r="N18" s="23">
        <v>453</v>
      </c>
    </row>
    <row r="19" spans="1:14" x14ac:dyDescent="0.25">
      <c r="A19" s="11" t="s">
        <v>27</v>
      </c>
      <c r="B19" s="21">
        <f t="shared" si="2"/>
        <v>196.5</v>
      </c>
      <c r="C19" s="7">
        <v>182</v>
      </c>
      <c r="D19" s="7">
        <v>187</v>
      </c>
      <c r="E19" s="7">
        <v>191</v>
      </c>
      <c r="F19" s="7">
        <v>191</v>
      </c>
      <c r="G19" s="7">
        <v>195</v>
      </c>
      <c r="H19" s="7">
        <v>204</v>
      </c>
      <c r="I19" s="7">
        <v>202</v>
      </c>
      <c r="J19" s="7">
        <v>200</v>
      </c>
      <c r="K19" s="22">
        <v>200</v>
      </c>
      <c r="L19" s="7">
        <v>201</v>
      </c>
      <c r="M19" s="7">
        <v>202</v>
      </c>
      <c r="N19" s="22">
        <v>203</v>
      </c>
    </row>
    <row r="20" spans="1:14" x14ac:dyDescent="0.25">
      <c r="A20" s="11" t="s">
        <v>28</v>
      </c>
      <c r="B20" s="21">
        <f t="shared" si="2"/>
        <v>239.25</v>
      </c>
      <c r="C20" s="7">
        <v>231</v>
      </c>
      <c r="D20" s="7">
        <v>231</v>
      </c>
      <c r="E20" s="7">
        <v>231</v>
      </c>
      <c r="F20" s="7">
        <v>232</v>
      </c>
      <c r="G20" s="7">
        <v>234</v>
      </c>
      <c r="H20" s="7">
        <v>235</v>
      </c>
      <c r="I20" s="7">
        <v>240</v>
      </c>
      <c r="J20" s="7">
        <v>245</v>
      </c>
      <c r="K20" s="22">
        <v>247</v>
      </c>
      <c r="L20" s="7">
        <v>247</v>
      </c>
      <c r="M20" s="7">
        <v>248</v>
      </c>
      <c r="N20" s="22">
        <v>250</v>
      </c>
    </row>
    <row r="21" spans="1:14" x14ac:dyDescent="0.25">
      <c r="A21" s="11" t="s">
        <v>29</v>
      </c>
      <c r="B21" s="21">
        <f t="shared" si="2"/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22">
        <v>0</v>
      </c>
      <c r="L21" s="7">
        <v>0</v>
      </c>
      <c r="M21" s="7">
        <v>0</v>
      </c>
      <c r="N21" s="22">
        <v>0</v>
      </c>
    </row>
    <row r="22" spans="1:14" x14ac:dyDescent="0.25">
      <c r="A22" s="6" t="s">
        <v>30</v>
      </c>
      <c r="B22" s="21">
        <f t="shared" si="2"/>
        <v>1</v>
      </c>
      <c r="C22" s="7">
        <v>1</v>
      </c>
      <c r="D22" s="7">
        <v>1</v>
      </c>
      <c r="E22" s="7">
        <v>1</v>
      </c>
      <c r="F22" s="7">
        <v>1</v>
      </c>
      <c r="G22" s="7">
        <v>1</v>
      </c>
      <c r="H22" s="7">
        <v>1</v>
      </c>
      <c r="I22" s="7">
        <v>1</v>
      </c>
      <c r="J22" s="7">
        <v>1</v>
      </c>
      <c r="K22" s="22">
        <v>1</v>
      </c>
      <c r="L22" s="7">
        <v>1</v>
      </c>
      <c r="M22" s="7">
        <v>1</v>
      </c>
      <c r="N22" s="22">
        <v>1</v>
      </c>
    </row>
    <row r="23" spans="1:14" x14ac:dyDescent="0.25">
      <c r="A23" s="6" t="s">
        <v>38</v>
      </c>
      <c r="B23" s="21">
        <f t="shared" si="2"/>
        <v>4</v>
      </c>
      <c r="C23" s="7">
        <v>4</v>
      </c>
      <c r="D23" s="7">
        <v>4</v>
      </c>
      <c r="E23" s="7">
        <v>4</v>
      </c>
      <c r="F23" s="7">
        <v>4</v>
      </c>
      <c r="G23" s="7">
        <v>4</v>
      </c>
      <c r="H23" s="7">
        <v>4</v>
      </c>
      <c r="I23" s="7">
        <v>4</v>
      </c>
      <c r="J23" s="7">
        <v>4</v>
      </c>
      <c r="K23" s="22">
        <v>4</v>
      </c>
      <c r="L23" s="7">
        <v>4</v>
      </c>
      <c r="M23" s="7">
        <v>4</v>
      </c>
      <c r="N23" s="22">
        <v>4</v>
      </c>
    </row>
    <row r="24" spans="1:14" x14ac:dyDescent="0.25">
      <c r="A24" s="6" t="s">
        <v>31</v>
      </c>
      <c r="B24" s="21">
        <f t="shared" si="2"/>
        <v>43</v>
      </c>
      <c r="C24" s="7">
        <v>41</v>
      </c>
      <c r="D24" s="7">
        <v>41</v>
      </c>
      <c r="E24" s="7">
        <v>42</v>
      </c>
      <c r="F24" s="7">
        <v>43</v>
      </c>
      <c r="G24" s="7">
        <v>43</v>
      </c>
      <c r="H24" s="7">
        <v>42</v>
      </c>
      <c r="I24" s="7">
        <v>42</v>
      </c>
      <c r="J24" s="7">
        <v>43</v>
      </c>
      <c r="K24" s="24">
        <v>44</v>
      </c>
      <c r="L24" s="7">
        <v>45</v>
      </c>
      <c r="M24" s="7">
        <v>45</v>
      </c>
      <c r="N24" s="24">
        <v>45</v>
      </c>
    </row>
    <row r="25" spans="1:14" x14ac:dyDescent="0.25">
      <c r="A25" s="6" t="s">
        <v>32</v>
      </c>
      <c r="B25" s="21">
        <f t="shared" si="2"/>
        <v>16.333333333333332</v>
      </c>
      <c r="C25" s="7">
        <v>17</v>
      </c>
      <c r="D25" s="7">
        <v>17</v>
      </c>
      <c r="E25" s="7">
        <v>17</v>
      </c>
      <c r="F25" s="7">
        <v>17</v>
      </c>
      <c r="G25" s="7">
        <v>17</v>
      </c>
      <c r="H25" s="7">
        <v>17</v>
      </c>
      <c r="I25" s="7">
        <v>17</v>
      </c>
      <c r="J25" s="7">
        <v>17</v>
      </c>
      <c r="K25" s="22">
        <v>15</v>
      </c>
      <c r="L25" s="7">
        <v>15</v>
      </c>
      <c r="M25" s="7">
        <v>15</v>
      </c>
      <c r="N25" s="22">
        <v>15</v>
      </c>
    </row>
    <row r="26" spans="1:14" x14ac:dyDescent="0.25">
      <c r="A26" s="6" t="s">
        <v>33</v>
      </c>
      <c r="B26" s="21">
        <f t="shared" si="2"/>
        <v>1</v>
      </c>
      <c r="C26" s="7">
        <v>1</v>
      </c>
      <c r="D26" s="7">
        <v>1</v>
      </c>
      <c r="E26" s="7">
        <v>1</v>
      </c>
      <c r="F26" s="7">
        <v>1</v>
      </c>
      <c r="G26" s="7">
        <v>1</v>
      </c>
      <c r="H26" s="7">
        <v>1</v>
      </c>
      <c r="I26" s="7">
        <v>1</v>
      </c>
      <c r="J26" s="7">
        <v>1</v>
      </c>
      <c r="K26" s="22">
        <v>1</v>
      </c>
      <c r="L26" s="7">
        <v>1</v>
      </c>
      <c r="M26" s="7">
        <v>1</v>
      </c>
      <c r="N26" s="22">
        <v>1</v>
      </c>
    </row>
    <row r="27" spans="1:14" x14ac:dyDescent="0.25">
      <c r="A27" s="6" t="s">
        <v>34</v>
      </c>
      <c r="B27" s="21">
        <f t="shared" si="2"/>
        <v>1</v>
      </c>
      <c r="C27" s="7">
        <v>1</v>
      </c>
      <c r="D27" s="7">
        <v>1</v>
      </c>
      <c r="E27" s="7">
        <v>1</v>
      </c>
      <c r="F27" s="7">
        <v>1</v>
      </c>
      <c r="G27" s="7">
        <v>1</v>
      </c>
      <c r="H27" s="7">
        <v>1</v>
      </c>
      <c r="I27" s="7">
        <v>1</v>
      </c>
      <c r="J27" s="7">
        <v>1</v>
      </c>
      <c r="K27" s="22">
        <v>1</v>
      </c>
      <c r="L27" s="7">
        <v>1</v>
      </c>
      <c r="M27" s="7">
        <v>1</v>
      </c>
      <c r="N27" s="22">
        <v>1</v>
      </c>
    </row>
    <row r="28" spans="1:14" x14ac:dyDescent="0.25">
      <c r="A28" s="13" t="s">
        <v>35</v>
      </c>
      <c r="B28" s="27">
        <f t="shared" si="2"/>
        <v>3.3333333333333335</v>
      </c>
      <c r="C28" s="14">
        <v>3</v>
      </c>
      <c r="D28" s="14">
        <v>3</v>
      </c>
      <c r="E28" s="14">
        <v>3</v>
      </c>
      <c r="F28" s="14">
        <v>3</v>
      </c>
      <c r="G28" s="14">
        <v>3</v>
      </c>
      <c r="H28" s="14">
        <v>3</v>
      </c>
      <c r="I28" s="14">
        <v>3</v>
      </c>
      <c r="J28" s="14">
        <v>3</v>
      </c>
      <c r="K28" s="28">
        <v>4</v>
      </c>
      <c r="L28" s="14">
        <v>4</v>
      </c>
      <c r="M28" s="14">
        <v>4</v>
      </c>
      <c r="N28" s="28">
        <v>4</v>
      </c>
    </row>
    <row r="29" spans="1:14" x14ac:dyDescent="0.25">
      <c r="A29" s="17" t="s">
        <v>36</v>
      </c>
    </row>
    <row r="30" spans="1:14" x14ac:dyDescent="0.25">
      <c r="A30" s="17" t="s">
        <v>37</v>
      </c>
    </row>
    <row r="31" spans="1:14" x14ac:dyDescent="0.25">
      <c r="A31" s="17" t="s">
        <v>39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Naurelsys Hernández Durán</dc:creator>
  <cp:lastModifiedBy>Mariana De León De León</cp:lastModifiedBy>
  <dcterms:created xsi:type="dcterms:W3CDTF">2023-10-20T18:27:10Z</dcterms:created>
  <dcterms:modified xsi:type="dcterms:W3CDTF">2025-10-13T15:25:21Z</dcterms:modified>
</cp:coreProperties>
</file>