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4. Mercado de Valores\3. Insumos\4. Fichas de carga\Portal Web\Mensuales\"/>
    </mc:Choice>
  </mc:AlternateContent>
  <bookViews>
    <workbookView xWindow="0" yWindow="0" windowWidth="28800" windowHeight="12180" activeTab="9"/>
  </bookViews>
  <sheets>
    <sheet name="2014" sheetId="2" r:id="rId1"/>
    <sheet name="2015" sheetId="3" r:id="rId2"/>
    <sheet name="2016" sheetId="4" r:id="rId3"/>
    <sheet name="2017" sheetId="5" r:id="rId4"/>
    <sheet name="2018" sheetId="6" r:id="rId5"/>
    <sheet name="2019" sheetId="7" r:id="rId6"/>
    <sheet name="2020" sheetId="9" r:id="rId7"/>
    <sheet name="2021" sheetId="10" r:id="rId8"/>
    <sheet name="2022" sheetId="11" r:id="rId9"/>
    <sheet name="2023" sheetId="1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D6" i="1"/>
  <c r="E6" i="1"/>
  <c r="F6" i="1"/>
  <c r="G6" i="1"/>
  <c r="H6" i="1"/>
  <c r="I6" i="1"/>
  <c r="J6" i="1"/>
  <c r="K6" i="1"/>
  <c r="L6" i="1"/>
  <c r="M6" i="1"/>
  <c r="N6" i="1"/>
  <c r="C6" i="1"/>
  <c r="B18" i="11"/>
  <c r="B11" i="11"/>
  <c r="B9" i="11"/>
  <c r="B10" i="11"/>
  <c r="B7" i="11"/>
  <c r="B8" i="11"/>
  <c r="C4" i="6" l="1"/>
  <c r="B4" i="6"/>
  <c r="D4" i="6"/>
  <c r="N5" i="5" l="1"/>
  <c r="C5" i="5"/>
  <c r="N4" i="4"/>
  <c r="C4" i="4"/>
  <c r="N5" i="3"/>
  <c r="C4" i="2"/>
  <c r="B6" i="2"/>
  <c r="B12" i="11" l="1"/>
  <c r="B13" i="11"/>
  <c r="B14" i="11"/>
  <c r="B15" i="11"/>
  <c r="B16" i="11"/>
  <c r="B17" i="11"/>
  <c r="B19" i="11"/>
  <c r="B20" i="11"/>
  <c r="B21" i="11"/>
  <c r="B22" i="11"/>
  <c r="B23" i="11"/>
  <c r="B24" i="11"/>
  <c r="B25" i="11"/>
  <c r="B26" i="11"/>
  <c r="B27" i="11"/>
  <c r="B28" i="11"/>
  <c r="B6" i="11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6" i="10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6" i="7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5" i="5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4" i="4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5" i="3"/>
  <c r="B4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D4" i="2"/>
  <c r="B8" i="9"/>
  <c r="B10" i="9"/>
  <c r="B12" i="9"/>
  <c r="B6" i="9"/>
  <c r="B7" i="9"/>
  <c r="B9" i="9"/>
  <c r="B11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E6" i="9"/>
  <c r="C6" i="9"/>
  <c r="J4" i="2"/>
  <c r="K4" i="2"/>
  <c r="I4" i="2"/>
  <c r="H4" i="2"/>
  <c r="G4" i="2"/>
  <c r="F4" i="2"/>
  <c r="E4" i="2"/>
  <c r="N4" i="6" l="1"/>
  <c r="D5" i="5"/>
  <c r="F6" i="7"/>
  <c r="N6" i="11" l="1"/>
  <c r="M6" i="11"/>
  <c r="L6" i="11"/>
  <c r="K6" i="11"/>
  <c r="J6" i="11"/>
  <c r="I6" i="11"/>
  <c r="H6" i="11"/>
  <c r="G6" i="11"/>
  <c r="F6" i="11"/>
  <c r="E6" i="11"/>
  <c r="D6" i="11"/>
  <c r="C6" i="11"/>
  <c r="C6" i="10"/>
  <c r="N6" i="10"/>
  <c r="M6" i="10"/>
  <c r="L6" i="10"/>
  <c r="K6" i="10"/>
  <c r="J6" i="10"/>
  <c r="I6" i="10"/>
  <c r="H6" i="10"/>
  <c r="G6" i="10"/>
  <c r="F6" i="10"/>
  <c r="E6" i="10"/>
  <c r="D6" i="10"/>
  <c r="N6" i="9"/>
  <c r="M6" i="9"/>
  <c r="L6" i="9"/>
  <c r="K6" i="9"/>
  <c r="J6" i="9"/>
  <c r="I6" i="9"/>
  <c r="H6" i="9"/>
  <c r="G6" i="9"/>
  <c r="F6" i="9"/>
  <c r="D6" i="9"/>
  <c r="M6" i="7" l="1"/>
  <c r="N6" i="7"/>
  <c r="L6" i="7"/>
  <c r="D6" i="7"/>
  <c r="K6" i="7"/>
  <c r="J6" i="7"/>
  <c r="I6" i="7"/>
  <c r="H6" i="7"/>
  <c r="G6" i="7"/>
  <c r="E6" i="7"/>
  <c r="C6" i="7"/>
  <c r="M4" i="6"/>
  <c r="L4" i="6"/>
  <c r="K4" i="6"/>
  <c r="J4" i="6"/>
  <c r="I4" i="6"/>
  <c r="H4" i="6"/>
  <c r="G4" i="6"/>
  <c r="F4" i="6"/>
  <c r="E4" i="6"/>
  <c r="M5" i="5"/>
  <c r="L5" i="5"/>
  <c r="K5" i="5"/>
  <c r="J5" i="5"/>
  <c r="I5" i="5"/>
  <c r="H5" i="5"/>
  <c r="G5" i="5"/>
  <c r="F5" i="5"/>
  <c r="E5" i="5"/>
  <c r="M4" i="4"/>
  <c r="L4" i="4"/>
  <c r="K4" i="4"/>
  <c r="J4" i="4"/>
  <c r="I4" i="4"/>
  <c r="H4" i="4"/>
  <c r="G4" i="4"/>
  <c r="F4" i="4"/>
  <c r="E4" i="4"/>
  <c r="D4" i="4"/>
  <c r="M5" i="3"/>
  <c r="L5" i="3"/>
  <c r="K5" i="3"/>
  <c r="J5" i="3"/>
  <c r="I5" i="3"/>
  <c r="H5" i="3"/>
  <c r="G5" i="3"/>
  <c r="F5" i="3"/>
  <c r="E5" i="3"/>
  <c r="D5" i="3"/>
  <c r="C5" i="3"/>
  <c r="L4" i="2"/>
  <c r="M4" i="2"/>
  <c r="N4" i="2"/>
</calcChain>
</file>

<file path=xl/sharedStrings.xml><?xml version="1.0" encoding="utf-8"?>
<sst xmlns="http://schemas.openxmlformats.org/spreadsheetml/2006/main" count="410" uniqueCount="50">
  <si>
    <t>Participantes del Mercado de Valores</t>
  </si>
  <si>
    <t>Promedio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</si>
  <si>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</si>
  <si>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</si>
  <si>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</si>
  <si>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</si>
  <si>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</si>
  <si>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</si>
  <si>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</si>
  <si>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</si>
  <si>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</si>
  <si>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</si>
  <si>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</si>
  <si>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</si>
  <si>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</si>
  <si>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Auditores Externos</t>
  </si>
  <si>
    <t>Sociedades Administradoras de Fondos de Inversión</t>
  </si>
  <si>
    <t>Agentes de Valores</t>
  </si>
  <si>
    <t>Promotores de Inv. Físicos</t>
  </si>
  <si>
    <t>Promotores Activos</t>
  </si>
  <si>
    <t>Promotores Inactivos</t>
  </si>
  <si>
    <t>Asesores de Inversión</t>
  </si>
  <si>
    <t>Bolsas de Productos</t>
  </si>
  <si>
    <t>SAMCN (Bolsas de Valores)</t>
  </si>
  <si>
    <t>Entidades de Contrapartida Central</t>
  </si>
  <si>
    <t>Calificadoras de Riesgo</t>
  </si>
  <si>
    <t>Corredores de Valores</t>
  </si>
  <si>
    <t>Corredores Activos</t>
  </si>
  <si>
    <t>Corredores Inactivos</t>
  </si>
  <si>
    <t>Corredores Cesantes</t>
  </si>
  <si>
    <t>Depósitos Centralizados de Valores</t>
  </si>
  <si>
    <t>Fiduciarias de Oferta Publica</t>
  </si>
  <si>
    <t>Emisores de Valores</t>
  </si>
  <si>
    <t>Puestos de Bolsa</t>
  </si>
  <si>
    <t>Proveedores de Precios</t>
  </si>
  <si>
    <t>Compañías Titularizadoras</t>
  </si>
  <si>
    <t>Promotores de Inv. Jurídicos</t>
  </si>
  <si>
    <t xml:space="preserve">*Cifras sujetas a rectificación </t>
  </si>
  <si>
    <t xml:space="preserve">Nota: en los valores se incluyen los participantes inactivos </t>
  </si>
  <si>
    <t xml:space="preserve">Fuente: Superintendencia del mercado de valores de la República Dominicana </t>
  </si>
  <si>
    <t>REPÚBLICA DOMINICANA: Número de participantes en el Registro del Mercado de Valores por participante del mercado, según mes, 2022*</t>
  </si>
  <si>
    <t>REPÚBLICA DOMINICANA: Número de participantes en el Registro del Mercado de Valores por participante del mercado, según mes, 2021*</t>
  </si>
  <si>
    <t>REPÚBLICA DOMINICANA: Número de participantes en el Registro del Mercado de Valores por participante del mercado, según mes,2020*</t>
  </si>
  <si>
    <t>REPÚBLICA DOMINICANA: Número de participantes en el Registro del Mercado de Valores por participante del mercado, según mes,  2019*</t>
  </si>
  <si>
    <t>REPÚBLICA DOMINICANA: Número de participantes en el Registro del Mercado de Valores por participante del mercado, según mes, 2023*</t>
  </si>
  <si>
    <t>REPÚBLICA DOMINICANA: Número de participantes en el Registro del Mercado de Valores por participante del mercado, según mes, 2017*</t>
  </si>
  <si>
    <t>REPÚBLICA DOMINICANA: Número de participantes en el Registro del Mercado de Valores por participante del mercado, según mes, 2014*</t>
  </si>
  <si>
    <t>REPÚBLICA DOMINICANA: Número de participantes en el Registro del Mercado de Valores por participante del mercado, según mes, 2015*</t>
  </si>
  <si>
    <t>REPÚBLICA DOMINICANA: Número de participantes en el Registro del Mercado de Valores por participante del mercado, según mes, 2016*</t>
  </si>
  <si>
    <t>REPÚBLICA DOMINICANA: Número de participantes en el Registro del Mercado de Valores por participante del mercado, según mes, 2018*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</si>
</sst>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9"/>
      <color theme="1"/>
      <name val="Roboto"/>
    </font>
    <font>
      <b/>
      <sz val="9"/>
      <color theme="1"/>
      <name val="Roboto"/>
    </font>
    <font>
      <sz val="7"/>
      <name val="Roboto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1" xfId="0" applyFont="1" applyBorder="1"/>
    <xf numFmtId="17" fontId="2" fillId="2" borderId="1" xfId="0" applyNumberFormat="1" applyFont="1" applyFill="1" applyBorder="1" applyAlignment="1">
      <alignment horizontal="left" wrapText="1"/>
    </xf>
    <xf numFmtId="17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Border="1"/>
    <xf numFmtId="1" fontId="2" fillId="0" borderId="0" xfId="0" applyNumberFormat="1" applyFont="1" applyBorder="1"/>
    <xf numFmtId="0" fontId="2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0" fontId="1" fillId="2" borderId="0" xfId="0" applyFont="1" applyFill="1" applyBorder="1" applyAlignment="1">
      <alignment horizontal="left" vertical="center" indent="3"/>
    </xf>
    <xf numFmtId="0" fontId="1" fillId="0" borderId="0" xfId="0" applyFont="1" applyBorder="1"/>
    <xf numFmtId="0" fontId="1" fillId="0" borderId="0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center"/>
    </xf>
    <xf numFmtId="1" fontId="2" fillId="0" borderId="2" xfId="0" applyNumberFormat="1" applyFont="1" applyBorder="1"/>
    <xf numFmtId="0" fontId="1" fillId="2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17" fontId="2" fillId="2" borderId="0" xfId="0" applyNumberFormat="1" applyFont="1" applyFill="1" applyBorder="1" applyAlignment="1">
      <alignment horizontal="left" wrapText="1"/>
    </xf>
    <xf numFmtId="17" fontId="2" fillId="0" borderId="0" xfId="0" applyNumberFormat="1" applyFont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/>
    </xf>
    <xf numFmtId="0" fontId="1" fillId="2" borderId="0" xfId="0" applyFont="1" applyFill="1" applyBorder="1"/>
    <xf numFmtId="0" fontId="2" fillId="2" borderId="0" xfId="0" applyFont="1" applyFill="1" applyBorder="1"/>
    <xf numFmtId="17" fontId="2" fillId="2" borderId="0" xfId="0" applyNumberFormat="1" applyFont="1" applyFill="1" applyBorder="1" applyAlignment="1">
      <alignment horizontal="left" vertical="center" wrapText="1"/>
    </xf>
    <xf numFmtId="1" fontId="2" fillId="2" borderId="0" xfId="0" applyNumberFormat="1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2" fillId="2" borderId="1" xfId="0" applyFont="1" applyFill="1" applyBorder="1"/>
    <xf numFmtId="17" fontId="2" fillId="2" borderId="1" xfId="0" applyNumberFormat="1" applyFont="1" applyFill="1" applyBorder="1" applyAlignment="1">
      <alignment horizontal="left" vertical="center" wrapText="1"/>
    </xf>
    <xf numFmtId="1" fontId="2" fillId="2" borderId="2" xfId="0" applyNumberFormat="1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2" borderId="0" xfId="0" applyFont="1" applyFill="1"/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wrapText="1"/>
    </xf>
    <xf numFmtId="0" fontId="1" fillId="2" borderId="2" xfId="0" applyFont="1" applyFill="1" applyBorder="1"/>
    <xf numFmtId="0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/>
    <xf numFmtId="1" fontId="2" fillId="2" borderId="0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wrapText="1"/>
    </xf>
    <xf numFmtId="1" fontId="2" fillId="2" borderId="2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142875</xdr:colOff>
      <xdr:row>0</xdr:row>
      <xdr:rowOff>47625</xdr:rowOff>
    </xdr:from>
    <xdr:to>
      <xdr:col>13</xdr:col>
      <xdr:colOff>647700</xdr:colOff>
      <xdr:row>0</xdr:row>
      <xdr:rowOff>361950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0" y="47625"/>
          <a:ext cx="504825" cy="3143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180975</xdr:colOff>
      <xdr:row>0</xdr:row>
      <xdr:rowOff>38099</xdr:rowOff>
    </xdr:from>
    <xdr:to>
      <xdr:col>13</xdr:col>
      <xdr:colOff>695325</xdr:colOff>
      <xdr:row>1</xdr:row>
      <xdr:rowOff>76199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39600" y="38099"/>
          <a:ext cx="514350" cy="295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123825</xdr:colOff>
      <xdr:row>0</xdr:row>
      <xdr:rowOff>19051</xdr:rowOff>
    </xdr:from>
    <xdr:to>
      <xdr:col>13</xdr:col>
      <xdr:colOff>628650</xdr:colOff>
      <xdr:row>0</xdr:row>
      <xdr:rowOff>285751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72950" y="19051"/>
          <a:ext cx="504825" cy="266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104775</xdr:colOff>
      <xdr:row>0</xdr:row>
      <xdr:rowOff>19050</xdr:rowOff>
    </xdr:from>
    <xdr:to>
      <xdr:col>13</xdr:col>
      <xdr:colOff>609600</xdr:colOff>
      <xdr:row>0</xdr:row>
      <xdr:rowOff>295275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53900" y="19050"/>
          <a:ext cx="504825" cy="2762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95250</xdr:colOff>
      <xdr:row>0</xdr:row>
      <xdr:rowOff>9525</xdr:rowOff>
    </xdr:from>
    <xdr:to>
      <xdr:col>13</xdr:col>
      <xdr:colOff>600075</xdr:colOff>
      <xdr:row>1</xdr:row>
      <xdr:rowOff>47625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44375" y="9525"/>
          <a:ext cx="504825" cy="3143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142875</xdr:colOff>
      <xdr:row>0</xdr:row>
      <xdr:rowOff>38100</xdr:rowOff>
    </xdr:from>
    <xdr:to>
      <xdr:col>13</xdr:col>
      <xdr:colOff>647700</xdr:colOff>
      <xdr:row>0</xdr:row>
      <xdr:rowOff>314325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11050" y="38100"/>
          <a:ext cx="504825" cy="2762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123825</xdr:colOff>
      <xdr:row>0</xdr:row>
      <xdr:rowOff>28575</xdr:rowOff>
    </xdr:from>
    <xdr:to>
      <xdr:col>13</xdr:col>
      <xdr:colOff>628650</xdr:colOff>
      <xdr:row>1</xdr:row>
      <xdr:rowOff>85725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72950" y="28575"/>
          <a:ext cx="504825" cy="3143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142875</xdr:colOff>
      <xdr:row>0</xdr:row>
      <xdr:rowOff>47624</xdr:rowOff>
    </xdr:from>
    <xdr:to>
      <xdr:col>13</xdr:col>
      <xdr:colOff>647700</xdr:colOff>
      <xdr:row>1</xdr:row>
      <xdr:rowOff>104774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0" y="47624"/>
          <a:ext cx="504825" cy="2952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95250</xdr:colOff>
      <xdr:row>0</xdr:row>
      <xdr:rowOff>38100</xdr:rowOff>
    </xdr:from>
    <xdr:to>
      <xdr:col>13</xdr:col>
      <xdr:colOff>600075</xdr:colOff>
      <xdr:row>1</xdr:row>
      <xdr:rowOff>47625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44375" y="38100"/>
          <a:ext cx="504825" cy="2667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85725</xdr:colOff>
      <xdr:row>0</xdr:row>
      <xdr:rowOff>38100</xdr:rowOff>
    </xdr:from>
    <xdr:to>
      <xdr:col>13</xdr:col>
      <xdr:colOff>590550</xdr:colOff>
      <xdr:row>1</xdr:row>
      <xdr:rowOff>76200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0" y="38100"/>
          <a:ext cx="504825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workbookViewId="0">
      <pane xSplit="1" topLeftCell="B1" activePane="topRight" state="frozen"/>
      <selection pane="topRight"/>
    </sheetView>
  </sheetViews>
  <sheetFormatPr baseColWidth="10" defaultRowHeight="12"/>
  <cols>
    <col min="1" max="1" width="44.42578125" style="25" bestFit="1" customWidth="1"/>
    <col min="2" max="2" width="10.5703125" style="25" customWidth="1"/>
    <col min="3" max="3" width="11.7109375" style="25" bestFit="1" customWidth="1"/>
    <col min="4" max="16384" width="11.42578125" style="25"/>
  </cols>
  <sheetData>
    <row r="1" spans="1:14" ht="33" customHeight="1">
      <c r="A1" s="25" t="s">
        <v>46</v>
      </c>
    </row>
    <row r="3" spans="1:14">
      <c r="A3" s="32" t="s">
        <v>0</v>
      </c>
      <c r="B3" s="3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3" t="s">
        <v>10</v>
      </c>
      <c r="L3" s="32" t="s">
        <v>11</v>
      </c>
      <c r="M3" s="32" t="s">
        <v>12</v>
      </c>
      <c r="N3" s="32" t="s">
        <v>13</v>
      </c>
    </row>
    <row r="4" spans="1:14">
      <c r="A4" s="26" t="s">
        <v>14</v>
      </c>
      <c r="B4" s="43">
        <f>AVERAGE(C4:N4)</f>
        <v>239.08333333333334</v>
      </c>
      <c r="C4" s="7">
        <f>SUM(C6,C7,C8,C9,C12,C13,C14,C15,C16,C17,C21,C22,C23,C24,C25,C26,C27)</f>
        <v>222</v>
      </c>
      <c r="D4" s="7">
        <f t="shared" ref="D4:K4" si="0">SUM(D6,D7,D8,D9,D12,D13,D14,D15,D16,D17,D21,D22,D23,D24,D25,D26,D27)</f>
        <v>221</v>
      </c>
      <c r="E4" s="7">
        <f t="shared" si="0"/>
        <v>224</v>
      </c>
      <c r="F4" s="7">
        <f t="shared" si="0"/>
        <v>224</v>
      </c>
      <c r="G4" s="7">
        <f t="shared" si="0"/>
        <v>228</v>
      </c>
      <c r="H4" s="7">
        <f t="shared" si="0"/>
        <v>228</v>
      </c>
      <c r="I4" s="7">
        <f t="shared" si="0"/>
        <v>233</v>
      </c>
      <c r="J4" s="41">
        <f t="shared" si="0"/>
        <v>239</v>
      </c>
      <c r="K4" s="41">
        <f t="shared" si="0"/>
        <v>250</v>
      </c>
      <c r="L4" s="42">
        <f t="shared" ref="L4:N4" si="1">SUM(L6,L7,L8,L9,L12,L13,L14,L15,L16,L17,L21,L22,L23,L24,L25,L26,L27)</f>
        <v>259</v>
      </c>
      <c r="M4" s="42">
        <f t="shared" si="1"/>
        <v>265</v>
      </c>
      <c r="N4" s="42">
        <f t="shared" si="1"/>
        <v>276</v>
      </c>
    </row>
    <row r="5" spans="1:14" ht="4.5" customHeight="1">
      <c r="A5" s="26"/>
      <c r="B5" s="43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>
      <c r="A6" s="8" t="s">
        <v>15</v>
      </c>
      <c r="B6" s="43">
        <f>AVERAGE(C6:N6)</f>
        <v>22.916666666666668</v>
      </c>
      <c r="C6" s="9">
        <v>23</v>
      </c>
      <c r="D6" s="9">
        <v>23</v>
      </c>
      <c r="E6" s="9">
        <v>23</v>
      </c>
      <c r="F6" s="9">
        <v>23</v>
      </c>
      <c r="G6" s="9">
        <v>23</v>
      </c>
      <c r="H6" s="9">
        <v>23</v>
      </c>
      <c r="I6" s="9">
        <v>23</v>
      </c>
      <c r="J6" s="9">
        <v>23</v>
      </c>
      <c r="K6" s="29">
        <v>23</v>
      </c>
      <c r="L6" s="25">
        <v>22</v>
      </c>
      <c r="M6" s="25">
        <v>23</v>
      </c>
      <c r="N6" s="25">
        <v>23</v>
      </c>
    </row>
    <row r="7" spans="1:14">
      <c r="A7" s="8" t="s">
        <v>16</v>
      </c>
      <c r="B7" s="43">
        <f t="shared" ref="B7:B27" si="2">AVERAGE(C7:N7)</f>
        <v>7.666666666666667</v>
      </c>
      <c r="C7" s="9">
        <v>7</v>
      </c>
      <c r="D7" s="9">
        <v>7</v>
      </c>
      <c r="E7" s="9">
        <v>7</v>
      </c>
      <c r="F7" s="9">
        <v>7</v>
      </c>
      <c r="G7" s="9">
        <v>8</v>
      </c>
      <c r="H7" s="9">
        <v>8</v>
      </c>
      <c r="I7" s="9">
        <v>8</v>
      </c>
      <c r="J7" s="9">
        <v>8</v>
      </c>
      <c r="K7" s="29">
        <v>8</v>
      </c>
      <c r="L7" s="25">
        <v>8</v>
      </c>
      <c r="M7" s="25">
        <v>8</v>
      </c>
      <c r="N7" s="25">
        <v>8</v>
      </c>
    </row>
    <row r="8" spans="1:14">
      <c r="A8" s="8" t="s">
        <v>17</v>
      </c>
      <c r="B8" s="43">
        <f t="shared" si="2"/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29">
        <v>0</v>
      </c>
      <c r="L8" s="25">
        <v>0</v>
      </c>
      <c r="M8" s="25">
        <v>0</v>
      </c>
      <c r="N8" s="25">
        <v>0</v>
      </c>
    </row>
    <row r="9" spans="1:14" s="26" customFormat="1">
      <c r="A9" s="11" t="s">
        <v>18</v>
      </c>
      <c r="B9" s="43">
        <f t="shared" si="2"/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30">
        <v>0</v>
      </c>
      <c r="L9" s="26">
        <v>0</v>
      </c>
      <c r="M9" s="26">
        <v>0</v>
      </c>
      <c r="N9" s="26">
        <v>0</v>
      </c>
    </row>
    <row r="10" spans="1:14">
      <c r="A10" s="15" t="s">
        <v>19</v>
      </c>
      <c r="B10" s="43">
        <f t="shared" si="2"/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29">
        <v>0</v>
      </c>
      <c r="L10" s="25">
        <v>0</v>
      </c>
      <c r="M10" s="25">
        <v>0</v>
      </c>
      <c r="N10" s="25">
        <v>0</v>
      </c>
    </row>
    <row r="11" spans="1:14">
      <c r="A11" s="15" t="s">
        <v>20</v>
      </c>
      <c r="B11" s="43">
        <f t="shared" si="2"/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29">
        <v>0</v>
      </c>
      <c r="L11" s="25">
        <v>0</v>
      </c>
      <c r="M11" s="25">
        <v>0</v>
      </c>
      <c r="N11" s="25">
        <v>0</v>
      </c>
    </row>
    <row r="12" spans="1:14">
      <c r="A12" s="8" t="s">
        <v>21</v>
      </c>
      <c r="B12" s="43">
        <f t="shared" si="2"/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29">
        <v>0</v>
      </c>
      <c r="L12" s="25">
        <v>0</v>
      </c>
      <c r="M12" s="25">
        <v>0</v>
      </c>
      <c r="N12" s="25">
        <v>0</v>
      </c>
    </row>
    <row r="13" spans="1:14">
      <c r="A13" s="8" t="s">
        <v>22</v>
      </c>
      <c r="B13" s="43">
        <f t="shared" si="2"/>
        <v>1</v>
      </c>
      <c r="C13" s="9">
        <v>1</v>
      </c>
      <c r="D13" s="9">
        <v>1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29">
        <v>1</v>
      </c>
      <c r="L13" s="25">
        <v>1</v>
      </c>
      <c r="M13" s="25">
        <v>1</v>
      </c>
      <c r="N13" s="25">
        <v>1</v>
      </c>
    </row>
    <row r="14" spans="1:14">
      <c r="A14" s="8" t="s">
        <v>23</v>
      </c>
      <c r="B14" s="43">
        <f t="shared" si="2"/>
        <v>1</v>
      </c>
      <c r="C14" s="9">
        <v>1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29">
        <v>1</v>
      </c>
      <c r="L14" s="25">
        <v>1</v>
      </c>
      <c r="M14" s="25">
        <v>1</v>
      </c>
      <c r="N14" s="25">
        <v>1</v>
      </c>
    </row>
    <row r="15" spans="1:14">
      <c r="A15" s="8" t="s">
        <v>24</v>
      </c>
      <c r="B15" s="43">
        <f t="shared" si="2"/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29">
        <v>0</v>
      </c>
      <c r="L15" s="25">
        <v>0</v>
      </c>
      <c r="M15" s="25">
        <v>0</v>
      </c>
      <c r="N15" s="25">
        <v>0</v>
      </c>
    </row>
    <row r="16" spans="1:14">
      <c r="A16" s="8" t="s">
        <v>25</v>
      </c>
      <c r="B16" s="43">
        <f t="shared" si="2"/>
        <v>2</v>
      </c>
      <c r="C16" s="9">
        <v>2</v>
      </c>
      <c r="D16" s="9">
        <v>2</v>
      </c>
      <c r="E16" s="9">
        <v>2</v>
      </c>
      <c r="F16" s="9">
        <v>2</v>
      </c>
      <c r="G16" s="9">
        <v>2</v>
      </c>
      <c r="H16" s="9">
        <v>2</v>
      </c>
      <c r="I16" s="9">
        <v>2</v>
      </c>
      <c r="J16" s="9">
        <v>2</v>
      </c>
      <c r="K16" s="29">
        <v>2</v>
      </c>
      <c r="L16" s="25">
        <v>2</v>
      </c>
      <c r="M16" s="25">
        <v>2</v>
      </c>
      <c r="N16" s="25">
        <v>2</v>
      </c>
    </row>
    <row r="17" spans="1:14" s="26" customFormat="1">
      <c r="A17" s="11" t="s">
        <v>26</v>
      </c>
      <c r="B17" s="43">
        <f t="shared" si="2"/>
        <v>158.25</v>
      </c>
      <c r="C17" s="12">
        <v>142</v>
      </c>
      <c r="D17" s="12">
        <v>142</v>
      </c>
      <c r="E17" s="12">
        <v>145</v>
      </c>
      <c r="F17" s="12">
        <v>145</v>
      </c>
      <c r="G17" s="12">
        <v>148</v>
      </c>
      <c r="H17" s="12">
        <v>149</v>
      </c>
      <c r="I17" s="12">
        <v>154</v>
      </c>
      <c r="J17" s="12">
        <v>157</v>
      </c>
      <c r="K17" s="30">
        <v>168</v>
      </c>
      <c r="L17" s="26">
        <v>177</v>
      </c>
      <c r="M17" s="26">
        <v>181</v>
      </c>
      <c r="N17" s="26">
        <v>191</v>
      </c>
    </row>
    <row r="18" spans="1:14">
      <c r="A18" s="15" t="s">
        <v>27</v>
      </c>
      <c r="B18" s="43">
        <f t="shared" si="2"/>
        <v>86.583333333333329</v>
      </c>
      <c r="C18" s="9">
        <v>82</v>
      </c>
      <c r="D18" s="9">
        <v>84</v>
      </c>
      <c r="E18" s="9">
        <v>84</v>
      </c>
      <c r="F18" s="9">
        <v>84</v>
      </c>
      <c r="G18" s="9">
        <v>89</v>
      </c>
      <c r="H18" s="9">
        <v>71</v>
      </c>
      <c r="I18" s="9">
        <v>77</v>
      </c>
      <c r="J18" s="9">
        <v>80</v>
      </c>
      <c r="K18" s="29">
        <v>89</v>
      </c>
      <c r="L18" s="25">
        <v>95</v>
      </c>
      <c r="M18" s="25">
        <v>99</v>
      </c>
      <c r="N18" s="25">
        <v>105</v>
      </c>
    </row>
    <row r="19" spans="1:14">
      <c r="A19" s="15" t="s">
        <v>28</v>
      </c>
      <c r="B19" s="43">
        <f t="shared" si="2"/>
        <v>32</v>
      </c>
      <c r="C19" s="9">
        <v>60</v>
      </c>
      <c r="D19" s="9">
        <v>58</v>
      </c>
      <c r="E19" s="9">
        <v>61</v>
      </c>
      <c r="F19" s="9">
        <v>61</v>
      </c>
      <c r="G19" s="9">
        <v>59</v>
      </c>
      <c r="H19" s="9">
        <v>26</v>
      </c>
      <c r="I19" s="9">
        <v>22</v>
      </c>
      <c r="J19" s="9">
        <v>7</v>
      </c>
      <c r="K19" s="29">
        <v>8</v>
      </c>
      <c r="L19" s="25">
        <v>8</v>
      </c>
      <c r="M19" s="25">
        <v>6</v>
      </c>
      <c r="N19" s="25">
        <v>8</v>
      </c>
    </row>
    <row r="20" spans="1:14">
      <c r="A20" s="15" t="s">
        <v>29</v>
      </c>
      <c r="B20" s="43">
        <f t="shared" si="2"/>
        <v>39.666666666666664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52</v>
      </c>
      <c r="I20" s="9">
        <v>55</v>
      </c>
      <c r="J20" s="9">
        <v>70</v>
      </c>
      <c r="K20" s="29">
        <v>71</v>
      </c>
      <c r="L20" s="25">
        <v>74</v>
      </c>
      <c r="M20" s="25">
        <v>76</v>
      </c>
      <c r="N20" s="25">
        <v>78</v>
      </c>
    </row>
    <row r="21" spans="1:14">
      <c r="A21" s="8" t="s">
        <v>30</v>
      </c>
      <c r="B21" s="43">
        <f t="shared" si="2"/>
        <v>1</v>
      </c>
      <c r="C21" s="9">
        <v>1</v>
      </c>
      <c r="D21" s="9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29">
        <v>1</v>
      </c>
      <c r="L21" s="25">
        <v>1</v>
      </c>
      <c r="M21" s="25">
        <v>1</v>
      </c>
      <c r="N21" s="25">
        <v>1</v>
      </c>
    </row>
    <row r="22" spans="1:14">
      <c r="A22" s="8" t="s">
        <v>31</v>
      </c>
      <c r="B22" s="43">
        <f t="shared" si="2"/>
        <v>0.41666666666666669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1</v>
      </c>
      <c r="K22" s="29">
        <v>0</v>
      </c>
      <c r="L22" s="25">
        <v>0</v>
      </c>
      <c r="M22" s="25">
        <v>2</v>
      </c>
      <c r="N22" s="25">
        <v>2</v>
      </c>
    </row>
    <row r="23" spans="1:14">
      <c r="A23" s="8" t="s">
        <v>32</v>
      </c>
      <c r="B23" s="43">
        <f t="shared" si="2"/>
        <v>25.416666666666668</v>
      </c>
      <c r="C23" s="9">
        <v>26</v>
      </c>
      <c r="D23" s="9">
        <v>25</v>
      </c>
      <c r="E23" s="9">
        <v>25</v>
      </c>
      <c r="F23" s="9">
        <v>25</v>
      </c>
      <c r="G23" s="9">
        <v>25</v>
      </c>
      <c r="H23" s="9">
        <v>24</v>
      </c>
      <c r="I23" s="9">
        <v>24</v>
      </c>
      <c r="J23" s="9">
        <v>25</v>
      </c>
      <c r="K23" s="31">
        <v>26</v>
      </c>
      <c r="L23" s="25">
        <v>27</v>
      </c>
      <c r="M23" s="25">
        <v>26</v>
      </c>
      <c r="N23" s="25">
        <v>27</v>
      </c>
    </row>
    <row r="24" spans="1:14">
      <c r="A24" s="8" t="s">
        <v>33</v>
      </c>
      <c r="B24" s="43">
        <f t="shared" si="2"/>
        <v>17.416666666666668</v>
      </c>
      <c r="C24" s="9">
        <v>17</v>
      </c>
      <c r="D24" s="9">
        <v>17</v>
      </c>
      <c r="E24" s="9">
        <v>17</v>
      </c>
      <c r="F24" s="9">
        <v>17</v>
      </c>
      <c r="G24" s="9">
        <v>17</v>
      </c>
      <c r="H24" s="9">
        <v>17</v>
      </c>
      <c r="I24" s="9">
        <v>17</v>
      </c>
      <c r="J24" s="9">
        <v>18</v>
      </c>
      <c r="K24" s="29">
        <v>18</v>
      </c>
      <c r="L24" s="25">
        <v>18</v>
      </c>
      <c r="M24" s="25">
        <v>18</v>
      </c>
      <c r="N24" s="25">
        <v>18</v>
      </c>
    </row>
    <row r="25" spans="1:14">
      <c r="A25" s="8" t="s">
        <v>34</v>
      </c>
      <c r="B25" s="43">
        <f t="shared" si="2"/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29">
        <v>0</v>
      </c>
      <c r="L25" s="25">
        <v>0</v>
      </c>
      <c r="M25" s="25">
        <v>0</v>
      </c>
      <c r="N25" s="25">
        <v>0</v>
      </c>
    </row>
    <row r="26" spans="1:14">
      <c r="A26" s="8" t="s">
        <v>35</v>
      </c>
      <c r="B26" s="43">
        <f t="shared" si="2"/>
        <v>2</v>
      </c>
      <c r="C26" s="9">
        <v>2</v>
      </c>
      <c r="D26" s="9">
        <v>2</v>
      </c>
      <c r="E26" s="9">
        <v>2</v>
      </c>
      <c r="F26" s="9">
        <v>2</v>
      </c>
      <c r="G26" s="9">
        <v>2</v>
      </c>
      <c r="H26" s="9">
        <v>2</v>
      </c>
      <c r="I26" s="9">
        <v>2</v>
      </c>
      <c r="J26" s="9">
        <v>2</v>
      </c>
      <c r="K26" s="29">
        <v>2</v>
      </c>
      <c r="L26" s="25">
        <v>2</v>
      </c>
      <c r="M26" s="25">
        <v>2</v>
      </c>
      <c r="N26" s="25">
        <v>2</v>
      </c>
    </row>
    <row r="27" spans="1:14">
      <c r="A27" s="18" t="s">
        <v>36</v>
      </c>
      <c r="B27" s="44">
        <f t="shared" si="2"/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35">
        <v>0</v>
      </c>
      <c r="L27" s="40">
        <v>0</v>
      </c>
      <c r="M27" s="40">
        <v>0</v>
      </c>
      <c r="N27" s="40">
        <v>0</v>
      </c>
    </row>
    <row r="28" spans="1:14" ht="12.75">
      <c r="A28" s="24" t="s">
        <v>37</v>
      </c>
      <c r="B28" s="43"/>
      <c r="C28" s="38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29" spans="1:14" ht="12.75">
      <c r="A29" s="24" t="s">
        <v>38</v>
      </c>
      <c r="B29" s="43"/>
      <c r="C29" s="38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4" ht="12.75">
      <c r="A30" s="24" t="s">
        <v>39</v>
      </c>
      <c r="B30" s="43"/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1:14" ht="12.75">
      <c r="B31" s="43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14" ht="12.75">
      <c r="B32" s="43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3:14" ht="12.75"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3:14" ht="12.75"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3:14" ht="12.75"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3:14" ht="12.75"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3:14" ht="12.75">
      <c r="C37" s="38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3:14" ht="12.75">
      <c r="C38" s="38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3:14" ht="12.75">
      <c r="C39" s="38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3:14" ht="12.75">
      <c r="C40" s="38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3:14" ht="12.75">
      <c r="C41" s="3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3:14" ht="12.75">
      <c r="C42" s="38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3:14" ht="12.75">
      <c r="C43" s="38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3:14" ht="12.75">
      <c r="C44" s="38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3:14" ht="12.75">
      <c r="C45" s="38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3:14" ht="12.75">
      <c r="C46" s="38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spans="3:14" ht="12.75">
      <c r="C47" s="38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3:14" ht="12.75">
      <c r="C48" s="38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3:14" ht="12.75">
      <c r="C49" s="38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showGridLines="0" tabSelected="1" workbookViewId="0">
      <pane xSplit="1" topLeftCell="B1" activePane="topRight" state="frozen"/>
      <selection pane="topRight" activeCell="E31" sqref="E31"/>
    </sheetView>
  </sheetViews>
  <sheetFormatPr baseColWidth="10" defaultRowHeight="12"/>
  <cols>
    <col min="1" max="1" width="41.28515625" style="1" customWidth="1"/>
    <col min="2" max="2" width="10.5703125" style="1" customWidth="1"/>
    <col min="3" max="3" width="11.7109375" style="1" bestFit="1" customWidth="1"/>
    <col min="4" max="16384" width="11.42578125" style="1"/>
  </cols>
  <sheetData>
    <row r="1" spans="1:16" ht="20.25" customHeight="1"/>
    <row r="2" spans="1:16">
      <c r="A2" s="1" t="s">
        <v>44</v>
      </c>
    </row>
    <row r="4" spans="1:16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  <c r="L4" s="2" t="s">
        <v>11</v>
      </c>
      <c r="M4" s="2" t="s">
        <v>12</v>
      </c>
      <c r="N4" s="2" t="s">
        <v>13</v>
      </c>
    </row>
    <row r="5" spans="1:16" ht="4.5" customHeight="1">
      <c r="A5" s="5"/>
      <c r="B5" s="5"/>
      <c r="C5" s="22"/>
      <c r="D5" s="22"/>
      <c r="E5" s="22"/>
      <c r="F5" s="22"/>
      <c r="G5" s="22"/>
      <c r="H5" s="22"/>
      <c r="I5" s="22"/>
      <c r="J5" s="22"/>
      <c r="K5" s="23"/>
      <c r="L5" s="41"/>
      <c r="M5" s="7"/>
      <c r="N5" s="7"/>
    </row>
    <row r="6" spans="1:16">
      <c r="A6" s="5" t="s">
        <v>14</v>
      </c>
      <c r="B6" s="6">
        <f>AVERAGE(C6:N6)</f>
        <v>574.08333333333337</v>
      </c>
      <c r="C6" s="7">
        <f>SUM(C7,C10,C18)</f>
        <v>545</v>
      </c>
      <c r="D6" s="7">
        <f t="shared" ref="D6:N6" si="0">SUM(D7,D10,D18)</f>
        <v>546</v>
      </c>
      <c r="E6" s="7">
        <f t="shared" si="0"/>
        <v>550</v>
      </c>
      <c r="F6" s="7">
        <f t="shared" si="0"/>
        <v>556</v>
      </c>
      <c r="G6" s="7">
        <f t="shared" si="0"/>
        <v>569</v>
      </c>
      <c r="H6" s="7">
        <f t="shared" si="0"/>
        <v>569</v>
      </c>
      <c r="I6" s="7">
        <f t="shared" si="0"/>
        <v>572</v>
      </c>
      <c r="J6" s="7">
        <f t="shared" si="0"/>
        <v>580</v>
      </c>
      <c r="K6" s="7">
        <f t="shared" si="0"/>
        <v>588</v>
      </c>
      <c r="L6" s="7">
        <f t="shared" si="0"/>
        <v>601</v>
      </c>
      <c r="M6" s="7">
        <f t="shared" si="0"/>
        <v>604</v>
      </c>
      <c r="N6" s="7">
        <f t="shared" si="0"/>
        <v>609</v>
      </c>
    </row>
    <row r="7" spans="1:16">
      <c r="A7" s="8" t="s">
        <v>15</v>
      </c>
      <c r="B7" s="6">
        <f t="shared" ref="B7:B28" si="1">AVERAGE(C7:N7)</f>
        <v>25.75</v>
      </c>
      <c r="C7" s="9">
        <v>26</v>
      </c>
      <c r="D7" s="9">
        <v>26</v>
      </c>
      <c r="E7" s="9">
        <v>26</v>
      </c>
      <c r="F7" s="9">
        <v>26</v>
      </c>
      <c r="G7" s="9">
        <v>26</v>
      </c>
      <c r="H7" s="9">
        <v>26</v>
      </c>
      <c r="I7" s="9">
        <v>26</v>
      </c>
      <c r="J7" s="9">
        <v>26</v>
      </c>
      <c r="K7" s="10">
        <v>26</v>
      </c>
      <c r="L7" s="10">
        <v>25</v>
      </c>
      <c r="M7" s="10">
        <v>25</v>
      </c>
      <c r="N7" s="10">
        <v>25</v>
      </c>
    </row>
    <row r="8" spans="1:16">
      <c r="A8" s="8" t="s">
        <v>16</v>
      </c>
      <c r="B8" s="6">
        <f t="shared" si="1"/>
        <v>11.666666666666666</v>
      </c>
      <c r="C8" s="9">
        <v>11</v>
      </c>
      <c r="D8" s="9">
        <v>11</v>
      </c>
      <c r="E8" s="9">
        <v>11</v>
      </c>
      <c r="F8" s="9">
        <v>11</v>
      </c>
      <c r="G8" s="9">
        <v>12</v>
      </c>
      <c r="H8" s="9">
        <v>12</v>
      </c>
      <c r="I8" s="9">
        <v>12</v>
      </c>
      <c r="J8" s="9">
        <v>12</v>
      </c>
      <c r="K8" s="10">
        <v>12</v>
      </c>
      <c r="L8" s="10">
        <v>12</v>
      </c>
      <c r="M8" s="10">
        <v>12</v>
      </c>
      <c r="N8" s="10">
        <v>12</v>
      </c>
      <c r="P8" s="7"/>
    </row>
    <row r="9" spans="1:16">
      <c r="A9" s="8" t="s">
        <v>17</v>
      </c>
      <c r="B9" s="6">
        <f t="shared" si="1"/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v>0</v>
      </c>
      <c r="L9" s="10">
        <v>0</v>
      </c>
      <c r="M9" s="10">
        <v>0</v>
      </c>
      <c r="N9" s="10">
        <v>0</v>
      </c>
      <c r="P9" s="10"/>
    </row>
    <row r="10" spans="1:16" s="14" customFormat="1">
      <c r="A10" s="11" t="s">
        <v>18</v>
      </c>
      <c r="B10" s="6">
        <f t="shared" si="1"/>
        <v>66.5</v>
      </c>
      <c r="C10" s="12">
        <v>65</v>
      </c>
      <c r="D10" s="12">
        <v>65</v>
      </c>
      <c r="E10" s="12">
        <v>65</v>
      </c>
      <c r="F10" s="12">
        <v>65</v>
      </c>
      <c r="G10" s="12">
        <v>66</v>
      </c>
      <c r="H10" s="12">
        <v>66</v>
      </c>
      <c r="I10" s="12">
        <v>66</v>
      </c>
      <c r="J10" s="12">
        <v>66</v>
      </c>
      <c r="K10" s="13">
        <v>67</v>
      </c>
      <c r="L10" s="13">
        <v>67</v>
      </c>
      <c r="M10" s="13">
        <v>70</v>
      </c>
      <c r="N10" s="13">
        <v>70</v>
      </c>
      <c r="P10" s="10"/>
    </row>
    <row r="11" spans="1:16">
      <c r="A11" s="15" t="s">
        <v>19</v>
      </c>
      <c r="B11" s="6">
        <f t="shared" si="1"/>
        <v>27.833333333333332</v>
      </c>
      <c r="C11" s="9">
        <v>30</v>
      </c>
      <c r="D11" s="9">
        <v>30</v>
      </c>
      <c r="E11" s="9">
        <v>30</v>
      </c>
      <c r="F11" s="9">
        <v>29</v>
      </c>
      <c r="G11" s="9">
        <v>30</v>
      </c>
      <c r="H11" s="9">
        <v>28</v>
      </c>
      <c r="I11" s="9">
        <v>26</v>
      </c>
      <c r="J11" s="9">
        <v>25</v>
      </c>
      <c r="K11" s="10">
        <v>26</v>
      </c>
      <c r="L11" s="10">
        <v>24</v>
      </c>
      <c r="M11" s="10">
        <v>27</v>
      </c>
      <c r="N11" s="10">
        <v>29</v>
      </c>
      <c r="P11" s="10"/>
    </row>
    <row r="12" spans="1:16">
      <c r="A12" s="15" t="s">
        <v>20</v>
      </c>
      <c r="B12" s="6">
        <f t="shared" si="1"/>
        <v>38.666666666666664</v>
      </c>
      <c r="C12" s="9">
        <v>35</v>
      </c>
      <c r="D12" s="9">
        <v>35</v>
      </c>
      <c r="E12" s="9">
        <v>35</v>
      </c>
      <c r="F12" s="9">
        <v>36</v>
      </c>
      <c r="G12" s="9">
        <v>36</v>
      </c>
      <c r="H12" s="9">
        <v>38</v>
      </c>
      <c r="I12" s="9">
        <v>40</v>
      </c>
      <c r="J12" s="9">
        <v>41</v>
      </c>
      <c r="K12" s="10">
        <v>41</v>
      </c>
      <c r="L12" s="10">
        <v>43</v>
      </c>
      <c r="M12" s="10">
        <v>43</v>
      </c>
      <c r="N12" s="10">
        <v>41</v>
      </c>
      <c r="P12" s="13"/>
    </row>
    <row r="13" spans="1:16">
      <c r="A13" s="8" t="s">
        <v>21</v>
      </c>
      <c r="B13" s="6">
        <f t="shared" si="1"/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10">
        <v>0</v>
      </c>
      <c r="L13" s="10">
        <v>0</v>
      </c>
      <c r="M13" s="10">
        <v>0</v>
      </c>
      <c r="N13" s="10">
        <v>0</v>
      </c>
      <c r="P13" s="10"/>
    </row>
    <row r="14" spans="1:16">
      <c r="A14" s="8" t="s">
        <v>22</v>
      </c>
      <c r="B14" s="6">
        <f t="shared" si="1"/>
        <v>1</v>
      </c>
      <c r="C14" s="9">
        <v>1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10">
        <v>1</v>
      </c>
      <c r="L14" s="10">
        <v>1</v>
      </c>
      <c r="M14" s="10">
        <v>1</v>
      </c>
      <c r="N14" s="10">
        <v>1</v>
      </c>
      <c r="P14" s="10"/>
    </row>
    <row r="15" spans="1:16">
      <c r="A15" s="8" t="s">
        <v>23</v>
      </c>
      <c r="B15" s="6">
        <f t="shared" si="1"/>
        <v>1</v>
      </c>
      <c r="C15" s="9">
        <v>1</v>
      </c>
      <c r="D15" s="9">
        <v>1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10">
        <v>1</v>
      </c>
      <c r="L15" s="10">
        <v>1</v>
      </c>
      <c r="M15" s="10">
        <v>1</v>
      </c>
      <c r="N15" s="10">
        <v>1</v>
      </c>
      <c r="P15" s="10"/>
    </row>
    <row r="16" spans="1:16">
      <c r="A16" s="8" t="s">
        <v>24</v>
      </c>
      <c r="B16" s="6">
        <f t="shared" si="1"/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v>0</v>
      </c>
      <c r="L16" s="10">
        <v>0</v>
      </c>
      <c r="M16" s="10">
        <v>0</v>
      </c>
      <c r="N16" s="10">
        <v>0</v>
      </c>
      <c r="P16" s="10"/>
    </row>
    <row r="17" spans="1:16">
      <c r="A17" s="8" t="s">
        <v>25</v>
      </c>
      <c r="B17" s="6">
        <f t="shared" si="1"/>
        <v>4</v>
      </c>
      <c r="C17" s="9">
        <v>4</v>
      </c>
      <c r="D17" s="9">
        <v>4</v>
      </c>
      <c r="E17" s="9">
        <v>4</v>
      </c>
      <c r="F17" s="9">
        <v>4</v>
      </c>
      <c r="G17" s="9">
        <v>4</v>
      </c>
      <c r="H17" s="9">
        <v>4</v>
      </c>
      <c r="I17" s="9">
        <v>4</v>
      </c>
      <c r="J17" s="9">
        <v>4</v>
      </c>
      <c r="K17" s="10">
        <v>4</v>
      </c>
      <c r="L17" s="10">
        <v>4</v>
      </c>
      <c r="M17" s="10">
        <v>4</v>
      </c>
      <c r="N17" s="10">
        <v>4</v>
      </c>
      <c r="P17" s="10"/>
    </row>
    <row r="18" spans="1:16" s="14" customFormat="1">
      <c r="A18" s="11" t="s">
        <v>26</v>
      </c>
      <c r="B18" s="6">
        <f t="shared" si="1"/>
        <v>481.83333333333331</v>
      </c>
      <c r="C18" s="12">
        <v>454</v>
      </c>
      <c r="D18" s="12">
        <v>455</v>
      </c>
      <c r="E18" s="12">
        <v>459</v>
      </c>
      <c r="F18" s="12">
        <v>465</v>
      </c>
      <c r="G18" s="12">
        <v>477</v>
      </c>
      <c r="H18" s="12">
        <v>477</v>
      </c>
      <c r="I18" s="12">
        <v>480</v>
      </c>
      <c r="J18" s="12">
        <v>488</v>
      </c>
      <c r="K18" s="13">
        <v>495</v>
      </c>
      <c r="L18" s="13">
        <v>509</v>
      </c>
      <c r="M18" s="13">
        <v>509</v>
      </c>
      <c r="N18" s="13">
        <v>514</v>
      </c>
      <c r="P18" s="10"/>
    </row>
    <row r="19" spans="1:16">
      <c r="A19" s="15" t="s">
        <v>27</v>
      </c>
      <c r="B19" s="6">
        <f t="shared" si="1"/>
        <v>219.33333333333334</v>
      </c>
      <c r="C19" s="9">
        <v>203</v>
      </c>
      <c r="D19" s="9">
        <v>203</v>
      </c>
      <c r="E19" s="9">
        <v>196</v>
      </c>
      <c r="F19" s="9">
        <v>210</v>
      </c>
      <c r="G19" s="9">
        <v>213</v>
      </c>
      <c r="H19" s="9">
        <v>212</v>
      </c>
      <c r="I19" s="9">
        <v>218</v>
      </c>
      <c r="J19" s="9">
        <v>225</v>
      </c>
      <c r="K19" s="10">
        <v>230</v>
      </c>
      <c r="L19" s="10">
        <v>239</v>
      </c>
      <c r="M19" s="10">
        <v>239</v>
      </c>
      <c r="N19" s="10">
        <v>244</v>
      </c>
      <c r="P19" s="10"/>
    </row>
    <row r="20" spans="1:16">
      <c r="A20" s="15" t="s">
        <v>28</v>
      </c>
      <c r="B20" s="6">
        <f t="shared" si="1"/>
        <v>262.5</v>
      </c>
      <c r="C20" s="9">
        <v>251</v>
      </c>
      <c r="D20" s="9">
        <v>252</v>
      </c>
      <c r="E20" s="9">
        <v>263</v>
      </c>
      <c r="F20" s="9">
        <v>255</v>
      </c>
      <c r="G20" s="9">
        <v>264</v>
      </c>
      <c r="H20" s="9">
        <v>265</v>
      </c>
      <c r="I20" s="9">
        <v>262</v>
      </c>
      <c r="J20" s="9">
        <v>263</v>
      </c>
      <c r="K20" s="10">
        <v>265</v>
      </c>
      <c r="L20" s="10">
        <v>270</v>
      </c>
      <c r="M20" s="10">
        <v>270</v>
      </c>
      <c r="N20" s="10">
        <v>270</v>
      </c>
      <c r="P20" s="13"/>
    </row>
    <row r="21" spans="1:16">
      <c r="A21" s="15" t="s">
        <v>29</v>
      </c>
      <c r="B21" s="6">
        <f t="shared" si="1"/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v>0</v>
      </c>
      <c r="L21" s="10">
        <v>0</v>
      </c>
      <c r="M21" s="10">
        <v>0</v>
      </c>
      <c r="N21" s="10">
        <v>0</v>
      </c>
      <c r="P21" s="10"/>
    </row>
    <row r="22" spans="1:16">
      <c r="A22" s="8" t="s">
        <v>30</v>
      </c>
      <c r="B22" s="6">
        <f t="shared" si="1"/>
        <v>1</v>
      </c>
      <c r="C22" s="9">
        <v>1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10">
        <v>1</v>
      </c>
      <c r="L22" s="10">
        <v>1</v>
      </c>
      <c r="M22" s="10">
        <v>1</v>
      </c>
      <c r="N22" s="10">
        <v>1</v>
      </c>
      <c r="P22" s="10"/>
    </row>
    <row r="23" spans="1:16">
      <c r="A23" s="8" t="s">
        <v>31</v>
      </c>
      <c r="B23" s="6">
        <f t="shared" si="1"/>
        <v>4</v>
      </c>
      <c r="C23" s="9">
        <v>4</v>
      </c>
      <c r="D23" s="9">
        <v>4</v>
      </c>
      <c r="E23" s="9">
        <v>4</v>
      </c>
      <c r="F23" s="9">
        <v>4</v>
      </c>
      <c r="G23" s="9">
        <v>4</v>
      </c>
      <c r="H23" s="9">
        <v>4</v>
      </c>
      <c r="I23" s="9">
        <v>4</v>
      </c>
      <c r="J23" s="9">
        <v>4</v>
      </c>
      <c r="K23" s="10">
        <v>4</v>
      </c>
      <c r="L23" s="10">
        <v>4</v>
      </c>
      <c r="M23" s="10">
        <v>4</v>
      </c>
      <c r="N23" s="10">
        <v>4</v>
      </c>
      <c r="P23" s="10"/>
    </row>
    <row r="24" spans="1:16">
      <c r="A24" s="8" t="s">
        <v>32</v>
      </c>
      <c r="B24" s="6">
        <f t="shared" si="1"/>
        <v>45.916666666666664</v>
      </c>
      <c r="C24" s="9">
        <v>45</v>
      </c>
      <c r="D24" s="9">
        <v>46</v>
      </c>
      <c r="E24" s="9">
        <v>46</v>
      </c>
      <c r="F24" s="9">
        <v>46</v>
      </c>
      <c r="G24" s="9">
        <v>46</v>
      </c>
      <c r="H24" s="9">
        <v>46</v>
      </c>
      <c r="I24" s="9">
        <v>46</v>
      </c>
      <c r="J24" s="9">
        <v>46</v>
      </c>
      <c r="K24" s="17">
        <v>46</v>
      </c>
      <c r="L24" s="17">
        <v>46</v>
      </c>
      <c r="M24" s="17">
        <v>46</v>
      </c>
      <c r="N24" s="17">
        <v>46</v>
      </c>
      <c r="P24" s="10"/>
    </row>
    <row r="25" spans="1:16">
      <c r="A25" s="8" t="s">
        <v>33</v>
      </c>
      <c r="B25" s="6">
        <f t="shared" si="1"/>
        <v>15</v>
      </c>
      <c r="C25" s="9">
        <v>15</v>
      </c>
      <c r="D25" s="9">
        <v>15</v>
      </c>
      <c r="E25" s="9">
        <v>15</v>
      </c>
      <c r="F25" s="9">
        <v>15</v>
      </c>
      <c r="G25" s="9">
        <v>15</v>
      </c>
      <c r="H25" s="9">
        <v>15</v>
      </c>
      <c r="I25" s="9">
        <v>15</v>
      </c>
      <c r="J25" s="9">
        <v>15</v>
      </c>
      <c r="K25" s="10">
        <v>15</v>
      </c>
      <c r="L25" s="10">
        <v>15</v>
      </c>
      <c r="M25" s="10">
        <v>15</v>
      </c>
      <c r="N25" s="10">
        <v>15</v>
      </c>
      <c r="P25" s="10"/>
    </row>
    <row r="26" spans="1:16">
      <c r="A26" s="8" t="s">
        <v>34</v>
      </c>
      <c r="B26" s="6">
        <f t="shared" si="1"/>
        <v>1</v>
      </c>
      <c r="C26" s="9">
        <v>1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10">
        <v>1</v>
      </c>
      <c r="L26" s="10">
        <v>1</v>
      </c>
      <c r="M26" s="10">
        <v>1</v>
      </c>
      <c r="N26" s="10">
        <v>1</v>
      </c>
      <c r="P26" s="17"/>
    </row>
    <row r="27" spans="1:16">
      <c r="A27" s="8" t="s">
        <v>35</v>
      </c>
      <c r="B27" s="6">
        <f t="shared" si="1"/>
        <v>1.3333333333333333</v>
      </c>
      <c r="C27" s="9">
        <v>1</v>
      </c>
      <c r="D27" s="9">
        <v>1</v>
      </c>
      <c r="E27" s="9">
        <v>1</v>
      </c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10">
        <v>2</v>
      </c>
      <c r="L27" s="10">
        <v>2</v>
      </c>
      <c r="M27" s="10">
        <v>2</v>
      </c>
      <c r="N27" s="10">
        <v>2</v>
      </c>
      <c r="P27" s="10"/>
    </row>
    <row r="28" spans="1:16">
      <c r="A28" s="18" t="s">
        <v>36</v>
      </c>
      <c r="B28" s="19">
        <f t="shared" si="1"/>
        <v>4</v>
      </c>
      <c r="C28" s="20">
        <v>4</v>
      </c>
      <c r="D28" s="20">
        <v>4</v>
      </c>
      <c r="E28" s="20">
        <v>4</v>
      </c>
      <c r="F28" s="20">
        <v>4</v>
      </c>
      <c r="G28" s="20">
        <v>4</v>
      </c>
      <c r="H28" s="20">
        <v>4</v>
      </c>
      <c r="I28" s="20">
        <v>4</v>
      </c>
      <c r="J28" s="20">
        <v>4</v>
      </c>
      <c r="K28" s="21">
        <v>4</v>
      </c>
      <c r="L28" s="21">
        <v>4</v>
      </c>
      <c r="M28" s="21">
        <v>4</v>
      </c>
      <c r="N28" s="21">
        <v>4</v>
      </c>
      <c r="P28" s="10"/>
    </row>
    <row r="29" spans="1:16">
      <c r="A29" s="24" t="s">
        <v>37</v>
      </c>
      <c r="P29" s="10"/>
    </row>
    <row r="30" spans="1:16">
      <c r="A30" s="24" t="s">
        <v>38</v>
      </c>
      <c r="P30" s="10"/>
    </row>
    <row r="31" spans="1:16">
      <c r="A31" s="24" t="s">
        <v>39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3:16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3:16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3:16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3:16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3:16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3:16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3:16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3:16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3:16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3:16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3:16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3:16"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3:16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3:16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3:16"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3:16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3:16"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3:16"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3:16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3:16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3:16"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3:16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3:16"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3:16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3:16"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3:16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3:16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3:16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3:16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3:16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3:16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>
      <pane xSplit="1" topLeftCell="B1" activePane="topRight" state="frozen"/>
      <selection pane="topRight" activeCell="G31" sqref="G31"/>
    </sheetView>
  </sheetViews>
  <sheetFormatPr baseColWidth="10" defaultRowHeight="12"/>
  <cols>
    <col min="1" max="1" width="44.42578125" style="25" bestFit="1" customWidth="1"/>
    <col min="2" max="2" width="10.5703125" style="25" customWidth="1"/>
    <col min="3" max="3" width="11.7109375" style="25" bestFit="1" customWidth="1"/>
    <col min="4" max="16384" width="11.42578125" style="25"/>
  </cols>
  <sheetData>
    <row r="1" spans="1:14" ht="33" customHeight="1">
      <c r="A1" s="25" t="s">
        <v>47</v>
      </c>
    </row>
    <row r="4" spans="1:14">
      <c r="A4" s="32" t="s">
        <v>0</v>
      </c>
      <c r="B4" s="3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3" t="s">
        <v>10</v>
      </c>
      <c r="L4" s="32" t="s">
        <v>11</v>
      </c>
      <c r="M4" s="32" t="s">
        <v>12</v>
      </c>
      <c r="N4" s="32" t="s">
        <v>13</v>
      </c>
    </row>
    <row r="5" spans="1:14">
      <c r="A5" s="26" t="s">
        <v>14</v>
      </c>
      <c r="B5" s="45">
        <f>AVERAGE(C5:N5)</f>
        <v>294.25</v>
      </c>
      <c r="C5" s="7">
        <f>SUM(C7,C8,C9,C10,C13,C14,C15,C16,C17,C18,C22,C23,C24,C25,C26,C27,C28)</f>
        <v>282</v>
      </c>
      <c r="D5" s="7">
        <f t="shared" ref="D5:M5" si="0">SUM(D7,D8,D9,D10,D13,D14,D15,D16,D17,D18,D22,D23,D24,D25,D26,D27,D28)</f>
        <v>285</v>
      </c>
      <c r="E5" s="7">
        <f t="shared" si="0"/>
        <v>285</v>
      </c>
      <c r="F5" s="7">
        <f t="shared" si="0"/>
        <v>288</v>
      </c>
      <c r="G5" s="7">
        <f t="shared" si="0"/>
        <v>291</v>
      </c>
      <c r="H5" s="7">
        <f t="shared" si="0"/>
        <v>295</v>
      </c>
      <c r="I5" s="7">
        <f t="shared" si="0"/>
        <v>295</v>
      </c>
      <c r="J5" s="7">
        <f t="shared" si="0"/>
        <v>295</v>
      </c>
      <c r="K5" s="7">
        <f t="shared" si="0"/>
        <v>297</v>
      </c>
      <c r="L5" s="7">
        <f t="shared" si="0"/>
        <v>301</v>
      </c>
      <c r="M5" s="7">
        <f t="shared" si="0"/>
        <v>307</v>
      </c>
      <c r="N5" s="7">
        <f>SUM(N7,N8,N9,N10,N13,N14,N15,N16,N17,N18,N22,N23,N24,N25,N26,N27,N28)</f>
        <v>310</v>
      </c>
    </row>
    <row r="6" spans="1:14" ht="4.5" customHeight="1">
      <c r="A6" s="26"/>
      <c r="B6" s="4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>
      <c r="A7" s="8" t="s">
        <v>15</v>
      </c>
      <c r="B7" s="45">
        <f t="shared" ref="B7:B28" si="1">AVERAGE(C7:N7)</f>
        <v>22.166666666666668</v>
      </c>
      <c r="C7" s="9">
        <v>23</v>
      </c>
      <c r="D7" s="9">
        <v>23</v>
      </c>
      <c r="E7" s="9">
        <v>22</v>
      </c>
      <c r="F7" s="9">
        <v>22</v>
      </c>
      <c r="G7" s="9">
        <v>22</v>
      </c>
      <c r="H7" s="9">
        <v>22</v>
      </c>
      <c r="I7" s="9">
        <v>22</v>
      </c>
      <c r="J7" s="9">
        <v>22</v>
      </c>
      <c r="K7" s="29">
        <v>22</v>
      </c>
      <c r="L7" s="29">
        <v>22</v>
      </c>
      <c r="M7" s="29">
        <v>22</v>
      </c>
      <c r="N7" s="29">
        <v>22</v>
      </c>
    </row>
    <row r="8" spans="1:14">
      <c r="A8" s="8" t="s">
        <v>16</v>
      </c>
      <c r="B8" s="45">
        <f t="shared" si="1"/>
        <v>9.25</v>
      </c>
      <c r="C8" s="9">
        <v>9</v>
      </c>
      <c r="D8" s="9">
        <v>9</v>
      </c>
      <c r="E8" s="9">
        <v>9</v>
      </c>
      <c r="F8" s="9">
        <v>9</v>
      </c>
      <c r="G8" s="9">
        <v>9</v>
      </c>
      <c r="H8" s="9">
        <v>9</v>
      </c>
      <c r="I8" s="9">
        <v>9</v>
      </c>
      <c r="J8" s="9">
        <v>9</v>
      </c>
      <c r="K8" s="29">
        <v>9</v>
      </c>
      <c r="L8" s="29">
        <v>10</v>
      </c>
      <c r="M8" s="29">
        <v>10</v>
      </c>
      <c r="N8" s="29">
        <v>10</v>
      </c>
    </row>
    <row r="9" spans="1:14">
      <c r="A9" s="8" t="s">
        <v>17</v>
      </c>
      <c r="B9" s="45">
        <f t="shared" si="1"/>
        <v>0.16666666666666666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29">
        <v>0</v>
      </c>
      <c r="L9" s="29">
        <v>0</v>
      </c>
      <c r="M9" s="29">
        <v>0</v>
      </c>
      <c r="N9" s="29">
        <v>2</v>
      </c>
    </row>
    <row r="10" spans="1:14" s="26" customFormat="1">
      <c r="A10" s="11" t="s">
        <v>18</v>
      </c>
      <c r="B10" s="45">
        <f t="shared" si="1"/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30">
        <v>0</v>
      </c>
      <c r="L10" s="12">
        <v>0</v>
      </c>
      <c r="M10" s="12">
        <v>0</v>
      </c>
      <c r="N10" s="12">
        <v>0</v>
      </c>
    </row>
    <row r="11" spans="1:14">
      <c r="A11" s="15" t="s">
        <v>19</v>
      </c>
      <c r="B11" s="45">
        <f t="shared" si="1"/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29">
        <v>0</v>
      </c>
      <c r="L11" s="29">
        <v>0</v>
      </c>
      <c r="M11" s="29">
        <v>0</v>
      </c>
      <c r="N11" s="29">
        <v>0</v>
      </c>
    </row>
    <row r="12" spans="1:14">
      <c r="A12" s="15" t="s">
        <v>20</v>
      </c>
      <c r="B12" s="45">
        <f t="shared" si="1"/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29">
        <v>0</v>
      </c>
      <c r="L12" s="29">
        <v>0</v>
      </c>
      <c r="M12" s="29">
        <v>0</v>
      </c>
      <c r="N12" s="29">
        <v>0</v>
      </c>
    </row>
    <row r="13" spans="1:14">
      <c r="A13" s="8" t="s">
        <v>21</v>
      </c>
      <c r="B13" s="45">
        <f t="shared" si="1"/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29">
        <v>0</v>
      </c>
      <c r="L13" s="29">
        <v>0</v>
      </c>
      <c r="M13" s="29">
        <v>0</v>
      </c>
      <c r="N13" s="29">
        <v>0</v>
      </c>
    </row>
    <row r="14" spans="1:14">
      <c r="A14" s="8" t="s">
        <v>22</v>
      </c>
      <c r="B14" s="45">
        <f t="shared" si="1"/>
        <v>1</v>
      </c>
      <c r="C14" s="9">
        <v>1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>
        <v>1</v>
      </c>
    </row>
    <row r="15" spans="1:14">
      <c r="A15" s="8" t="s">
        <v>23</v>
      </c>
      <c r="B15" s="45">
        <f t="shared" si="1"/>
        <v>1</v>
      </c>
      <c r="C15" s="9">
        <v>1</v>
      </c>
      <c r="D15" s="9">
        <v>1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>
        <v>1</v>
      </c>
    </row>
    <row r="16" spans="1:14">
      <c r="A16" s="8" t="s">
        <v>24</v>
      </c>
      <c r="B16" s="45">
        <f t="shared" si="1"/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29">
        <v>0</v>
      </c>
      <c r="L16" s="29">
        <v>0</v>
      </c>
      <c r="M16" s="29">
        <v>0</v>
      </c>
      <c r="N16" s="29">
        <v>0</v>
      </c>
    </row>
    <row r="17" spans="1:14">
      <c r="A17" s="8" t="s">
        <v>25</v>
      </c>
      <c r="B17" s="45">
        <f t="shared" si="1"/>
        <v>2</v>
      </c>
      <c r="C17" s="9">
        <v>2</v>
      </c>
      <c r="D17" s="9">
        <v>2</v>
      </c>
      <c r="E17" s="9">
        <v>2</v>
      </c>
      <c r="F17" s="9">
        <v>2</v>
      </c>
      <c r="G17" s="9">
        <v>2</v>
      </c>
      <c r="H17" s="9">
        <v>2</v>
      </c>
      <c r="I17" s="9">
        <v>2</v>
      </c>
      <c r="J17" s="9">
        <v>2</v>
      </c>
      <c r="K17" s="29">
        <v>2</v>
      </c>
      <c r="L17" s="29">
        <v>2</v>
      </c>
      <c r="M17" s="29">
        <v>2</v>
      </c>
      <c r="N17" s="29">
        <v>2</v>
      </c>
    </row>
    <row r="18" spans="1:14" s="26" customFormat="1">
      <c r="A18" s="11" t="s">
        <v>26</v>
      </c>
      <c r="B18" s="45">
        <f t="shared" si="1"/>
        <v>206</v>
      </c>
      <c r="C18" s="12">
        <v>196</v>
      </c>
      <c r="D18" s="12">
        <v>198</v>
      </c>
      <c r="E18" s="12">
        <v>199</v>
      </c>
      <c r="F18" s="12">
        <v>200</v>
      </c>
      <c r="G18" s="12">
        <v>204</v>
      </c>
      <c r="H18" s="12">
        <v>206</v>
      </c>
      <c r="I18" s="12">
        <v>206</v>
      </c>
      <c r="J18" s="12">
        <v>207</v>
      </c>
      <c r="K18" s="30">
        <v>209</v>
      </c>
      <c r="L18" s="12">
        <v>212</v>
      </c>
      <c r="M18" s="12">
        <v>217</v>
      </c>
      <c r="N18" s="12">
        <v>218</v>
      </c>
    </row>
    <row r="19" spans="1:14">
      <c r="A19" s="15" t="s">
        <v>27</v>
      </c>
      <c r="B19" s="45">
        <f t="shared" si="1"/>
        <v>103.66666666666667</v>
      </c>
      <c r="C19" s="9">
        <v>107</v>
      </c>
      <c r="D19" s="9">
        <v>108</v>
      </c>
      <c r="E19" s="9">
        <v>105</v>
      </c>
      <c r="F19" s="9">
        <v>105</v>
      </c>
      <c r="G19" s="9">
        <v>104</v>
      </c>
      <c r="H19" s="9">
        <v>107</v>
      </c>
      <c r="I19" s="9">
        <v>106</v>
      </c>
      <c r="J19" s="9">
        <v>101</v>
      </c>
      <c r="K19" s="29">
        <v>100</v>
      </c>
      <c r="L19" s="29">
        <v>97</v>
      </c>
      <c r="M19" s="29">
        <v>103</v>
      </c>
      <c r="N19" s="29">
        <v>101</v>
      </c>
    </row>
    <row r="20" spans="1:14">
      <c r="A20" s="15" t="s">
        <v>28</v>
      </c>
      <c r="B20" s="45">
        <f t="shared" si="1"/>
        <v>16.333333333333332</v>
      </c>
      <c r="C20" s="9">
        <v>10</v>
      </c>
      <c r="D20" s="9">
        <v>11</v>
      </c>
      <c r="E20" s="9">
        <v>13</v>
      </c>
      <c r="F20" s="9">
        <v>13</v>
      </c>
      <c r="G20" s="9">
        <v>15</v>
      </c>
      <c r="H20" s="9">
        <v>14</v>
      </c>
      <c r="I20" s="9">
        <v>13</v>
      </c>
      <c r="J20" s="9">
        <v>18</v>
      </c>
      <c r="K20" s="29">
        <v>20</v>
      </c>
      <c r="L20" s="29">
        <v>25</v>
      </c>
      <c r="M20" s="29">
        <v>20</v>
      </c>
      <c r="N20" s="29">
        <v>24</v>
      </c>
    </row>
    <row r="21" spans="1:14">
      <c r="A21" s="15" t="s">
        <v>29</v>
      </c>
      <c r="B21" s="45">
        <f t="shared" si="1"/>
        <v>86</v>
      </c>
      <c r="C21" s="9">
        <v>79</v>
      </c>
      <c r="D21" s="9">
        <v>79</v>
      </c>
      <c r="E21" s="9">
        <v>81</v>
      </c>
      <c r="F21" s="9">
        <v>82</v>
      </c>
      <c r="G21" s="9">
        <v>85</v>
      </c>
      <c r="H21" s="9">
        <v>85</v>
      </c>
      <c r="I21" s="9">
        <v>87</v>
      </c>
      <c r="J21" s="9">
        <v>88</v>
      </c>
      <c r="K21" s="29">
        <v>89</v>
      </c>
      <c r="L21" s="29">
        <v>90</v>
      </c>
      <c r="M21" s="29">
        <v>94</v>
      </c>
      <c r="N21" s="29">
        <v>93</v>
      </c>
    </row>
    <row r="22" spans="1:14">
      <c r="A22" s="8" t="s">
        <v>30</v>
      </c>
      <c r="B22" s="45">
        <f t="shared" si="1"/>
        <v>1</v>
      </c>
      <c r="C22" s="9">
        <v>1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29">
        <v>1</v>
      </c>
      <c r="L22" s="29">
        <v>1</v>
      </c>
      <c r="M22" s="29">
        <v>1</v>
      </c>
      <c r="N22" s="29">
        <v>1</v>
      </c>
    </row>
    <row r="23" spans="1:14">
      <c r="A23" s="8" t="s">
        <v>31</v>
      </c>
      <c r="B23" s="45">
        <f t="shared" si="1"/>
        <v>3.5</v>
      </c>
      <c r="C23" s="9">
        <v>2</v>
      </c>
      <c r="D23" s="9">
        <v>2</v>
      </c>
      <c r="E23" s="9">
        <v>2</v>
      </c>
      <c r="F23" s="9">
        <v>4</v>
      </c>
      <c r="G23" s="9">
        <v>4</v>
      </c>
      <c r="H23" s="9">
        <v>4</v>
      </c>
      <c r="I23" s="9">
        <v>4</v>
      </c>
      <c r="J23" s="9">
        <v>4</v>
      </c>
      <c r="K23" s="29">
        <v>4</v>
      </c>
      <c r="L23" s="29">
        <v>4</v>
      </c>
      <c r="M23" s="29">
        <v>4</v>
      </c>
      <c r="N23" s="29">
        <v>4</v>
      </c>
    </row>
    <row r="24" spans="1:14">
      <c r="A24" s="8" t="s">
        <v>32</v>
      </c>
      <c r="B24" s="45">
        <f t="shared" si="1"/>
        <v>26.083333333333332</v>
      </c>
      <c r="C24" s="9">
        <v>27</v>
      </c>
      <c r="D24" s="9">
        <v>27</v>
      </c>
      <c r="E24" s="9">
        <v>27</v>
      </c>
      <c r="F24" s="9">
        <v>27</v>
      </c>
      <c r="G24" s="9">
        <v>26</v>
      </c>
      <c r="H24" s="9">
        <v>26</v>
      </c>
      <c r="I24" s="9">
        <v>26</v>
      </c>
      <c r="J24" s="9">
        <v>25</v>
      </c>
      <c r="K24" s="31">
        <v>25</v>
      </c>
      <c r="L24" s="29">
        <v>25</v>
      </c>
      <c r="M24" s="29">
        <v>26</v>
      </c>
      <c r="N24" s="29">
        <v>26</v>
      </c>
    </row>
    <row r="25" spans="1:14">
      <c r="A25" s="8" t="s">
        <v>33</v>
      </c>
      <c r="B25" s="45">
        <f t="shared" si="1"/>
        <v>20.083333333333332</v>
      </c>
      <c r="C25" s="9">
        <v>18</v>
      </c>
      <c r="D25" s="9">
        <v>19</v>
      </c>
      <c r="E25" s="9">
        <v>19</v>
      </c>
      <c r="F25" s="9">
        <v>19</v>
      </c>
      <c r="G25" s="9">
        <v>19</v>
      </c>
      <c r="H25" s="9">
        <v>21</v>
      </c>
      <c r="I25" s="9">
        <v>21</v>
      </c>
      <c r="J25" s="9">
        <v>21</v>
      </c>
      <c r="K25" s="29">
        <v>21</v>
      </c>
      <c r="L25" s="29">
        <v>21</v>
      </c>
      <c r="M25" s="29">
        <v>21</v>
      </c>
      <c r="N25" s="29">
        <v>21</v>
      </c>
    </row>
    <row r="26" spans="1:14">
      <c r="A26" s="8" t="s">
        <v>34</v>
      </c>
      <c r="B26" s="45">
        <f t="shared" si="1"/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29">
        <v>0</v>
      </c>
      <c r="L26" s="31">
        <v>0</v>
      </c>
      <c r="M26" s="31">
        <v>0</v>
      </c>
      <c r="N26" s="31">
        <v>0</v>
      </c>
    </row>
    <row r="27" spans="1:14">
      <c r="A27" s="8" t="s">
        <v>35</v>
      </c>
      <c r="B27" s="45">
        <f t="shared" si="1"/>
        <v>2</v>
      </c>
      <c r="C27" s="9">
        <v>2</v>
      </c>
      <c r="D27" s="9">
        <v>2</v>
      </c>
      <c r="E27" s="9">
        <v>2</v>
      </c>
      <c r="F27" s="9">
        <v>2</v>
      </c>
      <c r="G27" s="9">
        <v>2</v>
      </c>
      <c r="H27" s="9">
        <v>2</v>
      </c>
      <c r="I27" s="9">
        <v>2</v>
      </c>
      <c r="J27" s="9">
        <v>2</v>
      </c>
      <c r="K27" s="29">
        <v>2</v>
      </c>
      <c r="L27" s="29">
        <v>2</v>
      </c>
      <c r="M27" s="29">
        <v>2</v>
      </c>
      <c r="N27" s="29">
        <v>2</v>
      </c>
    </row>
    <row r="28" spans="1:14">
      <c r="A28" s="18" t="s">
        <v>36</v>
      </c>
      <c r="B28" s="46">
        <f t="shared" si="1"/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35">
        <v>0</v>
      </c>
      <c r="L28" s="35">
        <v>0</v>
      </c>
      <c r="M28" s="35">
        <v>0</v>
      </c>
      <c r="N28" s="35">
        <v>0</v>
      </c>
    </row>
    <row r="29" spans="1:14" ht="12.75">
      <c r="A29" s="24" t="s">
        <v>37</v>
      </c>
      <c r="B29" s="24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4" ht="12.75">
      <c r="A30" s="24" t="s">
        <v>38</v>
      </c>
      <c r="B30" s="24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1:14" ht="12.75">
      <c r="A31" s="24" t="s">
        <v>39</v>
      </c>
      <c r="B31" s="24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14" ht="12.75"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3:14" ht="12.75"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3:14" ht="12.75"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3:14" ht="12.75"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3:14" ht="12.75"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3:14" ht="12.75"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3:14" ht="12.75"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3:14" ht="12.75"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3:14" ht="12.75"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3:14" ht="12.75"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3:14" ht="12.75"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3:14" ht="12.75"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3:14" ht="12.75"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3:14" ht="12.75"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3:14" ht="12.75"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spans="3:14" ht="12.75"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3:14" ht="12.75"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3:14" ht="12.75"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</row>
    <row r="50" spans="3:14" ht="12.75"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pane xSplit="1" topLeftCell="B1" activePane="topRight" state="frozen"/>
      <selection pane="topRight"/>
    </sheetView>
  </sheetViews>
  <sheetFormatPr baseColWidth="10" defaultRowHeight="12"/>
  <cols>
    <col min="1" max="1" width="44.42578125" style="25" bestFit="1" customWidth="1"/>
    <col min="2" max="2" width="10.5703125" style="25" customWidth="1"/>
    <col min="3" max="3" width="11.7109375" style="25" bestFit="1" customWidth="1"/>
    <col min="4" max="16384" width="11.42578125" style="25"/>
  </cols>
  <sheetData>
    <row r="1" spans="1:14" ht="33" customHeight="1">
      <c r="A1" s="25" t="s">
        <v>48</v>
      </c>
    </row>
    <row r="3" spans="1:14">
      <c r="A3" s="32" t="s">
        <v>0</v>
      </c>
      <c r="B3" s="3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3" t="s">
        <v>10</v>
      </c>
      <c r="L3" s="32" t="s">
        <v>11</v>
      </c>
      <c r="M3" s="32" t="s">
        <v>12</v>
      </c>
      <c r="N3" s="32" t="s">
        <v>13</v>
      </c>
    </row>
    <row r="4" spans="1:14">
      <c r="A4" s="26" t="s">
        <v>14</v>
      </c>
      <c r="B4" s="28">
        <f>AVERAGE(C4:N4)</f>
        <v>341.08333333333331</v>
      </c>
      <c r="C4" s="7">
        <f>SUM(C6,C7,C8,C9,C12,C13,C14,C15,C16,C17,C21,C22,C23,C24,C25,C26,C27)</f>
        <v>316</v>
      </c>
      <c r="D4" s="7">
        <f t="shared" ref="D4:M4" si="0">SUM(D6,D7,D8,D9,D12,D13,D14,D15,D16,D17,D21,D22,D23,D24,D25,D26,D27)</f>
        <v>322</v>
      </c>
      <c r="E4" s="7">
        <f t="shared" si="0"/>
        <v>324</v>
      </c>
      <c r="F4" s="7">
        <f t="shared" si="0"/>
        <v>334</v>
      </c>
      <c r="G4" s="7">
        <f t="shared" si="0"/>
        <v>337</v>
      </c>
      <c r="H4" s="7">
        <f t="shared" si="0"/>
        <v>339</v>
      </c>
      <c r="I4" s="7">
        <f t="shared" si="0"/>
        <v>344</v>
      </c>
      <c r="J4" s="7">
        <f t="shared" si="0"/>
        <v>346</v>
      </c>
      <c r="K4" s="7">
        <f t="shared" si="0"/>
        <v>354</v>
      </c>
      <c r="L4" s="7">
        <f t="shared" si="0"/>
        <v>356</v>
      </c>
      <c r="M4" s="7">
        <f t="shared" si="0"/>
        <v>359</v>
      </c>
      <c r="N4" s="7">
        <f>SUM(N6,N7,N8,N9,N12,N13,N14,N15,N16,N17,N21,N22,N23,N24,N25,N26,N27)</f>
        <v>362</v>
      </c>
    </row>
    <row r="5" spans="1:14" ht="4.5" customHeight="1">
      <c r="A5" s="26"/>
      <c r="B5" s="2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>
      <c r="A6" s="8" t="s">
        <v>15</v>
      </c>
      <c r="B6" s="28">
        <f t="shared" ref="B6:B27" si="1">AVERAGE(C6:N6)</f>
        <v>22.916666666666668</v>
      </c>
      <c r="C6" s="9">
        <v>22</v>
      </c>
      <c r="D6" s="9">
        <v>23</v>
      </c>
      <c r="E6" s="9">
        <v>23</v>
      </c>
      <c r="F6" s="9">
        <v>23</v>
      </c>
      <c r="G6" s="9">
        <v>23</v>
      </c>
      <c r="H6" s="9">
        <v>23</v>
      </c>
      <c r="I6" s="9">
        <v>23</v>
      </c>
      <c r="J6" s="9">
        <v>23</v>
      </c>
      <c r="K6" s="29">
        <v>23</v>
      </c>
      <c r="L6" s="29">
        <v>23</v>
      </c>
      <c r="M6" s="29">
        <v>23</v>
      </c>
      <c r="N6" s="29">
        <v>23</v>
      </c>
    </row>
    <row r="7" spans="1:14">
      <c r="A7" s="8" t="s">
        <v>16</v>
      </c>
      <c r="B7" s="28">
        <f t="shared" si="1"/>
        <v>10.5</v>
      </c>
      <c r="C7" s="9">
        <v>10</v>
      </c>
      <c r="D7" s="9">
        <v>11</v>
      </c>
      <c r="E7" s="9">
        <v>10</v>
      </c>
      <c r="F7" s="9">
        <v>10</v>
      </c>
      <c r="G7" s="9">
        <v>10</v>
      </c>
      <c r="H7" s="9">
        <v>10</v>
      </c>
      <c r="I7" s="9">
        <v>10</v>
      </c>
      <c r="J7" s="9">
        <v>11</v>
      </c>
      <c r="K7" s="29">
        <v>11</v>
      </c>
      <c r="L7" s="29">
        <v>11</v>
      </c>
      <c r="M7" s="29">
        <v>11</v>
      </c>
      <c r="N7" s="29">
        <v>11</v>
      </c>
    </row>
    <row r="8" spans="1:14">
      <c r="A8" s="8" t="s">
        <v>17</v>
      </c>
      <c r="B8" s="28">
        <f t="shared" si="1"/>
        <v>2.1666666666666665</v>
      </c>
      <c r="C8" s="9">
        <v>2</v>
      </c>
      <c r="D8" s="9">
        <v>2</v>
      </c>
      <c r="E8" s="9">
        <v>3</v>
      </c>
      <c r="F8" s="9">
        <v>3</v>
      </c>
      <c r="G8" s="9">
        <v>2</v>
      </c>
      <c r="H8" s="9">
        <v>2</v>
      </c>
      <c r="I8" s="9">
        <v>2</v>
      </c>
      <c r="J8" s="9">
        <v>2</v>
      </c>
      <c r="K8" s="29">
        <v>2</v>
      </c>
      <c r="L8" s="29">
        <v>2</v>
      </c>
      <c r="M8" s="29">
        <v>2</v>
      </c>
      <c r="N8" s="29">
        <v>2</v>
      </c>
    </row>
    <row r="9" spans="1:14" s="26" customFormat="1">
      <c r="A9" s="11" t="s">
        <v>18</v>
      </c>
      <c r="B9" s="28">
        <f t="shared" si="1"/>
        <v>11</v>
      </c>
      <c r="C9" s="12">
        <v>0</v>
      </c>
      <c r="D9" s="12">
        <v>1</v>
      </c>
      <c r="E9" s="12">
        <v>3</v>
      </c>
      <c r="F9" s="12">
        <v>9</v>
      </c>
      <c r="G9" s="12">
        <v>11</v>
      </c>
      <c r="H9" s="12">
        <v>12</v>
      </c>
      <c r="I9" s="12">
        <v>13</v>
      </c>
      <c r="J9" s="12">
        <v>13</v>
      </c>
      <c r="K9" s="30">
        <v>15</v>
      </c>
      <c r="L9" s="12">
        <v>17</v>
      </c>
      <c r="M9" s="12">
        <v>18</v>
      </c>
      <c r="N9" s="12">
        <v>20</v>
      </c>
    </row>
    <row r="10" spans="1:14">
      <c r="A10" s="15" t="s">
        <v>19</v>
      </c>
      <c r="B10" s="28">
        <f t="shared" si="1"/>
        <v>10.416666666666666</v>
      </c>
      <c r="C10" s="9">
        <v>0</v>
      </c>
      <c r="D10" s="9">
        <v>1</v>
      </c>
      <c r="E10" s="9">
        <v>3</v>
      </c>
      <c r="F10" s="9">
        <v>9</v>
      </c>
      <c r="G10" s="9">
        <v>11</v>
      </c>
      <c r="H10" s="9">
        <v>12</v>
      </c>
      <c r="I10" s="9">
        <v>12</v>
      </c>
      <c r="J10" s="9">
        <v>12</v>
      </c>
      <c r="K10" s="29">
        <v>14</v>
      </c>
      <c r="L10" s="29">
        <v>16</v>
      </c>
      <c r="M10" s="29">
        <v>17</v>
      </c>
      <c r="N10" s="29">
        <v>18</v>
      </c>
    </row>
    <row r="11" spans="1:14">
      <c r="A11" s="15" t="s">
        <v>20</v>
      </c>
      <c r="B11" s="28">
        <f t="shared" si="1"/>
        <v>0.58333333333333337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1</v>
      </c>
      <c r="J11" s="9">
        <v>1</v>
      </c>
      <c r="K11" s="29">
        <v>1</v>
      </c>
      <c r="L11" s="29">
        <v>1</v>
      </c>
      <c r="M11" s="29">
        <v>1</v>
      </c>
      <c r="N11" s="29">
        <v>2</v>
      </c>
    </row>
    <row r="12" spans="1:14">
      <c r="A12" s="8" t="s">
        <v>21</v>
      </c>
      <c r="B12" s="28">
        <f t="shared" si="1"/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29">
        <v>0</v>
      </c>
      <c r="L12" s="29">
        <v>0</v>
      </c>
      <c r="M12" s="29">
        <v>0</v>
      </c>
      <c r="N12" s="29">
        <v>0</v>
      </c>
    </row>
    <row r="13" spans="1:14">
      <c r="A13" s="8" t="s">
        <v>22</v>
      </c>
      <c r="B13" s="28">
        <f t="shared" si="1"/>
        <v>1</v>
      </c>
      <c r="C13" s="9">
        <v>1</v>
      </c>
      <c r="D13" s="9">
        <v>1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</row>
    <row r="14" spans="1:14">
      <c r="A14" s="8" t="s">
        <v>23</v>
      </c>
      <c r="B14" s="28">
        <f t="shared" si="1"/>
        <v>1</v>
      </c>
      <c r="C14" s="9">
        <v>1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>
        <v>1</v>
      </c>
    </row>
    <row r="15" spans="1:14">
      <c r="A15" s="8" t="s">
        <v>24</v>
      </c>
      <c r="B15" s="28">
        <f t="shared" si="1"/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29">
        <v>0</v>
      </c>
      <c r="L15" s="29">
        <v>0</v>
      </c>
      <c r="M15" s="29">
        <v>0</v>
      </c>
      <c r="N15" s="29">
        <v>0</v>
      </c>
    </row>
    <row r="16" spans="1:14">
      <c r="A16" s="8" t="s">
        <v>25</v>
      </c>
      <c r="B16" s="28">
        <f t="shared" si="1"/>
        <v>2.9166666666666665</v>
      </c>
      <c r="C16" s="9">
        <v>2</v>
      </c>
      <c r="D16" s="9">
        <v>3</v>
      </c>
      <c r="E16" s="9">
        <v>3</v>
      </c>
      <c r="F16" s="9">
        <v>3</v>
      </c>
      <c r="G16" s="9">
        <v>3</v>
      </c>
      <c r="H16" s="9">
        <v>3</v>
      </c>
      <c r="I16" s="9">
        <v>3</v>
      </c>
      <c r="J16" s="9">
        <v>3</v>
      </c>
      <c r="K16" s="29">
        <v>3</v>
      </c>
      <c r="L16" s="29">
        <v>3</v>
      </c>
      <c r="M16" s="29">
        <v>3</v>
      </c>
      <c r="N16" s="29">
        <v>3</v>
      </c>
    </row>
    <row r="17" spans="1:14" s="26" customFormat="1">
      <c r="A17" s="11" t="s">
        <v>26</v>
      </c>
      <c r="B17" s="28">
        <f t="shared" si="1"/>
        <v>232.91666666666666</v>
      </c>
      <c r="C17" s="12">
        <v>224</v>
      </c>
      <c r="D17" s="12">
        <v>225</v>
      </c>
      <c r="E17" s="12">
        <v>225</v>
      </c>
      <c r="F17" s="12">
        <v>228</v>
      </c>
      <c r="G17" s="12">
        <v>229</v>
      </c>
      <c r="H17" s="12">
        <v>230</v>
      </c>
      <c r="I17" s="12">
        <v>234</v>
      </c>
      <c r="J17" s="12">
        <v>234</v>
      </c>
      <c r="K17" s="30">
        <v>240</v>
      </c>
      <c r="L17" s="12">
        <v>240</v>
      </c>
      <c r="M17" s="12">
        <v>243</v>
      </c>
      <c r="N17" s="12">
        <v>243</v>
      </c>
    </row>
    <row r="18" spans="1:14">
      <c r="A18" s="15" t="s">
        <v>27</v>
      </c>
      <c r="B18" s="28">
        <f t="shared" si="1"/>
        <v>99.25</v>
      </c>
      <c r="C18" s="9">
        <v>107</v>
      </c>
      <c r="D18" s="9">
        <v>106</v>
      </c>
      <c r="E18" s="9">
        <v>104</v>
      </c>
      <c r="F18" s="9">
        <v>102</v>
      </c>
      <c r="G18" s="9">
        <v>100</v>
      </c>
      <c r="H18" s="9">
        <v>107</v>
      </c>
      <c r="I18" s="9">
        <v>106</v>
      </c>
      <c r="J18" s="9">
        <v>105</v>
      </c>
      <c r="K18" s="29">
        <v>85</v>
      </c>
      <c r="L18" s="29">
        <v>85</v>
      </c>
      <c r="M18" s="29">
        <v>92</v>
      </c>
      <c r="N18" s="29">
        <v>92</v>
      </c>
    </row>
    <row r="19" spans="1:14">
      <c r="A19" s="15" t="s">
        <v>28</v>
      </c>
      <c r="B19" s="28">
        <f t="shared" si="1"/>
        <v>68.666666666666671</v>
      </c>
      <c r="C19" s="9">
        <v>25</v>
      </c>
      <c r="D19" s="9">
        <v>27</v>
      </c>
      <c r="E19" s="9">
        <v>27</v>
      </c>
      <c r="F19" s="9">
        <v>31</v>
      </c>
      <c r="G19" s="9">
        <v>32</v>
      </c>
      <c r="H19" s="9">
        <v>24</v>
      </c>
      <c r="I19" s="9">
        <v>24</v>
      </c>
      <c r="J19" s="9">
        <v>22</v>
      </c>
      <c r="K19" s="29">
        <v>155</v>
      </c>
      <c r="L19" s="29">
        <v>155</v>
      </c>
      <c r="M19" s="29">
        <v>151</v>
      </c>
      <c r="N19" s="29">
        <v>151</v>
      </c>
    </row>
    <row r="20" spans="1:14">
      <c r="A20" s="15" t="s">
        <v>29</v>
      </c>
      <c r="B20" s="28">
        <f t="shared" si="1"/>
        <v>65</v>
      </c>
      <c r="C20" s="9">
        <v>92</v>
      </c>
      <c r="D20" s="9">
        <v>92</v>
      </c>
      <c r="E20" s="9">
        <v>94</v>
      </c>
      <c r="F20" s="9">
        <v>95</v>
      </c>
      <c r="G20" s="9">
        <v>97</v>
      </c>
      <c r="H20" s="9">
        <v>99</v>
      </c>
      <c r="I20" s="9">
        <v>104</v>
      </c>
      <c r="J20" s="9">
        <v>107</v>
      </c>
      <c r="K20" s="29">
        <v>0</v>
      </c>
      <c r="L20" s="29">
        <v>0</v>
      </c>
      <c r="M20" s="29">
        <v>0</v>
      </c>
      <c r="N20" s="29">
        <v>0</v>
      </c>
    </row>
    <row r="21" spans="1:14">
      <c r="A21" s="8" t="s">
        <v>30</v>
      </c>
      <c r="B21" s="28">
        <f t="shared" si="1"/>
        <v>1</v>
      </c>
      <c r="C21" s="9">
        <v>1</v>
      </c>
      <c r="D21" s="9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29">
        <v>1</v>
      </c>
      <c r="L21" s="29">
        <v>1</v>
      </c>
      <c r="M21" s="29">
        <v>1</v>
      </c>
      <c r="N21" s="29">
        <v>1</v>
      </c>
    </row>
    <row r="22" spans="1:14">
      <c r="A22" s="8" t="s">
        <v>31</v>
      </c>
      <c r="B22" s="28">
        <f t="shared" si="1"/>
        <v>5.333333333333333</v>
      </c>
      <c r="C22" s="9">
        <v>4</v>
      </c>
      <c r="D22" s="9">
        <v>5</v>
      </c>
      <c r="E22" s="9">
        <v>5</v>
      </c>
      <c r="F22" s="9">
        <v>5</v>
      </c>
      <c r="G22" s="9">
        <v>5</v>
      </c>
      <c r="H22" s="9">
        <v>5</v>
      </c>
      <c r="I22" s="9">
        <v>5</v>
      </c>
      <c r="J22" s="9">
        <v>6</v>
      </c>
      <c r="K22" s="29">
        <v>6</v>
      </c>
      <c r="L22" s="29">
        <v>6</v>
      </c>
      <c r="M22" s="29">
        <v>6</v>
      </c>
      <c r="N22" s="29">
        <v>6</v>
      </c>
    </row>
    <row r="23" spans="1:14">
      <c r="A23" s="8" t="s">
        <v>32</v>
      </c>
      <c r="B23" s="28">
        <f t="shared" si="1"/>
        <v>26.666666666666668</v>
      </c>
      <c r="C23" s="9">
        <v>26</v>
      </c>
      <c r="D23" s="9">
        <v>26</v>
      </c>
      <c r="E23" s="9">
        <v>26</v>
      </c>
      <c r="F23" s="9">
        <v>27</v>
      </c>
      <c r="G23" s="9">
        <v>27</v>
      </c>
      <c r="H23" s="9">
        <v>27</v>
      </c>
      <c r="I23" s="9">
        <v>27</v>
      </c>
      <c r="J23" s="9">
        <v>27</v>
      </c>
      <c r="K23" s="31">
        <v>27</v>
      </c>
      <c r="L23" s="29">
        <v>27</v>
      </c>
      <c r="M23" s="29">
        <v>26</v>
      </c>
      <c r="N23" s="29">
        <v>27</v>
      </c>
    </row>
    <row r="24" spans="1:14">
      <c r="A24" s="8" t="s">
        <v>33</v>
      </c>
      <c r="B24" s="28">
        <f t="shared" si="1"/>
        <v>21.666666666666668</v>
      </c>
      <c r="C24" s="9">
        <v>21</v>
      </c>
      <c r="D24" s="9">
        <v>21</v>
      </c>
      <c r="E24" s="9">
        <v>21</v>
      </c>
      <c r="F24" s="9">
        <v>21</v>
      </c>
      <c r="G24" s="9">
        <v>22</v>
      </c>
      <c r="H24" s="9">
        <v>22</v>
      </c>
      <c r="I24" s="9">
        <v>22</v>
      </c>
      <c r="J24" s="9">
        <v>22</v>
      </c>
      <c r="K24" s="29">
        <v>22</v>
      </c>
      <c r="L24" s="29">
        <v>22</v>
      </c>
      <c r="M24" s="29">
        <v>22</v>
      </c>
      <c r="N24" s="29">
        <v>22</v>
      </c>
    </row>
    <row r="25" spans="1:14">
      <c r="A25" s="8" t="s">
        <v>34</v>
      </c>
      <c r="B25" s="28">
        <f t="shared" si="1"/>
        <v>0.83333333333333337</v>
      </c>
      <c r="C25" s="9">
        <v>0</v>
      </c>
      <c r="D25" s="9">
        <v>0</v>
      </c>
      <c r="E25" s="9">
        <v>1</v>
      </c>
      <c r="F25" s="9">
        <v>1</v>
      </c>
      <c r="G25" s="9">
        <v>1</v>
      </c>
      <c r="H25" s="9">
        <v>1</v>
      </c>
      <c r="I25" s="9">
        <v>1</v>
      </c>
      <c r="J25" s="9">
        <v>1</v>
      </c>
      <c r="K25" s="29">
        <v>1</v>
      </c>
      <c r="L25" s="31">
        <v>1</v>
      </c>
      <c r="M25" s="31">
        <v>1</v>
      </c>
      <c r="N25" s="31">
        <v>1</v>
      </c>
    </row>
    <row r="26" spans="1:14">
      <c r="A26" s="8" t="s">
        <v>35</v>
      </c>
      <c r="B26" s="28">
        <f t="shared" si="1"/>
        <v>1.1666666666666667</v>
      </c>
      <c r="C26" s="9">
        <v>2</v>
      </c>
      <c r="D26" s="9">
        <v>2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29">
        <v>1</v>
      </c>
      <c r="L26" s="29">
        <v>1</v>
      </c>
      <c r="M26" s="29">
        <v>1</v>
      </c>
      <c r="N26" s="29">
        <v>1</v>
      </c>
    </row>
    <row r="27" spans="1:14">
      <c r="A27" s="18" t="s">
        <v>36</v>
      </c>
      <c r="B27" s="34">
        <f t="shared" si="1"/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35">
        <v>0</v>
      </c>
      <c r="L27" s="35">
        <v>0</v>
      </c>
      <c r="M27" s="35">
        <v>0</v>
      </c>
      <c r="N27" s="35">
        <v>0</v>
      </c>
    </row>
    <row r="28" spans="1:14" ht="12.75">
      <c r="A28" s="24" t="s">
        <v>37</v>
      </c>
      <c r="B28" s="2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29" spans="1:14" ht="12.75">
      <c r="A29" s="24" t="s">
        <v>38</v>
      </c>
      <c r="B29" s="24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4" ht="12.75">
      <c r="A30" s="24" t="s">
        <v>39</v>
      </c>
      <c r="B30" s="24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1:14" ht="12.75"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14" ht="12.75"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3:14" ht="12.75"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3:14" ht="12.75"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3:14" ht="12.75"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3:14" ht="12.75"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3:14" ht="12.75"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3:14" ht="12.75"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3:14" ht="12.75"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3:14" ht="12.75"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3:14" ht="12.75"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3:14" ht="12.75"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3:14" ht="12.75"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3:14" ht="12.75"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3:14" ht="12.75"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3:14" ht="12.75"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spans="3:14" ht="12.75"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3:14" ht="12.75"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3:14" ht="12.75"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K30" sqref="K30"/>
    </sheetView>
  </sheetViews>
  <sheetFormatPr baseColWidth="10" defaultRowHeight="12"/>
  <cols>
    <col min="1" max="1" width="44.42578125" style="25" bestFit="1" customWidth="1"/>
    <col min="2" max="2" width="10.5703125" style="25" customWidth="1"/>
    <col min="3" max="3" width="11.7109375" style="25" bestFit="1" customWidth="1"/>
    <col min="4" max="16384" width="11.42578125" style="25"/>
  </cols>
  <sheetData>
    <row r="1" spans="1:14" ht="21.75" customHeight="1"/>
    <row r="2" spans="1:14" ht="14.25" customHeight="1">
      <c r="A2" s="25" t="s">
        <v>45</v>
      </c>
    </row>
    <row r="4" spans="1:14">
      <c r="A4" s="32" t="s">
        <v>0</v>
      </c>
      <c r="B4" s="3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3" t="s">
        <v>10</v>
      </c>
      <c r="L4" s="32" t="s">
        <v>11</v>
      </c>
      <c r="M4" s="32" t="s">
        <v>12</v>
      </c>
      <c r="N4" s="32" t="s">
        <v>13</v>
      </c>
    </row>
    <row r="5" spans="1:14">
      <c r="A5" s="26" t="s">
        <v>14</v>
      </c>
      <c r="B5" s="28">
        <f>AVERAGE(C5:N5)</f>
        <v>382.75</v>
      </c>
      <c r="C5" s="7">
        <f>SUM(C7,C8,C9,C10,C13,C14,C15,C16,C17,C18,C22,C23,C24,C25,C26,C27,C28)</f>
        <v>366</v>
      </c>
      <c r="D5" s="7">
        <f>SUM(D7,D8,D9,D10,D13,D14,D15,D16,D17,D18,D22,D23,D24,D25,D26,D27,D28)</f>
        <v>369</v>
      </c>
      <c r="E5" s="7">
        <f t="shared" ref="E5:M5" si="0">SUM(E7,E8,E9,E10,E13,E14,E15,E16,E17,E18,E22,E23,E24,E25,E26,E27,E28)</f>
        <v>368</v>
      </c>
      <c r="F5" s="7">
        <f t="shared" si="0"/>
        <v>370</v>
      </c>
      <c r="G5" s="7">
        <f t="shared" si="0"/>
        <v>375</v>
      </c>
      <c r="H5" s="7">
        <f t="shared" si="0"/>
        <v>377</v>
      </c>
      <c r="I5" s="7">
        <f t="shared" si="0"/>
        <v>382</v>
      </c>
      <c r="J5" s="7">
        <f t="shared" si="0"/>
        <v>385</v>
      </c>
      <c r="K5" s="7">
        <f t="shared" si="0"/>
        <v>392</v>
      </c>
      <c r="L5" s="7">
        <f t="shared" si="0"/>
        <v>400</v>
      </c>
      <c r="M5" s="7">
        <f t="shared" si="0"/>
        <v>401</v>
      </c>
      <c r="N5" s="7">
        <f>SUM(N7,N8,N9,N10,N13,N14,N15,N16,N17,N18,N22,N23,N24,N25,N26,N27,N28)</f>
        <v>408</v>
      </c>
    </row>
    <row r="6" spans="1:14" ht="4.5" customHeight="1">
      <c r="A6" s="26"/>
      <c r="B6" s="2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>
      <c r="A7" s="8" t="s">
        <v>15</v>
      </c>
      <c r="B7" s="28">
        <f t="shared" ref="B7:B28" si="1">AVERAGE(C7:N7)</f>
        <v>24.75</v>
      </c>
      <c r="C7" s="9">
        <v>24</v>
      </c>
      <c r="D7" s="9">
        <v>24</v>
      </c>
      <c r="E7" s="9">
        <v>24</v>
      </c>
      <c r="F7" s="9">
        <v>25</v>
      </c>
      <c r="G7" s="9">
        <v>25</v>
      </c>
      <c r="H7" s="9">
        <v>25</v>
      </c>
      <c r="I7" s="9">
        <v>25</v>
      </c>
      <c r="J7" s="9">
        <v>25</v>
      </c>
      <c r="K7" s="29">
        <v>25</v>
      </c>
      <c r="L7" s="29">
        <v>25</v>
      </c>
      <c r="M7" s="29">
        <v>25</v>
      </c>
      <c r="N7" s="29">
        <v>25</v>
      </c>
    </row>
    <row r="8" spans="1:14">
      <c r="A8" s="8" t="s">
        <v>16</v>
      </c>
      <c r="B8" s="28">
        <f t="shared" si="1"/>
        <v>10.166666666666666</v>
      </c>
      <c r="C8" s="9">
        <v>11</v>
      </c>
      <c r="D8" s="9">
        <v>11</v>
      </c>
      <c r="E8" s="9">
        <v>10</v>
      </c>
      <c r="F8" s="9">
        <v>10</v>
      </c>
      <c r="G8" s="9">
        <v>10</v>
      </c>
      <c r="H8" s="9">
        <v>10</v>
      </c>
      <c r="I8" s="9">
        <v>10</v>
      </c>
      <c r="J8" s="9">
        <v>10</v>
      </c>
      <c r="K8" s="29">
        <v>10</v>
      </c>
      <c r="L8" s="29">
        <v>10</v>
      </c>
      <c r="M8" s="29">
        <v>10</v>
      </c>
      <c r="N8" s="29">
        <v>10</v>
      </c>
    </row>
    <row r="9" spans="1:14">
      <c r="A9" s="8" t="s">
        <v>17</v>
      </c>
      <c r="B9" s="28">
        <f t="shared" si="1"/>
        <v>0.33333333333333331</v>
      </c>
      <c r="C9" s="9">
        <v>2</v>
      </c>
      <c r="D9" s="9">
        <v>2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29">
        <v>0</v>
      </c>
      <c r="L9" s="29">
        <v>0</v>
      </c>
      <c r="M9" s="29">
        <v>0</v>
      </c>
      <c r="N9" s="29">
        <v>0</v>
      </c>
    </row>
    <row r="10" spans="1:14" s="26" customFormat="1">
      <c r="A10" s="11" t="s">
        <v>18</v>
      </c>
      <c r="B10" s="28">
        <f t="shared" si="1"/>
        <v>24.166666666666668</v>
      </c>
      <c r="C10" s="12">
        <v>21</v>
      </c>
      <c r="D10" s="12">
        <v>21</v>
      </c>
      <c r="E10" s="12">
        <v>23</v>
      </c>
      <c r="F10" s="12">
        <v>24</v>
      </c>
      <c r="G10" s="12">
        <v>24</v>
      </c>
      <c r="H10" s="12">
        <v>24</v>
      </c>
      <c r="I10" s="12">
        <v>24</v>
      </c>
      <c r="J10" s="12">
        <v>24</v>
      </c>
      <c r="K10" s="30">
        <v>24</v>
      </c>
      <c r="L10" s="12">
        <v>27</v>
      </c>
      <c r="M10" s="12">
        <v>27</v>
      </c>
      <c r="N10" s="12">
        <v>27</v>
      </c>
    </row>
    <row r="11" spans="1:14">
      <c r="A11" s="15" t="s">
        <v>19</v>
      </c>
      <c r="B11" s="28">
        <f t="shared" si="1"/>
        <v>19</v>
      </c>
      <c r="C11" s="9">
        <v>19</v>
      </c>
      <c r="D11" s="9">
        <v>18</v>
      </c>
      <c r="E11" s="9">
        <v>21</v>
      </c>
      <c r="F11" s="9">
        <v>21</v>
      </c>
      <c r="G11" s="9">
        <v>20</v>
      </c>
      <c r="H11" s="9">
        <v>20</v>
      </c>
      <c r="I11" s="9">
        <v>20</v>
      </c>
      <c r="J11" s="9">
        <v>18</v>
      </c>
      <c r="K11" s="29">
        <v>16</v>
      </c>
      <c r="L11" s="29">
        <v>19</v>
      </c>
      <c r="M11" s="29">
        <v>18</v>
      </c>
      <c r="N11" s="29">
        <v>18</v>
      </c>
    </row>
    <row r="12" spans="1:14">
      <c r="A12" s="15" t="s">
        <v>20</v>
      </c>
      <c r="B12" s="28">
        <f t="shared" si="1"/>
        <v>5.166666666666667</v>
      </c>
      <c r="C12" s="9">
        <v>2</v>
      </c>
      <c r="D12" s="9">
        <v>3</v>
      </c>
      <c r="E12" s="9">
        <v>2</v>
      </c>
      <c r="F12" s="9">
        <v>3</v>
      </c>
      <c r="G12" s="9">
        <v>4</v>
      </c>
      <c r="H12" s="9">
        <v>4</v>
      </c>
      <c r="I12" s="9">
        <v>4</v>
      </c>
      <c r="J12" s="9">
        <v>6</v>
      </c>
      <c r="K12" s="29">
        <v>8</v>
      </c>
      <c r="L12" s="29">
        <v>8</v>
      </c>
      <c r="M12" s="29">
        <v>9</v>
      </c>
      <c r="N12" s="29">
        <v>9</v>
      </c>
    </row>
    <row r="13" spans="1:14">
      <c r="A13" s="8" t="s">
        <v>21</v>
      </c>
      <c r="B13" s="28">
        <f t="shared" si="1"/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29">
        <v>0</v>
      </c>
      <c r="L13" s="29">
        <v>0</v>
      </c>
      <c r="M13" s="29">
        <v>0</v>
      </c>
      <c r="N13" s="29">
        <v>0</v>
      </c>
    </row>
    <row r="14" spans="1:14">
      <c r="A14" s="8" t="s">
        <v>22</v>
      </c>
      <c r="B14" s="28">
        <f t="shared" si="1"/>
        <v>1</v>
      </c>
      <c r="C14" s="9">
        <v>1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>
        <v>1</v>
      </c>
    </row>
    <row r="15" spans="1:14">
      <c r="A15" s="8" t="s">
        <v>23</v>
      </c>
      <c r="B15" s="28">
        <f t="shared" si="1"/>
        <v>1</v>
      </c>
      <c r="C15" s="9">
        <v>1</v>
      </c>
      <c r="D15" s="9">
        <v>1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>
        <v>1</v>
      </c>
    </row>
    <row r="16" spans="1:14">
      <c r="A16" s="8" t="s">
        <v>24</v>
      </c>
      <c r="B16" s="28">
        <f t="shared" si="1"/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29">
        <v>0</v>
      </c>
      <c r="L16" s="29">
        <v>0</v>
      </c>
      <c r="M16" s="29">
        <v>0</v>
      </c>
      <c r="N16" s="29">
        <v>0</v>
      </c>
    </row>
    <row r="17" spans="1:14">
      <c r="A17" s="8" t="s">
        <v>25</v>
      </c>
      <c r="B17" s="28">
        <f t="shared" si="1"/>
        <v>3</v>
      </c>
      <c r="C17" s="9">
        <v>3</v>
      </c>
      <c r="D17" s="9">
        <v>3</v>
      </c>
      <c r="E17" s="9">
        <v>3</v>
      </c>
      <c r="F17" s="9">
        <v>3</v>
      </c>
      <c r="G17" s="9">
        <v>3</v>
      </c>
      <c r="H17" s="9">
        <v>3</v>
      </c>
      <c r="I17" s="9">
        <v>3</v>
      </c>
      <c r="J17" s="9">
        <v>3</v>
      </c>
      <c r="K17" s="29">
        <v>3</v>
      </c>
      <c r="L17" s="29">
        <v>3</v>
      </c>
      <c r="M17" s="29">
        <v>3</v>
      </c>
      <c r="N17" s="29">
        <v>3</v>
      </c>
    </row>
    <row r="18" spans="1:14" s="26" customFormat="1">
      <c r="A18" s="11" t="s">
        <v>26</v>
      </c>
      <c r="B18" s="28">
        <f t="shared" si="1"/>
        <v>259.16666666666669</v>
      </c>
      <c r="C18" s="12">
        <v>244</v>
      </c>
      <c r="D18" s="12">
        <v>247</v>
      </c>
      <c r="E18" s="12">
        <v>249</v>
      </c>
      <c r="F18" s="12">
        <v>249</v>
      </c>
      <c r="G18" s="12">
        <v>253</v>
      </c>
      <c r="H18" s="12">
        <v>255</v>
      </c>
      <c r="I18" s="12">
        <v>260</v>
      </c>
      <c r="J18" s="12">
        <v>263</v>
      </c>
      <c r="K18" s="30">
        <v>268</v>
      </c>
      <c r="L18" s="12">
        <v>270</v>
      </c>
      <c r="M18" s="12">
        <v>273</v>
      </c>
      <c r="N18" s="12">
        <v>279</v>
      </c>
    </row>
    <row r="19" spans="1:14">
      <c r="A19" s="15" t="s">
        <v>27</v>
      </c>
      <c r="B19" s="28">
        <f t="shared" si="1"/>
        <v>98.5</v>
      </c>
      <c r="C19" s="9">
        <v>85</v>
      </c>
      <c r="D19" s="9">
        <v>87</v>
      </c>
      <c r="E19" s="9">
        <v>93</v>
      </c>
      <c r="F19" s="9">
        <v>95</v>
      </c>
      <c r="G19" s="9">
        <v>99</v>
      </c>
      <c r="H19" s="9">
        <v>101</v>
      </c>
      <c r="I19" s="9">
        <v>108</v>
      </c>
      <c r="J19" s="9">
        <v>99</v>
      </c>
      <c r="K19" s="29">
        <v>104</v>
      </c>
      <c r="L19" s="29">
        <v>102</v>
      </c>
      <c r="M19" s="29">
        <v>102</v>
      </c>
      <c r="N19" s="29">
        <v>107</v>
      </c>
    </row>
    <row r="20" spans="1:14">
      <c r="A20" s="15" t="s">
        <v>28</v>
      </c>
      <c r="B20" s="28">
        <f t="shared" si="1"/>
        <v>160.66666666666666</v>
      </c>
      <c r="C20" s="9">
        <v>159</v>
      </c>
      <c r="D20" s="9">
        <v>160</v>
      </c>
      <c r="E20" s="9">
        <v>156</v>
      </c>
      <c r="F20" s="9">
        <v>154</v>
      </c>
      <c r="G20" s="9">
        <v>154</v>
      </c>
      <c r="H20" s="9">
        <v>154</v>
      </c>
      <c r="I20" s="9">
        <v>152</v>
      </c>
      <c r="J20" s="9">
        <v>164</v>
      </c>
      <c r="K20" s="29">
        <v>164</v>
      </c>
      <c r="L20" s="29">
        <v>168</v>
      </c>
      <c r="M20" s="29">
        <v>171</v>
      </c>
      <c r="N20" s="29">
        <v>172</v>
      </c>
    </row>
    <row r="21" spans="1:14">
      <c r="A21" s="15" t="s">
        <v>29</v>
      </c>
      <c r="B21" s="28">
        <f t="shared" si="1"/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29">
        <v>0</v>
      </c>
      <c r="L21" s="29">
        <v>0</v>
      </c>
      <c r="M21" s="29">
        <v>0</v>
      </c>
      <c r="N21" s="29">
        <v>0</v>
      </c>
    </row>
    <row r="22" spans="1:14">
      <c r="A22" s="8" t="s">
        <v>30</v>
      </c>
      <c r="B22" s="28">
        <f t="shared" si="1"/>
        <v>1</v>
      </c>
      <c r="C22" s="9">
        <v>1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29">
        <v>1</v>
      </c>
      <c r="L22" s="29">
        <v>1</v>
      </c>
      <c r="M22" s="29">
        <v>1</v>
      </c>
      <c r="N22" s="29">
        <v>1</v>
      </c>
    </row>
    <row r="23" spans="1:14">
      <c r="A23" s="8" t="s">
        <v>31</v>
      </c>
      <c r="B23" s="28">
        <f t="shared" si="1"/>
        <v>5.666666666666667</v>
      </c>
      <c r="C23" s="9">
        <v>6</v>
      </c>
      <c r="D23" s="9">
        <v>6</v>
      </c>
      <c r="E23" s="9">
        <v>6</v>
      </c>
      <c r="F23" s="9">
        <v>6</v>
      </c>
      <c r="G23" s="9">
        <v>6</v>
      </c>
      <c r="H23" s="9">
        <v>6</v>
      </c>
      <c r="I23" s="9">
        <v>6</v>
      </c>
      <c r="J23" s="9">
        <v>6</v>
      </c>
      <c r="K23" s="29">
        <v>6</v>
      </c>
      <c r="L23" s="29">
        <v>6</v>
      </c>
      <c r="M23" s="29">
        <v>4</v>
      </c>
      <c r="N23" s="29">
        <v>4</v>
      </c>
    </row>
    <row r="24" spans="1:14">
      <c r="A24" s="8" t="s">
        <v>32</v>
      </c>
      <c r="B24" s="28">
        <f t="shared" si="1"/>
        <v>30.166666666666668</v>
      </c>
      <c r="C24" s="9">
        <v>28</v>
      </c>
      <c r="D24" s="9">
        <v>28</v>
      </c>
      <c r="E24" s="9">
        <v>28</v>
      </c>
      <c r="F24" s="9">
        <v>28</v>
      </c>
      <c r="G24" s="9">
        <v>29</v>
      </c>
      <c r="H24" s="9">
        <v>29</v>
      </c>
      <c r="I24" s="9">
        <v>29</v>
      </c>
      <c r="J24" s="9">
        <v>29</v>
      </c>
      <c r="K24" s="31">
        <v>31</v>
      </c>
      <c r="L24" s="29">
        <v>34</v>
      </c>
      <c r="M24" s="29">
        <v>34</v>
      </c>
      <c r="N24" s="29">
        <v>35</v>
      </c>
    </row>
    <row r="25" spans="1:14">
      <c r="A25" s="8" t="s">
        <v>33</v>
      </c>
      <c r="B25" s="28">
        <f t="shared" si="1"/>
        <v>20.333333333333332</v>
      </c>
      <c r="C25" s="9">
        <v>22</v>
      </c>
      <c r="D25" s="9">
        <v>22</v>
      </c>
      <c r="E25" s="9">
        <v>20</v>
      </c>
      <c r="F25" s="9">
        <v>20</v>
      </c>
      <c r="G25" s="9">
        <v>20</v>
      </c>
      <c r="H25" s="9">
        <v>20</v>
      </c>
      <c r="I25" s="9">
        <v>20</v>
      </c>
      <c r="J25" s="9">
        <v>20</v>
      </c>
      <c r="K25" s="29">
        <v>20</v>
      </c>
      <c r="L25" s="29">
        <v>20</v>
      </c>
      <c r="M25" s="29">
        <v>20</v>
      </c>
      <c r="N25" s="29">
        <v>20</v>
      </c>
    </row>
    <row r="26" spans="1:14">
      <c r="A26" s="8" t="s">
        <v>34</v>
      </c>
      <c r="B26" s="28">
        <f t="shared" si="1"/>
        <v>1</v>
      </c>
      <c r="C26" s="9">
        <v>1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29">
        <v>1</v>
      </c>
      <c r="L26" s="31">
        <v>1</v>
      </c>
      <c r="M26" s="31">
        <v>1</v>
      </c>
      <c r="N26" s="31">
        <v>1</v>
      </c>
    </row>
    <row r="27" spans="1:14">
      <c r="A27" s="8" t="s">
        <v>35</v>
      </c>
      <c r="B27" s="28">
        <f t="shared" si="1"/>
        <v>1</v>
      </c>
      <c r="C27" s="9">
        <v>1</v>
      </c>
      <c r="D27" s="9">
        <v>1</v>
      </c>
      <c r="E27" s="9">
        <v>1</v>
      </c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29">
        <v>1</v>
      </c>
      <c r="L27" s="29">
        <v>1</v>
      </c>
      <c r="M27" s="29">
        <v>1</v>
      </c>
      <c r="N27" s="29">
        <v>1</v>
      </c>
    </row>
    <row r="28" spans="1:14">
      <c r="A28" s="18" t="s">
        <v>36</v>
      </c>
      <c r="B28" s="34">
        <f t="shared" si="1"/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35">
        <v>0</v>
      </c>
      <c r="L28" s="35">
        <v>0</v>
      </c>
      <c r="M28" s="35">
        <v>0</v>
      </c>
      <c r="N28" s="35">
        <v>0</v>
      </c>
    </row>
    <row r="29" spans="1:14">
      <c r="A29" s="24" t="s">
        <v>37</v>
      </c>
    </row>
    <row r="30" spans="1:14">
      <c r="A30" s="24" t="s">
        <v>38</v>
      </c>
    </row>
    <row r="31" spans="1:14">
      <c r="A31" s="24" t="s">
        <v>39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pane xSplit="1" topLeftCell="B1" activePane="topRight" state="frozen"/>
      <selection pane="topRight" activeCell="D29" sqref="D29"/>
    </sheetView>
  </sheetViews>
  <sheetFormatPr baseColWidth="10" defaultRowHeight="12"/>
  <cols>
    <col min="1" max="1" width="44.42578125" style="25" bestFit="1" customWidth="1"/>
    <col min="2" max="2" width="10.5703125" style="25" customWidth="1"/>
    <col min="3" max="3" width="11.7109375" style="25" bestFit="1" customWidth="1"/>
    <col min="4" max="16384" width="11.42578125" style="25"/>
  </cols>
  <sheetData>
    <row r="1" spans="1:14" ht="33" customHeight="1">
      <c r="A1" s="25" t="s">
        <v>49</v>
      </c>
    </row>
    <row r="3" spans="1:14">
      <c r="A3" s="32" t="s">
        <v>0</v>
      </c>
      <c r="B3" s="3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3" t="s">
        <v>10</v>
      </c>
      <c r="L3" s="32" t="s">
        <v>11</v>
      </c>
      <c r="M3" s="32" t="s">
        <v>12</v>
      </c>
      <c r="N3" s="32" t="s">
        <v>13</v>
      </c>
    </row>
    <row r="4" spans="1:14">
      <c r="A4" s="26" t="s">
        <v>14</v>
      </c>
      <c r="B4" s="28">
        <f>AVERAGE(C4:N4)</f>
        <v>431.33333333333331</v>
      </c>
      <c r="C4" s="7">
        <f>SUM(C6,C7,C8,C9,C12,C13,C14,C15,C16,C17,C21,C22,C23,C24,C25,C26,C27)</f>
        <v>409</v>
      </c>
      <c r="D4" s="7">
        <f>SUM(D6,D7,D8,D9,D12,D13,D14,D15,D16,D17,D21,D22,D23,D24,D25,D26,D27)</f>
        <v>412</v>
      </c>
      <c r="E4" s="7">
        <f t="shared" ref="E4:M4" si="0">SUM(E6,E7,E8,E9,E12,E13,E14,E15,E16,E17,E21,E22,E23,E24,E25,E26,E27)</f>
        <v>417</v>
      </c>
      <c r="F4" s="7">
        <f t="shared" si="0"/>
        <v>425</v>
      </c>
      <c r="G4" s="7">
        <f t="shared" si="0"/>
        <v>428</v>
      </c>
      <c r="H4" s="7">
        <f t="shared" si="0"/>
        <v>432</v>
      </c>
      <c r="I4" s="7">
        <f t="shared" si="0"/>
        <v>431</v>
      </c>
      <c r="J4" s="7">
        <f t="shared" si="0"/>
        <v>436</v>
      </c>
      <c r="K4" s="7">
        <f t="shared" si="0"/>
        <v>439</v>
      </c>
      <c r="L4" s="7">
        <f t="shared" si="0"/>
        <v>446</v>
      </c>
      <c r="M4" s="7">
        <f t="shared" si="0"/>
        <v>449</v>
      </c>
      <c r="N4" s="7">
        <f>SUM(N6,N7,N8,N9,N12,N13,N14,N15,N16,N17,N21,N22,N23,N24,N25,N26,N27)</f>
        <v>452</v>
      </c>
    </row>
    <row r="5" spans="1:14" ht="4.5" customHeight="1">
      <c r="A5" s="26"/>
      <c r="B5" s="2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>
      <c r="A6" s="8" t="s">
        <v>15</v>
      </c>
      <c r="B6" s="28">
        <f t="shared" ref="B6:B27" si="1">AVERAGE(C6:N6)</f>
        <v>25.833333333333332</v>
      </c>
      <c r="C6" s="9">
        <v>25</v>
      </c>
      <c r="D6" s="9">
        <v>25</v>
      </c>
      <c r="E6" s="9">
        <v>26</v>
      </c>
      <c r="F6" s="9">
        <v>26</v>
      </c>
      <c r="G6" s="9">
        <v>26</v>
      </c>
      <c r="H6" s="9">
        <v>26</v>
      </c>
      <c r="I6" s="9">
        <v>26</v>
      </c>
      <c r="J6" s="9">
        <v>26</v>
      </c>
      <c r="K6" s="29">
        <v>26</v>
      </c>
      <c r="L6" s="29">
        <v>26</v>
      </c>
      <c r="M6" s="29">
        <v>26</v>
      </c>
      <c r="N6" s="29">
        <v>26</v>
      </c>
    </row>
    <row r="7" spans="1:14">
      <c r="A7" s="8" t="s">
        <v>16</v>
      </c>
      <c r="B7" s="28">
        <f t="shared" si="1"/>
        <v>10</v>
      </c>
      <c r="C7" s="9">
        <v>10</v>
      </c>
      <c r="D7" s="9">
        <v>10</v>
      </c>
      <c r="E7" s="9">
        <v>10</v>
      </c>
      <c r="F7" s="9">
        <v>10</v>
      </c>
      <c r="G7" s="9">
        <v>10</v>
      </c>
      <c r="H7" s="9">
        <v>10</v>
      </c>
      <c r="I7" s="9">
        <v>10</v>
      </c>
      <c r="J7" s="9">
        <v>10</v>
      </c>
      <c r="K7" s="29">
        <v>10</v>
      </c>
      <c r="L7" s="29">
        <v>10</v>
      </c>
      <c r="M7" s="29">
        <v>10</v>
      </c>
      <c r="N7" s="29">
        <v>10</v>
      </c>
    </row>
    <row r="8" spans="1:14">
      <c r="A8" s="8" t="s">
        <v>17</v>
      </c>
      <c r="B8" s="28">
        <f t="shared" si="1"/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29">
        <v>0</v>
      </c>
      <c r="L8" s="29">
        <v>0</v>
      </c>
      <c r="M8" s="29">
        <v>0</v>
      </c>
      <c r="N8" s="29">
        <v>0</v>
      </c>
    </row>
    <row r="9" spans="1:14" s="26" customFormat="1">
      <c r="A9" s="11" t="s">
        <v>18</v>
      </c>
      <c r="B9" s="28">
        <f t="shared" si="1"/>
        <v>30.25</v>
      </c>
      <c r="C9" s="12">
        <v>27</v>
      </c>
      <c r="D9" s="12">
        <v>27</v>
      </c>
      <c r="E9" s="12">
        <v>27</v>
      </c>
      <c r="F9" s="12">
        <v>27</v>
      </c>
      <c r="G9" s="12">
        <v>28</v>
      </c>
      <c r="H9" s="12">
        <v>29</v>
      </c>
      <c r="I9" s="12">
        <v>30</v>
      </c>
      <c r="J9" s="12">
        <v>31</v>
      </c>
      <c r="K9" s="30">
        <v>32</v>
      </c>
      <c r="L9" s="12">
        <v>35</v>
      </c>
      <c r="M9" s="12">
        <v>35</v>
      </c>
      <c r="N9" s="12">
        <v>35</v>
      </c>
    </row>
    <row r="10" spans="1:14">
      <c r="A10" s="15" t="s">
        <v>19</v>
      </c>
      <c r="B10" s="28">
        <f t="shared" si="1"/>
        <v>17</v>
      </c>
      <c r="C10" s="9">
        <v>18</v>
      </c>
      <c r="D10" s="9">
        <v>18</v>
      </c>
      <c r="E10" s="9">
        <v>18</v>
      </c>
      <c r="F10" s="9">
        <v>13</v>
      </c>
      <c r="G10" s="9">
        <v>12</v>
      </c>
      <c r="H10" s="9">
        <v>15</v>
      </c>
      <c r="I10" s="9">
        <v>16</v>
      </c>
      <c r="J10" s="9">
        <v>17</v>
      </c>
      <c r="K10" s="29">
        <v>18</v>
      </c>
      <c r="L10" s="29">
        <v>19</v>
      </c>
      <c r="M10" s="29">
        <v>20</v>
      </c>
      <c r="N10" s="29">
        <v>20</v>
      </c>
    </row>
    <row r="11" spans="1:14">
      <c r="A11" s="15" t="s">
        <v>20</v>
      </c>
      <c r="B11" s="28">
        <f t="shared" si="1"/>
        <v>13.25</v>
      </c>
      <c r="C11" s="9">
        <v>9</v>
      </c>
      <c r="D11" s="9">
        <v>9</v>
      </c>
      <c r="E11" s="9">
        <v>9</v>
      </c>
      <c r="F11" s="9">
        <v>14</v>
      </c>
      <c r="G11" s="9">
        <v>16</v>
      </c>
      <c r="H11" s="9">
        <v>14</v>
      </c>
      <c r="I11" s="9">
        <v>14</v>
      </c>
      <c r="J11" s="9">
        <v>14</v>
      </c>
      <c r="K11" s="29">
        <v>14</v>
      </c>
      <c r="L11" s="29">
        <v>16</v>
      </c>
      <c r="M11" s="29">
        <v>15</v>
      </c>
      <c r="N11" s="29">
        <v>15</v>
      </c>
    </row>
    <row r="12" spans="1:14">
      <c r="A12" s="8" t="s">
        <v>21</v>
      </c>
      <c r="B12" s="28">
        <f t="shared" si="1"/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29">
        <v>0</v>
      </c>
      <c r="L12" s="29">
        <v>0</v>
      </c>
      <c r="M12" s="29">
        <v>0</v>
      </c>
      <c r="N12" s="29">
        <v>0</v>
      </c>
    </row>
    <row r="13" spans="1:14">
      <c r="A13" s="8" t="s">
        <v>22</v>
      </c>
      <c r="B13" s="28">
        <f t="shared" si="1"/>
        <v>1</v>
      </c>
      <c r="C13" s="9">
        <v>1</v>
      </c>
      <c r="D13" s="9">
        <v>1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</row>
    <row r="14" spans="1:14">
      <c r="A14" s="8" t="s">
        <v>23</v>
      </c>
      <c r="B14" s="28">
        <f t="shared" si="1"/>
        <v>1</v>
      </c>
      <c r="C14" s="9">
        <v>1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>
        <v>1</v>
      </c>
    </row>
    <row r="15" spans="1:14">
      <c r="A15" s="8" t="s">
        <v>24</v>
      </c>
      <c r="B15" s="28">
        <f t="shared" si="1"/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29">
        <v>0</v>
      </c>
      <c r="L15" s="29">
        <v>0</v>
      </c>
      <c r="M15" s="29">
        <v>0</v>
      </c>
      <c r="N15" s="29">
        <v>0</v>
      </c>
    </row>
    <row r="16" spans="1:14">
      <c r="A16" s="8" t="s">
        <v>25</v>
      </c>
      <c r="B16" s="28">
        <f t="shared" si="1"/>
        <v>3</v>
      </c>
      <c r="C16" s="9">
        <v>3</v>
      </c>
      <c r="D16" s="9">
        <v>3</v>
      </c>
      <c r="E16" s="9">
        <v>3</v>
      </c>
      <c r="F16" s="9">
        <v>3</v>
      </c>
      <c r="G16" s="9">
        <v>3</v>
      </c>
      <c r="H16" s="9">
        <v>3</v>
      </c>
      <c r="I16" s="9">
        <v>3</v>
      </c>
      <c r="J16" s="9">
        <v>3</v>
      </c>
      <c r="K16" s="29">
        <v>3</v>
      </c>
      <c r="L16" s="29">
        <v>3</v>
      </c>
      <c r="M16" s="29">
        <v>3</v>
      </c>
      <c r="N16" s="29">
        <v>3</v>
      </c>
    </row>
    <row r="17" spans="1:14" s="26" customFormat="1">
      <c r="A17" s="11" t="s">
        <v>26</v>
      </c>
      <c r="B17" s="28">
        <f t="shared" si="1"/>
        <v>299.33333333333331</v>
      </c>
      <c r="C17" s="12">
        <v>280</v>
      </c>
      <c r="D17" s="12">
        <v>283</v>
      </c>
      <c r="E17" s="12">
        <v>287</v>
      </c>
      <c r="F17" s="12">
        <v>294</v>
      </c>
      <c r="G17" s="12">
        <v>298</v>
      </c>
      <c r="H17" s="12">
        <v>300</v>
      </c>
      <c r="I17" s="12">
        <v>300</v>
      </c>
      <c r="J17" s="12">
        <v>303</v>
      </c>
      <c r="K17" s="30">
        <v>305</v>
      </c>
      <c r="L17" s="12">
        <v>311</v>
      </c>
      <c r="M17" s="12">
        <v>314</v>
      </c>
      <c r="N17" s="12">
        <v>317</v>
      </c>
    </row>
    <row r="18" spans="1:14">
      <c r="A18" s="15" t="s">
        <v>27</v>
      </c>
      <c r="B18" s="28">
        <f t="shared" si="1"/>
        <v>125.08333333333333</v>
      </c>
      <c r="C18" s="9">
        <v>108</v>
      </c>
      <c r="D18" s="9">
        <v>112</v>
      </c>
      <c r="E18" s="9">
        <v>116</v>
      </c>
      <c r="F18" s="9">
        <v>120</v>
      </c>
      <c r="G18" s="9">
        <v>125</v>
      </c>
      <c r="H18" s="9">
        <v>125</v>
      </c>
      <c r="I18" s="9">
        <v>125</v>
      </c>
      <c r="J18" s="9">
        <v>128</v>
      </c>
      <c r="K18" s="29">
        <v>130</v>
      </c>
      <c r="L18" s="29">
        <v>135</v>
      </c>
      <c r="M18" s="29">
        <v>135</v>
      </c>
      <c r="N18" s="29">
        <v>142</v>
      </c>
    </row>
    <row r="19" spans="1:14">
      <c r="A19" s="15" t="s">
        <v>28</v>
      </c>
      <c r="B19" s="28">
        <f t="shared" si="1"/>
        <v>174.25</v>
      </c>
      <c r="C19" s="9">
        <v>172</v>
      </c>
      <c r="D19" s="9">
        <v>171</v>
      </c>
      <c r="E19" s="9">
        <v>171</v>
      </c>
      <c r="F19" s="9">
        <v>174</v>
      </c>
      <c r="G19" s="9">
        <v>173</v>
      </c>
      <c r="H19" s="9">
        <v>175</v>
      </c>
      <c r="I19" s="9">
        <v>175</v>
      </c>
      <c r="J19" s="9">
        <v>175</v>
      </c>
      <c r="K19" s="29">
        <v>175</v>
      </c>
      <c r="L19" s="29">
        <v>176</v>
      </c>
      <c r="M19" s="29">
        <v>179</v>
      </c>
      <c r="N19" s="29">
        <v>175</v>
      </c>
    </row>
    <row r="20" spans="1:14">
      <c r="A20" s="15" t="s">
        <v>29</v>
      </c>
      <c r="B20" s="28">
        <f t="shared" si="1"/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29">
        <v>0</v>
      </c>
      <c r="L20" s="29">
        <v>0</v>
      </c>
      <c r="M20" s="29">
        <v>0</v>
      </c>
      <c r="N20" s="29">
        <v>0</v>
      </c>
    </row>
    <row r="21" spans="1:14">
      <c r="A21" s="8" t="s">
        <v>30</v>
      </c>
      <c r="B21" s="28">
        <f t="shared" si="1"/>
        <v>1</v>
      </c>
      <c r="C21" s="9">
        <v>1</v>
      </c>
      <c r="D21" s="9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29">
        <v>1</v>
      </c>
      <c r="L21" s="29">
        <v>1</v>
      </c>
      <c r="M21" s="29">
        <v>1</v>
      </c>
      <c r="N21" s="29">
        <v>1</v>
      </c>
    </row>
    <row r="22" spans="1:14">
      <c r="A22" s="8" t="s">
        <v>31</v>
      </c>
      <c r="B22" s="28">
        <f t="shared" si="1"/>
        <v>3.75</v>
      </c>
      <c r="C22" s="9">
        <v>4</v>
      </c>
      <c r="D22" s="9">
        <v>4</v>
      </c>
      <c r="E22" s="9">
        <v>4</v>
      </c>
      <c r="F22" s="9">
        <v>4</v>
      </c>
      <c r="G22" s="9">
        <v>4</v>
      </c>
      <c r="H22" s="9">
        <v>4</v>
      </c>
      <c r="I22" s="9">
        <v>4</v>
      </c>
      <c r="J22" s="9">
        <v>4</v>
      </c>
      <c r="K22" s="29">
        <v>4</v>
      </c>
      <c r="L22" s="29">
        <v>3</v>
      </c>
      <c r="M22" s="29">
        <v>3</v>
      </c>
      <c r="N22" s="29">
        <v>3</v>
      </c>
    </row>
    <row r="23" spans="1:14">
      <c r="A23" s="8" t="s">
        <v>32</v>
      </c>
      <c r="B23" s="28">
        <f t="shared" si="1"/>
        <v>35.166666666666664</v>
      </c>
      <c r="C23" s="9">
        <v>35</v>
      </c>
      <c r="D23" s="9">
        <v>35</v>
      </c>
      <c r="E23" s="9">
        <v>35</v>
      </c>
      <c r="F23" s="9">
        <v>36</v>
      </c>
      <c r="G23" s="9">
        <v>34</v>
      </c>
      <c r="H23" s="9">
        <v>35</v>
      </c>
      <c r="I23" s="9">
        <v>35</v>
      </c>
      <c r="J23" s="9">
        <v>36</v>
      </c>
      <c r="K23" s="31">
        <v>36</v>
      </c>
      <c r="L23" s="29">
        <v>35</v>
      </c>
      <c r="M23" s="29">
        <v>35</v>
      </c>
      <c r="N23" s="29">
        <v>35</v>
      </c>
    </row>
    <row r="24" spans="1:14">
      <c r="A24" s="8" t="s">
        <v>33</v>
      </c>
      <c r="B24" s="28">
        <f t="shared" si="1"/>
        <v>19</v>
      </c>
      <c r="C24" s="9">
        <v>20</v>
      </c>
      <c r="D24" s="9">
        <v>20</v>
      </c>
      <c r="E24" s="9">
        <v>20</v>
      </c>
      <c r="F24" s="9">
        <v>20</v>
      </c>
      <c r="G24" s="9">
        <v>20</v>
      </c>
      <c r="H24" s="9">
        <v>20</v>
      </c>
      <c r="I24" s="9">
        <v>18</v>
      </c>
      <c r="J24" s="9">
        <v>18</v>
      </c>
      <c r="K24" s="29">
        <v>18</v>
      </c>
      <c r="L24" s="29">
        <v>18</v>
      </c>
      <c r="M24" s="29">
        <v>18</v>
      </c>
      <c r="N24" s="29">
        <v>18</v>
      </c>
    </row>
    <row r="25" spans="1:14">
      <c r="A25" s="8" t="s">
        <v>34</v>
      </c>
      <c r="B25" s="28">
        <f t="shared" si="1"/>
        <v>1</v>
      </c>
      <c r="C25" s="9">
        <v>1</v>
      </c>
      <c r="D25" s="9">
        <v>1</v>
      </c>
      <c r="E25" s="9">
        <v>1</v>
      </c>
      <c r="F25" s="9">
        <v>1</v>
      </c>
      <c r="G25" s="9">
        <v>1</v>
      </c>
      <c r="H25" s="9">
        <v>1</v>
      </c>
      <c r="I25" s="9">
        <v>1</v>
      </c>
      <c r="J25" s="9">
        <v>1</v>
      </c>
      <c r="K25" s="29">
        <v>1</v>
      </c>
      <c r="L25" s="31">
        <v>1</v>
      </c>
      <c r="M25" s="31">
        <v>1</v>
      </c>
      <c r="N25" s="31">
        <v>1</v>
      </c>
    </row>
    <row r="26" spans="1:14">
      <c r="A26" s="8" t="s">
        <v>35</v>
      </c>
      <c r="B26" s="28">
        <f t="shared" si="1"/>
        <v>1</v>
      </c>
      <c r="C26" s="9">
        <v>1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29">
        <v>1</v>
      </c>
      <c r="L26" s="29">
        <v>1</v>
      </c>
      <c r="M26" s="29">
        <v>1</v>
      </c>
      <c r="N26" s="29">
        <v>1</v>
      </c>
    </row>
    <row r="27" spans="1:14">
      <c r="A27" s="18" t="s">
        <v>36</v>
      </c>
      <c r="B27" s="34">
        <f t="shared" si="1"/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35">
        <v>0</v>
      </c>
      <c r="L27" s="35">
        <v>0</v>
      </c>
      <c r="M27" s="35">
        <v>0</v>
      </c>
      <c r="N27" s="35">
        <v>0</v>
      </c>
    </row>
    <row r="28" spans="1:14" ht="12.75">
      <c r="A28" s="24" t="s">
        <v>37</v>
      </c>
      <c r="B28" s="24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29" spans="1:14" ht="12.75">
      <c r="A29" s="24" t="s">
        <v>38</v>
      </c>
      <c r="B29" s="24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4" ht="12.75">
      <c r="A30" s="24" t="s">
        <v>39</v>
      </c>
      <c r="B30" s="24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1:14" ht="12.75"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14" ht="12.75"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3:14" ht="12.75"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3:14" ht="12.75"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3:14" ht="12.75"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3:14" ht="12.75"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3:14" ht="12.75"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3:14" ht="12.75"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3:14" ht="12.75"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3:14" ht="12.75"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3:14" ht="12.75"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3:14" ht="12.75"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3:14" ht="12.75"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3:14" ht="12.75"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3:14" ht="12.75"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3:14" ht="12.75"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spans="3:14" ht="12.75"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3:14" ht="12.75"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3:14" ht="12.75"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pane xSplit="1" topLeftCell="B1" activePane="topRight" state="frozen"/>
      <selection pane="topRight" activeCell="G35" sqref="G35"/>
    </sheetView>
  </sheetViews>
  <sheetFormatPr baseColWidth="10" defaultRowHeight="12"/>
  <cols>
    <col min="1" max="1" width="44.42578125" style="36" bestFit="1" customWidth="1"/>
    <col min="2" max="2" width="10.5703125" style="36" customWidth="1"/>
    <col min="3" max="3" width="11.7109375" style="36" bestFit="1" customWidth="1"/>
    <col min="4" max="16384" width="11.42578125" style="36"/>
  </cols>
  <sheetData>
    <row r="1" spans="1:14" ht="20.25" customHeight="1"/>
    <row r="2" spans="1:14">
      <c r="A2" s="36" t="s">
        <v>43</v>
      </c>
    </row>
    <row r="4" spans="1:14">
      <c r="A4" s="32" t="s">
        <v>0</v>
      </c>
      <c r="B4" s="3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3" t="s">
        <v>10</v>
      </c>
      <c r="L4" s="32" t="s">
        <v>11</v>
      </c>
      <c r="M4" s="32" t="s">
        <v>12</v>
      </c>
      <c r="N4" s="32" t="s">
        <v>13</v>
      </c>
    </row>
    <row r="5" spans="1:14" ht="4.5" customHeight="1">
      <c r="A5" s="26"/>
      <c r="B5" s="26"/>
      <c r="C5" s="22"/>
      <c r="D5" s="22"/>
      <c r="E5" s="22"/>
      <c r="F5" s="22"/>
      <c r="G5" s="22"/>
      <c r="H5" s="22"/>
      <c r="I5" s="22"/>
      <c r="J5" s="22"/>
      <c r="K5" s="27"/>
      <c r="L5" s="26"/>
      <c r="M5" s="26"/>
      <c r="N5" s="26"/>
    </row>
    <row r="6" spans="1:14">
      <c r="A6" s="26" t="s">
        <v>14</v>
      </c>
      <c r="B6" s="28">
        <f>AVERAGE(C6:N6)</f>
        <v>475.75</v>
      </c>
      <c r="C6" s="7">
        <f>C7+C8+C9+C10+C13+C14+C15+C16+C17+C18+C22+C23+C24+C25+C26+C27+C28</f>
        <v>457</v>
      </c>
      <c r="D6" s="7">
        <f>D7+D8+D9+D10+D13+D14+D15+D16+D17+D18+D22+D23+D24+D25+D26+D27+D28</f>
        <v>459</v>
      </c>
      <c r="E6" s="7">
        <f t="shared" ref="E6:N6" si="0">E7+E8+E9+E10+E13+E14+E15+E16+E17+E18+E22+E23+E24+E25+E26+E27+E28</f>
        <v>462</v>
      </c>
      <c r="F6" s="7">
        <f>F7+F8+F9+F10+F13+F14+F15+F16+F17+F18+F22+F23+F24+F25+F26+F27+F28</f>
        <v>467</v>
      </c>
      <c r="G6" s="7">
        <f t="shared" si="0"/>
        <v>468</v>
      </c>
      <c r="H6" s="7">
        <f t="shared" si="0"/>
        <v>472</v>
      </c>
      <c r="I6" s="7">
        <f t="shared" si="0"/>
        <v>480</v>
      </c>
      <c r="J6" s="7">
        <f t="shared" si="0"/>
        <v>484</v>
      </c>
      <c r="K6" s="7">
        <f t="shared" si="0"/>
        <v>485</v>
      </c>
      <c r="L6" s="7">
        <f>L7+L8+L9+L10+L13+L14+L15+L16+L17+L18+L22+L23+L24+L25+L26+L27+L28</f>
        <v>488</v>
      </c>
      <c r="M6" s="7">
        <f>M7+M8+M9+M10+M13+M14+M15+M16+M17+M18+M22+M23+M24+M25+M26+M27+M28</f>
        <v>491</v>
      </c>
      <c r="N6" s="7">
        <f t="shared" si="0"/>
        <v>496</v>
      </c>
    </row>
    <row r="7" spans="1:14">
      <c r="A7" s="8" t="s">
        <v>15</v>
      </c>
      <c r="B7" s="28">
        <f t="shared" ref="B7:B28" si="1">AVERAGE(C7:N7)</f>
        <v>26.083333333333332</v>
      </c>
      <c r="C7" s="9">
        <v>26</v>
      </c>
      <c r="D7" s="9">
        <v>26</v>
      </c>
      <c r="E7" s="9">
        <v>26</v>
      </c>
      <c r="F7" s="9">
        <v>26</v>
      </c>
      <c r="G7" s="9">
        <v>26</v>
      </c>
      <c r="H7" s="9">
        <v>26</v>
      </c>
      <c r="I7" s="9">
        <v>26</v>
      </c>
      <c r="J7" s="9">
        <v>27</v>
      </c>
      <c r="K7" s="29">
        <v>26</v>
      </c>
      <c r="L7" s="9">
        <v>26</v>
      </c>
      <c r="M7" s="9">
        <v>26</v>
      </c>
      <c r="N7" s="29">
        <v>26</v>
      </c>
    </row>
    <row r="8" spans="1:14">
      <c r="A8" s="8" t="s">
        <v>16</v>
      </c>
      <c r="B8" s="28">
        <f t="shared" si="1"/>
        <v>10</v>
      </c>
      <c r="C8" s="9">
        <v>10</v>
      </c>
      <c r="D8" s="9">
        <v>10</v>
      </c>
      <c r="E8" s="9">
        <v>10</v>
      </c>
      <c r="F8" s="9">
        <v>10</v>
      </c>
      <c r="G8" s="9">
        <v>10</v>
      </c>
      <c r="H8" s="9">
        <v>10</v>
      </c>
      <c r="I8" s="9">
        <v>10</v>
      </c>
      <c r="J8" s="9">
        <v>10</v>
      </c>
      <c r="K8" s="29">
        <v>10</v>
      </c>
      <c r="L8" s="9">
        <v>10</v>
      </c>
      <c r="M8" s="9">
        <v>10</v>
      </c>
      <c r="N8" s="29">
        <v>10</v>
      </c>
    </row>
    <row r="9" spans="1:14">
      <c r="A9" s="8" t="s">
        <v>17</v>
      </c>
      <c r="B9" s="28">
        <f t="shared" si="1"/>
        <v>0.83333333333333337</v>
      </c>
      <c r="C9" s="9">
        <v>0</v>
      </c>
      <c r="D9" s="9">
        <v>0</v>
      </c>
      <c r="E9" s="9">
        <v>1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29">
        <v>1</v>
      </c>
      <c r="L9" s="9">
        <v>1</v>
      </c>
      <c r="M9" s="9">
        <v>1</v>
      </c>
      <c r="N9" s="29">
        <v>1</v>
      </c>
    </row>
    <row r="10" spans="1:14" s="37" customFormat="1">
      <c r="A10" s="11" t="s">
        <v>18</v>
      </c>
      <c r="B10" s="28">
        <f t="shared" si="1"/>
        <v>41.416666666666664</v>
      </c>
      <c r="C10" s="12">
        <v>38</v>
      </c>
      <c r="D10" s="12">
        <v>39</v>
      </c>
      <c r="E10" s="12">
        <v>39</v>
      </c>
      <c r="F10" s="12">
        <v>40</v>
      </c>
      <c r="G10" s="12">
        <v>40</v>
      </c>
      <c r="H10" s="12">
        <v>40</v>
      </c>
      <c r="I10" s="12">
        <v>44</v>
      </c>
      <c r="J10" s="12">
        <v>44</v>
      </c>
      <c r="K10" s="30">
        <v>44</v>
      </c>
      <c r="L10" s="12">
        <v>43</v>
      </c>
      <c r="M10" s="12">
        <v>43</v>
      </c>
      <c r="N10" s="30">
        <v>43</v>
      </c>
    </row>
    <row r="11" spans="1:14">
      <c r="A11" s="15" t="s">
        <v>19</v>
      </c>
      <c r="B11" s="28">
        <f t="shared" si="1"/>
        <v>22.916666666666668</v>
      </c>
      <c r="C11" s="9">
        <v>22</v>
      </c>
      <c r="D11" s="9">
        <v>24</v>
      </c>
      <c r="E11" s="9">
        <v>21</v>
      </c>
      <c r="F11" s="9">
        <v>23</v>
      </c>
      <c r="G11" s="9">
        <v>23</v>
      </c>
      <c r="H11" s="9">
        <v>23</v>
      </c>
      <c r="I11" s="9">
        <v>24</v>
      </c>
      <c r="J11" s="9">
        <v>24</v>
      </c>
      <c r="K11" s="29">
        <v>24</v>
      </c>
      <c r="L11" s="9">
        <v>23</v>
      </c>
      <c r="M11" s="9">
        <v>22</v>
      </c>
      <c r="N11" s="29">
        <v>22</v>
      </c>
    </row>
    <row r="12" spans="1:14">
      <c r="A12" s="15" t="s">
        <v>20</v>
      </c>
      <c r="B12" s="28">
        <f t="shared" si="1"/>
        <v>18.5</v>
      </c>
      <c r="C12" s="9">
        <v>16</v>
      </c>
      <c r="D12" s="9">
        <v>15</v>
      </c>
      <c r="E12" s="9">
        <v>18</v>
      </c>
      <c r="F12" s="9">
        <v>17</v>
      </c>
      <c r="G12" s="9">
        <v>17</v>
      </c>
      <c r="H12" s="9">
        <v>17</v>
      </c>
      <c r="I12" s="9">
        <v>20</v>
      </c>
      <c r="J12" s="9">
        <v>20</v>
      </c>
      <c r="K12" s="29">
        <v>20</v>
      </c>
      <c r="L12" s="9">
        <v>20</v>
      </c>
      <c r="M12" s="9">
        <v>21</v>
      </c>
      <c r="N12" s="29">
        <v>21</v>
      </c>
    </row>
    <row r="13" spans="1:14">
      <c r="A13" s="8" t="s">
        <v>21</v>
      </c>
      <c r="B13" s="28">
        <f t="shared" si="1"/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29">
        <v>0</v>
      </c>
      <c r="L13" s="9">
        <v>0</v>
      </c>
      <c r="M13" s="9">
        <v>0</v>
      </c>
      <c r="N13" s="29">
        <v>0</v>
      </c>
    </row>
    <row r="14" spans="1:14">
      <c r="A14" s="8" t="s">
        <v>22</v>
      </c>
      <c r="B14" s="28">
        <f t="shared" si="1"/>
        <v>1</v>
      </c>
      <c r="C14" s="9">
        <v>1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29">
        <v>1</v>
      </c>
      <c r="L14" s="9">
        <v>1</v>
      </c>
      <c r="M14" s="9">
        <v>1</v>
      </c>
      <c r="N14" s="29">
        <v>1</v>
      </c>
    </row>
    <row r="15" spans="1:14">
      <c r="A15" s="8" t="s">
        <v>23</v>
      </c>
      <c r="B15" s="28">
        <f t="shared" si="1"/>
        <v>1</v>
      </c>
      <c r="C15" s="9">
        <v>1</v>
      </c>
      <c r="D15" s="9">
        <v>1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29">
        <v>1</v>
      </c>
      <c r="L15" s="9">
        <v>1</v>
      </c>
      <c r="M15" s="9">
        <v>1</v>
      </c>
      <c r="N15" s="29">
        <v>1</v>
      </c>
    </row>
    <row r="16" spans="1:14">
      <c r="A16" s="8" t="s">
        <v>24</v>
      </c>
      <c r="B16" s="28">
        <f t="shared" si="1"/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29">
        <v>0</v>
      </c>
      <c r="L16" s="9">
        <v>0</v>
      </c>
      <c r="M16" s="9">
        <v>0</v>
      </c>
      <c r="N16" s="29">
        <v>0</v>
      </c>
    </row>
    <row r="17" spans="1:14">
      <c r="A17" s="8" t="s">
        <v>25</v>
      </c>
      <c r="B17" s="28">
        <f t="shared" si="1"/>
        <v>3</v>
      </c>
      <c r="C17" s="9">
        <v>3</v>
      </c>
      <c r="D17" s="9">
        <v>3</v>
      </c>
      <c r="E17" s="9">
        <v>3</v>
      </c>
      <c r="F17" s="9">
        <v>3</v>
      </c>
      <c r="G17" s="9">
        <v>3</v>
      </c>
      <c r="H17" s="9">
        <v>3</v>
      </c>
      <c r="I17" s="9">
        <v>3</v>
      </c>
      <c r="J17" s="9">
        <v>3</v>
      </c>
      <c r="K17" s="29">
        <v>3</v>
      </c>
      <c r="L17" s="9">
        <v>3</v>
      </c>
      <c r="M17" s="9">
        <v>3</v>
      </c>
      <c r="N17" s="29">
        <v>3</v>
      </c>
    </row>
    <row r="18" spans="1:14" s="37" customFormat="1">
      <c r="A18" s="11" t="s">
        <v>26</v>
      </c>
      <c r="B18" s="28">
        <f t="shared" si="1"/>
        <v>332.58333333333331</v>
      </c>
      <c r="C18" s="12">
        <v>319</v>
      </c>
      <c r="D18" s="12">
        <v>320</v>
      </c>
      <c r="E18" s="12">
        <v>323</v>
      </c>
      <c r="F18" s="12">
        <v>326</v>
      </c>
      <c r="G18" s="12">
        <v>327</v>
      </c>
      <c r="H18" s="12">
        <v>330</v>
      </c>
      <c r="I18" s="12">
        <v>334</v>
      </c>
      <c r="J18" s="12">
        <v>337</v>
      </c>
      <c r="K18" s="30">
        <v>338</v>
      </c>
      <c r="L18" s="12">
        <v>342</v>
      </c>
      <c r="M18" s="12">
        <v>345</v>
      </c>
      <c r="N18" s="30">
        <v>350</v>
      </c>
    </row>
    <row r="19" spans="1:14">
      <c r="A19" s="15" t="s">
        <v>27</v>
      </c>
      <c r="B19" s="28">
        <f t="shared" si="1"/>
        <v>144.58333333333334</v>
      </c>
      <c r="C19" s="9">
        <v>143</v>
      </c>
      <c r="D19" s="9">
        <v>141</v>
      </c>
      <c r="E19" s="9">
        <v>141</v>
      </c>
      <c r="F19" s="9">
        <v>131</v>
      </c>
      <c r="G19" s="9">
        <v>126</v>
      </c>
      <c r="H19" s="9">
        <v>133</v>
      </c>
      <c r="I19" s="9">
        <v>147</v>
      </c>
      <c r="J19" s="9">
        <v>146</v>
      </c>
      <c r="K19" s="29">
        <v>143</v>
      </c>
      <c r="L19" s="9">
        <v>158</v>
      </c>
      <c r="M19" s="9">
        <v>161</v>
      </c>
      <c r="N19" s="29">
        <v>165</v>
      </c>
    </row>
    <row r="20" spans="1:14">
      <c r="A20" s="15" t="s">
        <v>28</v>
      </c>
      <c r="B20" s="28">
        <f t="shared" si="1"/>
        <v>188</v>
      </c>
      <c r="C20" s="9">
        <v>176</v>
      </c>
      <c r="D20" s="9">
        <v>179</v>
      </c>
      <c r="E20" s="9">
        <v>182</v>
      </c>
      <c r="F20" s="9">
        <v>195</v>
      </c>
      <c r="G20" s="9">
        <v>201</v>
      </c>
      <c r="H20" s="9">
        <v>197</v>
      </c>
      <c r="I20" s="9">
        <v>187</v>
      </c>
      <c r="J20" s="9">
        <v>191</v>
      </c>
      <c r="K20" s="29">
        <v>195</v>
      </c>
      <c r="L20" s="9">
        <v>184</v>
      </c>
      <c r="M20" s="9">
        <v>184</v>
      </c>
      <c r="N20" s="29">
        <v>185</v>
      </c>
    </row>
    <row r="21" spans="1:14">
      <c r="A21" s="15" t="s">
        <v>29</v>
      </c>
      <c r="B21" s="28">
        <f t="shared" si="1"/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29">
        <v>0</v>
      </c>
      <c r="L21" s="9">
        <v>0</v>
      </c>
      <c r="M21" s="9">
        <v>0</v>
      </c>
      <c r="N21" s="29">
        <v>0</v>
      </c>
    </row>
    <row r="22" spans="1:14">
      <c r="A22" s="8" t="s">
        <v>30</v>
      </c>
      <c r="B22" s="28">
        <f t="shared" si="1"/>
        <v>1</v>
      </c>
      <c r="C22" s="9">
        <v>1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29">
        <v>1</v>
      </c>
      <c r="L22" s="9">
        <v>1</v>
      </c>
      <c r="M22" s="9">
        <v>1</v>
      </c>
      <c r="N22" s="29">
        <v>1</v>
      </c>
    </row>
    <row r="23" spans="1:14">
      <c r="A23" s="8" t="s">
        <v>31</v>
      </c>
      <c r="B23" s="28">
        <f t="shared" si="1"/>
        <v>3</v>
      </c>
      <c r="C23" s="9">
        <v>3</v>
      </c>
      <c r="D23" s="9">
        <v>3</v>
      </c>
      <c r="E23" s="9">
        <v>3</v>
      </c>
      <c r="F23" s="9">
        <v>3</v>
      </c>
      <c r="G23" s="9">
        <v>3</v>
      </c>
      <c r="H23" s="9">
        <v>3</v>
      </c>
      <c r="I23" s="9">
        <v>3</v>
      </c>
      <c r="J23" s="9">
        <v>3</v>
      </c>
      <c r="K23" s="29">
        <v>3</v>
      </c>
      <c r="L23" s="9">
        <v>3</v>
      </c>
      <c r="M23" s="9">
        <v>3</v>
      </c>
      <c r="N23" s="29">
        <v>3</v>
      </c>
    </row>
    <row r="24" spans="1:14">
      <c r="A24" s="8" t="s">
        <v>32</v>
      </c>
      <c r="B24" s="28">
        <f t="shared" si="1"/>
        <v>36.833333333333336</v>
      </c>
      <c r="C24" s="9">
        <v>36</v>
      </c>
      <c r="D24" s="9">
        <v>36</v>
      </c>
      <c r="E24" s="9">
        <v>35</v>
      </c>
      <c r="F24" s="9">
        <v>36</v>
      </c>
      <c r="G24" s="9">
        <v>36</v>
      </c>
      <c r="H24" s="9">
        <v>37</v>
      </c>
      <c r="I24" s="9">
        <v>37</v>
      </c>
      <c r="J24" s="9">
        <v>37</v>
      </c>
      <c r="K24" s="31">
        <v>38</v>
      </c>
      <c r="L24" s="9">
        <v>38</v>
      </c>
      <c r="M24" s="9">
        <v>38</v>
      </c>
      <c r="N24" s="31">
        <v>38</v>
      </c>
    </row>
    <row r="25" spans="1:14">
      <c r="A25" s="8" t="s">
        <v>33</v>
      </c>
      <c r="B25" s="28">
        <f t="shared" si="1"/>
        <v>17</v>
      </c>
      <c r="C25" s="9">
        <v>17</v>
      </c>
      <c r="D25" s="9">
        <v>17</v>
      </c>
      <c r="E25" s="9">
        <v>17</v>
      </c>
      <c r="F25" s="9">
        <v>17</v>
      </c>
      <c r="G25" s="9">
        <v>17</v>
      </c>
      <c r="H25" s="9">
        <v>17</v>
      </c>
      <c r="I25" s="9">
        <v>17</v>
      </c>
      <c r="J25" s="9">
        <v>17</v>
      </c>
      <c r="K25" s="29">
        <v>17</v>
      </c>
      <c r="L25" s="9">
        <v>17</v>
      </c>
      <c r="M25" s="9">
        <v>17</v>
      </c>
      <c r="N25" s="29">
        <v>17</v>
      </c>
    </row>
    <row r="26" spans="1:14">
      <c r="A26" s="8" t="s">
        <v>34</v>
      </c>
      <c r="B26" s="28">
        <f t="shared" si="1"/>
        <v>1</v>
      </c>
      <c r="C26" s="9">
        <v>1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29">
        <v>1</v>
      </c>
      <c r="L26" s="9">
        <v>1</v>
      </c>
      <c r="M26" s="9">
        <v>1</v>
      </c>
      <c r="N26" s="29">
        <v>1</v>
      </c>
    </row>
    <row r="27" spans="1:14">
      <c r="A27" s="8" t="s">
        <v>35</v>
      </c>
      <c r="B27" s="28">
        <f t="shared" si="1"/>
        <v>1</v>
      </c>
      <c r="C27" s="9">
        <v>1</v>
      </c>
      <c r="D27" s="9">
        <v>1</v>
      </c>
      <c r="E27" s="9">
        <v>1</v>
      </c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29">
        <v>1</v>
      </c>
      <c r="L27" s="9">
        <v>1</v>
      </c>
      <c r="M27" s="9">
        <v>1</v>
      </c>
      <c r="N27" s="29">
        <v>1</v>
      </c>
    </row>
    <row r="28" spans="1:14">
      <c r="A28" s="18" t="s">
        <v>36</v>
      </c>
      <c r="B28" s="34">
        <f t="shared" si="1"/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35">
        <v>0</v>
      </c>
      <c r="L28" s="20">
        <v>0</v>
      </c>
      <c r="M28" s="20">
        <v>0</v>
      </c>
      <c r="N28" s="35">
        <v>0</v>
      </c>
    </row>
    <row r="29" spans="1:14">
      <c r="A29" s="24" t="s">
        <v>37</v>
      </c>
    </row>
    <row r="30" spans="1:14">
      <c r="A30" s="24" t="s">
        <v>38</v>
      </c>
    </row>
    <row r="31" spans="1:14">
      <c r="A31" s="24" t="s">
        <v>39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pane xSplit="1" topLeftCell="B1" activePane="topRight" state="frozen"/>
      <selection pane="topRight" activeCell="I32" sqref="I32"/>
    </sheetView>
  </sheetViews>
  <sheetFormatPr baseColWidth="10" defaultRowHeight="12"/>
  <cols>
    <col min="1" max="1" width="44.42578125" style="36" bestFit="1" customWidth="1"/>
    <col min="2" max="2" width="10.5703125" style="36" customWidth="1"/>
    <col min="3" max="3" width="11.7109375" style="36" bestFit="1" customWidth="1"/>
    <col min="4" max="16384" width="11.42578125" style="36"/>
  </cols>
  <sheetData>
    <row r="1" spans="1:14" ht="18.75" customHeight="1"/>
    <row r="2" spans="1:14">
      <c r="A2" s="36" t="s">
        <v>42</v>
      </c>
    </row>
    <row r="4" spans="1:14">
      <c r="A4" s="32" t="s">
        <v>0</v>
      </c>
      <c r="B4" s="3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3" t="s">
        <v>10</v>
      </c>
      <c r="L4" s="32" t="s">
        <v>11</v>
      </c>
      <c r="M4" s="32" t="s">
        <v>12</v>
      </c>
      <c r="N4" s="32" t="s">
        <v>13</v>
      </c>
    </row>
    <row r="5" spans="1:14" ht="4.5" customHeight="1">
      <c r="A5" s="26"/>
      <c r="B5" s="26"/>
      <c r="C5" s="22"/>
      <c r="D5" s="22"/>
      <c r="E5" s="22"/>
      <c r="F5" s="22"/>
      <c r="G5" s="22"/>
      <c r="H5" s="22"/>
      <c r="I5" s="22"/>
      <c r="J5" s="22"/>
      <c r="K5" s="27"/>
      <c r="L5" s="26"/>
      <c r="M5" s="26"/>
      <c r="N5" s="26"/>
    </row>
    <row r="6" spans="1:14">
      <c r="A6" s="26" t="s">
        <v>14</v>
      </c>
      <c r="B6" s="28">
        <f>AVERAGE(C6:N6)</f>
        <v>503.41666666666669</v>
      </c>
      <c r="C6" s="7">
        <f>C7+C8+C9+C10+C13+C14+C15+C16+C17+C18+C22+C23+C24+C25+C26+C27+C28</f>
        <v>498</v>
      </c>
      <c r="D6" s="7">
        <f>D7+D8+D9+D10+D13+D14+D15+D16+D17+D18+D22+D23+D24+D25+D26+D27+D28</f>
        <v>501</v>
      </c>
      <c r="E6" s="7">
        <f>E7+E8+E9+E10+E13+E14+E15+E16+E17+E18+E22+E23+E24+E25+E26+E27+E28</f>
        <v>502</v>
      </c>
      <c r="F6" s="7">
        <f t="shared" ref="F6:N6" si="0">F7+F8+F9+F10+F13+F14+F15+F16+F17+F18+F22+F23+F24+F25+F26+F27+F28</f>
        <v>502</v>
      </c>
      <c r="G6" s="7">
        <f t="shared" si="0"/>
        <v>502</v>
      </c>
      <c r="H6" s="7">
        <f t="shared" si="0"/>
        <v>503</v>
      </c>
      <c r="I6" s="7">
        <f t="shared" si="0"/>
        <v>503</v>
      </c>
      <c r="J6" s="7">
        <f t="shared" si="0"/>
        <v>505</v>
      </c>
      <c r="K6" s="7">
        <f t="shared" si="0"/>
        <v>505</v>
      </c>
      <c r="L6" s="7">
        <f>L7+L8+L9+L10+L13+L14+L15+L16+L17+L18+L22+L23+L24+L25+L26+L27+L28</f>
        <v>505</v>
      </c>
      <c r="M6" s="7">
        <f>M7+M8+M9+M10+M13+M14+M15+M16+M17+M18+M22+M23+M24+M25+M26+M27+M28</f>
        <v>504</v>
      </c>
      <c r="N6" s="7">
        <f t="shared" si="0"/>
        <v>511</v>
      </c>
    </row>
    <row r="7" spans="1:14">
      <c r="A7" s="8" t="s">
        <v>15</v>
      </c>
      <c r="B7" s="28">
        <f t="shared" ref="B7:B28" si="1">AVERAGE(C7:N7)</f>
        <v>26</v>
      </c>
      <c r="C7" s="9">
        <v>26</v>
      </c>
      <c r="D7" s="9">
        <v>26</v>
      </c>
      <c r="E7" s="9">
        <v>26</v>
      </c>
      <c r="F7" s="9">
        <v>26</v>
      </c>
      <c r="G7" s="9">
        <v>26</v>
      </c>
      <c r="H7" s="9">
        <v>26</v>
      </c>
      <c r="I7" s="9">
        <v>26</v>
      </c>
      <c r="J7" s="9">
        <v>26</v>
      </c>
      <c r="K7" s="29">
        <v>26</v>
      </c>
      <c r="L7" s="9">
        <v>26</v>
      </c>
      <c r="M7" s="9">
        <v>26</v>
      </c>
      <c r="N7" s="29">
        <v>26</v>
      </c>
    </row>
    <row r="8" spans="1:14">
      <c r="A8" s="8" t="s">
        <v>16</v>
      </c>
      <c r="B8" s="28">
        <f t="shared" si="1"/>
        <v>10</v>
      </c>
      <c r="C8" s="9">
        <v>10</v>
      </c>
      <c r="D8" s="9">
        <v>10</v>
      </c>
      <c r="E8" s="9">
        <v>10</v>
      </c>
      <c r="F8" s="9">
        <v>10</v>
      </c>
      <c r="G8" s="9">
        <v>10</v>
      </c>
      <c r="H8" s="9">
        <v>10</v>
      </c>
      <c r="I8" s="9">
        <v>10</v>
      </c>
      <c r="J8" s="9">
        <v>10</v>
      </c>
      <c r="K8" s="29">
        <v>10</v>
      </c>
      <c r="L8" s="9">
        <v>10</v>
      </c>
      <c r="M8" s="9">
        <v>10</v>
      </c>
      <c r="N8" s="29">
        <v>10</v>
      </c>
    </row>
    <row r="9" spans="1:14">
      <c r="A9" s="8" t="s">
        <v>17</v>
      </c>
      <c r="B9" s="28">
        <f t="shared" si="1"/>
        <v>1</v>
      </c>
      <c r="C9" s="9">
        <v>1</v>
      </c>
      <c r="D9" s="9">
        <v>1</v>
      </c>
      <c r="E9" s="9">
        <v>1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29">
        <v>1</v>
      </c>
      <c r="L9" s="9">
        <v>1</v>
      </c>
      <c r="M9" s="9">
        <v>1</v>
      </c>
      <c r="N9" s="29">
        <v>1</v>
      </c>
    </row>
    <row r="10" spans="1:14" s="37" customFormat="1">
      <c r="A10" s="11" t="s">
        <v>18</v>
      </c>
      <c r="B10" s="28">
        <f t="shared" si="1"/>
        <v>43.166666666666664</v>
      </c>
      <c r="C10" s="12">
        <v>43</v>
      </c>
      <c r="D10" s="12">
        <v>43</v>
      </c>
      <c r="E10" s="12">
        <v>43</v>
      </c>
      <c r="F10" s="12">
        <v>43</v>
      </c>
      <c r="G10" s="12">
        <v>43</v>
      </c>
      <c r="H10" s="12">
        <v>43</v>
      </c>
      <c r="I10" s="12">
        <v>43</v>
      </c>
      <c r="J10" s="12">
        <v>43</v>
      </c>
      <c r="K10" s="30">
        <v>43</v>
      </c>
      <c r="L10" s="12">
        <v>43</v>
      </c>
      <c r="M10" s="12">
        <v>43</v>
      </c>
      <c r="N10" s="30">
        <v>45</v>
      </c>
    </row>
    <row r="11" spans="1:14">
      <c r="A11" s="15" t="s">
        <v>19</v>
      </c>
      <c r="B11" s="28">
        <f t="shared" si="1"/>
        <v>15.833333333333334</v>
      </c>
      <c r="C11" s="9">
        <v>22</v>
      </c>
      <c r="D11" s="9">
        <v>21</v>
      </c>
      <c r="E11" s="9">
        <v>21</v>
      </c>
      <c r="F11" s="9">
        <v>21</v>
      </c>
      <c r="G11" s="9">
        <v>20</v>
      </c>
      <c r="H11" s="9">
        <v>19</v>
      </c>
      <c r="I11" s="9">
        <v>11</v>
      </c>
      <c r="J11" s="9">
        <v>11</v>
      </c>
      <c r="K11" s="29">
        <v>10</v>
      </c>
      <c r="L11" s="9">
        <v>10</v>
      </c>
      <c r="M11" s="9">
        <v>13</v>
      </c>
      <c r="N11" s="29">
        <v>11</v>
      </c>
    </row>
    <row r="12" spans="1:14">
      <c r="A12" s="15" t="s">
        <v>20</v>
      </c>
      <c r="B12" s="28">
        <f t="shared" si="1"/>
        <v>27.333333333333332</v>
      </c>
      <c r="C12" s="9">
        <v>21</v>
      </c>
      <c r="D12" s="9">
        <v>22</v>
      </c>
      <c r="E12" s="9">
        <v>22</v>
      </c>
      <c r="F12" s="9">
        <v>22</v>
      </c>
      <c r="G12" s="9">
        <v>23</v>
      </c>
      <c r="H12" s="9">
        <v>24</v>
      </c>
      <c r="I12" s="9">
        <v>32</v>
      </c>
      <c r="J12" s="9">
        <v>32</v>
      </c>
      <c r="K12" s="29">
        <v>33</v>
      </c>
      <c r="L12" s="9">
        <v>33</v>
      </c>
      <c r="M12" s="9">
        <v>30</v>
      </c>
      <c r="N12" s="29">
        <v>34</v>
      </c>
    </row>
    <row r="13" spans="1:14">
      <c r="A13" s="8" t="s">
        <v>21</v>
      </c>
      <c r="B13" s="28">
        <f t="shared" si="1"/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29">
        <v>0</v>
      </c>
      <c r="L13" s="9">
        <v>0</v>
      </c>
      <c r="M13" s="9">
        <v>0</v>
      </c>
      <c r="N13" s="29">
        <v>0</v>
      </c>
    </row>
    <row r="14" spans="1:14">
      <c r="A14" s="8" t="s">
        <v>22</v>
      </c>
      <c r="B14" s="28">
        <f t="shared" si="1"/>
        <v>1</v>
      </c>
      <c r="C14" s="9">
        <v>1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29">
        <v>1</v>
      </c>
      <c r="L14" s="9">
        <v>1</v>
      </c>
      <c r="M14" s="9">
        <v>1</v>
      </c>
      <c r="N14" s="29">
        <v>1</v>
      </c>
    </row>
    <row r="15" spans="1:14">
      <c r="A15" s="8" t="s">
        <v>23</v>
      </c>
      <c r="B15" s="28">
        <f t="shared" si="1"/>
        <v>1</v>
      </c>
      <c r="C15" s="9">
        <v>1</v>
      </c>
      <c r="D15" s="9">
        <v>1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29">
        <v>1</v>
      </c>
      <c r="L15" s="9">
        <v>1</v>
      </c>
      <c r="M15" s="9">
        <v>1</v>
      </c>
      <c r="N15" s="29">
        <v>1</v>
      </c>
    </row>
    <row r="16" spans="1:14">
      <c r="A16" s="8" t="s">
        <v>24</v>
      </c>
      <c r="B16" s="28">
        <f t="shared" si="1"/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29">
        <v>0</v>
      </c>
      <c r="L16" s="9">
        <v>0</v>
      </c>
      <c r="M16" s="9">
        <v>0</v>
      </c>
      <c r="N16" s="29">
        <v>0</v>
      </c>
    </row>
    <row r="17" spans="1:14">
      <c r="A17" s="8" t="s">
        <v>25</v>
      </c>
      <c r="B17" s="28">
        <f t="shared" si="1"/>
        <v>3</v>
      </c>
      <c r="C17" s="9">
        <v>3</v>
      </c>
      <c r="D17" s="9">
        <v>3</v>
      </c>
      <c r="E17" s="9">
        <v>3</v>
      </c>
      <c r="F17" s="9">
        <v>3</v>
      </c>
      <c r="G17" s="9">
        <v>3</v>
      </c>
      <c r="H17" s="9">
        <v>3</v>
      </c>
      <c r="I17" s="9">
        <v>3</v>
      </c>
      <c r="J17" s="9">
        <v>3</v>
      </c>
      <c r="K17" s="29">
        <v>3</v>
      </c>
      <c r="L17" s="9">
        <v>3</v>
      </c>
      <c r="M17" s="9">
        <v>3</v>
      </c>
      <c r="N17" s="29">
        <v>3</v>
      </c>
    </row>
    <row r="18" spans="1:14" s="37" customFormat="1">
      <c r="A18" s="11" t="s">
        <v>26</v>
      </c>
      <c r="B18" s="28">
        <f t="shared" si="1"/>
        <v>356</v>
      </c>
      <c r="C18" s="12">
        <v>352</v>
      </c>
      <c r="D18" s="12">
        <v>355</v>
      </c>
      <c r="E18" s="12">
        <v>356</v>
      </c>
      <c r="F18" s="12">
        <v>356</v>
      </c>
      <c r="G18" s="12">
        <v>356</v>
      </c>
      <c r="H18" s="12">
        <v>356</v>
      </c>
      <c r="I18" s="12">
        <v>356</v>
      </c>
      <c r="J18" s="12">
        <v>356</v>
      </c>
      <c r="K18" s="30">
        <v>356</v>
      </c>
      <c r="L18" s="12">
        <v>356</v>
      </c>
      <c r="M18" s="12">
        <v>356</v>
      </c>
      <c r="N18" s="30">
        <v>361</v>
      </c>
    </row>
    <row r="19" spans="1:14">
      <c r="A19" s="15" t="s">
        <v>27</v>
      </c>
      <c r="B19" s="28">
        <f t="shared" si="1"/>
        <v>153.5</v>
      </c>
      <c r="C19" s="9">
        <v>165</v>
      </c>
      <c r="D19" s="9">
        <v>164</v>
      </c>
      <c r="E19" s="9">
        <v>164</v>
      </c>
      <c r="F19" s="9">
        <v>163</v>
      </c>
      <c r="G19" s="9">
        <v>163</v>
      </c>
      <c r="H19" s="9">
        <v>162</v>
      </c>
      <c r="I19" s="9">
        <v>151</v>
      </c>
      <c r="J19" s="9">
        <v>148</v>
      </c>
      <c r="K19" s="29">
        <v>145</v>
      </c>
      <c r="L19" s="9">
        <v>141</v>
      </c>
      <c r="M19" s="9">
        <v>131</v>
      </c>
      <c r="N19" s="29">
        <v>145</v>
      </c>
    </row>
    <row r="20" spans="1:14">
      <c r="A20" s="15" t="s">
        <v>28</v>
      </c>
      <c r="B20" s="28">
        <f t="shared" si="1"/>
        <v>202.5</v>
      </c>
      <c r="C20" s="9">
        <v>187</v>
      </c>
      <c r="D20" s="9">
        <v>191</v>
      </c>
      <c r="E20" s="9">
        <v>192</v>
      </c>
      <c r="F20" s="9">
        <v>193</v>
      </c>
      <c r="G20" s="9">
        <v>193</v>
      </c>
      <c r="H20" s="9">
        <v>194</v>
      </c>
      <c r="I20" s="9">
        <v>205</v>
      </c>
      <c r="J20" s="9">
        <v>208</v>
      </c>
      <c r="K20" s="29">
        <v>211</v>
      </c>
      <c r="L20" s="9">
        <v>215</v>
      </c>
      <c r="M20" s="9">
        <v>225</v>
      </c>
      <c r="N20" s="29">
        <v>216</v>
      </c>
    </row>
    <row r="21" spans="1:14">
      <c r="A21" s="15" t="s">
        <v>29</v>
      </c>
      <c r="B21" s="28">
        <f t="shared" si="1"/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29">
        <v>0</v>
      </c>
      <c r="L21" s="9">
        <v>0</v>
      </c>
      <c r="M21" s="9">
        <v>0</v>
      </c>
      <c r="N21" s="29">
        <v>0</v>
      </c>
    </row>
    <row r="22" spans="1:14">
      <c r="A22" s="8" t="s">
        <v>30</v>
      </c>
      <c r="B22" s="28">
        <f t="shared" si="1"/>
        <v>1</v>
      </c>
      <c r="C22" s="9">
        <v>1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29">
        <v>1</v>
      </c>
      <c r="L22" s="9">
        <v>1</v>
      </c>
      <c r="M22" s="9">
        <v>1</v>
      </c>
      <c r="N22" s="29">
        <v>1</v>
      </c>
    </row>
    <row r="23" spans="1:14">
      <c r="A23" s="8" t="s">
        <v>31</v>
      </c>
      <c r="B23" s="28">
        <f t="shared" si="1"/>
        <v>3</v>
      </c>
      <c r="C23" s="9">
        <v>3</v>
      </c>
      <c r="D23" s="9">
        <v>3</v>
      </c>
      <c r="E23" s="9">
        <v>3</v>
      </c>
      <c r="F23" s="9">
        <v>3</v>
      </c>
      <c r="G23" s="9">
        <v>3</v>
      </c>
      <c r="H23" s="9">
        <v>3</v>
      </c>
      <c r="I23" s="9">
        <v>3</v>
      </c>
      <c r="J23" s="9">
        <v>3</v>
      </c>
      <c r="K23" s="29">
        <v>3</v>
      </c>
      <c r="L23" s="9">
        <v>3</v>
      </c>
      <c r="M23" s="9">
        <v>3</v>
      </c>
      <c r="N23" s="29">
        <v>3</v>
      </c>
    </row>
    <row r="24" spans="1:14">
      <c r="A24" s="8" t="s">
        <v>32</v>
      </c>
      <c r="B24" s="28">
        <f t="shared" si="1"/>
        <v>37.833333333333336</v>
      </c>
      <c r="C24" s="9">
        <v>38</v>
      </c>
      <c r="D24" s="9">
        <v>38</v>
      </c>
      <c r="E24" s="9">
        <v>38</v>
      </c>
      <c r="F24" s="9">
        <v>38</v>
      </c>
      <c r="G24" s="9">
        <v>38</v>
      </c>
      <c r="H24" s="9">
        <v>38</v>
      </c>
      <c r="I24" s="9">
        <v>38</v>
      </c>
      <c r="J24" s="9">
        <v>38</v>
      </c>
      <c r="K24" s="31">
        <v>38</v>
      </c>
      <c r="L24" s="9">
        <v>38</v>
      </c>
      <c r="M24" s="9">
        <v>37</v>
      </c>
      <c r="N24" s="31">
        <v>37</v>
      </c>
    </row>
    <row r="25" spans="1:14">
      <c r="A25" s="8" t="s">
        <v>33</v>
      </c>
      <c r="B25" s="28">
        <f t="shared" si="1"/>
        <v>17</v>
      </c>
      <c r="C25" s="9">
        <v>17</v>
      </c>
      <c r="D25" s="9">
        <v>17</v>
      </c>
      <c r="E25" s="9">
        <v>17</v>
      </c>
      <c r="F25" s="9">
        <v>17</v>
      </c>
      <c r="G25" s="9">
        <v>17</v>
      </c>
      <c r="H25" s="9">
        <v>17</v>
      </c>
      <c r="I25" s="9">
        <v>17</v>
      </c>
      <c r="J25" s="9">
        <v>17</v>
      </c>
      <c r="K25" s="29">
        <v>17</v>
      </c>
      <c r="L25" s="9">
        <v>17</v>
      </c>
      <c r="M25" s="9">
        <v>17</v>
      </c>
      <c r="N25" s="29">
        <v>17</v>
      </c>
    </row>
    <row r="26" spans="1:14">
      <c r="A26" s="8" t="s">
        <v>34</v>
      </c>
      <c r="B26" s="28">
        <f t="shared" si="1"/>
        <v>1</v>
      </c>
      <c r="C26" s="9">
        <v>1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29">
        <v>1</v>
      </c>
      <c r="L26" s="9">
        <v>1</v>
      </c>
      <c r="M26" s="9">
        <v>1</v>
      </c>
      <c r="N26" s="29">
        <v>1</v>
      </c>
    </row>
    <row r="27" spans="1:14">
      <c r="A27" s="8" t="s">
        <v>35</v>
      </c>
      <c r="B27" s="28">
        <f t="shared" si="1"/>
        <v>1</v>
      </c>
      <c r="C27" s="9">
        <v>1</v>
      </c>
      <c r="D27" s="9">
        <v>1</v>
      </c>
      <c r="E27" s="9">
        <v>1</v>
      </c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29">
        <v>1</v>
      </c>
      <c r="L27" s="9">
        <v>1</v>
      </c>
      <c r="M27" s="9">
        <v>1</v>
      </c>
      <c r="N27" s="29">
        <v>1</v>
      </c>
    </row>
    <row r="28" spans="1:14">
      <c r="A28" s="18" t="s">
        <v>36</v>
      </c>
      <c r="B28" s="34">
        <f t="shared" si="1"/>
        <v>1.4166666666666667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1</v>
      </c>
      <c r="I28" s="20">
        <v>1</v>
      </c>
      <c r="J28" s="20">
        <v>3</v>
      </c>
      <c r="K28" s="35">
        <v>3</v>
      </c>
      <c r="L28" s="20">
        <v>3</v>
      </c>
      <c r="M28" s="20">
        <v>3</v>
      </c>
      <c r="N28" s="35">
        <v>3</v>
      </c>
    </row>
    <row r="29" spans="1:14">
      <c r="A29" s="24" t="s">
        <v>37</v>
      </c>
    </row>
    <row r="30" spans="1:14">
      <c r="A30" s="24" t="s">
        <v>38</v>
      </c>
    </row>
    <row r="31" spans="1:14">
      <c r="A31" s="24" t="s">
        <v>39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pane xSplit="1" topLeftCell="B1" activePane="topRight" state="frozen"/>
      <selection pane="topRight" activeCell="J29" sqref="J29"/>
    </sheetView>
  </sheetViews>
  <sheetFormatPr baseColWidth="10" defaultRowHeight="12"/>
  <cols>
    <col min="1" max="1" width="44.42578125" style="36" bestFit="1" customWidth="1"/>
    <col min="2" max="2" width="10.5703125" style="36" customWidth="1"/>
    <col min="3" max="3" width="11.7109375" style="36" bestFit="1" customWidth="1"/>
    <col min="4" max="16384" width="11.42578125" style="36"/>
  </cols>
  <sheetData>
    <row r="1" spans="1:14" ht="20.25" customHeight="1"/>
    <row r="2" spans="1:14">
      <c r="A2" s="36" t="s">
        <v>41</v>
      </c>
    </row>
    <row r="4" spans="1:14">
      <c r="A4" s="32" t="s">
        <v>0</v>
      </c>
      <c r="B4" s="3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3" t="s">
        <v>10</v>
      </c>
      <c r="L4" s="32" t="s">
        <v>11</v>
      </c>
      <c r="M4" s="32" t="s">
        <v>12</v>
      </c>
      <c r="N4" s="32" t="s">
        <v>13</v>
      </c>
    </row>
    <row r="5" spans="1:14" ht="4.5" customHeight="1">
      <c r="A5" s="26"/>
      <c r="B5" s="26"/>
      <c r="C5" s="22"/>
      <c r="D5" s="22"/>
      <c r="E5" s="22"/>
      <c r="F5" s="22"/>
      <c r="G5" s="22"/>
      <c r="H5" s="22"/>
      <c r="I5" s="22"/>
      <c r="J5" s="22"/>
      <c r="K5" s="27"/>
      <c r="L5" s="26"/>
      <c r="M5" s="26"/>
      <c r="N5" s="26"/>
    </row>
    <row r="6" spans="1:14">
      <c r="A6" s="26" t="s">
        <v>14</v>
      </c>
      <c r="B6" s="28">
        <f>AVERAGE(C6:N6)</f>
        <v>542.75</v>
      </c>
      <c r="C6" s="7">
        <f>C7+C8+C9+C10+C13+C14+C15+C16+C17+C18+C22+C23+C24+C25+C26+C27+C28</f>
        <v>512</v>
      </c>
      <c r="D6" s="7">
        <f>D7+D8+D9+D10+D13+D14+D15+D16+D17+D18+D22+D23+D24+D25+D26+D27+D28</f>
        <v>518</v>
      </c>
      <c r="E6" s="7">
        <f t="shared" ref="E6:N6" si="0">E7+E8+E9+E10+E13+E14+E15+E16+E17+E18+E22+E23+E24+E25+E26+E27+E28</f>
        <v>523</v>
      </c>
      <c r="F6" s="7">
        <f t="shared" si="0"/>
        <v>530</v>
      </c>
      <c r="G6" s="7">
        <f t="shared" si="0"/>
        <v>536</v>
      </c>
      <c r="H6" s="7">
        <f t="shared" si="0"/>
        <v>540</v>
      </c>
      <c r="I6" s="7">
        <f t="shared" si="0"/>
        <v>548</v>
      </c>
      <c r="J6" s="7">
        <f t="shared" si="0"/>
        <v>552</v>
      </c>
      <c r="K6" s="7">
        <f t="shared" si="0"/>
        <v>558</v>
      </c>
      <c r="L6" s="7">
        <f>L7+L8+L9+L10+L13+L14+L15+L16+L17+L18+L22+L23+L24+L25+L26+L27+L28</f>
        <v>559</v>
      </c>
      <c r="M6" s="7">
        <f>M7+M8+M9+M10+M13+M14+M15+M16+M17+M18+M22+M23+M24+M25+M26+M27+M28</f>
        <v>563</v>
      </c>
      <c r="N6" s="7">
        <f t="shared" si="0"/>
        <v>574</v>
      </c>
    </row>
    <row r="7" spans="1:14">
      <c r="A7" s="8" t="s">
        <v>15</v>
      </c>
      <c r="B7" s="28">
        <f t="shared" ref="B7:B28" si="1">AVERAGE(C7:N7)</f>
        <v>25.666666666666668</v>
      </c>
      <c r="C7" s="9">
        <v>26</v>
      </c>
      <c r="D7" s="9">
        <v>26</v>
      </c>
      <c r="E7" s="9">
        <v>26</v>
      </c>
      <c r="F7" s="9">
        <v>26</v>
      </c>
      <c r="G7" s="9">
        <v>26</v>
      </c>
      <c r="H7" s="9">
        <v>26</v>
      </c>
      <c r="I7" s="9">
        <v>26</v>
      </c>
      <c r="J7" s="9">
        <v>25</v>
      </c>
      <c r="K7" s="29">
        <v>25</v>
      </c>
      <c r="L7" s="9">
        <v>25</v>
      </c>
      <c r="M7" s="9">
        <v>25</v>
      </c>
      <c r="N7" s="29">
        <v>26</v>
      </c>
    </row>
    <row r="8" spans="1:14">
      <c r="A8" s="8" t="s">
        <v>16</v>
      </c>
      <c r="B8" s="28">
        <f t="shared" si="1"/>
        <v>10</v>
      </c>
      <c r="C8" s="9">
        <v>10</v>
      </c>
      <c r="D8" s="9">
        <v>10</v>
      </c>
      <c r="E8" s="9">
        <v>10</v>
      </c>
      <c r="F8" s="9">
        <v>10</v>
      </c>
      <c r="G8" s="9">
        <v>10</v>
      </c>
      <c r="H8" s="9">
        <v>10</v>
      </c>
      <c r="I8" s="9">
        <v>10</v>
      </c>
      <c r="J8" s="9">
        <v>10</v>
      </c>
      <c r="K8" s="29">
        <v>10</v>
      </c>
      <c r="L8" s="9">
        <v>10</v>
      </c>
      <c r="M8" s="9">
        <v>10</v>
      </c>
      <c r="N8" s="29">
        <v>10</v>
      </c>
    </row>
    <row r="9" spans="1:14">
      <c r="A9" s="8" t="s">
        <v>17</v>
      </c>
      <c r="B9" s="28">
        <f t="shared" si="1"/>
        <v>0.16666666666666666</v>
      </c>
      <c r="C9" s="9">
        <v>1</v>
      </c>
      <c r="D9" s="9">
        <v>1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29">
        <v>0</v>
      </c>
      <c r="L9" s="9">
        <v>0</v>
      </c>
      <c r="M9" s="9">
        <v>0</v>
      </c>
      <c r="N9" s="29">
        <v>0</v>
      </c>
    </row>
    <row r="10" spans="1:14" s="37" customFormat="1">
      <c r="A10" s="11" t="s">
        <v>18</v>
      </c>
      <c r="B10" s="28">
        <f t="shared" si="1"/>
        <v>49.416666666666664</v>
      </c>
      <c r="C10" s="12">
        <v>45</v>
      </c>
      <c r="D10" s="12">
        <v>46</v>
      </c>
      <c r="E10" s="12">
        <v>46</v>
      </c>
      <c r="F10" s="12">
        <v>47</v>
      </c>
      <c r="G10" s="12">
        <v>48</v>
      </c>
      <c r="H10" s="12">
        <v>49</v>
      </c>
      <c r="I10" s="12">
        <v>51</v>
      </c>
      <c r="J10" s="12">
        <v>51</v>
      </c>
      <c r="K10" s="30">
        <v>52</v>
      </c>
      <c r="L10" s="12">
        <v>52</v>
      </c>
      <c r="M10" s="12">
        <v>53</v>
      </c>
      <c r="N10" s="30">
        <v>53</v>
      </c>
    </row>
    <row r="11" spans="1:14">
      <c r="A11" s="15" t="s">
        <v>19</v>
      </c>
      <c r="B11" s="28">
        <f t="shared" si="1"/>
        <v>20.666666666666668</v>
      </c>
      <c r="C11" s="9">
        <v>13</v>
      </c>
      <c r="D11" s="9">
        <v>14</v>
      </c>
      <c r="E11" s="9">
        <v>21</v>
      </c>
      <c r="F11" s="9">
        <v>20</v>
      </c>
      <c r="G11" s="9">
        <v>21</v>
      </c>
      <c r="H11" s="9">
        <v>22</v>
      </c>
      <c r="I11" s="9">
        <v>24</v>
      </c>
      <c r="J11" s="9">
        <v>24</v>
      </c>
      <c r="K11" s="29">
        <v>24</v>
      </c>
      <c r="L11" s="9">
        <v>24</v>
      </c>
      <c r="M11" s="9">
        <v>25</v>
      </c>
      <c r="N11" s="29">
        <v>16</v>
      </c>
    </row>
    <row r="12" spans="1:14">
      <c r="A12" s="15" t="s">
        <v>20</v>
      </c>
      <c r="B12" s="28">
        <f t="shared" si="1"/>
        <v>28.75</v>
      </c>
      <c r="C12" s="9">
        <v>32</v>
      </c>
      <c r="D12" s="9">
        <v>32</v>
      </c>
      <c r="E12" s="9">
        <v>25</v>
      </c>
      <c r="F12" s="9">
        <v>27</v>
      </c>
      <c r="G12" s="9">
        <v>27</v>
      </c>
      <c r="H12" s="9">
        <v>27</v>
      </c>
      <c r="I12" s="9">
        <v>27</v>
      </c>
      <c r="J12" s="9">
        <v>27</v>
      </c>
      <c r="K12" s="29">
        <v>28</v>
      </c>
      <c r="L12" s="9">
        <v>28</v>
      </c>
      <c r="M12" s="9">
        <v>28</v>
      </c>
      <c r="N12" s="29">
        <v>37</v>
      </c>
    </row>
    <row r="13" spans="1:14">
      <c r="A13" s="8" t="s">
        <v>21</v>
      </c>
      <c r="B13" s="28">
        <f t="shared" si="1"/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29">
        <v>0</v>
      </c>
      <c r="L13" s="9">
        <v>0</v>
      </c>
      <c r="M13" s="9">
        <v>0</v>
      </c>
      <c r="N13" s="29">
        <v>0</v>
      </c>
    </row>
    <row r="14" spans="1:14">
      <c r="A14" s="8" t="s">
        <v>22</v>
      </c>
      <c r="B14" s="28">
        <f t="shared" si="1"/>
        <v>1</v>
      </c>
      <c r="C14" s="9">
        <v>1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29">
        <v>1</v>
      </c>
      <c r="L14" s="9">
        <v>1</v>
      </c>
      <c r="M14" s="9">
        <v>1</v>
      </c>
      <c r="N14" s="29">
        <v>1</v>
      </c>
    </row>
    <row r="15" spans="1:14">
      <c r="A15" s="8" t="s">
        <v>23</v>
      </c>
      <c r="B15" s="28">
        <f t="shared" si="1"/>
        <v>1</v>
      </c>
      <c r="C15" s="9">
        <v>1</v>
      </c>
      <c r="D15" s="9">
        <v>1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29">
        <v>1</v>
      </c>
      <c r="L15" s="9">
        <v>1</v>
      </c>
      <c r="M15" s="9">
        <v>1</v>
      </c>
      <c r="N15" s="29">
        <v>1</v>
      </c>
    </row>
    <row r="16" spans="1:14">
      <c r="A16" s="8" t="s">
        <v>24</v>
      </c>
      <c r="B16" s="28">
        <f t="shared" si="1"/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29">
        <v>0</v>
      </c>
      <c r="L16" s="9">
        <v>0</v>
      </c>
      <c r="M16" s="9">
        <v>0</v>
      </c>
      <c r="N16" s="29">
        <v>0</v>
      </c>
    </row>
    <row r="17" spans="1:14">
      <c r="A17" s="8" t="s">
        <v>25</v>
      </c>
      <c r="B17" s="28">
        <f t="shared" si="1"/>
        <v>3</v>
      </c>
      <c r="C17" s="9">
        <v>3</v>
      </c>
      <c r="D17" s="9">
        <v>3</v>
      </c>
      <c r="E17" s="9">
        <v>3</v>
      </c>
      <c r="F17" s="9">
        <v>3</v>
      </c>
      <c r="G17" s="9">
        <v>3</v>
      </c>
      <c r="H17" s="9">
        <v>3</v>
      </c>
      <c r="I17" s="9">
        <v>3</v>
      </c>
      <c r="J17" s="9">
        <v>3</v>
      </c>
      <c r="K17" s="29">
        <v>3</v>
      </c>
      <c r="L17" s="9">
        <v>3</v>
      </c>
      <c r="M17" s="9">
        <v>3</v>
      </c>
      <c r="N17" s="29">
        <v>3</v>
      </c>
    </row>
    <row r="18" spans="1:14" s="37" customFormat="1">
      <c r="A18" s="11" t="s">
        <v>26</v>
      </c>
      <c r="B18" s="28">
        <f t="shared" si="1"/>
        <v>388.41666666666669</v>
      </c>
      <c r="C18" s="12">
        <v>362</v>
      </c>
      <c r="D18" s="12">
        <v>367</v>
      </c>
      <c r="E18" s="12">
        <v>373</v>
      </c>
      <c r="F18" s="12">
        <v>379</v>
      </c>
      <c r="G18" s="12">
        <v>384</v>
      </c>
      <c r="H18" s="12">
        <v>387</v>
      </c>
      <c r="I18" s="12">
        <v>393</v>
      </c>
      <c r="J18" s="12">
        <v>397</v>
      </c>
      <c r="K18" s="30">
        <v>401</v>
      </c>
      <c r="L18" s="12">
        <v>402</v>
      </c>
      <c r="M18" s="12">
        <v>404</v>
      </c>
      <c r="N18" s="30">
        <v>412</v>
      </c>
    </row>
    <row r="19" spans="1:14">
      <c r="A19" s="15" t="s">
        <v>27</v>
      </c>
      <c r="B19" s="28">
        <f t="shared" si="1"/>
        <v>165.83333333333334</v>
      </c>
      <c r="C19" s="9">
        <v>141</v>
      </c>
      <c r="D19" s="9">
        <v>149</v>
      </c>
      <c r="E19" s="9">
        <v>157</v>
      </c>
      <c r="F19" s="9">
        <v>160</v>
      </c>
      <c r="G19" s="9">
        <v>164</v>
      </c>
      <c r="H19" s="9">
        <v>164</v>
      </c>
      <c r="I19" s="9">
        <v>172</v>
      </c>
      <c r="J19" s="9">
        <v>174</v>
      </c>
      <c r="K19" s="29">
        <v>177</v>
      </c>
      <c r="L19" s="9">
        <v>175</v>
      </c>
      <c r="M19" s="9">
        <v>175</v>
      </c>
      <c r="N19" s="29">
        <v>182</v>
      </c>
    </row>
    <row r="20" spans="1:14">
      <c r="A20" s="15" t="s">
        <v>28</v>
      </c>
      <c r="B20" s="28">
        <f t="shared" si="1"/>
        <v>222.58333333333334</v>
      </c>
      <c r="C20" s="9">
        <v>221</v>
      </c>
      <c r="D20" s="9">
        <v>218</v>
      </c>
      <c r="E20" s="9">
        <v>216</v>
      </c>
      <c r="F20" s="9">
        <v>219</v>
      </c>
      <c r="G20" s="9">
        <v>220</v>
      </c>
      <c r="H20" s="9">
        <v>223</v>
      </c>
      <c r="I20" s="9">
        <v>221</v>
      </c>
      <c r="J20" s="9">
        <v>223</v>
      </c>
      <c r="K20" s="29">
        <v>224</v>
      </c>
      <c r="L20" s="9">
        <v>227</v>
      </c>
      <c r="M20" s="9">
        <v>229</v>
      </c>
      <c r="N20" s="29">
        <v>230</v>
      </c>
    </row>
    <row r="21" spans="1:14">
      <c r="A21" s="15" t="s">
        <v>29</v>
      </c>
      <c r="B21" s="28">
        <f t="shared" si="1"/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29">
        <v>0</v>
      </c>
      <c r="L21" s="9">
        <v>0</v>
      </c>
      <c r="M21" s="9">
        <v>0</v>
      </c>
      <c r="N21" s="29">
        <v>0</v>
      </c>
    </row>
    <row r="22" spans="1:14">
      <c r="A22" s="8" t="s">
        <v>30</v>
      </c>
      <c r="B22" s="28">
        <f t="shared" si="1"/>
        <v>1</v>
      </c>
      <c r="C22" s="9">
        <v>1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29">
        <v>1</v>
      </c>
      <c r="L22" s="9">
        <v>1</v>
      </c>
      <c r="M22" s="9">
        <v>1</v>
      </c>
      <c r="N22" s="29">
        <v>1</v>
      </c>
    </row>
    <row r="23" spans="1:14">
      <c r="A23" s="8" t="s">
        <v>31</v>
      </c>
      <c r="B23" s="28">
        <f t="shared" si="1"/>
        <v>3.0833333333333335</v>
      </c>
      <c r="C23" s="9">
        <v>3</v>
      </c>
      <c r="D23" s="9">
        <v>3</v>
      </c>
      <c r="E23" s="9">
        <v>3</v>
      </c>
      <c r="F23" s="9">
        <v>3</v>
      </c>
      <c r="G23" s="9">
        <v>3</v>
      </c>
      <c r="H23" s="9">
        <v>3</v>
      </c>
      <c r="I23" s="9">
        <v>3</v>
      </c>
      <c r="J23" s="9">
        <v>3</v>
      </c>
      <c r="K23" s="29">
        <v>3</v>
      </c>
      <c r="L23" s="9">
        <v>3</v>
      </c>
      <c r="M23" s="9">
        <v>3</v>
      </c>
      <c r="N23" s="29">
        <v>4</v>
      </c>
    </row>
    <row r="24" spans="1:14">
      <c r="A24" s="8" t="s">
        <v>32</v>
      </c>
      <c r="B24" s="28">
        <f t="shared" si="1"/>
        <v>38</v>
      </c>
      <c r="C24" s="9">
        <v>37</v>
      </c>
      <c r="D24" s="9">
        <v>37</v>
      </c>
      <c r="E24" s="9">
        <v>37</v>
      </c>
      <c r="F24" s="9">
        <v>37</v>
      </c>
      <c r="G24" s="9">
        <v>37</v>
      </c>
      <c r="H24" s="9">
        <v>37</v>
      </c>
      <c r="I24" s="9">
        <v>37</v>
      </c>
      <c r="J24" s="9">
        <v>38</v>
      </c>
      <c r="K24" s="31">
        <v>39</v>
      </c>
      <c r="L24" s="9">
        <v>39</v>
      </c>
      <c r="M24" s="9">
        <v>40</v>
      </c>
      <c r="N24" s="31">
        <v>41</v>
      </c>
    </row>
    <row r="25" spans="1:14">
      <c r="A25" s="8" t="s">
        <v>33</v>
      </c>
      <c r="B25" s="28">
        <f t="shared" si="1"/>
        <v>17</v>
      </c>
      <c r="C25" s="9">
        <v>17</v>
      </c>
      <c r="D25" s="9">
        <v>17</v>
      </c>
      <c r="E25" s="9">
        <v>17</v>
      </c>
      <c r="F25" s="9">
        <v>17</v>
      </c>
      <c r="G25" s="9">
        <v>17</v>
      </c>
      <c r="H25" s="9">
        <v>17</v>
      </c>
      <c r="I25" s="9">
        <v>17</v>
      </c>
      <c r="J25" s="9">
        <v>17</v>
      </c>
      <c r="K25" s="29">
        <v>17</v>
      </c>
      <c r="L25" s="9">
        <v>17</v>
      </c>
      <c r="M25" s="9">
        <v>17</v>
      </c>
      <c r="N25" s="29">
        <v>17</v>
      </c>
    </row>
    <row r="26" spans="1:14">
      <c r="A26" s="8" t="s">
        <v>34</v>
      </c>
      <c r="B26" s="28">
        <f t="shared" si="1"/>
        <v>1</v>
      </c>
      <c r="C26" s="9">
        <v>1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29">
        <v>1</v>
      </c>
      <c r="L26" s="9">
        <v>1</v>
      </c>
      <c r="M26" s="9">
        <v>1</v>
      </c>
      <c r="N26" s="29">
        <v>1</v>
      </c>
    </row>
    <row r="27" spans="1:14">
      <c r="A27" s="8" t="s">
        <v>35</v>
      </c>
      <c r="B27" s="28">
        <f t="shared" si="1"/>
        <v>1</v>
      </c>
      <c r="C27" s="9">
        <v>1</v>
      </c>
      <c r="D27" s="9">
        <v>1</v>
      </c>
      <c r="E27" s="9">
        <v>1</v>
      </c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29">
        <v>1</v>
      </c>
      <c r="L27" s="9">
        <v>1</v>
      </c>
      <c r="M27" s="9">
        <v>1</v>
      </c>
      <c r="N27" s="29">
        <v>1</v>
      </c>
    </row>
    <row r="28" spans="1:14">
      <c r="A28" s="18" t="s">
        <v>36</v>
      </c>
      <c r="B28" s="34">
        <f t="shared" si="1"/>
        <v>3</v>
      </c>
      <c r="C28" s="20">
        <v>3</v>
      </c>
      <c r="D28" s="20">
        <v>3</v>
      </c>
      <c r="E28" s="20">
        <v>3</v>
      </c>
      <c r="F28" s="20">
        <v>3</v>
      </c>
      <c r="G28" s="20">
        <v>3</v>
      </c>
      <c r="H28" s="20">
        <v>3</v>
      </c>
      <c r="I28" s="20">
        <v>3</v>
      </c>
      <c r="J28" s="20">
        <v>3</v>
      </c>
      <c r="K28" s="35">
        <v>3</v>
      </c>
      <c r="L28" s="20">
        <v>3</v>
      </c>
      <c r="M28" s="20">
        <v>3</v>
      </c>
      <c r="N28" s="35">
        <v>3</v>
      </c>
    </row>
    <row r="29" spans="1:14">
      <c r="A29" s="24" t="s">
        <v>37</v>
      </c>
    </row>
    <row r="30" spans="1:14">
      <c r="A30" s="24" t="s">
        <v>38</v>
      </c>
    </row>
    <row r="31" spans="1:14">
      <c r="A31" s="24" t="s">
        <v>39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pane xSplit="1" topLeftCell="B1" activePane="topRight" state="frozen"/>
      <selection pane="topRight" activeCell="H33" sqref="H33"/>
    </sheetView>
  </sheetViews>
  <sheetFormatPr baseColWidth="10" defaultRowHeight="12"/>
  <cols>
    <col min="1" max="1" width="44.42578125" style="36" bestFit="1" customWidth="1"/>
    <col min="2" max="2" width="10.5703125" style="36" customWidth="1"/>
    <col min="3" max="3" width="11.7109375" style="36" bestFit="1" customWidth="1"/>
    <col min="4" max="16384" width="11.42578125" style="36"/>
  </cols>
  <sheetData>
    <row r="1" spans="1:14" ht="22.5" customHeight="1"/>
    <row r="2" spans="1:14">
      <c r="A2" s="36" t="s">
        <v>40</v>
      </c>
    </row>
    <row r="4" spans="1:14">
      <c r="A4" s="32" t="s">
        <v>0</v>
      </c>
      <c r="B4" s="3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3" t="s">
        <v>10</v>
      </c>
      <c r="L4" s="32" t="s">
        <v>11</v>
      </c>
      <c r="M4" s="32" t="s">
        <v>12</v>
      </c>
      <c r="N4" s="32" t="s">
        <v>13</v>
      </c>
    </row>
    <row r="5" spans="1:14" ht="4.5" customHeight="1">
      <c r="A5" s="26"/>
      <c r="B5" s="26"/>
      <c r="C5" s="22"/>
      <c r="D5" s="22"/>
      <c r="E5" s="22"/>
      <c r="F5" s="22"/>
      <c r="G5" s="22"/>
      <c r="H5" s="22"/>
      <c r="I5" s="22"/>
      <c r="J5" s="22"/>
      <c r="K5" s="27"/>
      <c r="L5" s="26"/>
      <c r="M5" s="26"/>
      <c r="N5" s="26"/>
    </row>
    <row r="6" spans="1:14">
      <c r="A6" s="26" t="s">
        <v>14</v>
      </c>
      <c r="B6" s="28">
        <f>AVERAGE(C6:N6)</f>
        <v>604.5</v>
      </c>
      <c r="C6" s="7">
        <f>C7+C8+C9+C10+C13+C14+C15+C16+C17+C18+C22+C23+C24+C25+C26+C27+C28</f>
        <v>575</v>
      </c>
      <c r="D6" s="7">
        <f>D7+D8+D9+D10+D13+D14+D15+D16+D17+D18+D22+D23+D24+D25+D26+D27+D28</f>
        <v>580</v>
      </c>
      <c r="E6" s="7">
        <f t="shared" ref="E6:N6" si="0">E7+E8+E9+E10+E13+E14+E15+E16+E17+E18+E22+E23+E24+E25+E26+E27+E28</f>
        <v>588</v>
      </c>
      <c r="F6" s="7">
        <f t="shared" si="0"/>
        <v>590</v>
      </c>
      <c r="G6" s="7">
        <f t="shared" si="0"/>
        <v>597</v>
      </c>
      <c r="H6" s="7">
        <f t="shared" si="0"/>
        <v>607</v>
      </c>
      <c r="I6" s="7">
        <f t="shared" si="0"/>
        <v>610</v>
      </c>
      <c r="J6" s="7">
        <f t="shared" si="0"/>
        <v>616</v>
      </c>
      <c r="K6" s="7">
        <f t="shared" si="0"/>
        <v>618</v>
      </c>
      <c r="L6" s="7">
        <f>L7+L8+L9+L10+L13+L14+L15+L16+L17+L18+L22+L23+L24+L25+L26+L27+L28</f>
        <v>621</v>
      </c>
      <c r="M6" s="7">
        <f>M7+M8+M9+M10+M13+M14+M15+M16+M17+M18+M22+M23+M24+M25+M26+M27+M28</f>
        <v>624</v>
      </c>
      <c r="N6" s="7">
        <f t="shared" si="0"/>
        <v>628</v>
      </c>
    </row>
    <row r="7" spans="1:14">
      <c r="A7" s="8" t="s">
        <v>15</v>
      </c>
      <c r="B7" s="28">
        <f>AVERAGE(C7:N7)</f>
        <v>26</v>
      </c>
      <c r="C7" s="9">
        <v>26</v>
      </c>
      <c r="D7" s="9">
        <v>26</v>
      </c>
      <c r="E7" s="9">
        <v>26</v>
      </c>
      <c r="F7" s="9">
        <v>26</v>
      </c>
      <c r="G7" s="9">
        <v>26</v>
      </c>
      <c r="H7" s="9">
        <v>26</v>
      </c>
      <c r="I7" s="9">
        <v>26</v>
      </c>
      <c r="J7" s="9">
        <v>26</v>
      </c>
      <c r="K7" s="29">
        <v>26</v>
      </c>
      <c r="L7" s="9">
        <v>26</v>
      </c>
      <c r="M7" s="9">
        <v>26</v>
      </c>
      <c r="N7" s="29">
        <v>26</v>
      </c>
    </row>
    <row r="8" spans="1:14">
      <c r="A8" s="8" t="s">
        <v>16</v>
      </c>
      <c r="B8" s="28">
        <f>AVERAGE(C8:N8)</f>
        <v>10.583333333333334</v>
      </c>
      <c r="C8" s="9">
        <v>10</v>
      </c>
      <c r="D8" s="9">
        <v>10</v>
      </c>
      <c r="E8" s="9">
        <v>10</v>
      </c>
      <c r="F8" s="9">
        <v>10</v>
      </c>
      <c r="G8" s="9">
        <v>10</v>
      </c>
      <c r="H8" s="9">
        <v>11</v>
      </c>
      <c r="I8" s="9">
        <v>11</v>
      </c>
      <c r="J8" s="9">
        <v>11</v>
      </c>
      <c r="K8" s="29">
        <v>11</v>
      </c>
      <c r="L8" s="9">
        <v>11</v>
      </c>
      <c r="M8" s="9">
        <v>11</v>
      </c>
      <c r="N8" s="29">
        <v>11</v>
      </c>
    </row>
    <row r="9" spans="1:14">
      <c r="A9" s="8" t="s">
        <v>17</v>
      </c>
      <c r="B9" s="28">
        <f>AVERAGE(C9:N9)</f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29">
        <v>0</v>
      </c>
      <c r="L9" s="9">
        <v>0</v>
      </c>
      <c r="M9" s="9">
        <v>0</v>
      </c>
      <c r="N9" s="29">
        <v>0</v>
      </c>
    </row>
    <row r="10" spans="1:14" s="37" customFormat="1">
      <c r="A10" s="11" t="s">
        <v>18</v>
      </c>
      <c r="B10" s="28">
        <f>AVERAGE(C10:N10)</f>
        <v>56.833333333333336</v>
      </c>
      <c r="C10" s="12">
        <v>53</v>
      </c>
      <c r="D10" s="12">
        <v>53</v>
      </c>
      <c r="E10" s="12">
        <v>56</v>
      </c>
      <c r="F10" s="12">
        <v>56</v>
      </c>
      <c r="G10" s="12">
        <v>56</v>
      </c>
      <c r="H10" s="12">
        <v>56</v>
      </c>
      <c r="I10" s="12">
        <v>56</v>
      </c>
      <c r="J10" s="12">
        <v>58</v>
      </c>
      <c r="K10" s="30">
        <v>58</v>
      </c>
      <c r="L10" s="12">
        <v>59</v>
      </c>
      <c r="M10" s="12">
        <v>60</v>
      </c>
      <c r="N10" s="30">
        <v>61</v>
      </c>
    </row>
    <row r="11" spans="1:14">
      <c r="A11" s="15" t="s">
        <v>19</v>
      </c>
      <c r="B11" s="28">
        <f>AVERAGE(C11:N11)</f>
        <v>25.25</v>
      </c>
      <c r="C11" s="9">
        <v>25</v>
      </c>
      <c r="D11" s="9">
        <v>25</v>
      </c>
      <c r="E11" s="9">
        <v>27</v>
      </c>
      <c r="F11" s="9">
        <v>25</v>
      </c>
      <c r="G11" s="9">
        <v>25</v>
      </c>
      <c r="H11" s="9">
        <v>25</v>
      </c>
      <c r="I11" s="9">
        <v>24</v>
      </c>
      <c r="J11" s="9">
        <v>26</v>
      </c>
      <c r="K11" s="29">
        <v>26</v>
      </c>
      <c r="L11" s="9">
        <v>24</v>
      </c>
      <c r="M11" s="9">
        <v>25</v>
      </c>
      <c r="N11" s="29">
        <v>26</v>
      </c>
    </row>
    <row r="12" spans="1:14">
      <c r="A12" s="15" t="s">
        <v>20</v>
      </c>
      <c r="B12" s="28">
        <f t="shared" ref="B7:B28" si="1">AVERAGE(C12:N12)</f>
        <v>31.5</v>
      </c>
      <c r="C12" s="9">
        <v>28</v>
      </c>
      <c r="D12" s="9">
        <v>28</v>
      </c>
      <c r="E12" s="9">
        <v>28</v>
      </c>
      <c r="F12" s="9">
        <v>31</v>
      </c>
      <c r="G12" s="9">
        <v>31</v>
      </c>
      <c r="H12" s="9">
        <v>31</v>
      </c>
      <c r="I12" s="9">
        <v>32</v>
      </c>
      <c r="J12" s="9">
        <v>32</v>
      </c>
      <c r="K12" s="29">
        <v>32</v>
      </c>
      <c r="L12" s="9">
        <v>35</v>
      </c>
      <c r="M12" s="9">
        <v>35</v>
      </c>
      <c r="N12" s="29">
        <v>35</v>
      </c>
    </row>
    <row r="13" spans="1:14">
      <c r="A13" s="8" t="s">
        <v>21</v>
      </c>
      <c r="B13" s="28">
        <f t="shared" si="1"/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29">
        <v>0</v>
      </c>
      <c r="L13" s="9">
        <v>0</v>
      </c>
      <c r="M13" s="9">
        <v>0</v>
      </c>
      <c r="N13" s="29">
        <v>0</v>
      </c>
    </row>
    <row r="14" spans="1:14">
      <c r="A14" s="8" t="s">
        <v>22</v>
      </c>
      <c r="B14" s="28">
        <f t="shared" si="1"/>
        <v>1</v>
      </c>
      <c r="C14" s="9">
        <v>1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29">
        <v>1</v>
      </c>
      <c r="L14" s="9">
        <v>1</v>
      </c>
      <c r="M14" s="9">
        <v>1</v>
      </c>
      <c r="N14" s="29">
        <v>1</v>
      </c>
    </row>
    <row r="15" spans="1:14">
      <c r="A15" s="8" t="s">
        <v>23</v>
      </c>
      <c r="B15" s="28">
        <f t="shared" si="1"/>
        <v>1</v>
      </c>
      <c r="C15" s="9">
        <v>1</v>
      </c>
      <c r="D15" s="9">
        <v>1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29">
        <v>1</v>
      </c>
      <c r="L15" s="9">
        <v>1</v>
      </c>
      <c r="M15" s="9">
        <v>1</v>
      </c>
      <c r="N15" s="29">
        <v>1</v>
      </c>
    </row>
    <row r="16" spans="1:14">
      <c r="A16" s="8" t="s">
        <v>24</v>
      </c>
      <c r="B16" s="28">
        <f t="shared" si="1"/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29">
        <v>0</v>
      </c>
      <c r="L16" s="9">
        <v>0</v>
      </c>
      <c r="M16" s="9">
        <v>0</v>
      </c>
      <c r="N16" s="29">
        <v>0</v>
      </c>
    </row>
    <row r="17" spans="1:14">
      <c r="A17" s="8" t="s">
        <v>25</v>
      </c>
      <c r="B17" s="28">
        <f t="shared" si="1"/>
        <v>3.6666666666666665</v>
      </c>
      <c r="C17" s="9">
        <v>3</v>
      </c>
      <c r="D17" s="9">
        <v>3</v>
      </c>
      <c r="E17" s="9">
        <v>3</v>
      </c>
      <c r="F17" s="9">
        <v>3</v>
      </c>
      <c r="G17" s="9">
        <v>4</v>
      </c>
      <c r="H17" s="9">
        <v>4</v>
      </c>
      <c r="I17" s="9">
        <v>4</v>
      </c>
      <c r="J17" s="9">
        <v>4</v>
      </c>
      <c r="K17" s="29">
        <v>4</v>
      </c>
      <c r="L17" s="9">
        <v>4</v>
      </c>
      <c r="M17" s="9">
        <v>4</v>
      </c>
      <c r="N17" s="29">
        <v>4</v>
      </c>
    </row>
    <row r="18" spans="1:14" s="37" customFormat="1">
      <c r="A18" s="11" t="s">
        <v>26</v>
      </c>
      <c r="B18" s="28">
        <f>AVERAGE(C18:N18)</f>
        <v>435.75</v>
      </c>
      <c r="C18" s="12">
        <v>413</v>
      </c>
      <c r="D18" s="12">
        <v>418</v>
      </c>
      <c r="E18" s="12">
        <v>422</v>
      </c>
      <c r="F18" s="12">
        <v>423</v>
      </c>
      <c r="G18" s="12">
        <v>429</v>
      </c>
      <c r="H18" s="12">
        <v>439</v>
      </c>
      <c r="I18" s="12">
        <v>442</v>
      </c>
      <c r="J18" s="12">
        <v>445</v>
      </c>
      <c r="K18" s="30">
        <v>447</v>
      </c>
      <c r="L18" s="12">
        <v>448</v>
      </c>
      <c r="M18" s="12">
        <v>450</v>
      </c>
      <c r="N18" s="30">
        <v>453</v>
      </c>
    </row>
    <row r="19" spans="1:14">
      <c r="A19" s="15" t="s">
        <v>27</v>
      </c>
      <c r="B19" s="28">
        <f t="shared" si="1"/>
        <v>196.5</v>
      </c>
      <c r="C19" s="9">
        <v>182</v>
      </c>
      <c r="D19" s="9">
        <v>187</v>
      </c>
      <c r="E19" s="9">
        <v>191</v>
      </c>
      <c r="F19" s="9">
        <v>191</v>
      </c>
      <c r="G19" s="9">
        <v>195</v>
      </c>
      <c r="H19" s="9">
        <v>204</v>
      </c>
      <c r="I19" s="9">
        <v>202</v>
      </c>
      <c r="J19" s="9">
        <v>200</v>
      </c>
      <c r="K19" s="29">
        <v>200</v>
      </c>
      <c r="L19" s="9">
        <v>201</v>
      </c>
      <c r="M19" s="9">
        <v>202</v>
      </c>
      <c r="N19" s="29">
        <v>203</v>
      </c>
    </row>
    <row r="20" spans="1:14">
      <c r="A20" s="15" t="s">
        <v>28</v>
      </c>
      <c r="B20" s="28">
        <f t="shared" si="1"/>
        <v>239.25</v>
      </c>
      <c r="C20" s="9">
        <v>231</v>
      </c>
      <c r="D20" s="9">
        <v>231</v>
      </c>
      <c r="E20" s="9">
        <v>231</v>
      </c>
      <c r="F20" s="9">
        <v>232</v>
      </c>
      <c r="G20" s="9">
        <v>234</v>
      </c>
      <c r="H20" s="9">
        <v>235</v>
      </c>
      <c r="I20" s="9">
        <v>240</v>
      </c>
      <c r="J20" s="9">
        <v>245</v>
      </c>
      <c r="K20" s="29">
        <v>247</v>
      </c>
      <c r="L20" s="9">
        <v>247</v>
      </c>
      <c r="M20" s="9">
        <v>248</v>
      </c>
      <c r="N20" s="29">
        <v>250</v>
      </c>
    </row>
    <row r="21" spans="1:14">
      <c r="A21" s="15" t="s">
        <v>29</v>
      </c>
      <c r="B21" s="28">
        <f t="shared" si="1"/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29">
        <v>0</v>
      </c>
      <c r="L21" s="9">
        <v>0</v>
      </c>
      <c r="M21" s="9">
        <v>0</v>
      </c>
      <c r="N21" s="29">
        <v>0</v>
      </c>
    </row>
    <row r="22" spans="1:14">
      <c r="A22" s="8" t="s">
        <v>30</v>
      </c>
      <c r="B22" s="28">
        <f t="shared" si="1"/>
        <v>1</v>
      </c>
      <c r="C22" s="9">
        <v>1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29">
        <v>1</v>
      </c>
      <c r="L22" s="9">
        <v>1</v>
      </c>
      <c r="M22" s="9">
        <v>1</v>
      </c>
      <c r="N22" s="29">
        <v>1</v>
      </c>
    </row>
    <row r="23" spans="1:14">
      <c r="A23" s="8" t="s">
        <v>31</v>
      </c>
      <c r="B23" s="28">
        <f t="shared" si="1"/>
        <v>4</v>
      </c>
      <c r="C23" s="9">
        <v>4</v>
      </c>
      <c r="D23" s="9">
        <v>4</v>
      </c>
      <c r="E23" s="9">
        <v>4</v>
      </c>
      <c r="F23" s="9">
        <v>4</v>
      </c>
      <c r="G23" s="9">
        <v>4</v>
      </c>
      <c r="H23" s="9">
        <v>4</v>
      </c>
      <c r="I23" s="9">
        <v>4</v>
      </c>
      <c r="J23" s="9">
        <v>4</v>
      </c>
      <c r="K23" s="29">
        <v>4</v>
      </c>
      <c r="L23" s="9">
        <v>4</v>
      </c>
      <c r="M23" s="9">
        <v>4</v>
      </c>
      <c r="N23" s="29">
        <v>4</v>
      </c>
    </row>
    <row r="24" spans="1:14">
      <c r="A24" s="8" t="s">
        <v>32</v>
      </c>
      <c r="B24" s="28">
        <f t="shared" si="1"/>
        <v>43</v>
      </c>
      <c r="C24" s="9">
        <v>41</v>
      </c>
      <c r="D24" s="9">
        <v>41</v>
      </c>
      <c r="E24" s="9">
        <v>42</v>
      </c>
      <c r="F24" s="9">
        <v>43</v>
      </c>
      <c r="G24" s="9">
        <v>43</v>
      </c>
      <c r="H24" s="9">
        <v>42</v>
      </c>
      <c r="I24" s="9">
        <v>42</v>
      </c>
      <c r="J24" s="9">
        <v>43</v>
      </c>
      <c r="K24" s="31">
        <v>44</v>
      </c>
      <c r="L24" s="9">
        <v>45</v>
      </c>
      <c r="M24" s="9">
        <v>45</v>
      </c>
      <c r="N24" s="31">
        <v>45</v>
      </c>
    </row>
    <row r="25" spans="1:14">
      <c r="A25" s="8" t="s">
        <v>33</v>
      </c>
      <c r="B25" s="28">
        <f t="shared" si="1"/>
        <v>16.333333333333332</v>
      </c>
      <c r="C25" s="9">
        <v>17</v>
      </c>
      <c r="D25" s="9">
        <v>17</v>
      </c>
      <c r="E25" s="9">
        <v>17</v>
      </c>
      <c r="F25" s="9">
        <v>17</v>
      </c>
      <c r="G25" s="9">
        <v>17</v>
      </c>
      <c r="H25" s="9">
        <v>17</v>
      </c>
      <c r="I25" s="9">
        <v>17</v>
      </c>
      <c r="J25" s="9">
        <v>17</v>
      </c>
      <c r="K25" s="29">
        <v>15</v>
      </c>
      <c r="L25" s="9">
        <v>15</v>
      </c>
      <c r="M25" s="9">
        <v>15</v>
      </c>
      <c r="N25" s="29">
        <v>15</v>
      </c>
    </row>
    <row r="26" spans="1:14">
      <c r="A26" s="8" t="s">
        <v>34</v>
      </c>
      <c r="B26" s="28">
        <f t="shared" si="1"/>
        <v>1</v>
      </c>
      <c r="C26" s="9">
        <v>1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29">
        <v>1</v>
      </c>
      <c r="L26" s="9">
        <v>1</v>
      </c>
      <c r="M26" s="9">
        <v>1</v>
      </c>
      <c r="N26" s="29">
        <v>1</v>
      </c>
    </row>
    <row r="27" spans="1:14">
      <c r="A27" s="8" t="s">
        <v>35</v>
      </c>
      <c r="B27" s="28">
        <f t="shared" si="1"/>
        <v>1</v>
      </c>
      <c r="C27" s="9">
        <v>1</v>
      </c>
      <c r="D27" s="9">
        <v>1</v>
      </c>
      <c r="E27" s="9">
        <v>1</v>
      </c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29">
        <v>1</v>
      </c>
      <c r="L27" s="9">
        <v>1</v>
      </c>
      <c r="M27" s="9">
        <v>1</v>
      </c>
      <c r="N27" s="29">
        <v>1</v>
      </c>
    </row>
    <row r="28" spans="1:14">
      <c r="A28" s="18" t="s">
        <v>36</v>
      </c>
      <c r="B28" s="34">
        <f t="shared" si="1"/>
        <v>3.3333333333333335</v>
      </c>
      <c r="C28" s="20">
        <v>3</v>
      </c>
      <c r="D28" s="20">
        <v>3</v>
      </c>
      <c r="E28" s="20">
        <v>3</v>
      </c>
      <c r="F28" s="20">
        <v>3</v>
      </c>
      <c r="G28" s="20">
        <v>3</v>
      </c>
      <c r="H28" s="20">
        <v>3</v>
      </c>
      <c r="I28" s="20">
        <v>3</v>
      </c>
      <c r="J28" s="20">
        <v>3</v>
      </c>
      <c r="K28" s="35">
        <v>4</v>
      </c>
      <c r="L28" s="20">
        <v>4</v>
      </c>
      <c r="M28" s="20">
        <v>4</v>
      </c>
      <c r="N28" s="35">
        <v>4</v>
      </c>
    </row>
    <row r="29" spans="1:14">
      <c r="A29" s="24" t="s">
        <v>37</v>
      </c>
    </row>
    <row r="30" spans="1:14">
      <c r="A30" s="24" t="s">
        <v>38</v>
      </c>
    </row>
    <row r="31" spans="1:14">
      <c r="A31" s="24" t="s">
        <v>39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Naurelsys Hernández Durán</dc:creator>
  <cp:lastModifiedBy>Mariana De León De León</cp:lastModifiedBy>
  <dcterms:created xsi:type="dcterms:W3CDTF">2023-10-20T18:27:10Z</dcterms:created>
  <dcterms:modified xsi:type="dcterms:W3CDTF">2024-01-23T14:36:28Z</dcterms:modified>
</cp:coreProperties>
</file>