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15" yWindow="-15" windowWidth="9615" windowHeight="11025"/>
  </bookViews>
  <sheets>
    <sheet name="New Text Document" sheetId="1" r:id="rId1"/>
    <sheet name="Hoja1" sheetId="2" r:id="rId2"/>
  </sheets>
  <calcPr calcId="125725"/>
</workbook>
</file>

<file path=xl/calcChain.xml><?xml version="1.0" encoding="utf-8"?>
<calcChain xmlns="http://schemas.openxmlformats.org/spreadsheetml/2006/main">
  <c r="B525" i="1"/>
  <c r="H255"/>
  <c r="G255"/>
  <c r="F255"/>
  <c r="E255"/>
  <c r="D255"/>
  <c r="I231"/>
  <c r="F148"/>
  <c r="H344"/>
  <c r="G344"/>
  <c r="F344"/>
  <c r="E344"/>
  <c r="D344"/>
  <c r="I62"/>
  <c r="I63"/>
  <c r="I452"/>
  <c r="J452" s="1"/>
  <c r="I450"/>
  <c r="J450" s="1"/>
  <c r="I449"/>
  <c r="I451"/>
  <c r="J451" s="1"/>
  <c r="I453"/>
  <c r="J453" s="1"/>
  <c r="I454"/>
  <c r="J454" s="1"/>
  <c r="J449"/>
  <c r="I456"/>
  <c r="I498"/>
  <c r="J498" s="1"/>
  <c r="I500"/>
  <c r="J500" s="1"/>
  <c r="I510"/>
  <c r="J510" s="1"/>
  <c r="I521"/>
  <c r="I520"/>
  <c r="E522"/>
  <c r="F522"/>
  <c r="G522"/>
  <c r="H522"/>
  <c r="D522"/>
  <c r="J520"/>
  <c r="J521"/>
  <c r="E512"/>
  <c r="F512"/>
  <c r="G512"/>
  <c r="H512"/>
  <c r="D512"/>
  <c r="E502"/>
  <c r="F502"/>
  <c r="G502"/>
  <c r="H502"/>
  <c r="D502"/>
  <c r="E466"/>
  <c r="F466"/>
  <c r="G466"/>
  <c r="H466"/>
  <c r="D466"/>
  <c r="E445"/>
  <c r="F445"/>
  <c r="G445"/>
  <c r="H445"/>
  <c r="D445"/>
  <c r="J444"/>
  <c r="J443"/>
  <c r="I397"/>
  <c r="J397" s="1"/>
  <c r="E394"/>
  <c r="F394"/>
  <c r="G394"/>
  <c r="H394"/>
  <c r="D394"/>
  <c r="E385"/>
  <c r="F385"/>
  <c r="G385"/>
  <c r="H385"/>
  <c r="D385"/>
  <c r="I381"/>
  <c r="J381" s="1"/>
  <c r="E378"/>
  <c r="F378"/>
  <c r="G378"/>
  <c r="H378"/>
  <c r="D378"/>
  <c r="I377"/>
  <c r="J377" s="1"/>
  <c r="I372"/>
  <c r="J372" s="1"/>
  <c r="I376"/>
  <c r="J376" s="1"/>
  <c r="E337"/>
  <c r="F337"/>
  <c r="G337"/>
  <c r="H337"/>
  <c r="D337"/>
  <c r="I335"/>
  <c r="J335" s="1"/>
  <c r="I336"/>
  <c r="J336" s="1"/>
  <c r="E322"/>
  <c r="F322"/>
  <c r="G322"/>
  <c r="H322"/>
  <c r="D322"/>
  <c r="D312"/>
  <c r="I495"/>
  <c r="J495" s="1"/>
  <c r="I309"/>
  <c r="J309" s="1"/>
  <c r="E292"/>
  <c r="F292"/>
  <c r="G292"/>
  <c r="H292"/>
  <c r="D292"/>
  <c r="I289"/>
  <c r="J289" s="1"/>
  <c r="I290"/>
  <c r="J290" s="1"/>
  <c r="I291"/>
  <c r="J291" s="1"/>
  <c r="I286"/>
  <c r="J286" s="1"/>
  <c r="E279"/>
  <c r="F279"/>
  <c r="G279"/>
  <c r="H279"/>
  <c r="D279"/>
  <c r="I254"/>
  <c r="J254" s="1"/>
  <c r="I250"/>
  <c r="J250" s="1"/>
  <c r="I251"/>
  <c r="J251" s="1"/>
  <c r="I229"/>
  <c r="J229" s="1"/>
  <c r="I212"/>
  <c r="J212" s="1"/>
  <c r="E206"/>
  <c r="F206"/>
  <c r="G206"/>
  <c r="H206"/>
  <c r="D206"/>
  <c r="I204"/>
  <c r="J204" s="1"/>
  <c r="I205"/>
  <c r="J205" s="1"/>
  <c r="D175"/>
  <c r="E166"/>
  <c r="F166"/>
  <c r="G166"/>
  <c r="H166"/>
  <c r="D166"/>
  <c r="E159"/>
  <c r="F159"/>
  <c r="G159"/>
  <c r="H159"/>
  <c r="D159"/>
  <c r="E148"/>
  <c r="G148"/>
  <c r="H148"/>
  <c r="D148"/>
  <c r="I146"/>
  <c r="J146" s="1"/>
  <c r="I147"/>
  <c r="J147" s="1"/>
  <c r="I140"/>
  <c r="J140" s="1"/>
  <c r="F137"/>
  <c r="G137"/>
  <c r="H137"/>
  <c r="E137"/>
  <c r="D137"/>
  <c r="E132"/>
  <c r="F132"/>
  <c r="G132"/>
  <c r="H132"/>
  <c r="D132"/>
  <c r="I131"/>
  <c r="J131" s="1"/>
  <c r="I129"/>
  <c r="J129" s="1"/>
  <c r="I106"/>
  <c r="J106" s="1"/>
  <c r="E103"/>
  <c r="F103"/>
  <c r="G103"/>
  <c r="H103"/>
  <c r="D103"/>
  <c r="I102"/>
  <c r="J102" s="1"/>
  <c r="I97"/>
  <c r="J97" s="1"/>
  <c r="E65"/>
  <c r="F65"/>
  <c r="G65"/>
  <c r="H65"/>
  <c r="D65"/>
  <c r="E83"/>
  <c r="F83"/>
  <c r="G83"/>
  <c r="H83"/>
  <c r="D83"/>
  <c r="I38"/>
  <c r="J38" s="1"/>
  <c r="H33"/>
  <c r="G33"/>
  <c r="F33"/>
  <c r="E33"/>
  <c r="D33"/>
  <c r="I32"/>
  <c r="J32" s="1"/>
  <c r="I26"/>
  <c r="J26" s="1"/>
  <c r="J63" l="1"/>
  <c r="H312" l="1"/>
  <c r="G312"/>
  <c r="F312"/>
  <c r="E312"/>
  <c r="I202"/>
  <c r="J202" s="1"/>
  <c r="H361"/>
  <c r="G361"/>
  <c r="F361"/>
  <c r="E361"/>
  <c r="D361"/>
  <c r="I360"/>
  <c r="J360" s="1"/>
  <c r="I330"/>
  <c r="J330" s="1"/>
  <c r="I331"/>
  <c r="J331" s="1"/>
  <c r="I311"/>
  <c r="J311" s="1"/>
  <c r="I308"/>
  <c r="J308" s="1"/>
  <c r="I340"/>
  <c r="I287"/>
  <c r="J287" s="1"/>
  <c r="I284"/>
  <c r="J284" s="1"/>
  <c r="I285"/>
  <c r="J285" s="1"/>
  <c r="I288"/>
  <c r="J288" s="1"/>
  <c r="I272"/>
  <c r="J272" s="1"/>
  <c r="I273"/>
  <c r="J273" s="1"/>
  <c r="H274"/>
  <c r="G274"/>
  <c r="F274"/>
  <c r="E274"/>
  <c r="D274"/>
  <c r="I252"/>
  <c r="J252" s="1"/>
  <c r="I249"/>
  <c r="J249" s="1"/>
  <c r="I244"/>
  <c r="I228"/>
  <c r="J228" s="1"/>
  <c r="I230"/>
  <c r="J230" s="1"/>
  <c r="D490"/>
  <c r="E490"/>
  <c r="F490"/>
  <c r="G490"/>
  <c r="H490"/>
  <c r="D479"/>
  <c r="E479"/>
  <c r="F479"/>
  <c r="G479"/>
  <c r="H479"/>
  <c r="D369"/>
  <c r="E369"/>
  <c r="F369"/>
  <c r="G369"/>
  <c r="H369"/>
  <c r="D269"/>
  <c r="E269"/>
  <c r="F269"/>
  <c r="G269"/>
  <c r="H269"/>
  <c r="D263"/>
  <c r="E263"/>
  <c r="F263"/>
  <c r="G263"/>
  <c r="H263"/>
  <c r="D241"/>
  <c r="E241"/>
  <c r="F241"/>
  <c r="G241"/>
  <c r="H241"/>
  <c r="D237"/>
  <c r="E237"/>
  <c r="F237"/>
  <c r="G237"/>
  <c r="H237"/>
  <c r="D232"/>
  <c r="E232"/>
  <c r="F232"/>
  <c r="G232"/>
  <c r="H232"/>
  <c r="D222"/>
  <c r="E222"/>
  <c r="F222"/>
  <c r="G222"/>
  <c r="H222"/>
  <c r="D218"/>
  <c r="E218"/>
  <c r="F218"/>
  <c r="G218"/>
  <c r="H218"/>
  <c r="D214"/>
  <c r="E214"/>
  <c r="F214"/>
  <c r="G214"/>
  <c r="H214"/>
  <c r="D179"/>
  <c r="E179"/>
  <c r="F179"/>
  <c r="G179"/>
  <c r="H179"/>
  <c r="E175"/>
  <c r="F175"/>
  <c r="G175"/>
  <c r="H175"/>
  <c r="D152"/>
  <c r="E152"/>
  <c r="F152"/>
  <c r="G152"/>
  <c r="H152"/>
  <c r="D125"/>
  <c r="E125"/>
  <c r="F125"/>
  <c r="G125"/>
  <c r="H125"/>
  <c r="D119"/>
  <c r="E119"/>
  <c r="F119"/>
  <c r="G119"/>
  <c r="H119"/>
  <c r="D110"/>
  <c r="E110"/>
  <c r="F110"/>
  <c r="G110"/>
  <c r="H110"/>
  <c r="D94"/>
  <c r="E94"/>
  <c r="F94"/>
  <c r="G94"/>
  <c r="H94"/>
  <c r="D77"/>
  <c r="E77"/>
  <c r="F77"/>
  <c r="G77"/>
  <c r="H77"/>
  <c r="D70"/>
  <c r="E70"/>
  <c r="F70"/>
  <c r="G70"/>
  <c r="H70"/>
  <c r="D59"/>
  <c r="E59"/>
  <c r="F59"/>
  <c r="G59"/>
  <c r="H59"/>
  <c r="F53"/>
  <c r="G53"/>
  <c r="H53"/>
  <c r="E53"/>
  <c r="D53"/>
  <c r="H49"/>
  <c r="G49"/>
  <c r="F49"/>
  <c r="E49"/>
  <c r="D49"/>
  <c r="H41"/>
  <c r="G41"/>
  <c r="F41"/>
  <c r="E41"/>
  <c r="D41"/>
  <c r="H23"/>
  <c r="G23"/>
  <c r="F23"/>
  <c r="E23"/>
  <c r="D23"/>
  <c r="I519"/>
  <c r="J519" s="1"/>
  <c r="I518"/>
  <c r="J518" s="1"/>
  <c r="I517"/>
  <c r="J517" s="1"/>
  <c r="I516"/>
  <c r="J516" s="1"/>
  <c r="I494"/>
  <c r="I515"/>
  <c r="I511"/>
  <c r="J511" s="1"/>
  <c r="I507"/>
  <c r="J507" s="1"/>
  <c r="I506"/>
  <c r="J506" s="1"/>
  <c r="I333"/>
  <c r="J333" s="1"/>
  <c r="I505"/>
  <c r="I501"/>
  <c r="I499"/>
  <c r="J499" s="1"/>
  <c r="I497"/>
  <c r="J497" s="1"/>
  <c r="I496"/>
  <c r="J496" s="1"/>
  <c r="I493"/>
  <c r="I489"/>
  <c r="J489" s="1"/>
  <c r="I488"/>
  <c r="J488" s="1"/>
  <c r="I487"/>
  <c r="J487" s="1"/>
  <c r="I486"/>
  <c r="J486" s="1"/>
  <c r="I485"/>
  <c r="J485" s="1"/>
  <c r="I484"/>
  <c r="J484" s="1"/>
  <c r="I483"/>
  <c r="J483" s="1"/>
  <c r="I482"/>
  <c r="J482" s="1"/>
  <c r="I478"/>
  <c r="J478" s="1"/>
  <c r="I477"/>
  <c r="J477" s="1"/>
  <c r="I476"/>
  <c r="J476" s="1"/>
  <c r="I475"/>
  <c r="J475" s="1"/>
  <c r="I474"/>
  <c r="J474" s="1"/>
  <c r="I473"/>
  <c r="J473" s="1"/>
  <c r="I472"/>
  <c r="J472" s="1"/>
  <c r="I471"/>
  <c r="J471" s="1"/>
  <c r="I470"/>
  <c r="J470" s="1"/>
  <c r="I469"/>
  <c r="J469" s="1"/>
  <c r="I465"/>
  <c r="J465" s="1"/>
  <c r="I464"/>
  <c r="J464" s="1"/>
  <c r="I463"/>
  <c r="J463" s="1"/>
  <c r="I462"/>
  <c r="J462" s="1"/>
  <c r="I461"/>
  <c r="J461" s="1"/>
  <c r="I460"/>
  <c r="J460" s="1"/>
  <c r="I459"/>
  <c r="J459" s="1"/>
  <c r="I458"/>
  <c r="I457"/>
  <c r="J457" s="1"/>
  <c r="I455"/>
  <c r="J455" s="1"/>
  <c r="I448"/>
  <c r="I442"/>
  <c r="I441"/>
  <c r="J441" s="1"/>
  <c r="I440"/>
  <c r="J440" s="1"/>
  <c r="I439"/>
  <c r="J439" s="1"/>
  <c r="I438"/>
  <c r="J438" s="1"/>
  <c r="I437"/>
  <c r="J437" s="1"/>
  <c r="I436"/>
  <c r="J436" s="1"/>
  <c r="I435"/>
  <c r="J435" s="1"/>
  <c r="I434"/>
  <c r="J434" s="1"/>
  <c r="I433"/>
  <c r="J433" s="1"/>
  <c r="I432"/>
  <c r="J432" s="1"/>
  <c r="I431"/>
  <c r="J431" s="1"/>
  <c r="I430"/>
  <c r="J430" s="1"/>
  <c r="I429"/>
  <c r="J429" s="1"/>
  <c r="I428"/>
  <c r="J428" s="1"/>
  <c r="I427"/>
  <c r="J427" s="1"/>
  <c r="I426"/>
  <c r="J426" s="1"/>
  <c r="I425"/>
  <c r="J425" s="1"/>
  <c r="I424"/>
  <c r="J424" s="1"/>
  <c r="I423"/>
  <c r="J423" s="1"/>
  <c r="I422"/>
  <c r="J422" s="1"/>
  <c r="I421"/>
  <c r="J421" s="1"/>
  <c r="I342"/>
  <c r="J342" s="1"/>
  <c r="I420"/>
  <c r="J420" s="1"/>
  <c r="I419"/>
  <c r="J419" s="1"/>
  <c r="I418"/>
  <c r="J418" s="1"/>
  <c r="I417"/>
  <c r="J417" s="1"/>
  <c r="I416"/>
  <c r="J416" s="1"/>
  <c r="I415"/>
  <c r="J415" s="1"/>
  <c r="I414"/>
  <c r="J414" s="1"/>
  <c r="I413"/>
  <c r="J413" s="1"/>
  <c r="I412"/>
  <c r="J412" s="1"/>
  <c r="I411"/>
  <c r="J411" s="1"/>
  <c r="I410"/>
  <c r="J410" s="1"/>
  <c r="I409"/>
  <c r="J409" s="1"/>
  <c r="I408"/>
  <c r="J408" s="1"/>
  <c r="I407"/>
  <c r="J407" s="1"/>
  <c r="I406"/>
  <c r="J406" s="1"/>
  <c r="I405"/>
  <c r="J405" s="1"/>
  <c r="I404"/>
  <c r="J404" s="1"/>
  <c r="I403"/>
  <c r="J403" s="1"/>
  <c r="I402"/>
  <c r="J402" s="1"/>
  <c r="I401"/>
  <c r="J401" s="1"/>
  <c r="I400"/>
  <c r="J400" s="1"/>
  <c r="I399"/>
  <c r="J399" s="1"/>
  <c r="I398"/>
  <c r="J398" s="1"/>
  <c r="I390"/>
  <c r="I389"/>
  <c r="J389" s="1"/>
  <c r="I388"/>
  <c r="I384"/>
  <c r="J384" s="1"/>
  <c r="I383"/>
  <c r="J383" s="1"/>
  <c r="I382"/>
  <c r="I375"/>
  <c r="J375" s="1"/>
  <c r="I374"/>
  <c r="J374" s="1"/>
  <c r="I373"/>
  <c r="I368"/>
  <c r="J368" s="1"/>
  <c r="I367"/>
  <c r="J367" s="1"/>
  <c r="I366"/>
  <c r="J366" s="1"/>
  <c r="I365"/>
  <c r="J365" s="1"/>
  <c r="I364"/>
  <c r="J364" s="1"/>
  <c r="I358"/>
  <c r="J358" s="1"/>
  <c r="I357"/>
  <c r="J357" s="1"/>
  <c r="I356"/>
  <c r="J356" s="1"/>
  <c r="I355"/>
  <c r="J355" s="1"/>
  <c r="I354"/>
  <c r="J354" s="1"/>
  <c r="I353"/>
  <c r="J353" s="1"/>
  <c r="I352"/>
  <c r="J352" s="1"/>
  <c r="I351"/>
  <c r="J351" s="1"/>
  <c r="I350"/>
  <c r="I349"/>
  <c r="J349" s="1"/>
  <c r="I348"/>
  <c r="J348" s="1"/>
  <c r="I347"/>
  <c r="J347" s="1"/>
  <c r="I343"/>
  <c r="I334"/>
  <c r="J334" s="1"/>
  <c r="I296"/>
  <c r="J296" s="1"/>
  <c r="I332"/>
  <c r="J332" s="1"/>
  <c r="I329"/>
  <c r="J329" s="1"/>
  <c r="I328"/>
  <c r="J328" s="1"/>
  <c r="I327"/>
  <c r="J327" s="1"/>
  <c r="I326"/>
  <c r="J326" s="1"/>
  <c r="I325"/>
  <c r="I320"/>
  <c r="J320" s="1"/>
  <c r="I319"/>
  <c r="J319" s="1"/>
  <c r="I277"/>
  <c r="I318"/>
  <c r="J318" s="1"/>
  <c r="I295"/>
  <c r="J295" s="1"/>
  <c r="I317"/>
  <c r="J317" s="1"/>
  <c r="I316"/>
  <c r="I315"/>
  <c r="I310"/>
  <c r="J310" s="1"/>
  <c r="I307"/>
  <c r="J307" s="1"/>
  <c r="I306"/>
  <c r="J306" s="1"/>
  <c r="I305"/>
  <c r="J305" s="1"/>
  <c r="I304"/>
  <c r="J304" s="1"/>
  <c r="I303"/>
  <c r="J303" s="1"/>
  <c r="I302"/>
  <c r="J302" s="1"/>
  <c r="I301"/>
  <c r="J301" s="1"/>
  <c r="I300"/>
  <c r="I299"/>
  <c r="J299" s="1"/>
  <c r="I298"/>
  <c r="J298" s="1"/>
  <c r="I297"/>
  <c r="J297" s="1"/>
  <c r="I283"/>
  <c r="I509"/>
  <c r="J509" s="1"/>
  <c r="I282"/>
  <c r="J282" s="1"/>
  <c r="I341"/>
  <c r="J341" s="1"/>
  <c r="I359"/>
  <c r="J359" s="1"/>
  <c r="I268"/>
  <c r="J268" s="1"/>
  <c r="I267"/>
  <c r="J267" s="1"/>
  <c r="I266"/>
  <c r="J266" s="1"/>
  <c r="I262"/>
  <c r="I261"/>
  <c r="J261" s="1"/>
  <c r="I260"/>
  <c r="J260" s="1"/>
  <c r="I259"/>
  <c r="J259" s="1"/>
  <c r="I258"/>
  <c r="J258" s="1"/>
  <c r="I253"/>
  <c r="I248"/>
  <c r="J248" s="1"/>
  <c r="I247"/>
  <c r="J247" s="1"/>
  <c r="I246"/>
  <c r="J246" s="1"/>
  <c r="I245"/>
  <c r="I240"/>
  <c r="J240" s="1"/>
  <c r="J241" s="1"/>
  <c r="I236"/>
  <c r="J236" s="1"/>
  <c r="I235"/>
  <c r="J235" s="1"/>
  <c r="I227"/>
  <c r="J227" s="1"/>
  <c r="I226"/>
  <c r="J226" s="1"/>
  <c r="I225"/>
  <c r="J225" s="1"/>
  <c r="I221"/>
  <c r="J221" s="1"/>
  <c r="J222" s="1"/>
  <c r="I217"/>
  <c r="J217" s="1"/>
  <c r="J218" s="1"/>
  <c r="I213"/>
  <c r="J213" s="1"/>
  <c r="I211"/>
  <c r="J211" s="1"/>
  <c r="I210"/>
  <c r="J210" s="1"/>
  <c r="I209"/>
  <c r="J209" s="1"/>
  <c r="I203"/>
  <c r="J203" s="1"/>
  <c r="I201"/>
  <c r="J201" s="1"/>
  <c r="I200"/>
  <c r="J200" s="1"/>
  <c r="I199"/>
  <c r="J199" s="1"/>
  <c r="I198"/>
  <c r="J198" s="1"/>
  <c r="I197"/>
  <c r="J197" s="1"/>
  <c r="I196"/>
  <c r="J196" s="1"/>
  <c r="I195"/>
  <c r="J195" s="1"/>
  <c r="I194"/>
  <c r="J194" s="1"/>
  <c r="I193"/>
  <c r="J193" s="1"/>
  <c r="I192"/>
  <c r="J192" s="1"/>
  <c r="I191"/>
  <c r="J191" s="1"/>
  <c r="I190"/>
  <c r="J190" s="1"/>
  <c r="I189"/>
  <c r="J189" s="1"/>
  <c r="J188"/>
  <c r="I187"/>
  <c r="J187" s="1"/>
  <c r="I186"/>
  <c r="J186" s="1"/>
  <c r="I185"/>
  <c r="J185" s="1"/>
  <c r="I184"/>
  <c r="J184" s="1"/>
  <c r="I183"/>
  <c r="J183" s="1"/>
  <c r="I182"/>
  <c r="I178"/>
  <c r="J178" s="1"/>
  <c r="J179" s="1"/>
  <c r="I174"/>
  <c r="J174" s="1"/>
  <c r="I173"/>
  <c r="J173" s="1"/>
  <c r="I171"/>
  <c r="J171" s="1"/>
  <c r="I170"/>
  <c r="J170" s="1"/>
  <c r="I169"/>
  <c r="J169" s="1"/>
  <c r="I164"/>
  <c r="I163"/>
  <c r="J163" s="1"/>
  <c r="I162"/>
  <c r="I157"/>
  <c r="I156"/>
  <c r="J156" s="1"/>
  <c r="I155"/>
  <c r="I151"/>
  <c r="J151" s="1"/>
  <c r="J152" s="1"/>
  <c r="I145"/>
  <c r="J145" s="1"/>
  <c r="I144"/>
  <c r="J144" s="1"/>
  <c r="I143"/>
  <c r="J143" s="1"/>
  <c r="I142"/>
  <c r="J142" s="1"/>
  <c r="I141"/>
  <c r="I135"/>
  <c r="I130"/>
  <c r="J130" s="1"/>
  <c r="I128"/>
  <c r="I124"/>
  <c r="J124" s="1"/>
  <c r="I123"/>
  <c r="J123" s="1"/>
  <c r="I122"/>
  <c r="J122" s="1"/>
  <c r="I118"/>
  <c r="J118" s="1"/>
  <c r="I117"/>
  <c r="J117" s="1"/>
  <c r="I116"/>
  <c r="J116" s="1"/>
  <c r="I115"/>
  <c r="J115" s="1"/>
  <c r="I114"/>
  <c r="J114" s="1"/>
  <c r="I113"/>
  <c r="J113" s="1"/>
  <c r="I109"/>
  <c r="J109" s="1"/>
  <c r="I108"/>
  <c r="J108" s="1"/>
  <c r="I107"/>
  <c r="J107" s="1"/>
  <c r="I80"/>
  <c r="I101"/>
  <c r="J101" s="1"/>
  <c r="I100"/>
  <c r="J100" s="1"/>
  <c r="I99"/>
  <c r="J99" s="1"/>
  <c r="I98"/>
  <c r="I93"/>
  <c r="J93" s="1"/>
  <c r="I92"/>
  <c r="J92" s="1"/>
  <c r="I91"/>
  <c r="J91" s="1"/>
  <c r="I90"/>
  <c r="J90" s="1"/>
  <c r="I89"/>
  <c r="J89" s="1"/>
  <c r="I88"/>
  <c r="J88" s="1"/>
  <c r="I87"/>
  <c r="J87" s="1"/>
  <c r="I86"/>
  <c r="J86" s="1"/>
  <c r="I82"/>
  <c r="J82" s="1"/>
  <c r="I81"/>
  <c r="J81" s="1"/>
  <c r="I76"/>
  <c r="J76" s="1"/>
  <c r="I27"/>
  <c r="I75"/>
  <c r="J75" s="1"/>
  <c r="I73"/>
  <c r="J69"/>
  <c r="J68"/>
  <c r="I64"/>
  <c r="I508"/>
  <c r="J508" s="1"/>
  <c r="I58"/>
  <c r="J58" s="1"/>
  <c r="I56"/>
  <c r="I52"/>
  <c r="J52" s="1"/>
  <c r="J53" s="1"/>
  <c r="I48"/>
  <c r="J48" s="1"/>
  <c r="I47"/>
  <c r="J47" s="1"/>
  <c r="I46"/>
  <c r="J46" s="1"/>
  <c r="I45"/>
  <c r="J45" s="1"/>
  <c r="I44"/>
  <c r="J44" s="1"/>
  <c r="I40"/>
  <c r="J40" s="1"/>
  <c r="I39"/>
  <c r="J39" s="1"/>
  <c r="I37"/>
  <c r="J37" s="1"/>
  <c r="I36"/>
  <c r="J36" s="1"/>
  <c r="I31"/>
  <c r="J31" s="1"/>
  <c r="I392"/>
  <c r="J392" s="1"/>
  <c r="I22"/>
  <c r="J22" s="1"/>
  <c r="I21"/>
  <c r="J21" s="1"/>
  <c r="I20"/>
  <c r="J20" s="1"/>
  <c r="I19"/>
  <c r="J19" s="1"/>
  <c r="I17"/>
  <c r="J17" s="1"/>
  <c r="I16"/>
  <c r="J16" s="1"/>
  <c r="I15"/>
  <c r="J15" s="1"/>
  <c r="I14"/>
  <c r="J14" s="1"/>
  <c r="I13"/>
  <c r="J13" s="1"/>
  <c r="I12"/>
  <c r="J12" s="1"/>
  <c r="I11"/>
  <c r="J11" s="1"/>
  <c r="J313" i="2"/>
  <c r="I313"/>
  <c r="H313"/>
  <c r="G313"/>
  <c r="F313"/>
  <c r="H525" i="1" l="1"/>
  <c r="F525"/>
  <c r="D525"/>
  <c r="G525"/>
  <c r="E525"/>
  <c r="J244"/>
  <c r="I255"/>
  <c r="I344"/>
  <c r="J515"/>
  <c r="J522" s="1"/>
  <c r="I522"/>
  <c r="J493"/>
  <c r="I502"/>
  <c r="J505"/>
  <c r="J512" s="1"/>
  <c r="I512"/>
  <c r="J448"/>
  <c r="I466"/>
  <c r="J442"/>
  <c r="J445" s="1"/>
  <c r="I445"/>
  <c r="J388"/>
  <c r="I394"/>
  <c r="J382"/>
  <c r="J385" s="1"/>
  <c r="I385"/>
  <c r="J373"/>
  <c r="J378" s="1"/>
  <c r="I378"/>
  <c r="J340"/>
  <c r="J325"/>
  <c r="J337" s="1"/>
  <c r="I337"/>
  <c r="J315"/>
  <c r="I322"/>
  <c r="I292"/>
  <c r="J277"/>
  <c r="J279" s="1"/>
  <c r="I279"/>
  <c r="J245"/>
  <c r="J182"/>
  <c r="J206" s="1"/>
  <c r="I206"/>
  <c r="J162"/>
  <c r="I166"/>
  <c r="J155"/>
  <c r="I159"/>
  <c r="J141"/>
  <c r="J148" s="1"/>
  <c r="I148"/>
  <c r="J135"/>
  <c r="J137" s="1"/>
  <c r="I137"/>
  <c r="J128"/>
  <c r="J132" s="1"/>
  <c r="I132"/>
  <c r="J98"/>
  <c r="J103" s="1"/>
  <c r="I103"/>
  <c r="J64"/>
  <c r="J65" s="1"/>
  <c r="I65"/>
  <c r="J80"/>
  <c r="J83" s="1"/>
  <c r="I83"/>
  <c r="J27"/>
  <c r="J33" s="1"/>
  <c r="I33"/>
  <c r="I312"/>
  <c r="I361"/>
  <c r="J274"/>
  <c r="I274"/>
  <c r="J490"/>
  <c r="J23"/>
  <c r="J41"/>
  <c r="J49"/>
  <c r="I59"/>
  <c r="J70"/>
  <c r="I77"/>
  <c r="J94"/>
  <c r="J110"/>
  <c r="J125"/>
  <c r="J214"/>
  <c r="J269"/>
  <c r="J119"/>
  <c r="J175"/>
  <c r="I241"/>
  <c r="J237"/>
  <c r="J369"/>
  <c r="J479"/>
  <c r="I218"/>
  <c r="I49"/>
  <c r="I70"/>
  <c r="I119"/>
  <c r="I175"/>
  <c r="I232"/>
  <c r="I263"/>
  <c r="I369"/>
  <c r="I490"/>
  <c r="I23"/>
  <c r="I41"/>
  <c r="I53"/>
  <c r="I94"/>
  <c r="I110"/>
  <c r="I125"/>
  <c r="I152"/>
  <c r="I179"/>
  <c r="I214"/>
  <c r="I222"/>
  <c r="I237"/>
  <c r="I269"/>
  <c r="I479"/>
  <c r="J164"/>
  <c r="J231"/>
  <c r="J232" s="1"/>
  <c r="J253"/>
  <c r="J283"/>
  <c r="J292" s="1"/>
  <c r="J343"/>
  <c r="J501"/>
  <c r="J56"/>
  <c r="J59" s="1"/>
  <c r="J157"/>
  <c r="J262"/>
  <c r="J263" s="1"/>
  <c r="J494"/>
  <c r="J316"/>
  <c r="J458"/>
  <c r="J73"/>
  <c r="J77" s="1"/>
  <c r="J300"/>
  <c r="J312" s="1"/>
  <c r="J350"/>
  <c r="J361" s="1"/>
  <c r="J390"/>
  <c r="I525" l="1"/>
  <c r="J255"/>
  <c r="J344"/>
  <c r="J502"/>
  <c r="J466"/>
  <c r="J394"/>
  <c r="J322"/>
  <c r="J166"/>
  <c r="J159"/>
  <c r="J525" l="1"/>
</calcChain>
</file>

<file path=xl/sharedStrings.xml><?xml version="1.0" encoding="utf-8"?>
<sst xmlns="http://schemas.openxmlformats.org/spreadsheetml/2006/main" count="1662" uniqueCount="610">
  <si>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</si>
  <si>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</si>
  <si>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</si>
  <si>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</si>
  <si>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</si>
  <si>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</si>
  <si>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</si>
  <si>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</si>
  <si>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MERCEDES EMILIA ABREU TAPIA</t>
  </si>
  <si>
    <t>ASISTENTE DIRECCION DE OPERAC</t>
  </si>
  <si>
    <t>VICTOR HUGO FULGENCIO ABREU</t>
  </si>
  <si>
    <t>ASISTENTE EJECUTIVA</t>
  </si>
  <si>
    <t>ARACELY MEDINA PEREZ</t>
  </si>
  <si>
    <t>SECRETARIO (A)</t>
  </si>
  <si>
    <t>CECILIA MERCEDES BELLIARD VARGAS</t>
  </si>
  <si>
    <t>VICENTE ZACARIAS SANTOS VELOS</t>
  </si>
  <si>
    <t>SUB DIRECTOR</t>
  </si>
  <si>
    <t>ALEXANDRA FIDENCIA DEL C. IZQUIERDO</t>
  </si>
  <si>
    <t>DIRECTOR (A)</t>
  </si>
  <si>
    <t xml:space="preserve">Subtotal </t>
  </si>
  <si>
    <t>DIVISION DE RELACIONES INTERNACIONALES - ONE</t>
  </si>
  <si>
    <t>LUZ MARIA DE LEON CASTILLO</t>
  </si>
  <si>
    <t>TECNICO</t>
  </si>
  <si>
    <t>KENIA ORQUIDEA SANCHEZ FELIX</t>
  </si>
  <si>
    <t>ENCARGADO (A)</t>
  </si>
  <si>
    <t>DEPARTAMENTO DE PLANIFICACION Y DESARROLLO- ONE</t>
  </si>
  <si>
    <t>MAYRA YDALIZA GIL HOLGUIN</t>
  </si>
  <si>
    <t>AUXILIAR ADMINISTRATIVO II</t>
  </si>
  <si>
    <t>MIGUELINA LORENZO MARTINEZ</t>
  </si>
  <si>
    <t>SECRETARIA</t>
  </si>
  <si>
    <t>ROSE MARY SEVERINO GOMEZ</t>
  </si>
  <si>
    <t>COORDINADOR DE PROGRAMACION Y</t>
  </si>
  <si>
    <t>SUSANA ELIZABETH CORNIELLE CAAMAﾑO</t>
  </si>
  <si>
    <t xml:space="preserve">COORDINADOR DE SEGUIMIENTO Y </t>
  </si>
  <si>
    <t>DIVISIﾓN DE CALIDAD EN LA GESTIﾓN-ONE</t>
  </si>
  <si>
    <t>GISELLE LICELOT CORDERO BALBUENA</t>
  </si>
  <si>
    <t>DIGITADOR (A)</t>
  </si>
  <si>
    <t>MILTON DAVID MORALES DE JESUS</t>
  </si>
  <si>
    <t>ANALISTA CALIDAD EN LA GESTIO</t>
  </si>
  <si>
    <t>ANA YUDELKA MATEO MATEO</t>
  </si>
  <si>
    <t>ANYELA MELODY DE LEON MEJIA</t>
  </si>
  <si>
    <t>ENC. DIV. CALIDAD EN LA GESTI</t>
  </si>
  <si>
    <t>MAGNOLIA ESTHER JEREZ MARMOLEJOS</t>
  </si>
  <si>
    <t>DIVISIﾓN DE DESARROLLO HUMANO Y CARRERA- ONE</t>
  </si>
  <si>
    <t>SERYIRA JOSEFINA DURAN ORTIZ</t>
  </si>
  <si>
    <t>ENC. DIV. DESARROLLO HUMANO Y</t>
  </si>
  <si>
    <t>DIVISION DE ADMINISTRACION DE RECURSOS HUMANOS- ONE</t>
  </si>
  <si>
    <t>ROSANNA ALTAGRACIA PEREZ GARCIA</t>
  </si>
  <si>
    <t>JULISSA AIMEE CANARIO ACOSTA</t>
  </si>
  <si>
    <t>ENCARGADA INTERINA</t>
  </si>
  <si>
    <t>DIVISION DE SERVICIO AL PERSONAL-ONE</t>
  </si>
  <si>
    <t>WENDOLIS MICELI GARCIA</t>
  </si>
  <si>
    <t>ANALISTA RELACIONES LABORALES</t>
  </si>
  <si>
    <t>DEPARTAMENTO JURIDICO - ONE</t>
  </si>
  <si>
    <t>NERY PEREZ SUBERVI</t>
  </si>
  <si>
    <t>ABOGADO (A) I</t>
  </si>
  <si>
    <t>DEPARTAMENTO DE TECNOLOGIA DE LA INFORMACION- ONE</t>
  </si>
  <si>
    <t>HECTOR DANILO DUARTE MERCEDES</t>
  </si>
  <si>
    <t>MARIA MIGUELINA PAULINO BOMTTEMPO</t>
  </si>
  <si>
    <t>DIVISION DE PLATAFORMA- ONE</t>
  </si>
  <si>
    <t>ROBERT ANTONIO CUSTODIO BAEZ</t>
  </si>
  <si>
    <t>ADMINISTRADOR DE REDES</t>
  </si>
  <si>
    <t>JULIO IVAN PERALTA GUZMAN</t>
  </si>
  <si>
    <t>SOPORTE INFORMATICO</t>
  </si>
  <si>
    <t>ALEJANDRO MARTINEZ FELIZ</t>
  </si>
  <si>
    <t>SOPORTE TECNICO</t>
  </si>
  <si>
    <t>HUGO DIAZ NUﾑEZ</t>
  </si>
  <si>
    <t>ERNESTO ANTONIO MONTERO</t>
  </si>
  <si>
    <t>SOPORTE TECNICO DE REDES Y CO</t>
  </si>
  <si>
    <t>DANNY ALMONTE MORA</t>
  </si>
  <si>
    <t>SOPORTE TECNICO DE SISTEMAS</t>
  </si>
  <si>
    <t>SECCION DE SOPORTE TECNICO- ONE</t>
  </si>
  <si>
    <t>DANIEL PACHECO TAVAREZ</t>
  </si>
  <si>
    <t>NESTOR CLAUDIO PEREYRA SANTOS</t>
  </si>
  <si>
    <t>VICTOR ANTONIO LEREAUX BENZAN</t>
  </si>
  <si>
    <t>MIGUEL ANGEL PAULINO BONTTEMPO</t>
  </si>
  <si>
    <t>SHAYNA RODRIGUEZ ABAD</t>
  </si>
  <si>
    <t>DIVISION DE DESARROLLO E IMPLEMENTACION DE SISTEMAS- ONE</t>
  </si>
  <si>
    <t>RAFAEL ANDRES PUJOL SERI</t>
  </si>
  <si>
    <t>DESARROLLADOR DE SISTEMAS  II</t>
  </si>
  <si>
    <t>ANGEL MIGUEL ROBLES</t>
  </si>
  <si>
    <t>DESARROLLADOR DE SISTEMAS I</t>
  </si>
  <si>
    <t>SALVADOR JEREMIAS CUEVAS SUERO</t>
  </si>
  <si>
    <t>RAMON LEONARDO RODRIGUEZ ORTIZ</t>
  </si>
  <si>
    <t>MIGUEL LICEARES MORETA RODRIGUEZ</t>
  </si>
  <si>
    <t>DANIEL MEJIA CARABALLO</t>
  </si>
  <si>
    <t>ROBERTO ARGELIS SORIANO SEGURA</t>
  </si>
  <si>
    <t>TECNICO DE PROCESAMIENTO DE D</t>
  </si>
  <si>
    <t>DIVISION DE PROCESAMIENTO DE DATOS- ONE</t>
  </si>
  <si>
    <t>LEONEL SANLATE CARRASCO</t>
  </si>
  <si>
    <t>NEUTA NELSA RAMOS MADERA</t>
  </si>
  <si>
    <t>BELLANIRIS ALTAGRACIA HILARIO SANCH</t>
  </si>
  <si>
    <t>DAYRA MAGDALENA FERRERAS FOLCH</t>
  </si>
  <si>
    <t>ZAURA BELLIARD VARGAS</t>
  </si>
  <si>
    <t>ELBA LUCIDENIS MEDRANO FORTUNA</t>
  </si>
  <si>
    <t>LEWIS MARTIN ALMONTE HERNANDEZ</t>
  </si>
  <si>
    <t>DEPARTAMENTO ADMINISTRATIVO Y FINANCIERO- ONE</t>
  </si>
  <si>
    <t>DOMINGO ANTONIO VARGAS RODRIGUEZ</t>
  </si>
  <si>
    <t>MENSAJERO INTERNO</t>
  </si>
  <si>
    <t>VICTOR JOSE VALDEZ RODRIGUEZ</t>
  </si>
  <si>
    <t>DIVISION FINANCIERA- ONE</t>
  </si>
  <si>
    <t>JOSE BOLIVAR GIL JIMENEZ</t>
  </si>
  <si>
    <t>ENC. PROCESAMIENTO CENSOS</t>
  </si>
  <si>
    <t>SECCION DE CONTABILIDAD- ONE</t>
  </si>
  <si>
    <t>ALICIA GERMOSEN MATEO</t>
  </si>
  <si>
    <t>AUXILIAR CONTABILIDAD</t>
  </si>
  <si>
    <t>AUSTRIA OVIEDO SANCHEZ</t>
  </si>
  <si>
    <t>AUXILIAR DE CONTABILIDAD</t>
  </si>
  <si>
    <t>RAFAEL AUGUSTO RODRIGUEZ PARRA</t>
  </si>
  <si>
    <t>AUXILIAR</t>
  </si>
  <si>
    <t>HAIDEE MARGARITA UREﾑA RODRIGUEZ</t>
  </si>
  <si>
    <t>ANNY VIRGINIA MORA</t>
  </si>
  <si>
    <t>SECCION DE TESORERIA- ONE</t>
  </si>
  <si>
    <t>AURA GREGORIA POLANCO JEREZ DE FISC</t>
  </si>
  <si>
    <t>SECCION DE NOMINAS- ONE</t>
  </si>
  <si>
    <t>MIGUEL ANTONIO ALMONTE VALOIS</t>
  </si>
  <si>
    <t>FIOR D' ALIZA DEL CARMEN ROSARIO PA</t>
  </si>
  <si>
    <t>ROMARIS GARCIA JAVIER</t>
  </si>
  <si>
    <t>DIVISION ADMINISTRATIVA- ONE</t>
  </si>
  <si>
    <t>HERMINIA ERCIRA DOTEL SANCHEZ</t>
  </si>
  <si>
    <t>YAJAIRA ANTONIA FELIZ RAMIREZ</t>
  </si>
  <si>
    <t>JUANA YVELISE SALDAﾑA DE LEON</t>
  </si>
  <si>
    <t>ENC. DIV. DE CORRESPONDENCIA</t>
  </si>
  <si>
    <t>SECCION DE CORRESPONDENCIA- ONE</t>
  </si>
  <si>
    <t>EVELYN REYES</t>
  </si>
  <si>
    <t>HIRMA ISABEL APONTE CHAPMAN</t>
  </si>
  <si>
    <t>FOTOCOPIADOR</t>
  </si>
  <si>
    <t>CARLOS LEANDRO PUELLO</t>
  </si>
  <si>
    <t>MENSAJERO EXTERNO</t>
  </si>
  <si>
    <t>BERKIS ROSARIO SANTANA</t>
  </si>
  <si>
    <t>AUXILIAR ARCHIVO Y CORRESPOND</t>
  </si>
  <si>
    <t>NICOLAS GOMEZ RUDENCINDO</t>
  </si>
  <si>
    <t>DIOSELINA MOQUETE GARCIA</t>
  </si>
  <si>
    <t>AUXILIAR ADMINISTRATIVO I</t>
  </si>
  <si>
    <t>SECCION DE ARCHIVO- ONE</t>
  </si>
  <si>
    <t>CLARIBEL VIZCAINO PEGUERO</t>
  </si>
  <si>
    <t>RECEPCIONISTA</t>
  </si>
  <si>
    <t>SECCION DE SERVICIOS GENERALES- ONE</t>
  </si>
  <si>
    <t>ANGEL LUIS GOMEZ SANTOS</t>
  </si>
  <si>
    <t>CONSERJE</t>
  </si>
  <si>
    <t>MARTA YRIS AGESTA ROSARIO</t>
  </si>
  <si>
    <t>MARTHA ALTAGRACIA PERALTA MARTINEZ</t>
  </si>
  <si>
    <t>EZEQUIEL SEGURA PEREZ</t>
  </si>
  <si>
    <t>LUZ MARIA MERCEDES REYNOSO</t>
  </si>
  <si>
    <t>LUCIA ANTONIA ACOSTA ABREU</t>
  </si>
  <si>
    <t>SUPERVISOR ALMACEN</t>
  </si>
  <si>
    <t>CARLOS MANUEL NOVARRO MENDEZ</t>
  </si>
  <si>
    <t>AYUDANTE MANTENIMIENTO</t>
  </si>
  <si>
    <t>DAYSI UREﾑA RAMIREZ</t>
  </si>
  <si>
    <t>SANTA ROSADO MORILLO</t>
  </si>
  <si>
    <t>CANDIDA VALDEZ SANCHEZ</t>
  </si>
  <si>
    <t>ANTONIA LUCIANO</t>
  </si>
  <si>
    <t>LIDIA SANTA RIVAS UREﾑA</t>
  </si>
  <si>
    <t>ELBA VINICIA FORTUNA TAVERA</t>
  </si>
  <si>
    <t>TOMAS AQUINO FANINI MOREL</t>
  </si>
  <si>
    <t>CHOFER I</t>
  </si>
  <si>
    <t>MARIA LOURDES RAMIREZ</t>
  </si>
  <si>
    <t>MELBA ONELIA PENA</t>
  </si>
  <si>
    <t>ANACLETO TAVERAS Y VASQUEZ</t>
  </si>
  <si>
    <t>ROSANNA ANDUJAR JIMENEZ</t>
  </si>
  <si>
    <t>NAITSABES MERCEDES ROSARIO PIMENTEL</t>
  </si>
  <si>
    <t>FRANCISCO ANTONIO ARIAS MARTINEZ</t>
  </si>
  <si>
    <t>CHOFER</t>
  </si>
  <si>
    <t>PORFIRIO ANTONIO SANTOS PAULINO</t>
  </si>
  <si>
    <t>ESCUELA NACIONAL DE ESTADISTICA- ONE</t>
  </si>
  <si>
    <t>PAOLA GISSEL LAMA SANCHEZ</t>
  </si>
  <si>
    <t>COORDINADORA ADMINISTRATIVA</t>
  </si>
  <si>
    <t>RICARDO ERNESTO SUNCAR REYES</t>
  </si>
  <si>
    <t>ANALISTA CAPACITACION Y DESAR</t>
  </si>
  <si>
    <t>FRANCISCO IRENEO CACERES UREﾑA</t>
  </si>
  <si>
    <t>DIRECTOR DE CENSOS Y ENCUESTA</t>
  </si>
  <si>
    <t>DIRECCION DE CENSOS Y ENCUESTAS- ONE</t>
  </si>
  <si>
    <t>JULIO JIMENEZ PEREZ</t>
  </si>
  <si>
    <t>COORDINADOR DE LOGISTICA</t>
  </si>
  <si>
    <t>DEPARTAMENTO DE CENSOS- ONE</t>
  </si>
  <si>
    <t>FRANCISCO ABEL ABREU FLORES</t>
  </si>
  <si>
    <t>TECNICO ANALISTA</t>
  </si>
  <si>
    <t>LUIS DARIO FELIZ SANTANA</t>
  </si>
  <si>
    <t>MILDRED GRABIELA MARTINEZ MEJIA</t>
  </si>
  <si>
    <t>ENCARGADO DEL DEPARTAMENTO DE</t>
  </si>
  <si>
    <t>OLGA CELESTE MUﾑOZ PEﾑA</t>
  </si>
  <si>
    <t>SHELILA E DEL C DE JESUS RUIZ SILVE</t>
  </si>
  <si>
    <t>ENCARGADO DIV. DE CENSOS DE P</t>
  </si>
  <si>
    <t>DIVISIﾓN DE CENSOS DE POBLACION Y VIVIENDA- ONE</t>
  </si>
  <si>
    <t>BRAUDILIA MICELANIA GARCIA VICENTE</t>
  </si>
  <si>
    <t>ANALISTA DE DISEﾑO CONCEPTUAL</t>
  </si>
  <si>
    <t>LISMARY ENEROLIZA ROSARIO BATISTA</t>
  </si>
  <si>
    <t>AUXILIAR ESTADISTICA</t>
  </si>
  <si>
    <t>DIVISION DE OPERACIONES CENSALES- ONE</t>
  </si>
  <si>
    <t>MARIA RITA PARRA CASTILLO</t>
  </si>
  <si>
    <t>DEPARTAMENTO DE ENCUESTAS- ONE</t>
  </si>
  <si>
    <t>MARY RODRIGUEZ DE OLEO</t>
  </si>
  <si>
    <t>COORDINADOR (A)</t>
  </si>
  <si>
    <t>JOSE ANIBAL JIMENEZ GUILLEN</t>
  </si>
  <si>
    <t>JOSEFINA ALTAGRACIA ESPINAL MATEO</t>
  </si>
  <si>
    <t>ENCARGADO DIVISION DE OPERACI</t>
  </si>
  <si>
    <t>RAFAELA CRISANTA JIMENEZ ROSARIO</t>
  </si>
  <si>
    <t>WILLY NEY OTAﾑEZ REYES</t>
  </si>
  <si>
    <t>DIVISION DE DISEﾑO Y ANALISIS- ONE</t>
  </si>
  <si>
    <t>ANGELA ANTONIA CARRASCO SOSA</t>
  </si>
  <si>
    <t>ANALISTA</t>
  </si>
  <si>
    <t>BIRMANIA ALTAGRACIA SANCHEZ ROSARIO</t>
  </si>
  <si>
    <t>DARWIN ERIAM ENCARNACION RODRIGUEZ</t>
  </si>
  <si>
    <t>ANALISTA DE METODOLOGIA</t>
  </si>
  <si>
    <t>RAFAELA MARIA ROCHA MEDINA</t>
  </si>
  <si>
    <t>SALOMON HERNANDEZ JAQUES</t>
  </si>
  <si>
    <t>DIVISION DE OPERACIONES ENCUESTALES- ONE</t>
  </si>
  <si>
    <t>CLARA INES GUERRERO PEREZ</t>
  </si>
  <si>
    <t>DIGITADOR</t>
  </si>
  <si>
    <t>ELIECIN ESTEBAN HERRERA SOTO</t>
  </si>
  <si>
    <t>FRANCISCO JAVIER FERMIN VILLAR</t>
  </si>
  <si>
    <t>DEPARTAMENTO DE ESTADISTICAS ECONOMICAS- ONE</t>
  </si>
  <si>
    <t>ARNULFO RODRIGUEZ VERAS</t>
  </si>
  <si>
    <t>TECNICO DE ESTADISTICAS ESTRU</t>
  </si>
  <si>
    <t>GERALDO JOSE RAMON ROSA HERNANDEZ</t>
  </si>
  <si>
    <t>ANALISTA DE METODOLOGIA ECONO</t>
  </si>
  <si>
    <t>LEIDY DARIHANA ZABALA DE LOS SANTOS</t>
  </si>
  <si>
    <t>MABELY ELIZABETH DIAZ SORIANO</t>
  </si>
  <si>
    <t>ENCARGADA DIVISION</t>
  </si>
  <si>
    <t>MARIA ELIZABETH NIN PEﾑA</t>
  </si>
  <si>
    <t>ROMMEL MIGUEL SVELTI PEREZ</t>
  </si>
  <si>
    <t>YENSY MERCEDES MARTINEZ MEDINA</t>
  </si>
  <si>
    <t>ANALISTA DE ESTADISTICAS ESTR</t>
  </si>
  <si>
    <t>DIVISION DE INFRAESTRUCTURA ESTADISTICA Y ENCUESTA ECONOMICA- ONE</t>
  </si>
  <si>
    <t>ALTAGRACIA MARIA PINALES SUAREZ</t>
  </si>
  <si>
    <t>ANA MARIA PEREZ PEREZ</t>
  </si>
  <si>
    <t>DOMINGA CONCEPCION MENDEZ RAMIREZ</t>
  </si>
  <si>
    <t>SUPERVISOR DE ESTADISTICAS ES</t>
  </si>
  <si>
    <t>ENMANUEL DE JESUS MADERA LOPEZ</t>
  </si>
  <si>
    <t>JOHANNA ELIZABETH ABAD</t>
  </si>
  <si>
    <t>SUPERVISORA</t>
  </si>
  <si>
    <t>LEONARDO ANTONIO PEREZ SUERO</t>
  </si>
  <si>
    <t>LUZ SAGRARIO MOREL DE JESUS</t>
  </si>
  <si>
    <t>MATILDE GUZMAN HENRIQUEZ</t>
  </si>
  <si>
    <t>NELLY MERCEDES</t>
  </si>
  <si>
    <t>SIOMARA ARIAS HERRERA</t>
  </si>
  <si>
    <t>YRIS PEGUERO VELOZ</t>
  </si>
  <si>
    <t>MIGUEL CAONABO BAUTISTA ALMONTE</t>
  </si>
  <si>
    <t>DIVISION DE ESTADISTICAS SECTORIALES Y COMERCIO EXTERIOR- ONE</t>
  </si>
  <si>
    <t>CECILIA ROSADO GALVA</t>
  </si>
  <si>
    <t>TECNICO I</t>
  </si>
  <si>
    <t>CYNTHIA ELOISA REYES LANTIGUA</t>
  </si>
  <si>
    <t>ELBA ALTAGRACIA DE LANCER REYES</t>
  </si>
  <si>
    <t>EMMANUEL DAVID GATON PEﾑA</t>
  </si>
  <si>
    <t>HECTOR RADHAMES PIMENTEL AQUINO</t>
  </si>
  <si>
    <t>JUAN DE REGLA ENCARNACION DE AZA</t>
  </si>
  <si>
    <t>MARIANA DE LEON DE LEON</t>
  </si>
  <si>
    <t>PATRIA MINERVA SANTANA RAMIREZ</t>
  </si>
  <si>
    <t>DIVISION DE INDICES DE PRECIOS Y ESTADISTICAS COYUNTURALES-ONE</t>
  </si>
  <si>
    <t>CARMEN LOURDES LARA NOBOA</t>
  </si>
  <si>
    <t>CLARA GUILLERMINA LORA</t>
  </si>
  <si>
    <t>JOSE AMPARO PEREZ</t>
  </si>
  <si>
    <t>AUXILIAR II</t>
  </si>
  <si>
    <t>MIDALIA BELLO EUSEBIO</t>
  </si>
  <si>
    <t>RAFAEL FRANCISCO ROSARIO MENDEZ</t>
  </si>
  <si>
    <t>VIVIANA CAROLINA DITREN BAEZ</t>
  </si>
  <si>
    <t>ENC. DIV. DE INDICES DE PRECI</t>
  </si>
  <si>
    <t>WENDY YVELISSE MENDEZ ENCARNACION</t>
  </si>
  <si>
    <t>ENCUESTADORA</t>
  </si>
  <si>
    <t>RICARDO ENRIQUE GONZALEZ ALMONTE</t>
  </si>
  <si>
    <t>ZULEIKA ALTAGRACIA HERNANDEZ ARROYO</t>
  </si>
  <si>
    <t>DEPARTAMENTO DE ESTADISTICAS DEMOGRAFICAS, SOCIALES Y CULTURALES- ONE</t>
  </si>
  <si>
    <t>LUIS GREGORIO MADERA SUED</t>
  </si>
  <si>
    <t>IVON ELIANA GONZALEZ PEREZ</t>
  </si>
  <si>
    <t>TECNICO DE ESTADISTICA SECTOR</t>
  </si>
  <si>
    <t>DIVISIﾓN DE ESTADISTICAS DEMOGRAFICAS Y SOCIALES- ONE</t>
  </si>
  <si>
    <t>ANA ROSA SANTANA</t>
  </si>
  <si>
    <t>CODIFICADORA</t>
  </si>
  <si>
    <t>AURELINA ANDREA DE LOS SANTOS MATEO</t>
  </si>
  <si>
    <t>CARLOS ANTONIO HERNANDEZ SANTIAGO</t>
  </si>
  <si>
    <t>CARMEN ALTAGRACIA MARINEZ QUEZADA</t>
  </si>
  <si>
    <t>CARMEN JULIA MEJIA TORRES</t>
  </si>
  <si>
    <t>SUB ENCARGADA</t>
  </si>
  <si>
    <t>ELISA MIRQUELLA DIAZ PEREZ</t>
  </si>
  <si>
    <t>JORGE RAUL MARTINEZ VASQUEZ</t>
  </si>
  <si>
    <t>SUPERVISOR (A)</t>
  </si>
  <si>
    <t>KISORIS ELOISA SANCHEZ PEﾑA</t>
  </si>
  <si>
    <t>MARIA MAGDALENA LIZARDO GUZMAN DE B</t>
  </si>
  <si>
    <t>MARIA MARMOLEJOS ORTEGA</t>
  </si>
  <si>
    <t>MILAGROS DE LEON DE CORDERO</t>
  </si>
  <si>
    <t>RAFAELINA GOMEZ VALDEZ</t>
  </si>
  <si>
    <t>DIVISION DE ESTADISTICAS CULTURALES Y JUDICIALES- ONE</t>
  </si>
  <si>
    <t>BELKIS CAMINERO GUILAMO</t>
  </si>
  <si>
    <t>DAYSI MARIA TOLENTINO DE JESUS</t>
  </si>
  <si>
    <t>TECNICO II</t>
  </si>
  <si>
    <t>ENMANUEL ALEXANDER HERNANDEZ REYNOS</t>
  </si>
  <si>
    <t>FRANCISCO FLORENCIO SOLIS</t>
  </si>
  <si>
    <t>NATIVIDAD MARTINEZ SOLANO</t>
  </si>
  <si>
    <t>ANALISTA DE ESTADISTICAS SOCI</t>
  </si>
  <si>
    <t>DIRECCION DE COORDINACION DEL SISTEMA NACIONAL ESTADISTICO (SEN)- ONE</t>
  </si>
  <si>
    <t>JOSE GREGORY MEJIA TEJEDA</t>
  </si>
  <si>
    <t>JUAN ANTONIO ARIAS TEJEDA</t>
  </si>
  <si>
    <t>DEPARTAMENTO DE METODOLOGIA E INVESTIGACIONES- ONE</t>
  </si>
  <si>
    <t>BENITA PILAR RODRIGUEZ</t>
  </si>
  <si>
    <t>CRISTINA RODRIGUEZ CACERES</t>
  </si>
  <si>
    <t>ANALISTA DE INVESTIGACIONES</t>
  </si>
  <si>
    <t>JAFMARY MARGARITA ELIZABETH FELIZ F</t>
  </si>
  <si>
    <t>MARCIA JOSEFINA CONTRERAS TEJEDA</t>
  </si>
  <si>
    <t>DIVISION ARTICULACION DEL SISTEMA ESTADISTICO NACIONAL- ONE</t>
  </si>
  <si>
    <t>ALEXIS ESTEBAN DE JESUS GOMEZ</t>
  </si>
  <si>
    <t>ANALISTA SECTORIAL DEL SISTEM</t>
  </si>
  <si>
    <t>ALMA DE LOS ANGELES VARGAS RODRIGUE</t>
  </si>
  <si>
    <t>DIVISION DE OFICINAS TERRITORIALES- ONE</t>
  </si>
  <si>
    <t>ADALGISA ESPERANZA DE JS PEREZ CABR</t>
  </si>
  <si>
    <t>AGRIPINA RODRIGUEZ</t>
  </si>
  <si>
    <t xml:space="preserve">AIDA ESTELA KARINA SANCHEZ PEGUERO </t>
  </si>
  <si>
    <t>COORDINADOR DE OFICINA PROVIN</t>
  </si>
  <si>
    <t>ANA ESPERANZA MADERA</t>
  </si>
  <si>
    <t>APOLONIA ENRIQUETA PEREZ DIAZ</t>
  </si>
  <si>
    <t>CLARA VIRGINIA CORTINA SUED</t>
  </si>
  <si>
    <t>AURA INES EMILIA A IMBERT VASQUEZ</t>
  </si>
  <si>
    <t>CLEURIN JAZMIN VOLQUEZ MOQUETE</t>
  </si>
  <si>
    <t>DOMINGA ALTAGRACIA DUARTE DUARTE</t>
  </si>
  <si>
    <t>AUXILIAR DE OFICINAS TERRITOR</t>
  </si>
  <si>
    <t>DOMINICANA DEL ROSARIO MARMOLEJOS</t>
  </si>
  <si>
    <t>ELSA MARIA CASTILLO</t>
  </si>
  <si>
    <t>FAUSTA VIRGEN PEREZ HEREDIA</t>
  </si>
  <si>
    <t>FREDDY ANTONIO PEREZ CARO</t>
  </si>
  <si>
    <t>SUB ENCARGADO</t>
  </si>
  <si>
    <t>FORTUNATO ALCANTARA DELGADO</t>
  </si>
  <si>
    <t>GLADYS GALAN DURAN</t>
  </si>
  <si>
    <t>HECTOR BIENVENIDO RAMOS AQUINO</t>
  </si>
  <si>
    <t>HERODITA HERRERA RODRIGUEZ</t>
  </si>
  <si>
    <t>JOSE LUIS POLONIA PAULINO</t>
  </si>
  <si>
    <t>JOSE PIMENTEL BENJAMIN</t>
  </si>
  <si>
    <t>JUAN CARLOS GARCIA MUNOZ</t>
  </si>
  <si>
    <t>JUAN CARLOS UREﾑA GONZALEZ</t>
  </si>
  <si>
    <t>LEANDRO OMAR ACOSTA PEREZ</t>
  </si>
  <si>
    <t>LISSETTE NUﾑEZ GIL</t>
  </si>
  <si>
    <t>LUZ GISELA DE LA CRUZ DE LEON</t>
  </si>
  <si>
    <t>MARGARITA IRIS MATOS ORTIZ</t>
  </si>
  <si>
    <t>MARIA ELENA VERAS ESPINAL</t>
  </si>
  <si>
    <t>MARIA ESTELA PEREZ RAMON</t>
  </si>
  <si>
    <t>MARIA ALTAGRACIA SANTOS LOPEZ</t>
  </si>
  <si>
    <t>MARIA TERESA CLAK PILIER</t>
  </si>
  <si>
    <t>MARINELVA MATEO LANDA</t>
  </si>
  <si>
    <t>MARITZA DE LOS ANGELES OLMO NOLASCO</t>
  </si>
  <si>
    <t>MIRNA ELIZABETH ECHAVARRIA PEﾑA</t>
  </si>
  <si>
    <t>NATIVIDAD RODRIGUEZ RAMIREZ DE GRUL</t>
  </si>
  <si>
    <t>NICAURIS RAQUEL RODRIGUEZ GOMEZ</t>
  </si>
  <si>
    <t>NILDA CIPRIAN DE AZA</t>
  </si>
  <si>
    <t>NIRMA JULIANA ABREU</t>
  </si>
  <si>
    <t>NOEMI CRISTINA AGRAMONTE</t>
  </si>
  <si>
    <t>PATRICIA MICHELLE REINOSO COLLADO</t>
  </si>
  <si>
    <t>PILAR GONZALEZ SANCHEZ</t>
  </si>
  <si>
    <t>RAHAB LIVANESSA ROA RIVERA</t>
  </si>
  <si>
    <t>RHINA SOFIA PEREZ VASQUEZ</t>
  </si>
  <si>
    <t>ROBERT REYNA LAGUAL</t>
  </si>
  <si>
    <t>ROBERTO BELTRE PERDOMO</t>
  </si>
  <si>
    <t>ROSA MARIA MORALES VILORIO</t>
  </si>
  <si>
    <t>ROSILIS XIOMARA TEJEDA GONZALEZ</t>
  </si>
  <si>
    <t>RUDYS ALBERTO LORENZO PAULINO</t>
  </si>
  <si>
    <t>SANTIAGO JOSE DE PEﾑA</t>
  </si>
  <si>
    <t>THANIA MERCEDES CABREJA SOSA</t>
  </si>
  <si>
    <t>VICTOR JOSE MARTE BRITO</t>
  </si>
  <si>
    <t>WANDER ALEXANDER MATEO MOTA</t>
  </si>
  <si>
    <t>YOLAINE DEL ROSARIO TRINIDAD</t>
  </si>
  <si>
    <t>ZENOBIA HORACIO GARCIA</t>
  </si>
  <si>
    <t>DEPARTAMENTO DE CARTOGRAFIA- ONE</t>
  </si>
  <si>
    <t>MIGUELINA ALTAGRACIA VELEZ SANTOS</t>
  </si>
  <si>
    <t>TECNICO EN OPERACIONES GEOEST</t>
  </si>
  <si>
    <t>ANA FRANCISCA DE SENA MEDINA</t>
  </si>
  <si>
    <t>JESUS ANTONIO DIAZ GELL</t>
  </si>
  <si>
    <t>JUAN CARLOS VASQUEZ PAULINO</t>
  </si>
  <si>
    <t>NIURKA MILAURIS FIGUEREO LUCIANO</t>
  </si>
  <si>
    <t>ANALISTA DE OPERACIONES GEOES</t>
  </si>
  <si>
    <t>MARGARITA ACOSTA</t>
  </si>
  <si>
    <t>MARCELL BIENVENIDO EUSEBIO SAVIﾑON</t>
  </si>
  <si>
    <t>ADMINISTRADOR DE GEODATABASE</t>
  </si>
  <si>
    <t>CRISMARY GARCIA RAMIREZ</t>
  </si>
  <si>
    <t>YEFFRY STARLING MEJIA LA PAEZ</t>
  </si>
  <si>
    <t>JOSE ELIAS RODRIGUEZ JIMENEZ</t>
  </si>
  <si>
    <t>COORDINADOR DE LIMITES Y LIND</t>
  </si>
  <si>
    <t>GIAN CARLO PEZZOTTI SARANGELO</t>
  </si>
  <si>
    <t>TECNICO ACTUALIZACION CARTOGR</t>
  </si>
  <si>
    <t>PATRICIA CASTRO ESPINAL</t>
  </si>
  <si>
    <t>EDGAR LORENZO JASQUEZ GUILLEN</t>
  </si>
  <si>
    <t>TECNICO EN GEOMATICA</t>
  </si>
  <si>
    <t>DIVISION DE OPERACIONES CARTOGRAFICAS- ONE</t>
  </si>
  <si>
    <t>ADRIANA HENRIQUEZ CAMPUSANO</t>
  </si>
  <si>
    <t>TECNICO DE LIMITES Y LINDEROS</t>
  </si>
  <si>
    <t>ANTONIO MANUEL ALMONTE</t>
  </si>
  <si>
    <t>CARTOGRAFO</t>
  </si>
  <si>
    <t>DOMINGO EDUARDO GONZALEZ FENTON</t>
  </si>
  <si>
    <t>COORDINADOR REGIONAL</t>
  </si>
  <si>
    <t>FRANCISCO DE LA ROSA ADAMES</t>
  </si>
  <si>
    <t>INGRID SORAYA CASTILLO NUﾑEZ</t>
  </si>
  <si>
    <t>JAQUELINE HENRIQUEZ CAMPUSANO</t>
  </si>
  <si>
    <t>JORGE POLANCO PERDOMO</t>
  </si>
  <si>
    <t>JOSE DOLORES GONZALEZ MARTINEZ</t>
  </si>
  <si>
    <t>JOSE RODOLFO MERCEDES BROWN</t>
  </si>
  <si>
    <t>MACARIA CANDELARIO RAMOS</t>
  </si>
  <si>
    <t>OLIVER ENMANUEL SANCHEZ DESENA</t>
  </si>
  <si>
    <t>DIVISION DE GEOMATICA- ONE</t>
  </si>
  <si>
    <t>DELVYS EMILIO POLANCO MONTERO</t>
  </si>
  <si>
    <t>EDWARD ODALIS CHALA BAUTISTA</t>
  </si>
  <si>
    <t>EDITOR DE PLANOS</t>
  </si>
  <si>
    <t>ELVIS LIONARD SANTOS LUGO</t>
  </si>
  <si>
    <t>FRANCIS LAUDY TEJEDA ORTIZ</t>
  </si>
  <si>
    <t>DIGITALIZADOR</t>
  </si>
  <si>
    <t>LUIS ALBERTI ACEVEDO ZABALA</t>
  </si>
  <si>
    <t>ROBERTICO JIMENEZ CONTRERAS</t>
  </si>
  <si>
    <t>DIBUJANTE</t>
  </si>
  <si>
    <t>SANTA GRISSELL ARIAS TEJEDA</t>
  </si>
  <si>
    <t>ENCARGADO DIVISION GEOMATICA</t>
  </si>
  <si>
    <t>DEPARTAMENTO DE COMUNICACIONES- ONE</t>
  </si>
  <si>
    <t>DIAFANA ELIZABETH SOTO BAEZ</t>
  </si>
  <si>
    <t>SECRETARIA EJECUTIVA</t>
  </si>
  <si>
    <t>DOWLAY HUMBALH CASTILLO PEREZ</t>
  </si>
  <si>
    <t>GISELLE NATHALIE DE LA ALT. GONZALE</t>
  </si>
  <si>
    <t>ISAURA MARIA ABREU DIAZ</t>
  </si>
  <si>
    <t>COORDINADORA DE EVENTOS</t>
  </si>
  <si>
    <t>IVAN ALBERTO OTTENWALDER NUﾑEZ</t>
  </si>
  <si>
    <t>AUXILIAR RELACIONES PUBLICAS</t>
  </si>
  <si>
    <t>CHRISTY PAOLA GOMEZ DE LEON</t>
  </si>
  <si>
    <t>CENTRO DE DOCUMENTACION- ONE</t>
  </si>
  <si>
    <t>ANGELICA MARIA PARRA CORSINO</t>
  </si>
  <si>
    <t>AUXILIAR DE DOCUMENTACION</t>
  </si>
  <si>
    <t>GLENIS MARIA DIAZ GIL</t>
  </si>
  <si>
    <t>JOSE LUIS LOZANO RODRIGUEZ</t>
  </si>
  <si>
    <t>JULIA FIOR D ALIZA DEL ORBE BAEZ</t>
  </si>
  <si>
    <t>ROSA ADELA CALDERON</t>
  </si>
  <si>
    <t>DIVISION DE PUBLICACIONES-ONE</t>
  </si>
  <si>
    <t>CARMEN CECILIA CABANES MENDEZ</t>
  </si>
  <si>
    <t>DISEﾑADOR GRAFICO</t>
  </si>
  <si>
    <t>JENNIFER TEJEDA CUESTA</t>
  </si>
  <si>
    <t>DISEﾑADOR PAGINA WEB</t>
  </si>
  <si>
    <t>JESSICA ESMERALDA HURTADO ROSARIO</t>
  </si>
  <si>
    <t>MIGUEL EDUARDO LUCIANO SANTANA</t>
  </si>
  <si>
    <t xml:space="preserve">RAMONA MERCEDES PERALTA TAVERAS DE </t>
  </si>
  <si>
    <t>ENC. CENTRO DE DOCUMENTACION</t>
  </si>
  <si>
    <t>RAYSA HERNANDEZ GARCIA</t>
  </si>
  <si>
    <t>Sueldo Bruto</t>
  </si>
  <si>
    <t xml:space="preserve">Total general: </t>
  </si>
  <si>
    <t>OFICINA NACIONAL DE ESTADÍSTICA</t>
  </si>
  <si>
    <t>Santo Domingo, República Dominicana</t>
  </si>
  <si>
    <t>Nomina de Empleados Fijos</t>
  </si>
  <si>
    <t>ÁREA ORGANIZACIONAL</t>
  </si>
  <si>
    <t>SONIA LUISANA CRISTO SANTOS</t>
  </si>
  <si>
    <t>DEPARTAMENTO DE RECURSOS HUMANOS- ONE</t>
  </si>
  <si>
    <t>GRESY MARIBEL BAEZ DE LOS SANTOS</t>
  </si>
  <si>
    <t>HUGO DIAZ NUÑEZ</t>
  </si>
  <si>
    <t>FIOR D' ALIZA DEL CARMEN ROSARIO PAY</t>
  </si>
  <si>
    <t>JUANA YVELISE SALDAÑA DE LEON</t>
  </si>
  <si>
    <t>SHELILA E DEL C DE JESUS RUIZ SILVER</t>
  </si>
  <si>
    <t>WILLY NEY OTAÑEZ REYES</t>
  </si>
  <si>
    <t>FRANCISCO IRENEO CACERES UREÑA</t>
  </si>
  <si>
    <t>KISORIS ELOISA SANCHEZ PEÑA</t>
  </si>
  <si>
    <t>EMMANUEL DAVID GATON PEÑA</t>
  </si>
  <si>
    <t>ALMA DE LOS ANGELES VARGAS RODRIGUEZ</t>
  </si>
  <si>
    <t>JAFMARY MARGARITA ELIZABETH FELIZ FE</t>
  </si>
  <si>
    <t>RAMONA MERCEDES PERALTA TAVERAS DE R</t>
  </si>
  <si>
    <t>CARMELO JUAN ARCE CHALEN</t>
  </si>
  <si>
    <t>REYES MELANIO CASTRO AQUINO</t>
  </si>
  <si>
    <t>RESPONSABLE DE ACCESO A LA IN</t>
  </si>
  <si>
    <t>FRANCIS DEL CARMEN ABRAHAM ALMANZAR</t>
  </si>
  <si>
    <t>JOSE ALEJANDRO REYNOSO FELIZ</t>
  </si>
  <si>
    <t>MAYORDOMO</t>
  </si>
  <si>
    <t>NELSON GUILLERMO APONTE SOTO</t>
  </si>
  <si>
    <t>KEDMAY TANIA KLINGER BALMASEDA</t>
  </si>
  <si>
    <t>MIGUELINA ALEXANDRA APONTE ALMANZAR</t>
  </si>
  <si>
    <t>LUIS HERNANDEZ CONCEPCION</t>
  </si>
  <si>
    <t>CONSULTOR JURIDICO</t>
  </si>
  <si>
    <t>AMANDA TATIANA FORTEZA COLLADO</t>
  </si>
  <si>
    <t>LUIS NELSON JOSE PANTALEON SABA</t>
  </si>
  <si>
    <t>DAURIN MACKENLY PEREZ CONTRERAS</t>
  </si>
  <si>
    <t>WELLINGTON LIZARDO RICART</t>
  </si>
  <si>
    <t>RADHAMES ALBERTO TAVERA CASTILLO</t>
  </si>
  <si>
    <t>MERCEDES GARCIA BELLO</t>
  </si>
  <si>
    <t>WANDA PASCUAL RICHIEZ</t>
  </si>
  <si>
    <t>DIVISION DE COMPRAS Y CONTRATACIONES- ONE</t>
  </si>
  <si>
    <t>JOSE MIGUEL NUÑEZ FRIAS</t>
  </si>
  <si>
    <t>AUXILIAR DE COMPRAS</t>
  </si>
  <si>
    <t>ALFIDA IBELKA SANCHEZ SERRANO</t>
  </si>
  <si>
    <t>JOSE DOLORES OSORIA MENDEZ</t>
  </si>
  <si>
    <t>ENCARGADO (A) DIVISION MANTEN</t>
  </si>
  <si>
    <t>GERMAN FRANCISCO MATEO OVALLES</t>
  </si>
  <si>
    <t>PATRICIA LOURDES MARTINEZ MUÑOZ</t>
  </si>
  <si>
    <t xml:space="preserve">XIOMARA C DE LOS ANGELES ESPAILLAT </t>
  </si>
  <si>
    <t>ROQUE MOREL</t>
  </si>
  <si>
    <t>GREGORIO JAVIER MENA</t>
  </si>
  <si>
    <t>LIDDY AIDA KIATY FIGUEROA</t>
  </si>
  <si>
    <t>TILSA MERCEDES PALOMINO</t>
  </si>
  <si>
    <t>JOHN EDUARD ROSA MARTE</t>
  </si>
  <si>
    <t>GEORGE MIGUEL DIAZ MEJIA</t>
  </si>
  <si>
    <t>PERIODISTA</t>
  </si>
  <si>
    <t>ENCARGADO DE TECNOLOGIA DE L</t>
  </si>
  <si>
    <t>ANALISTA DE PROCESAMIENTO DE</t>
  </si>
  <si>
    <t>TECNICO DE COMPRAS</t>
  </si>
  <si>
    <t>AUXILIAR DE NOMINAS</t>
  </si>
  <si>
    <t>SOPORTE ADMINISTRATIVO</t>
  </si>
  <si>
    <t>ANALISTA CONTROL Y EVALUACION</t>
  </si>
  <si>
    <t>COORDINADOR DE CAMPO</t>
  </si>
  <si>
    <t>ANALISTA DE ESTADISTICAS DEM</t>
  </si>
  <si>
    <t>TECNICO DE INFORMACION TERRIT</t>
  </si>
  <si>
    <t>ANALISTA DE MERCADEO Y PUBLIC</t>
  </si>
  <si>
    <t>XIOMARA DIAZ JIMENEZ</t>
  </si>
  <si>
    <t>RAMONA MELLA MATOS</t>
  </si>
  <si>
    <t>FAUSTO ZAPICO LANDIM</t>
  </si>
  <si>
    <t>ANALISTA EXPLOTACION DE INFOR</t>
  </si>
  <si>
    <t>JOSE MARIA SURIEL RODRIGUEZ</t>
  </si>
  <si>
    <t>JUANA LIBANESA CUSTODIO MANCEBO</t>
  </si>
  <si>
    <t>DIVISION DE METODOLOGIA- ONE</t>
  </si>
  <si>
    <t>ELIAS JOSE MANCEBO AZCONA</t>
  </si>
  <si>
    <t>EDDY ODALIX TEJEDA DIAZ</t>
  </si>
  <si>
    <t>LUISA MARGARITA GARCIA ARIAS</t>
  </si>
  <si>
    <t>ANALISTA DE ESTADISTICA DE IN</t>
  </si>
  <si>
    <t>TORIBIA MONTERO MONTERO</t>
  </si>
  <si>
    <t>THEODORE ALEXANDER QUANT MATOS</t>
  </si>
  <si>
    <t>PERLA MASSIEL ROSARIO FABIAN</t>
  </si>
  <si>
    <t>BIANKIS RUSELIS BELLO CARRION</t>
  </si>
  <si>
    <t>ORQUELINA MERAN CASTRO</t>
  </si>
  <si>
    <t>WILLLIAM SEBASTIAN MARION LANDAIS C</t>
  </si>
  <si>
    <t>REYNA MIGUELINA BARTOLOME DE LA ROS</t>
  </si>
  <si>
    <t>NANCY MERCEDES MORA ALCANTARA</t>
  </si>
  <si>
    <t>DIRECTORA ADMINISTRATIVA Y FIN</t>
  </si>
  <si>
    <t>PARQUEADOR</t>
  </si>
  <si>
    <t>ZOLAINA CASTILLO PEREZ</t>
  </si>
  <si>
    <t xml:space="preserve">AUXILIAR  </t>
  </si>
  <si>
    <t>DIRECCION DE ESTADISTICAS ECONOMICAS- ONE</t>
  </si>
  <si>
    <t>ENCARGADO</t>
  </si>
  <si>
    <t>ANALISTA DE COMERCIO EXTERIOR</t>
  </si>
  <si>
    <t>COORDINADOR DE OPERACIONES GE</t>
  </si>
  <si>
    <t xml:space="preserve">ANALISTA </t>
  </si>
  <si>
    <t>MINISTERIO DE ECONOMÍA, PLANIFICACIÓN Y DESARROLLO</t>
  </si>
  <si>
    <t>ASESOR</t>
  </si>
  <si>
    <t>FELIPE HUMBERTO VALLEJO MELLADO</t>
  </si>
  <si>
    <t>ANALISTA II</t>
  </si>
  <si>
    <t>JEIMY ALEXANDRA BAUTISTA PAREDES</t>
  </si>
  <si>
    <t xml:space="preserve">GLORIA ALEXANDRA MARGARITA SANCHEZ </t>
  </si>
  <si>
    <t>CAMILA MICHEL ALCANTARA FERNANDEZ</t>
  </si>
  <si>
    <t xml:space="preserve">ANALISTA  </t>
  </si>
  <si>
    <t>LILIANA ESTEFANY LEO ROSA</t>
  </si>
  <si>
    <t>MARIA NAIROBIS ROSARIO MAYI</t>
  </si>
  <si>
    <t>ENC. DPTO. PLANIFICACION Y DE</t>
  </si>
  <si>
    <t>DULCE MARIA CARLOTA MAC DOUGALL PIN</t>
  </si>
  <si>
    <t>APOLINAR ALEXANDER DE LOS SANTOS ME</t>
  </si>
  <si>
    <t>AUXILIAR DE RECURSOS HUMANOS</t>
  </si>
  <si>
    <t>PAMELA PATRICIA ESPINOSA CASTRO</t>
  </si>
  <si>
    <t>ABOGADO (A)</t>
  </si>
  <si>
    <t>ADELA NIKAURY PIÑEIRO MATOS</t>
  </si>
  <si>
    <t>ANALISTA DE RECLUTAMIENTO Y S</t>
  </si>
  <si>
    <t>DELFIA MELADYS DE JESUS TORIBIO MEZ</t>
  </si>
  <si>
    <t>JADISON ENMANUEL ABREU BELVERE</t>
  </si>
  <si>
    <t>ADAN EMMANUEL PEREZ QUESADA</t>
  </si>
  <si>
    <t>JUAN FRANCISCO DE LEON</t>
  </si>
  <si>
    <t>NATHALY JOSEFINA GUILLEN MOLINA</t>
  </si>
  <si>
    <t>ANALISTA DE COMPRAS Y CONTRAT</t>
  </si>
  <si>
    <t>VERONICA ALEXANDRA CARMONA</t>
  </si>
  <si>
    <t>DOMINGO ANTONIO REYNOSO CRUZ</t>
  </si>
  <si>
    <t>MARIEN YNES MENDEZ RODRIGUEZ</t>
  </si>
  <si>
    <t>AIDA LUZ BATISTA ESPINAL</t>
  </si>
  <si>
    <t>YINNY YOSCART TRONCOSO TRONCOSO</t>
  </si>
  <si>
    <t>JOSE IVAN RODRIGUEZ RAY</t>
  </si>
  <si>
    <t>RUTH NAOMI MATEO ABREU</t>
  </si>
  <si>
    <t>GUILLERMO MARTINEZ VASQUEZ</t>
  </si>
  <si>
    <t>CARLOS WILSON SANTANA TRINIDAD</t>
  </si>
  <si>
    <t>ALCIBIADES RAMON AQUINO DE JESUS</t>
  </si>
  <si>
    <t>ANALISTA CAPACITACION</t>
  </si>
  <si>
    <t>ROSARIO CHAPUSEAUX CRUZ</t>
  </si>
  <si>
    <t>AUXILIAR DE RECEPCION Y ARCHI</t>
  </si>
  <si>
    <t>NANCY MERCEDES</t>
  </si>
  <si>
    <t xml:space="preserve">COORDINADOR DE ACTUALIZACION </t>
  </si>
  <si>
    <t>EDISON MARTIRES ARIAS TEJEDA</t>
  </si>
  <si>
    <t>MARLEN DE ARMAS HILTON</t>
  </si>
  <si>
    <t>JESSANIN DIOSMERY FRIAS PEÑA</t>
  </si>
  <si>
    <t>CECILIA MARIA GONZALEZ FERNANDEZ</t>
  </si>
  <si>
    <t>JOSE ANTONIO VARGAS</t>
  </si>
  <si>
    <t>ANALISTA DE ESTADISTICA SECTO</t>
  </si>
  <si>
    <t>FELVIN LEANDRO TEJEDA DE LOS SANTOS</t>
  </si>
  <si>
    <t>ISAAC EMMANUEL GUERRA SALAZAR</t>
  </si>
  <si>
    <t>DANIEL ALEJANDRO HERNANDEZ RAMOS</t>
  </si>
  <si>
    <t>MILCIADES ALEJANDRO SILVEN</t>
  </si>
  <si>
    <t>ALAN ALFONSECA DUNCAN</t>
  </si>
  <si>
    <t>ANALISTA SECTORIAL</t>
  </si>
  <si>
    <t>CORNELIO ANTONIO POLANCO ACOSTA</t>
  </si>
  <si>
    <t>SHNEIDDER DIEUDONNE RODRIGUEZ</t>
  </si>
  <si>
    <t>MARITZA ALEXANDRA PEREZ DOMINGUEZ</t>
  </si>
  <si>
    <t>ADRIANA MORA RESTREPO</t>
  </si>
  <si>
    <t>ROSINA YOLANDA UBIERA ORTEGA</t>
  </si>
  <si>
    <t>DALI JOSE RAMOS DISLA</t>
  </si>
  <si>
    <t>ANALISTA DE INVESTIGACION</t>
  </si>
  <si>
    <t>TERESA MARIA GUERRERO NUÑEZ</t>
  </si>
  <si>
    <t>ORLANDO ANTONIO HERNANDEZ MEJIA</t>
  </si>
  <si>
    <t>LESLIE MARIE ALMONTE PAEZ</t>
  </si>
  <si>
    <t>MARCELO NYFFELER TEJADA</t>
  </si>
  <si>
    <t>SANDY GERVACIA ALMANZAR TAVERAS</t>
  </si>
  <si>
    <t>PABLO PEREZ MELLA</t>
  </si>
  <si>
    <t>ENCARGAO (A)</t>
  </si>
  <si>
    <t>ROBERT ANTONIO LEON RODRIGUEZ</t>
  </si>
  <si>
    <t>CAROL OVALLES MEJIA</t>
  </si>
  <si>
    <t>LEIDY NATHALI SOTO CASTILLO</t>
  </si>
  <si>
    <t>ROBERTO ANTONIO CASTILLO BRITO</t>
  </si>
  <si>
    <t>SUGEIDY PACHECO</t>
  </si>
  <si>
    <t>FRANCISCA ARCADIA DISLA ACOSTA</t>
  </si>
  <si>
    <t>EDDIE AMABLE CARVAJAR OVIEDO</t>
  </si>
  <si>
    <t>LISMARY VANESSA SANTELISES CONTRERA</t>
  </si>
  <si>
    <t>JULIO CESAR FERNANDEZ LORA</t>
  </si>
  <si>
    <t>YORLENNY MARIA PERALTA SUAZO</t>
  </si>
  <si>
    <t>ANALISTA DE REFERENCIA</t>
  </si>
  <si>
    <t>DISEÑADOR GRAFICO</t>
  </si>
  <si>
    <t>RAIMY RAFAEL PEROZO RODRIGUEZ</t>
  </si>
  <si>
    <t>MARIANNY ANTONIA OLLER LOPEZ</t>
  </si>
  <si>
    <t>Tipo de Empleados</t>
  </si>
  <si>
    <t>CARRERA ADM.</t>
  </si>
  <si>
    <t>CARRERA DAM.</t>
  </si>
  <si>
    <t>CARRERA ADM</t>
  </si>
  <si>
    <t>FIJO</t>
  </si>
  <si>
    <t>IVAN ALBERTO OTTENWALDER NUÑEZ</t>
  </si>
  <si>
    <t>Mes de octubre 2017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</si>
</sst>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2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name val="Arial"/>
      <family val="2"/>
    </font>
    <font>
      <b/>
      <sz val="16"/>
      <name val="Arial"/>
      <family val="2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4">
    <xf numFmtId="0" fontId="0" fillId="0" borderId="0" xfId="0"/>
    <xf numFmtId="4" fontId="0" fillId="0" borderId="0" xfId="0" applyNumberFormat="1"/>
    <xf numFmtId="0" fontId="16" fillId="0" borderId="0" xfId="0" applyFont="1"/>
    <xf numFmtId="0" fontId="16" fillId="33" borderId="0" xfId="0" applyFont="1" applyFill="1"/>
    <xf numFmtId="4" fontId="16" fillId="33" borderId="0" xfId="0" applyNumberFormat="1" applyFont="1" applyFill="1"/>
    <xf numFmtId="0" fontId="0" fillId="0" borderId="0" xfId="0" applyFill="1"/>
    <xf numFmtId="0" fontId="16" fillId="0" borderId="0" xfId="0" applyFont="1" applyFill="1"/>
    <xf numFmtId="0" fontId="21" fillId="36" borderId="0" xfId="0" applyFont="1" applyFill="1" applyAlignment="1">
      <alignment vertical="center"/>
    </xf>
    <xf numFmtId="4" fontId="21" fillId="36" borderId="0" xfId="0" applyNumberFormat="1" applyFont="1" applyFill="1" applyAlignment="1">
      <alignment vertical="center"/>
    </xf>
    <xf numFmtId="0" fontId="21" fillId="0" borderId="0" xfId="0" applyFont="1" applyFill="1" applyAlignment="1">
      <alignment vertical="center"/>
    </xf>
    <xf numFmtId="4" fontId="21" fillId="0" borderId="0" xfId="0" applyNumberFormat="1" applyFont="1" applyFill="1" applyAlignment="1">
      <alignment vertical="center"/>
    </xf>
    <xf numFmtId="0" fontId="16" fillId="0" borderId="0" xfId="0" applyFont="1" applyAlignment="1">
      <alignment vertical="center"/>
    </xf>
    <xf numFmtId="0" fontId="16" fillId="0" borderId="0" xfId="0" applyFont="1" applyAlignment="1">
      <alignment horizontal="left" vertical="center"/>
    </xf>
    <xf numFmtId="0" fontId="0" fillId="0" borderId="0" xfId="0" applyNumberFormat="1"/>
    <xf numFmtId="0" fontId="16" fillId="0" borderId="0" xfId="0" applyFont="1" applyAlignment="1">
      <alignment horizontal="left" vertical="center"/>
    </xf>
    <xf numFmtId="0" fontId="16" fillId="0" borderId="0" xfId="0" applyFont="1" applyBorder="1" applyAlignment="1">
      <alignment horizontal="left" vertical="center"/>
    </xf>
    <xf numFmtId="0" fontId="16" fillId="0" borderId="0" xfId="0" applyFont="1" applyAlignment="1">
      <alignment horizontal="left" vertical="center"/>
    </xf>
    <xf numFmtId="4" fontId="20" fillId="35" borderId="12" xfId="1" applyNumberFormat="1" applyFont="1" applyFill="1" applyBorder="1" applyAlignment="1">
      <alignment horizontal="center" vertical="center"/>
    </xf>
    <xf numFmtId="4" fontId="20" fillId="35" borderId="16" xfId="1" applyNumberFormat="1" applyFont="1" applyFill="1" applyBorder="1" applyAlignment="1">
      <alignment horizontal="center" vertical="center"/>
    </xf>
    <xf numFmtId="4" fontId="20" fillId="35" borderId="14" xfId="1" applyNumberFormat="1" applyFont="1" applyFill="1" applyBorder="1" applyAlignment="1">
      <alignment horizontal="center" vertical="center"/>
    </xf>
    <xf numFmtId="4" fontId="20" fillId="35" borderId="18" xfId="1" applyNumberFormat="1" applyFont="1" applyFill="1" applyBorder="1" applyAlignment="1">
      <alignment horizontal="center" vertical="center"/>
    </xf>
    <xf numFmtId="43" fontId="20" fillId="35" borderId="13" xfId="1" applyFont="1" applyFill="1" applyBorder="1" applyAlignment="1">
      <alignment horizontal="center" vertical="center" wrapText="1"/>
    </xf>
    <xf numFmtId="43" fontId="20" fillId="35" borderId="17" xfId="1" applyFont="1" applyFill="1" applyBorder="1" applyAlignment="1">
      <alignment horizontal="center" vertical="center" wrapText="1"/>
    </xf>
    <xf numFmtId="0" fontId="0" fillId="34" borderId="0" xfId="0" applyFill="1" applyAlignment="1">
      <alignment horizontal="center"/>
    </xf>
    <xf numFmtId="0" fontId="18" fillId="34" borderId="10" xfId="0" applyFont="1" applyFill="1" applyBorder="1" applyAlignment="1">
      <alignment horizontal="center"/>
    </xf>
    <xf numFmtId="0" fontId="18" fillId="34" borderId="0" xfId="0" applyFont="1" applyFill="1" applyBorder="1" applyAlignment="1">
      <alignment horizontal="center"/>
    </xf>
    <xf numFmtId="0" fontId="19" fillId="34" borderId="10" xfId="0" applyFont="1" applyFill="1" applyBorder="1" applyAlignment="1">
      <alignment horizontal="center"/>
    </xf>
    <xf numFmtId="0" fontId="19" fillId="34" borderId="0" xfId="0" applyFont="1" applyFill="1" applyBorder="1" applyAlignment="1">
      <alignment horizontal="center"/>
    </xf>
    <xf numFmtId="43" fontId="20" fillId="35" borderId="11" xfId="1" applyFont="1" applyFill="1" applyBorder="1" applyAlignment="1">
      <alignment horizontal="center" vertical="center"/>
    </xf>
    <xf numFmtId="43" fontId="20" fillId="35" borderId="15" xfId="1" applyFont="1" applyFill="1" applyBorder="1" applyAlignment="1">
      <alignment horizontal="center" vertical="center"/>
    </xf>
    <xf numFmtId="43" fontId="20" fillId="35" borderId="12" xfId="1" applyFont="1" applyFill="1" applyBorder="1" applyAlignment="1">
      <alignment horizontal="center" vertical="center"/>
    </xf>
    <xf numFmtId="43" fontId="20" fillId="35" borderId="16" xfId="1" applyFont="1" applyFill="1" applyBorder="1" applyAlignment="1">
      <alignment horizontal="center" vertical="center"/>
    </xf>
    <xf numFmtId="4" fontId="20" fillId="35" borderId="13" xfId="1" applyNumberFormat="1" applyFont="1" applyFill="1" applyBorder="1" applyAlignment="1">
      <alignment horizontal="center" vertical="center"/>
    </xf>
    <xf numFmtId="4" fontId="20" fillId="35" borderId="17" xfId="1" applyNumberFormat="1" applyFont="1" applyFill="1" applyBorder="1" applyAlignment="1">
      <alignment horizontal="center" vertical="center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1" xfId="3" builtinId="16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63074</xdr:rowOff>
    </xdr:from>
    <xdr:to>
      <xdr:col>0</xdr:col>
      <xdr:colOff>1628775</xdr:colOff>
      <xdr:row>5</xdr:row>
      <xdr:rowOff>41474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63074"/>
          <a:ext cx="1476375" cy="135000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7</xdr:col>
      <xdr:colOff>849837</xdr:colOff>
      <xdr:row>0</xdr:row>
      <xdr:rowOff>177799</xdr:rowOff>
    </xdr:from>
    <xdr:to>
      <xdr:col>9</xdr:col>
      <xdr:colOff>847725</xdr:colOff>
      <xdr:row>5</xdr:row>
      <xdr:rowOff>55399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0187" y="177799"/>
          <a:ext cx="2493437" cy="124920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U529"/>
  <sheetViews>
    <sheetView tabSelected="1" zoomScale="75" zoomScaleNormal="75" workbookViewId="0">
      <pane ySplit="8" topLeftCell="A510" activePane="bottomLeft" state="frozen"/>
      <selection pane="bottomLeft" activeCell="A534" sqref="A534"/>
    </sheetView>
  </sheetViews>
  <sheetFormatPr baseColWidth="10" defaultRowHeight="15"/>
  <cols>
    <col min="1" max="1" width="40.7109375" customWidth="1"/>
    <col min="2" max="2" width="36.140625" customWidth="1"/>
    <col min="3" max="3" width="15.7109375" customWidth="1"/>
    <col min="4" max="5" width="18.7109375" style="1" customWidth="1"/>
    <col min="6" max="6" width="17.42578125" style="1" customWidth="1"/>
    <col min="7" max="7" width="17.85546875" style="1" customWidth="1"/>
    <col min="8" max="10" width="18.7109375" style="1" customWidth="1"/>
    <col min="11" max="125" width="11.42578125" style="5"/>
  </cols>
  <sheetData>
    <row r="1" spans="1:125">
      <c r="A1" s="23"/>
      <c r="B1" s="23"/>
      <c r="C1" s="23"/>
      <c r="D1" s="23"/>
      <c r="E1" s="23"/>
      <c r="F1" s="23"/>
      <c r="G1" s="23"/>
      <c r="H1" s="23"/>
      <c r="I1" s="23"/>
      <c r="J1" s="23"/>
    </row>
    <row r="2" spans="1:125" ht="26.25">
      <c r="A2" s="24" t="s">
        <v>524</v>
      </c>
      <c r="B2" s="25"/>
      <c r="C2" s="25"/>
      <c r="D2" s="25"/>
      <c r="E2" s="25"/>
      <c r="F2" s="25"/>
      <c r="G2" s="25"/>
      <c r="H2" s="25"/>
      <c r="I2" s="25"/>
      <c r="J2" s="25"/>
    </row>
    <row r="3" spans="1:125" ht="26.25">
      <c r="A3" s="24" t="s">
        <v>434</v>
      </c>
      <c r="B3" s="25"/>
      <c r="C3" s="25"/>
      <c r="D3" s="25"/>
      <c r="E3" s="25"/>
      <c r="F3" s="25"/>
      <c r="G3" s="25"/>
      <c r="H3" s="25"/>
      <c r="I3" s="25"/>
      <c r="J3" s="25"/>
    </row>
    <row r="4" spans="1:125" ht="20.25">
      <c r="A4" s="26" t="s">
        <v>435</v>
      </c>
      <c r="B4" s="27"/>
      <c r="C4" s="27"/>
      <c r="D4" s="27"/>
      <c r="E4" s="27"/>
      <c r="F4" s="27"/>
      <c r="G4" s="27"/>
      <c r="H4" s="27"/>
      <c r="I4" s="27"/>
      <c r="J4" s="27"/>
    </row>
    <row r="5" spans="1:125" ht="20.25">
      <c r="A5" s="26" t="s">
        <v>436</v>
      </c>
      <c r="B5" s="27"/>
      <c r="C5" s="27"/>
      <c r="D5" s="27"/>
      <c r="E5" s="27"/>
      <c r="F5" s="27"/>
      <c r="G5" s="27"/>
      <c r="H5" s="27"/>
      <c r="I5" s="27"/>
      <c r="J5" s="27"/>
    </row>
    <row r="6" spans="1:125" ht="21" thickBot="1">
      <c r="A6" s="26" t="s">
        <v>609</v>
      </c>
      <c r="B6" s="27"/>
      <c r="C6" s="27"/>
      <c r="D6" s="27"/>
      <c r="E6" s="27"/>
      <c r="F6" s="27"/>
      <c r="G6" s="27"/>
      <c r="H6" s="27"/>
      <c r="I6" s="27"/>
      <c r="J6" s="27"/>
    </row>
    <row r="7" spans="1:125">
      <c r="A7" s="28" t="s">
        <v>437</v>
      </c>
      <c r="B7" s="30" t="s">
        <v>0</v>
      </c>
      <c r="C7" s="21" t="s">
        <v>603</v>
      </c>
      <c r="D7" s="17" t="s">
        <v>432</v>
      </c>
      <c r="E7" s="32" t="s">
        <v>1</v>
      </c>
      <c r="F7" s="17" t="s">
        <v>2</v>
      </c>
      <c r="G7" s="32" t="s">
        <v>3</v>
      </c>
      <c r="H7" s="17" t="s">
        <v>4</v>
      </c>
      <c r="I7" s="17" t="s">
        <v>5</v>
      </c>
      <c r="J7" s="19" t="s">
        <v>6</v>
      </c>
    </row>
    <row r="8" spans="1:125" ht="15.75" thickBot="1">
      <c r="A8" s="29"/>
      <c r="B8" s="31"/>
      <c r="C8" s="22"/>
      <c r="D8" s="18"/>
      <c r="E8" s="33"/>
      <c r="F8" s="18"/>
      <c r="G8" s="33"/>
      <c r="H8" s="18"/>
      <c r="I8" s="18"/>
      <c r="J8" s="20"/>
    </row>
    <row r="10" spans="1:125">
      <c r="A10" s="16" t="s">
        <v>7</v>
      </c>
      <c r="B10" s="16"/>
      <c r="C10" s="16"/>
      <c r="D10" s="16"/>
      <c r="E10" s="16"/>
      <c r="F10" s="16"/>
      <c r="G10" s="16"/>
      <c r="H10" s="16"/>
      <c r="I10" s="16"/>
      <c r="J10" s="16"/>
    </row>
    <row r="11" spans="1:125">
      <c r="A11" t="s">
        <v>8</v>
      </c>
      <c r="B11" t="s">
        <v>9</v>
      </c>
      <c r="C11" t="s">
        <v>607</v>
      </c>
      <c r="D11" s="1">
        <v>45000</v>
      </c>
      <c r="E11" s="1">
        <v>1291.5</v>
      </c>
      <c r="F11" s="1">
        <v>1148.33</v>
      </c>
      <c r="G11" s="1">
        <v>1368</v>
      </c>
      <c r="H11" s="1">
        <v>25</v>
      </c>
      <c r="I11" s="1">
        <f>E11+F11+G11+H11</f>
        <v>3832.83</v>
      </c>
      <c r="J11" s="1">
        <f>D11-I11</f>
        <v>41167.17</v>
      </c>
    </row>
    <row r="12" spans="1:125">
      <c r="A12" t="s">
        <v>452</v>
      </c>
      <c r="B12" t="s">
        <v>192</v>
      </c>
      <c r="C12" t="s">
        <v>607</v>
      </c>
      <c r="D12" s="1">
        <v>75000</v>
      </c>
      <c r="E12" s="1">
        <v>2152.5</v>
      </c>
      <c r="F12" s="1">
        <v>6309.38</v>
      </c>
      <c r="G12" s="1">
        <v>2280</v>
      </c>
      <c r="H12" s="1">
        <v>25</v>
      </c>
      <c r="I12" s="1">
        <f t="shared" ref="I12:I22" si="0">E12+F12+G12+H12</f>
        <v>10766.880000000001</v>
      </c>
      <c r="J12" s="1">
        <f t="shared" ref="J12:J22" si="1">D12-I12</f>
        <v>64233.119999999995</v>
      </c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</row>
    <row r="13" spans="1:125">
      <c r="A13" t="s">
        <v>453</v>
      </c>
      <c r="B13" t="s">
        <v>454</v>
      </c>
      <c r="C13" t="s">
        <v>607</v>
      </c>
      <c r="D13" s="1">
        <v>60000</v>
      </c>
      <c r="E13" s="1">
        <v>1722</v>
      </c>
      <c r="F13" s="1">
        <v>3486.68</v>
      </c>
      <c r="G13" s="1">
        <v>1824</v>
      </c>
      <c r="H13" s="1">
        <v>25</v>
      </c>
      <c r="I13" s="1">
        <f t="shared" si="0"/>
        <v>7057.68</v>
      </c>
      <c r="J13" s="1">
        <f t="shared" si="1"/>
        <v>52942.32</v>
      </c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</row>
    <row r="14" spans="1:125">
      <c r="A14" t="s">
        <v>10</v>
      </c>
      <c r="B14" t="s">
        <v>11</v>
      </c>
      <c r="C14" t="s">
        <v>607</v>
      </c>
      <c r="D14" s="1">
        <v>26450</v>
      </c>
      <c r="E14" s="1">
        <v>759.12</v>
      </c>
      <c r="F14" s="1">
        <v>0</v>
      </c>
      <c r="G14" s="1">
        <v>804.08</v>
      </c>
      <c r="H14" s="1">
        <v>25</v>
      </c>
      <c r="I14" s="1">
        <f t="shared" si="0"/>
        <v>1588.2</v>
      </c>
      <c r="J14" s="1">
        <f t="shared" si="1"/>
        <v>24861.8</v>
      </c>
    </row>
    <row r="15" spans="1:125">
      <c r="A15" t="s">
        <v>12</v>
      </c>
      <c r="B15" t="s">
        <v>13</v>
      </c>
      <c r="C15" t="s">
        <v>604</v>
      </c>
      <c r="D15" s="1">
        <v>21600</v>
      </c>
      <c r="E15" s="1">
        <v>619.91999999999996</v>
      </c>
      <c r="F15" s="1">
        <v>0</v>
      </c>
      <c r="G15" s="1">
        <v>656.64</v>
      </c>
      <c r="H15" s="1">
        <v>957.76</v>
      </c>
      <c r="I15" s="1">
        <f t="shared" si="0"/>
        <v>2234.3199999999997</v>
      </c>
      <c r="J15" s="1">
        <f t="shared" si="1"/>
        <v>19365.68</v>
      </c>
    </row>
    <row r="16" spans="1:125">
      <c r="A16" t="s">
        <v>14</v>
      </c>
      <c r="B16" t="s">
        <v>13</v>
      </c>
      <c r="C16" t="s">
        <v>604</v>
      </c>
      <c r="D16" s="1">
        <v>58000</v>
      </c>
      <c r="E16" s="1">
        <v>1664.6</v>
      </c>
      <c r="F16" s="1">
        <v>2563.34</v>
      </c>
      <c r="G16" s="1">
        <v>1763.2</v>
      </c>
      <c r="H16" s="1">
        <v>2963.28</v>
      </c>
      <c r="I16" s="1">
        <f t="shared" si="0"/>
        <v>8954.42</v>
      </c>
      <c r="J16" s="1">
        <f t="shared" si="1"/>
        <v>49045.58</v>
      </c>
    </row>
    <row r="17" spans="1:125">
      <c r="A17" t="s">
        <v>15</v>
      </c>
      <c r="B17" t="s">
        <v>16</v>
      </c>
      <c r="C17" t="s">
        <v>607</v>
      </c>
      <c r="D17" s="1">
        <v>75000</v>
      </c>
      <c r="E17" s="1">
        <v>2152.5</v>
      </c>
      <c r="F17" s="1">
        <v>6309.38</v>
      </c>
      <c r="G17" s="1">
        <v>2280</v>
      </c>
      <c r="H17" s="1">
        <v>25</v>
      </c>
      <c r="I17" s="1">
        <f t="shared" si="0"/>
        <v>10766.880000000001</v>
      </c>
      <c r="J17" s="1">
        <f t="shared" si="1"/>
        <v>64233.119999999995</v>
      </c>
    </row>
    <row r="18" spans="1:125">
      <c r="A18" t="s">
        <v>526</v>
      </c>
      <c r="B18" s="13" t="s">
        <v>525</v>
      </c>
      <c r="C18" t="s">
        <v>607</v>
      </c>
      <c r="D18" s="1">
        <v>50000</v>
      </c>
      <c r="E18" s="1">
        <v>1435</v>
      </c>
      <c r="F18" s="1">
        <v>1854</v>
      </c>
      <c r="G18" s="1">
        <v>1520</v>
      </c>
      <c r="H18" s="1">
        <v>25</v>
      </c>
      <c r="I18" s="1">
        <v>4834</v>
      </c>
      <c r="J18" s="1">
        <v>45166</v>
      </c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</row>
    <row r="19" spans="1:125">
      <c r="A19" t="s">
        <v>17</v>
      </c>
      <c r="B19" t="s">
        <v>18</v>
      </c>
      <c r="C19" t="s">
        <v>607</v>
      </c>
      <c r="D19" s="1">
        <v>240000</v>
      </c>
      <c r="E19" s="1">
        <v>6392.64</v>
      </c>
      <c r="F19" s="1">
        <v>46138.3</v>
      </c>
      <c r="G19" s="1">
        <v>3385.65</v>
      </c>
      <c r="H19" s="1">
        <v>25</v>
      </c>
      <c r="I19" s="1">
        <f t="shared" si="0"/>
        <v>55941.590000000004</v>
      </c>
      <c r="J19" s="1">
        <f t="shared" si="1"/>
        <v>184058.41</v>
      </c>
    </row>
    <row r="20" spans="1:125">
      <c r="A20" t="s">
        <v>458</v>
      </c>
      <c r="B20" t="s">
        <v>457</v>
      </c>
      <c r="C20" t="s">
        <v>607</v>
      </c>
      <c r="D20" s="1">
        <v>20000</v>
      </c>
      <c r="E20" s="1">
        <v>574</v>
      </c>
      <c r="F20" s="1">
        <v>0</v>
      </c>
      <c r="G20" s="1">
        <v>608</v>
      </c>
      <c r="H20" s="1">
        <v>25</v>
      </c>
      <c r="I20" s="1">
        <f t="shared" si="0"/>
        <v>1207</v>
      </c>
      <c r="J20" s="1">
        <f t="shared" si="1"/>
        <v>18793</v>
      </c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</row>
    <row r="21" spans="1:125">
      <c r="A21" t="s">
        <v>456</v>
      </c>
      <c r="B21" t="s">
        <v>162</v>
      </c>
      <c r="C21" t="s">
        <v>607</v>
      </c>
      <c r="D21" s="1">
        <v>35000</v>
      </c>
      <c r="E21" s="1">
        <v>1004.5</v>
      </c>
      <c r="F21" s="1">
        <v>0</v>
      </c>
      <c r="G21" s="1">
        <v>1064</v>
      </c>
      <c r="H21" s="1">
        <v>25</v>
      </c>
      <c r="I21" s="1">
        <f t="shared" si="0"/>
        <v>2093.5</v>
      </c>
      <c r="J21" s="1">
        <f t="shared" si="1"/>
        <v>32906.5</v>
      </c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</row>
    <row r="22" spans="1:125">
      <c r="A22" t="s">
        <v>455</v>
      </c>
      <c r="B22" t="s">
        <v>29</v>
      </c>
      <c r="C22" t="s">
        <v>607</v>
      </c>
      <c r="D22" s="1">
        <v>60000</v>
      </c>
      <c r="E22" s="1">
        <v>1722</v>
      </c>
      <c r="F22" s="1">
        <v>3300.12</v>
      </c>
      <c r="G22" s="1">
        <v>1824</v>
      </c>
      <c r="H22" s="1">
        <v>957.76</v>
      </c>
      <c r="I22" s="1">
        <f t="shared" si="0"/>
        <v>7803.88</v>
      </c>
      <c r="J22" s="1">
        <f t="shared" si="1"/>
        <v>52196.12</v>
      </c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</row>
    <row r="23" spans="1:125">
      <c r="A23" s="3" t="s">
        <v>19</v>
      </c>
      <c r="B23" s="3">
        <v>12</v>
      </c>
      <c r="C23" s="3"/>
      <c r="D23" s="4">
        <f t="shared" ref="D23:J23" si="2">SUM(D11:D22)</f>
        <v>766050</v>
      </c>
      <c r="E23" s="4">
        <f t="shared" si="2"/>
        <v>21490.28</v>
      </c>
      <c r="F23" s="4">
        <f t="shared" si="2"/>
        <v>71109.53</v>
      </c>
      <c r="G23" s="4">
        <f t="shared" si="2"/>
        <v>19377.57</v>
      </c>
      <c r="H23" s="4">
        <f t="shared" si="2"/>
        <v>5103.8</v>
      </c>
      <c r="I23" s="4">
        <f t="shared" si="2"/>
        <v>117081.18000000002</v>
      </c>
      <c r="J23" s="4">
        <f t="shared" si="2"/>
        <v>648968.81999999995</v>
      </c>
    </row>
    <row r="25" spans="1:125">
      <c r="A25" s="16" t="s">
        <v>20</v>
      </c>
      <c r="B25" s="16"/>
      <c r="C25" s="16"/>
      <c r="D25" s="16"/>
      <c r="E25" s="16"/>
      <c r="F25" s="16"/>
      <c r="G25" s="16"/>
      <c r="H25" s="16"/>
      <c r="I25" s="16"/>
      <c r="J25" s="16"/>
    </row>
    <row r="26" spans="1:125">
      <c r="A26" t="s">
        <v>528</v>
      </c>
      <c r="B26" t="s">
        <v>527</v>
      </c>
      <c r="C26" t="s">
        <v>607</v>
      </c>
      <c r="D26" s="1">
        <v>45000</v>
      </c>
      <c r="E26" s="1">
        <v>1291.5</v>
      </c>
      <c r="F26" s="1">
        <v>1148.33</v>
      </c>
      <c r="G26" s="1">
        <v>1368</v>
      </c>
      <c r="H26" s="1">
        <v>25</v>
      </c>
      <c r="I26" s="1">
        <f>E26+F26+G26+H26</f>
        <v>3832.83</v>
      </c>
      <c r="J26" s="1">
        <f>D26-I26</f>
        <v>41167.17</v>
      </c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</row>
    <row r="27" spans="1:125">
      <c r="A27" t="s">
        <v>463</v>
      </c>
      <c r="B27" t="s">
        <v>192</v>
      </c>
      <c r="C27" t="s">
        <v>607</v>
      </c>
      <c r="D27" s="1">
        <v>70000</v>
      </c>
      <c r="E27" s="1">
        <v>2009</v>
      </c>
      <c r="F27" s="1">
        <v>5368.48</v>
      </c>
      <c r="G27" s="1">
        <v>2128</v>
      </c>
      <c r="H27" s="1">
        <v>25</v>
      </c>
      <c r="I27" s="1">
        <f>E27+F27+G27+H27</f>
        <v>9530.48</v>
      </c>
      <c r="J27" s="1">
        <f>D27-I27</f>
        <v>60469.520000000004</v>
      </c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</row>
    <row r="28" spans="1:125">
      <c r="A28" t="s">
        <v>529</v>
      </c>
      <c r="B28" t="s">
        <v>200</v>
      </c>
      <c r="C28" t="s">
        <v>607</v>
      </c>
      <c r="D28" s="1">
        <v>45000</v>
      </c>
      <c r="E28" s="1">
        <v>1291.5</v>
      </c>
      <c r="F28" s="1">
        <v>1148.33</v>
      </c>
      <c r="G28" s="1">
        <v>1368</v>
      </c>
      <c r="H28" s="1">
        <v>25</v>
      </c>
      <c r="I28" s="1">
        <v>3832.83</v>
      </c>
      <c r="J28" s="1">
        <v>41167.17</v>
      </c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</row>
    <row r="29" spans="1:125">
      <c r="A29" t="s">
        <v>532</v>
      </c>
      <c r="B29" t="s">
        <v>531</v>
      </c>
      <c r="C29" t="s">
        <v>607</v>
      </c>
      <c r="D29" s="1">
        <v>60000</v>
      </c>
      <c r="E29" s="1">
        <v>1722</v>
      </c>
      <c r="F29" s="1">
        <v>3486.68</v>
      </c>
      <c r="G29" s="1">
        <v>1824</v>
      </c>
      <c r="H29" s="1">
        <v>25</v>
      </c>
      <c r="I29" s="1">
        <v>7057.68</v>
      </c>
      <c r="J29" s="1">
        <v>52942.32</v>
      </c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</row>
    <row r="30" spans="1:125">
      <c r="A30" t="s">
        <v>530</v>
      </c>
      <c r="B30" t="s">
        <v>109</v>
      </c>
      <c r="C30" t="s">
        <v>607</v>
      </c>
      <c r="D30" s="1">
        <v>20000</v>
      </c>
      <c r="E30" s="1">
        <v>574</v>
      </c>
      <c r="F30" s="1">
        <v>0</v>
      </c>
      <c r="G30" s="1">
        <v>608</v>
      </c>
      <c r="H30" s="1">
        <v>957.76</v>
      </c>
      <c r="I30" s="1">
        <v>2139.7600000000002</v>
      </c>
      <c r="J30" s="1">
        <v>17860.240000000002</v>
      </c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</row>
    <row r="31" spans="1:125">
      <c r="A31" t="s">
        <v>23</v>
      </c>
      <c r="B31" t="s">
        <v>24</v>
      </c>
      <c r="C31" t="s">
        <v>607</v>
      </c>
      <c r="D31" s="1">
        <v>125000</v>
      </c>
      <c r="E31" s="1">
        <v>3587.5</v>
      </c>
      <c r="F31" s="1">
        <v>18089.580000000002</v>
      </c>
      <c r="G31" s="1">
        <v>3385.65</v>
      </c>
      <c r="H31" s="1">
        <v>25</v>
      </c>
      <c r="I31" s="1">
        <f>E31+F31+G31+H31</f>
        <v>25087.730000000003</v>
      </c>
      <c r="J31" s="1">
        <f>D31-I31</f>
        <v>99912.26999999999</v>
      </c>
    </row>
    <row r="32" spans="1:125">
      <c r="A32" t="s">
        <v>533</v>
      </c>
      <c r="B32" t="s">
        <v>200</v>
      </c>
      <c r="C32" t="s">
        <v>607</v>
      </c>
      <c r="D32" s="1">
        <v>54000</v>
      </c>
      <c r="E32" s="1">
        <v>1549.8</v>
      </c>
      <c r="F32" s="1">
        <v>2418.54</v>
      </c>
      <c r="G32" s="1">
        <v>1641.6</v>
      </c>
      <c r="H32" s="1">
        <v>25</v>
      </c>
      <c r="I32" s="1">
        <f>E32+F32+G32+H32</f>
        <v>5634.9400000000005</v>
      </c>
      <c r="J32" s="1">
        <f>D32-I32</f>
        <v>48365.06</v>
      </c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</row>
    <row r="33" spans="1:125">
      <c r="A33" s="3" t="s">
        <v>19</v>
      </c>
      <c r="B33" s="3">
        <v>7</v>
      </c>
      <c r="C33" s="3"/>
      <c r="D33" s="4">
        <f t="shared" ref="D33:J33" si="3">SUM(D26:D32)</f>
        <v>419000</v>
      </c>
      <c r="E33" s="4">
        <f t="shared" si="3"/>
        <v>12025.3</v>
      </c>
      <c r="F33" s="4">
        <f t="shared" si="3"/>
        <v>31659.940000000002</v>
      </c>
      <c r="G33" s="4">
        <f t="shared" si="3"/>
        <v>12323.25</v>
      </c>
      <c r="H33" s="4">
        <f t="shared" si="3"/>
        <v>1107.76</v>
      </c>
      <c r="I33" s="4">
        <f t="shared" si="3"/>
        <v>57116.250000000007</v>
      </c>
      <c r="J33" s="4">
        <f t="shared" si="3"/>
        <v>361883.74999999994</v>
      </c>
    </row>
    <row r="35" spans="1:125">
      <c r="A35" s="16" t="s">
        <v>25</v>
      </c>
      <c r="B35" s="16"/>
      <c r="C35" s="16"/>
      <c r="D35" s="16"/>
      <c r="E35" s="16"/>
      <c r="F35" s="16"/>
      <c r="G35" s="16"/>
      <c r="H35" s="16"/>
      <c r="I35" s="16"/>
      <c r="J35" s="16"/>
    </row>
    <row r="36" spans="1:125">
      <c r="A36" t="s">
        <v>28</v>
      </c>
      <c r="B36" t="s">
        <v>27</v>
      </c>
      <c r="C36" t="s">
        <v>604</v>
      </c>
      <c r="D36" s="1">
        <v>35000</v>
      </c>
      <c r="E36" s="1">
        <v>1004.5</v>
      </c>
      <c r="F36" s="1">
        <v>0</v>
      </c>
      <c r="G36" s="1">
        <v>1064</v>
      </c>
      <c r="H36" s="1">
        <v>1890.52</v>
      </c>
      <c r="I36" s="1">
        <f t="shared" ref="I36:I40" si="4">E36+F36+G36+H36</f>
        <v>3959.02</v>
      </c>
      <c r="J36" s="1">
        <f t="shared" ref="J36:J40" si="5">D36-I36</f>
        <v>31040.98</v>
      </c>
    </row>
    <row r="37" spans="1:125">
      <c r="A37" t="s">
        <v>30</v>
      </c>
      <c r="B37" t="s">
        <v>31</v>
      </c>
      <c r="C37" t="s">
        <v>607</v>
      </c>
      <c r="D37" s="1">
        <v>65000</v>
      </c>
      <c r="E37" s="1">
        <v>1865.5</v>
      </c>
      <c r="F37" s="1">
        <v>4427.58</v>
      </c>
      <c r="G37" s="1">
        <v>1976</v>
      </c>
      <c r="H37" s="1">
        <v>25</v>
      </c>
      <c r="I37" s="1">
        <f t="shared" si="4"/>
        <v>8294.08</v>
      </c>
      <c r="J37" s="1">
        <f t="shared" si="5"/>
        <v>56705.919999999998</v>
      </c>
    </row>
    <row r="38" spans="1:125">
      <c r="A38" t="s">
        <v>535</v>
      </c>
      <c r="B38" t="s">
        <v>534</v>
      </c>
      <c r="C38" t="s">
        <v>607</v>
      </c>
      <c r="D38" s="1">
        <v>125000</v>
      </c>
      <c r="E38" s="1">
        <v>3587.5</v>
      </c>
      <c r="F38" s="1">
        <v>17623.2</v>
      </c>
      <c r="G38" s="1">
        <v>3385.65</v>
      </c>
      <c r="H38" s="1">
        <v>1890.52</v>
      </c>
      <c r="I38" s="1">
        <f>E38+F38+G38+H38</f>
        <v>26486.870000000003</v>
      </c>
      <c r="J38" s="1">
        <f>D38-I38</f>
        <v>98513.13</v>
      </c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</row>
    <row r="39" spans="1:125">
      <c r="A39" t="s">
        <v>438</v>
      </c>
      <c r="B39" t="s">
        <v>407</v>
      </c>
      <c r="C39" t="s">
        <v>604</v>
      </c>
      <c r="D39" s="1">
        <v>40000</v>
      </c>
      <c r="E39" s="1">
        <v>1148</v>
      </c>
      <c r="F39" s="1">
        <v>442.65</v>
      </c>
      <c r="G39" s="1">
        <v>1216</v>
      </c>
      <c r="H39" s="1">
        <v>25</v>
      </c>
      <c r="I39" s="1">
        <f t="shared" si="4"/>
        <v>2831.65</v>
      </c>
      <c r="J39" s="1">
        <f t="shared" si="5"/>
        <v>37168.35</v>
      </c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</row>
    <row r="40" spans="1:125">
      <c r="A40" t="s">
        <v>32</v>
      </c>
      <c r="B40" t="s">
        <v>33</v>
      </c>
      <c r="C40" t="s">
        <v>607</v>
      </c>
      <c r="D40" s="1">
        <v>80000</v>
      </c>
      <c r="E40" s="1">
        <v>2296</v>
      </c>
      <c r="F40" s="1">
        <v>6934.49</v>
      </c>
      <c r="G40" s="1">
        <v>2432</v>
      </c>
      <c r="H40" s="1">
        <v>1890.52</v>
      </c>
      <c r="I40" s="1">
        <f t="shared" si="4"/>
        <v>13553.01</v>
      </c>
      <c r="J40" s="1">
        <f t="shared" si="5"/>
        <v>66446.990000000005</v>
      </c>
    </row>
    <row r="41" spans="1:125">
      <c r="A41" s="3" t="s">
        <v>19</v>
      </c>
      <c r="B41" s="3">
        <v>5</v>
      </c>
      <c r="C41" s="3"/>
      <c r="D41" s="4">
        <f t="shared" ref="D41:J41" si="6">SUM(D36:D40)</f>
        <v>345000</v>
      </c>
      <c r="E41" s="4">
        <f t="shared" si="6"/>
        <v>9901.5</v>
      </c>
      <c r="F41" s="4">
        <f t="shared" si="6"/>
        <v>29427.919999999998</v>
      </c>
      <c r="G41" s="4">
        <f t="shared" si="6"/>
        <v>10073.65</v>
      </c>
      <c r="H41" s="4">
        <f t="shared" si="6"/>
        <v>5721.5599999999995</v>
      </c>
      <c r="I41" s="4">
        <f t="shared" si="6"/>
        <v>55124.630000000005</v>
      </c>
      <c r="J41" s="4">
        <f t="shared" si="6"/>
        <v>289875.37</v>
      </c>
    </row>
    <row r="43" spans="1:125">
      <c r="A43" s="16" t="s">
        <v>34</v>
      </c>
      <c r="B43" s="16"/>
      <c r="C43" s="16"/>
      <c r="D43" s="16"/>
      <c r="E43" s="16"/>
      <c r="F43" s="16"/>
      <c r="G43" s="16"/>
      <c r="H43" s="16"/>
      <c r="I43" s="16"/>
      <c r="J43" s="16"/>
    </row>
    <row r="44" spans="1:125">
      <c r="A44" t="s">
        <v>35</v>
      </c>
      <c r="B44" t="s">
        <v>36</v>
      </c>
      <c r="C44" t="s">
        <v>604</v>
      </c>
      <c r="D44" s="1">
        <v>27000</v>
      </c>
      <c r="E44" s="1">
        <v>774.9</v>
      </c>
      <c r="F44" s="1">
        <v>0</v>
      </c>
      <c r="G44" s="1">
        <v>820.8</v>
      </c>
      <c r="H44" s="1">
        <v>957.76</v>
      </c>
      <c r="I44" s="1">
        <f t="shared" ref="I44:I48" si="7">E44+F44+G44+H44</f>
        <v>2553.46</v>
      </c>
      <c r="J44" s="1">
        <f t="shared" ref="J44:J48" si="8">D44-I44</f>
        <v>24446.54</v>
      </c>
    </row>
    <row r="45" spans="1:125">
      <c r="A45" t="s">
        <v>37</v>
      </c>
      <c r="B45" t="s">
        <v>38</v>
      </c>
      <c r="C45" t="s">
        <v>607</v>
      </c>
      <c r="D45" s="1">
        <v>45000</v>
      </c>
      <c r="E45" s="1">
        <v>1291.5</v>
      </c>
      <c r="F45" s="1">
        <v>1148.33</v>
      </c>
      <c r="G45" s="1">
        <v>1368</v>
      </c>
      <c r="H45" s="1">
        <v>25</v>
      </c>
      <c r="I45" s="1">
        <f t="shared" si="7"/>
        <v>3832.83</v>
      </c>
      <c r="J45" s="1">
        <f t="shared" si="8"/>
        <v>41167.17</v>
      </c>
    </row>
    <row r="46" spans="1:125">
      <c r="A46" t="s">
        <v>39</v>
      </c>
      <c r="B46" t="s">
        <v>38</v>
      </c>
      <c r="C46" t="s">
        <v>607</v>
      </c>
      <c r="D46" s="1">
        <v>32000</v>
      </c>
      <c r="E46" s="1">
        <v>918.4</v>
      </c>
      <c r="F46" s="1">
        <v>0</v>
      </c>
      <c r="G46" s="1">
        <v>972.8</v>
      </c>
      <c r="H46" s="1">
        <v>25</v>
      </c>
      <c r="I46" s="1">
        <f t="shared" si="7"/>
        <v>1916.1999999999998</v>
      </c>
      <c r="J46" s="1">
        <f t="shared" si="8"/>
        <v>30083.8</v>
      </c>
    </row>
    <row r="47" spans="1:125">
      <c r="A47" t="s">
        <v>40</v>
      </c>
      <c r="B47" t="s">
        <v>41</v>
      </c>
      <c r="C47" t="s">
        <v>607</v>
      </c>
      <c r="D47" s="1">
        <v>70000</v>
      </c>
      <c r="E47" s="1">
        <v>2009</v>
      </c>
      <c r="F47" s="1">
        <v>5181.92</v>
      </c>
      <c r="G47" s="1">
        <v>2128</v>
      </c>
      <c r="H47" s="1">
        <v>957.76</v>
      </c>
      <c r="I47" s="1">
        <f t="shared" si="7"/>
        <v>10276.68</v>
      </c>
      <c r="J47" s="1">
        <f t="shared" si="8"/>
        <v>59723.32</v>
      </c>
    </row>
    <row r="48" spans="1:125">
      <c r="A48" t="s">
        <v>42</v>
      </c>
      <c r="B48" t="s">
        <v>38</v>
      </c>
      <c r="C48" t="s">
        <v>604</v>
      </c>
      <c r="D48" s="1">
        <v>50000</v>
      </c>
      <c r="E48" s="1">
        <v>1435</v>
      </c>
      <c r="F48" s="1">
        <v>1714.09</v>
      </c>
      <c r="G48" s="1">
        <v>1520</v>
      </c>
      <c r="H48" s="1">
        <v>957.76</v>
      </c>
      <c r="I48" s="1">
        <f t="shared" si="7"/>
        <v>5626.85</v>
      </c>
      <c r="J48" s="1">
        <f t="shared" si="8"/>
        <v>44373.15</v>
      </c>
    </row>
    <row r="49" spans="1:125">
      <c r="A49" s="3" t="s">
        <v>19</v>
      </c>
      <c r="B49" s="3">
        <v>5</v>
      </c>
      <c r="C49" s="3"/>
      <c r="D49" s="4">
        <f t="shared" ref="D49:J49" si="9">SUM(D44:D48)</f>
        <v>224000</v>
      </c>
      <c r="E49" s="4">
        <f t="shared" si="9"/>
        <v>6428.8</v>
      </c>
      <c r="F49" s="4">
        <f t="shared" si="9"/>
        <v>8044.34</v>
      </c>
      <c r="G49" s="4">
        <f t="shared" si="9"/>
        <v>6809.6</v>
      </c>
      <c r="H49" s="4">
        <f t="shared" si="9"/>
        <v>2923.2799999999997</v>
      </c>
      <c r="I49" s="4">
        <f t="shared" si="9"/>
        <v>24206.019999999997</v>
      </c>
      <c r="J49" s="4">
        <f t="shared" si="9"/>
        <v>199793.97999999998</v>
      </c>
    </row>
    <row r="51" spans="1:125">
      <c r="A51" s="16" t="s">
        <v>43</v>
      </c>
      <c r="B51" s="16"/>
      <c r="C51" s="16"/>
      <c r="D51" s="16"/>
      <c r="E51" s="16"/>
      <c r="F51" s="16"/>
      <c r="G51" s="16"/>
      <c r="H51" s="16"/>
      <c r="I51" s="16"/>
      <c r="J51" s="16"/>
    </row>
    <row r="52" spans="1:125">
      <c r="A52" t="s">
        <v>44</v>
      </c>
      <c r="B52" t="s">
        <v>45</v>
      </c>
      <c r="C52" t="s">
        <v>604</v>
      </c>
      <c r="D52" s="1">
        <v>58000</v>
      </c>
      <c r="E52" s="1">
        <v>1664.6</v>
      </c>
      <c r="F52" s="1">
        <v>2923.76</v>
      </c>
      <c r="G52" s="1">
        <v>1763.2</v>
      </c>
      <c r="H52" s="1">
        <v>3217.76</v>
      </c>
      <c r="I52" s="1">
        <f>E52+F52+G52+H52</f>
        <v>9569.32</v>
      </c>
      <c r="J52" s="1">
        <f>D52-I52</f>
        <v>48430.68</v>
      </c>
    </row>
    <row r="53" spans="1:125">
      <c r="A53" s="3" t="s">
        <v>19</v>
      </c>
      <c r="B53" s="3">
        <v>1</v>
      </c>
      <c r="C53" s="3"/>
      <c r="D53" s="4">
        <f t="shared" ref="D53:J53" si="10">SUM(D52)</f>
        <v>58000</v>
      </c>
      <c r="E53" s="4">
        <f t="shared" si="10"/>
        <v>1664.6</v>
      </c>
      <c r="F53" s="4">
        <f t="shared" si="10"/>
        <v>2923.76</v>
      </c>
      <c r="G53" s="4">
        <f t="shared" si="10"/>
        <v>1763.2</v>
      </c>
      <c r="H53" s="4">
        <f t="shared" si="10"/>
        <v>3217.76</v>
      </c>
      <c r="I53" s="4">
        <f t="shared" si="10"/>
        <v>9569.32</v>
      </c>
      <c r="J53" s="4">
        <f t="shared" si="10"/>
        <v>48430.68</v>
      </c>
    </row>
    <row r="55" spans="1:125">
      <c r="A55" s="16" t="s">
        <v>439</v>
      </c>
      <c r="B55" s="16"/>
      <c r="C55" s="16"/>
      <c r="D55" s="16"/>
      <c r="E55" s="16"/>
      <c r="F55" s="16"/>
      <c r="G55" s="16"/>
      <c r="H55" s="16"/>
      <c r="I55" s="16"/>
      <c r="J55" s="16"/>
      <c r="K55"/>
      <c r="L55"/>
      <c r="M55"/>
      <c r="N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</row>
    <row r="56" spans="1:125">
      <c r="A56" t="s">
        <v>459</v>
      </c>
      <c r="B56" t="s">
        <v>24</v>
      </c>
      <c r="C56" t="s">
        <v>607</v>
      </c>
      <c r="D56" s="1">
        <v>90000</v>
      </c>
      <c r="E56" s="1">
        <v>2583</v>
      </c>
      <c r="F56" s="1">
        <v>9753.1200000000008</v>
      </c>
      <c r="G56" s="1">
        <v>2736</v>
      </c>
      <c r="H56" s="1">
        <v>25</v>
      </c>
      <c r="I56" s="1">
        <f t="shared" ref="I56:I58" si="11">E56+F56+G56+H56</f>
        <v>15097.12</v>
      </c>
      <c r="J56" s="1">
        <f t="shared" ref="J56:J58" si="12">D56-I56</f>
        <v>74902.880000000005</v>
      </c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/>
      <c r="BP56"/>
      <c r="BQ56"/>
      <c r="BR56"/>
      <c r="BS56"/>
      <c r="BT56"/>
      <c r="BU56"/>
      <c r="BV56"/>
      <c r="BW56"/>
      <c r="BX56"/>
      <c r="BY56"/>
      <c r="BZ56"/>
      <c r="CA56"/>
      <c r="CB56"/>
      <c r="CC56"/>
      <c r="CD56"/>
      <c r="CE56"/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  <c r="DN56"/>
      <c r="DO56"/>
      <c r="DP56"/>
      <c r="DQ56"/>
      <c r="DR56"/>
      <c r="DS56"/>
      <c r="DT56"/>
      <c r="DU56"/>
    </row>
    <row r="57" spans="1:125">
      <c r="A57" t="s">
        <v>536</v>
      </c>
      <c r="B57" t="s">
        <v>537</v>
      </c>
      <c r="C57" t="s">
        <v>607</v>
      </c>
      <c r="D57" s="1">
        <v>23000</v>
      </c>
      <c r="E57" s="1">
        <v>660.1</v>
      </c>
      <c r="F57" s="1">
        <v>0</v>
      </c>
      <c r="G57" s="1">
        <v>699.2</v>
      </c>
      <c r="H57" s="1">
        <v>25</v>
      </c>
      <c r="I57" s="1">
        <v>1384.3</v>
      </c>
      <c r="J57" s="1">
        <v>21615.7</v>
      </c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/>
      <c r="BP57"/>
      <c r="BQ57"/>
      <c r="BR57"/>
      <c r="BS57"/>
      <c r="BT57"/>
      <c r="BU57"/>
      <c r="BV57"/>
      <c r="BW57"/>
      <c r="BX57"/>
      <c r="BY57"/>
      <c r="BZ57"/>
      <c r="CA57"/>
      <c r="CB57"/>
      <c r="CC57"/>
      <c r="CD57"/>
      <c r="CE57"/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  <c r="DN57"/>
      <c r="DO57"/>
      <c r="DP57"/>
      <c r="DQ57"/>
      <c r="DR57"/>
      <c r="DS57"/>
      <c r="DT57"/>
      <c r="DU57"/>
    </row>
    <row r="58" spans="1:125">
      <c r="A58" t="s">
        <v>440</v>
      </c>
      <c r="B58" t="s">
        <v>407</v>
      </c>
      <c r="C58" t="s">
        <v>604</v>
      </c>
      <c r="D58" s="1">
        <v>32000</v>
      </c>
      <c r="E58" s="1">
        <v>918.4</v>
      </c>
      <c r="F58" s="1">
        <v>0</v>
      </c>
      <c r="G58" s="1">
        <v>972.8</v>
      </c>
      <c r="H58" s="1">
        <v>25</v>
      </c>
      <c r="I58" s="1">
        <f t="shared" si="11"/>
        <v>1916.1999999999998</v>
      </c>
      <c r="J58" s="1">
        <f t="shared" si="12"/>
        <v>30083.8</v>
      </c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  <c r="CW58"/>
      <c r="CX58"/>
      <c r="CY58"/>
      <c r="CZ58"/>
      <c r="DA58"/>
      <c r="DB58"/>
      <c r="DC58"/>
      <c r="DD58"/>
      <c r="DE58"/>
      <c r="DF58"/>
      <c r="DG58"/>
      <c r="DH58"/>
      <c r="DI58"/>
      <c r="DJ58"/>
      <c r="DK58"/>
      <c r="DL58"/>
      <c r="DM58"/>
      <c r="DN58"/>
      <c r="DO58"/>
      <c r="DP58"/>
      <c r="DQ58"/>
      <c r="DR58"/>
      <c r="DS58"/>
      <c r="DT58"/>
      <c r="DU58"/>
    </row>
    <row r="59" spans="1:125">
      <c r="A59" s="3" t="s">
        <v>19</v>
      </c>
      <c r="B59" s="3">
        <v>3</v>
      </c>
      <c r="C59" s="3"/>
      <c r="D59" s="4">
        <f t="shared" ref="D59:J59" si="13">SUM(D56:D58)</f>
        <v>145000</v>
      </c>
      <c r="E59" s="4">
        <f t="shared" si="13"/>
        <v>4161.5</v>
      </c>
      <c r="F59" s="4">
        <f t="shared" si="13"/>
        <v>9753.1200000000008</v>
      </c>
      <c r="G59" s="4">
        <f t="shared" si="13"/>
        <v>4408</v>
      </c>
      <c r="H59" s="4">
        <f t="shared" si="13"/>
        <v>75</v>
      </c>
      <c r="I59" s="4">
        <f t="shared" si="13"/>
        <v>18397.620000000003</v>
      </c>
      <c r="J59" s="4">
        <f t="shared" si="13"/>
        <v>126602.38</v>
      </c>
      <c r="CF59"/>
      <c r="CG59"/>
      <c r="CH59"/>
      <c r="CI59"/>
      <c r="CJ59"/>
      <c r="CK59"/>
      <c r="CL59"/>
      <c r="CM59"/>
      <c r="CN59"/>
      <c r="CO59"/>
      <c r="CP59"/>
      <c r="CQ59"/>
      <c r="CR59"/>
      <c r="CS59"/>
      <c r="CT59"/>
      <c r="CU59"/>
      <c r="CV59"/>
      <c r="CW59"/>
      <c r="CX59"/>
      <c r="CY59"/>
      <c r="CZ59"/>
      <c r="DA59"/>
      <c r="DB59"/>
      <c r="DC59"/>
      <c r="DD59"/>
      <c r="DE59"/>
      <c r="DF59"/>
      <c r="DG59"/>
      <c r="DH59"/>
      <c r="DI59"/>
      <c r="DJ59"/>
      <c r="DK59"/>
      <c r="DL59"/>
      <c r="DM59"/>
      <c r="DN59"/>
      <c r="DO59"/>
      <c r="DP59"/>
      <c r="DQ59"/>
      <c r="DR59"/>
      <c r="DS59"/>
      <c r="DT59"/>
      <c r="DU59"/>
    </row>
    <row r="61" spans="1:125">
      <c r="A61" s="16" t="s">
        <v>46</v>
      </c>
      <c r="B61" s="16"/>
      <c r="C61" s="16"/>
      <c r="D61" s="16"/>
      <c r="E61" s="16"/>
      <c r="F61" s="16"/>
      <c r="G61" s="16"/>
      <c r="H61" s="16"/>
      <c r="I61" s="16"/>
      <c r="J61" s="16"/>
    </row>
    <row r="62" spans="1:125">
      <c r="A62" t="s">
        <v>540</v>
      </c>
      <c r="B62" t="s">
        <v>200</v>
      </c>
      <c r="C62" t="s">
        <v>607</v>
      </c>
      <c r="D62" s="1">
        <v>40000</v>
      </c>
      <c r="E62" s="1">
        <v>1148</v>
      </c>
      <c r="F62" s="1">
        <v>442.65</v>
      </c>
      <c r="G62" s="1">
        <v>1216</v>
      </c>
      <c r="H62" s="1">
        <v>25</v>
      </c>
      <c r="I62" s="1">
        <f>+E62+F62+G62+H62</f>
        <v>2831.65</v>
      </c>
      <c r="J62" s="1">
        <v>37168.35</v>
      </c>
      <c r="K62"/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  <c r="BM62"/>
      <c r="BN62"/>
      <c r="BO62"/>
      <c r="BP62"/>
      <c r="BQ62"/>
      <c r="BR62"/>
      <c r="BS62"/>
      <c r="BT62"/>
      <c r="BU62"/>
      <c r="BV62"/>
      <c r="BW62"/>
      <c r="BX62"/>
      <c r="BY62"/>
      <c r="BZ62"/>
      <c r="CA62"/>
      <c r="CB62"/>
      <c r="CC62"/>
      <c r="CD62"/>
      <c r="CE62"/>
      <c r="CF62"/>
      <c r="CG62"/>
      <c r="CH62"/>
      <c r="CI62"/>
      <c r="CJ62"/>
      <c r="CK62"/>
      <c r="CL62"/>
      <c r="CM62"/>
      <c r="CN62"/>
      <c r="CO62"/>
      <c r="CP62"/>
      <c r="CQ62"/>
      <c r="CR62"/>
      <c r="CS62"/>
      <c r="CT62"/>
      <c r="CU62"/>
      <c r="CV62"/>
      <c r="CW62"/>
      <c r="CX62"/>
      <c r="CY62"/>
      <c r="CZ62"/>
      <c r="DA62"/>
      <c r="DB62"/>
      <c r="DC62"/>
      <c r="DD62"/>
      <c r="DE62"/>
      <c r="DF62"/>
      <c r="DG62"/>
      <c r="DH62"/>
      <c r="DI62"/>
      <c r="DJ62"/>
      <c r="DK62"/>
      <c r="DL62"/>
      <c r="DM62"/>
      <c r="DN62"/>
      <c r="DO62"/>
      <c r="DP62"/>
      <c r="DQ62"/>
      <c r="DR62"/>
      <c r="DS62"/>
      <c r="DT62"/>
      <c r="DU62"/>
    </row>
    <row r="63" spans="1:125">
      <c r="A63" t="s">
        <v>542</v>
      </c>
      <c r="B63" t="s">
        <v>541</v>
      </c>
      <c r="C63" t="s">
        <v>607</v>
      </c>
      <c r="D63" s="1">
        <v>40000</v>
      </c>
      <c r="E63" s="1">
        <v>1148</v>
      </c>
      <c r="F63" s="1">
        <v>442.65</v>
      </c>
      <c r="G63" s="1">
        <v>1216</v>
      </c>
      <c r="H63" s="1">
        <v>25</v>
      </c>
      <c r="I63" s="1">
        <f>+E63+F63+G63+H63</f>
        <v>2831.65</v>
      </c>
      <c r="J63" s="1">
        <f>D63-I63</f>
        <v>37168.35</v>
      </c>
      <c r="K63"/>
      <c r="L63"/>
      <c r="M63"/>
      <c r="N63"/>
      <c r="O63"/>
      <c r="P63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  <c r="BE63"/>
      <c r="BF63"/>
      <c r="BG63"/>
      <c r="BH63"/>
      <c r="BI63"/>
      <c r="BJ63"/>
      <c r="BK63"/>
      <c r="BL63"/>
      <c r="BM63"/>
      <c r="BN63"/>
      <c r="BO63"/>
      <c r="BP63"/>
      <c r="BQ63"/>
      <c r="BR63"/>
      <c r="BS63"/>
      <c r="BT63"/>
      <c r="BU63"/>
      <c r="BV63"/>
      <c r="BW63"/>
      <c r="BX63"/>
      <c r="BY63"/>
      <c r="BZ63"/>
      <c r="CA63"/>
      <c r="CB63"/>
      <c r="CC63"/>
      <c r="CD63"/>
      <c r="CE63"/>
      <c r="CF63"/>
      <c r="CG63"/>
      <c r="CH63"/>
      <c r="CI63"/>
      <c r="CJ63"/>
      <c r="CK63"/>
      <c r="CL63"/>
      <c r="CM63"/>
      <c r="CN63"/>
      <c r="CO63"/>
      <c r="CP63"/>
      <c r="CQ63"/>
      <c r="CR63"/>
      <c r="CS63"/>
      <c r="CT63"/>
      <c r="CU63"/>
      <c r="CV63"/>
      <c r="CW63"/>
      <c r="CX63"/>
      <c r="CY63"/>
      <c r="CZ63"/>
      <c r="DA63"/>
      <c r="DB63"/>
      <c r="DC63"/>
      <c r="DD63"/>
      <c r="DE63"/>
      <c r="DF63"/>
      <c r="DG63"/>
      <c r="DH63"/>
      <c r="DI63"/>
      <c r="DJ63"/>
      <c r="DK63"/>
      <c r="DL63"/>
      <c r="DM63"/>
      <c r="DN63"/>
      <c r="DO63"/>
      <c r="DP63"/>
      <c r="DQ63"/>
      <c r="DR63"/>
      <c r="DS63"/>
      <c r="DT63"/>
      <c r="DU63"/>
    </row>
    <row r="64" spans="1:125">
      <c r="A64" t="s">
        <v>48</v>
      </c>
      <c r="B64" t="s">
        <v>49</v>
      </c>
      <c r="C64" t="s">
        <v>604</v>
      </c>
      <c r="D64" s="1">
        <v>50000</v>
      </c>
      <c r="E64" s="1">
        <v>1435</v>
      </c>
      <c r="F64" s="1">
        <v>1714.09</v>
      </c>
      <c r="G64" s="1">
        <v>1520</v>
      </c>
      <c r="H64" s="1">
        <v>1097.76</v>
      </c>
      <c r="I64" s="1">
        <f t="shared" ref="I64" si="14">E64+F64+G64+H64</f>
        <v>5766.85</v>
      </c>
      <c r="J64" s="1">
        <f t="shared" ref="J64" si="15">D64-I64</f>
        <v>44233.15</v>
      </c>
    </row>
    <row r="65" spans="1:125">
      <c r="A65" s="3" t="s">
        <v>19</v>
      </c>
      <c r="B65" s="3">
        <v>3</v>
      </c>
      <c r="C65" s="3"/>
      <c r="D65" s="4">
        <f t="shared" ref="D65:J65" si="16">SUM(D62:D64)</f>
        <v>130000</v>
      </c>
      <c r="E65" s="4">
        <f t="shared" si="16"/>
        <v>3731</v>
      </c>
      <c r="F65" s="4">
        <f t="shared" si="16"/>
        <v>2599.39</v>
      </c>
      <c r="G65" s="4">
        <f t="shared" si="16"/>
        <v>3952</v>
      </c>
      <c r="H65" s="4">
        <f t="shared" si="16"/>
        <v>1147.76</v>
      </c>
      <c r="I65" s="4">
        <f t="shared" si="16"/>
        <v>11430.150000000001</v>
      </c>
      <c r="J65" s="4">
        <f t="shared" si="16"/>
        <v>118569.85</v>
      </c>
    </row>
    <row r="67" spans="1:125">
      <c r="A67" s="16" t="s">
        <v>50</v>
      </c>
      <c r="B67" s="16"/>
      <c r="C67" s="16"/>
      <c r="D67" s="16"/>
      <c r="E67" s="16"/>
      <c r="F67" s="16"/>
      <c r="G67" s="16"/>
      <c r="H67" s="16"/>
      <c r="I67" s="16"/>
      <c r="J67" s="16"/>
    </row>
    <row r="68" spans="1:125">
      <c r="A68" t="s">
        <v>51</v>
      </c>
      <c r="B68" t="s">
        <v>52</v>
      </c>
      <c r="C68" t="s">
        <v>604</v>
      </c>
      <c r="D68" s="1">
        <v>44000</v>
      </c>
      <c r="E68" s="1">
        <v>1262.8</v>
      </c>
      <c r="F68" s="1">
        <v>1007.19</v>
      </c>
      <c r="G68" s="1">
        <v>1337.6</v>
      </c>
      <c r="H68" s="1">
        <v>125</v>
      </c>
      <c r="I68" s="1">
        <v>3732.59</v>
      </c>
      <c r="J68" s="1">
        <f t="shared" ref="J68:J69" si="17">D68-I68</f>
        <v>40267.410000000003</v>
      </c>
    </row>
    <row r="69" spans="1:125">
      <c r="A69" t="s">
        <v>460</v>
      </c>
      <c r="B69" t="s">
        <v>24</v>
      </c>
      <c r="C69" t="s">
        <v>607</v>
      </c>
      <c r="D69" s="1">
        <v>50000</v>
      </c>
      <c r="E69" s="1">
        <v>1435</v>
      </c>
      <c r="F69" s="1">
        <v>1854</v>
      </c>
      <c r="G69" s="1">
        <v>1520</v>
      </c>
      <c r="H69" s="1">
        <v>25</v>
      </c>
      <c r="I69" s="1">
        <v>4834</v>
      </c>
      <c r="J69" s="1">
        <f t="shared" si="17"/>
        <v>45166</v>
      </c>
      <c r="K69"/>
      <c r="L69"/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  <c r="BE69"/>
      <c r="BF69"/>
      <c r="BG69"/>
      <c r="BH69"/>
      <c r="BI69"/>
      <c r="BJ69"/>
      <c r="BK69"/>
      <c r="BL69"/>
      <c r="BM69"/>
      <c r="BN69"/>
      <c r="BO69"/>
      <c r="BP69"/>
      <c r="BQ69"/>
      <c r="BR69"/>
      <c r="BS69"/>
      <c r="BT69"/>
      <c r="BU69"/>
      <c r="BV69"/>
      <c r="BW69"/>
      <c r="BX69"/>
      <c r="BY69"/>
      <c r="BZ69"/>
      <c r="CA69"/>
      <c r="CB69"/>
      <c r="CC69"/>
      <c r="CD69"/>
      <c r="CE69"/>
      <c r="CF69"/>
      <c r="CG69"/>
      <c r="CH69"/>
      <c r="CI69"/>
      <c r="CJ69"/>
      <c r="CK69"/>
      <c r="CL69"/>
      <c r="CM69"/>
      <c r="CN69"/>
      <c r="CO69"/>
      <c r="CP69"/>
      <c r="CQ69"/>
      <c r="CR69"/>
      <c r="CS69"/>
      <c r="CT69"/>
      <c r="CU69"/>
      <c r="CV69"/>
      <c r="CW69"/>
      <c r="CX69"/>
      <c r="CY69"/>
      <c r="CZ69"/>
      <c r="DA69"/>
      <c r="DB69"/>
      <c r="DC69"/>
      <c r="DD69"/>
      <c r="DE69"/>
      <c r="DF69"/>
      <c r="DG69"/>
      <c r="DH69"/>
      <c r="DI69"/>
      <c r="DJ69"/>
      <c r="DK69"/>
      <c r="DL69"/>
      <c r="DM69"/>
      <c r="DN69"/>
      <c r="DO69"/>
      <c r="DP69"/>
      <c r="DQ69"/>
      <c r="DR69"/>
      <c r="DS69"/>
      <c r="DT69"/>
      <c r="DU69"/>
    </row>
    <row r="70" spans="1:125">
      <c r="A70" s="3" t="s">
        <v>19</v>
      </c>
      <c r="B70" s="3">
        <v>2</v>
      </c>
      <c r="C70" s="3"/>
      <c r="D70" s="4">
        <f t="shared" ref="D70:J70" si="18">SUM(D68:D69)</f>
        <v>94000</v>
      </c>
      <c r="E70" s="4">
        <f t="shared" si="18"/>
        <v>2697.8</v>
      </c>
      <c r="F70" s="4">
        <f t="shared" si="18"/>
        <v>2861.19</v>
      </c>
      <c r="G70" s="4">
        <f t="shared" si="18"/>
        <v>2857.6</v>
      </c>
      <c r="H70" s="4">
        <f t="shared" si="18"/>
        <v>150</v>
      </c>
      <c r="I70" s="4">
        <f t="shared" si="18"/>
        <v>8566.59</v>
      </c>
      <c r="J70" s="4">
        <f t="shared" si="18"/>
        <v>85433.41</v>
      </c>
    </row>
    <row r="72" spans="1:125">
      <c r="A72" s="16" t="s">
        <v>53</v>
      </c>
      <c r="B72" s="16"/>
      <c r="C72" s="16"/>
      <c r="D72" s="16"/>
      <c r="E72" s="16"/>
      <c r="F72" s="16"/>
      <c r="G72" s="16"/>
      <c r="H72" s="16"/>
      <c r="I72" s="16"/>
      <c r="J72" s="16"/>
    </row>
    <row r="73" spans="1:125">
      <c r="A73" t="s">
        <v>54</v>
      </c>
      <c r="B73" t="s">
        <v>55</v>
      </c>
      <c r="C73" t="s">
        <v>604</v>
      </c>
      <c r="D73" s="1">
        <v>45000</v>
      </c>
      <c r="E73" s="1">
        <v>1291.5</v>
      </c>
      <c r="F73" s="1">
        <v>1148.33</v>
      </c>
      <c r="G73" s="1">
        <v>1368</v>
      </c>
      <c r="H73" s="1">
        <v>125</v>
      </c>
      <c r="I73" s="1">
        <f t="shared" ref="I73:I76" si="19">E73+F73+G73+H73</f>
        <v>3932.83</v>
      </c>
      <c r="J73" s="1">
        <f t="shared" ref="J73:J76" si="20">D73-I73</f>
        <v>41067.17</v>
      </c>
    </row>
    <row r="74" spans="1:125">
      <c r="A74" t="s">
        <v>538</v>
      </c>
      <c r="B74" t="s">
        <v>539</v>
      </c>
      <c r="C74" t="s">
        <v>607</v>
      </c>
      <c r="D74" s="1">
        <v>40000</v>
      </c>
      <c r="E74" s="1">
        <v>1148</v>
      </c>
      <c r="F74" s="1">
        <v>442.65</v>
      </c>
      <c r="G74" s="1">
        <v>1216</v>
      </c>
      <c r="H74" s="1">
        <v>25</v>
      </c>
      <c r="I74" s="1">
        <v>2831.65</v>
      </c>
      <c r="J74" s="1">
        <v>37168.35</v>
      </c>
    </row>
    <row r="75" spans="1:125">
      <c r="A75" t="s">
        <v>461</v>
      </c>
      <c r="B75" t="s">
        <v>462</v>
      </c>
      <c r="C75" t="s">
        <v>607</v>
      </c>
      <c r="D75" s="1">
        <v>110000</v>
      </c>
      <c r="E75" s="1">
        <v>3157</v>
      </c>
      <c r="F75" s="1">
        <v>14457.62</v>
      </c>
      <c r="G75" s="1">
        <v>3344</v>
      </c>
      <c r="H75" s="1">
        <v>25</v>
      </c>
      <c r="I75" s="1">
        <f t="shared" si="19"/>
        <v>20983.620000000003</v>
      </c>
      <c r="J75" s="1">
        <f t="shared" si="20"/>
        <v>89016.38</v>
      </c>
      <c r="K75"/>
      <c r="L75"/>
      <c r="M75"/>
      <c r="N75"/>
      <c r="O75"/>
      <c r="P75"/>
      <c r="Q75"/>
      <c r="R75"/>
      <c r="S75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  <c r="BE75"/>
      <c r="BF75"/>
      <c r="BG75"/>
      <c r="BH75"/>
      <c r="BI75"/>
      <c r="BJ75"/>
      <c r="BK75"/>
      <c r="BL75"/>
      <c r="BM75"/>
      <c r="BN75"/>
      <c r="BO75"/>
      <c r="BP75"/>
      <c r="BQ75"/>
      <c r="BR75"/>
      <c r="BS75"/>
      <c r="BT75"/>
      <c r="BU75"/>
      <c r="BV75"/>
      <c r="BW75"/>
      <c r="BX75"/>
      <c r="BY75"/>
      <c r="BZ75"/>
      <c r="CA75"/>
      <c r="CB75"/>
      <c r="CC75"/>
      <c r="CD75"/>
      <c r="CE75"/>
      <c r="CF75"/>
      <c r="CG75"/>
      <c r="CH75"/>
      <c r="CI75"/>
      <c r="CJ75"/>
      <c r="CK75"/>
      <c r="CL75"/>
      <c r="CM75"/>
      <c r="CN75"/>
      <c r="CO75"/>
      <c r="CP75"/>
      <c r="CQ75"/>
      <c r="CR75"/>
      <c r="CS75"/>
      <c r="CT75"/>
      <c r="CU75"/>
      <c r="CV75"/>
      <c r="CW75"/>
      <c r="CX75"/>
      <c r="CY75"/>
      <c r="CZ75"/>
      <c r="DA75"/>
      <c r="DB75"/>
      <c r="DC75"/>
      <c r="DD75"/>
      <c r="DE75"/>
      <c r="DF75"/>
      <c r="DG75"/>
      <c r="DH75"/>
      <c r="DI75"/>
      <c r="DJ75"/>
      <c r="DK75"/>
      <c r="DL75"/>
      <c r="DM75"/>
      <c r="DN75"/>
      <c r="DO75"/>
      <c r="DP75"/>
      <c r="DQ75"/>
      <c r="DR75"/>
      <c r="DS75"/>
      <c r="DT75"/>
      <c r="DU75"/>
    </row>
    <row r="76" spans="1:125">
      <c r="A76" t="s">
        <v>464</v>
      </c>
      <c r="B76" t="s">
        <v>192</v>
      </c>
      <c r="C76" t="s">
        <v>607</v>
      </c>
      <c r="D76" s="1">
        <v>100000</v>
      </c>
      <c r="E76" s="1">
        <v>2870</v>
      </c>
      <c r="F76" s="1">
        <v>12105.37</v>
      </c>
      <c r="G76" s="1">
        <v>3040</v>
      </c>
      <c r="H76" s="1">
        <v>25</v>
      </c>
      <c r="I76" s="1">
        <f t="shared" si="19"/>
        <v>18040.370000000003</v>
      </c>
      <c r="J76" s="1">
        <f t="shared" si="20"/>
        <v>81959.63</v>
      </c>
      <c r="K76"/>
      <c r="L76"/>
      <c r="M76"/>
      <c r="N76"/>
      <c r="O76"/>
      <c r="P76"/>
      <c r="Q76"/>
      <c r="R76"/>
      <c r="S76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  <c r="BE76"/>
      <c r="BF76"/>
      <c r="BG76"/>
      <c r="BH76"/>
      <c r="BI76"/>
      <c r="BJ76"/>
      <c r="BK76"/>
      <c r="BL76"/>
      <c r="BM76"/>
      <c r="BN76"/>
      <c r="BO76"/>
      <c r="BP76"/>
      <c r="BQ76"/>
      <c r="BR76"/>
      <c r="BS76"/>
      <c r="BT76"/>
      <c r="BU76"/>
      <c r="BV76"/>
      <c r="BW76"/>
      <c r="BX76"/>
      <c r="BY76"/>
      <c r="BZ76"/>
      <c r="CA76"/>
      <c r="CB76"/>
      <c r="CC76"/>
      <c r="CD76"/>
      <c r="CE76"/>
      <c r="CF76"/>
      <c r="CG76"/>
      <c r="CH76"/>
      <c r="CI76"/>
      <c r="CJ76"/>
      <c r="CK76"/>
      <c r="CL76"/>
      <c r="CM76"/>
      <c r="CN76"/>
      <c r="CO76"/>
      <c r="CP76"/>
      <c r="CQ76"/>
      <c r="CR76"/>
      <c r="CS76"/>
      <c r="CT76"/>
      <c r="CU76"/>
      <c r="CV76"/>
      <c r="CW76"/>
      <c r="CX76"/>
      <c r="CY76"/>
      <c r="CZ76"/>
      <c r="DA76"/>
      <c r="DB76"/>
      <c r="DC76"/>
      <c r="DD76"/>
      <c r="DE76"/>
      <c r="DF76"/>
      <c r="DG76"/>
      <c r="DH76"/>
      <c r="DI76"/>
      <c r="DJ76"/>
      <c r="DK76"/>
      <c r="DL76"/>
      <c r="DM76"/>
      <c r="DN76"/>
      <c r="DO76"/>
      <c r="DP76"/>
      <c r="DQ76"/>
      <c r="DR76"/>
      <c r="DS76"/>
      <c r="DT76"/>
      <c r="DU76"/>
    </row>
    <row r="77" spans="1:125">
      <c r="A77" s="3" t="s">
        <v>19</v>
      </c>
      <c r="B77" s="3">
        <v>4</v>
      </c>
      <c r="C77" s="3"/>
      <c r="D77" s="4">
        <f t="shared" ref="D77:J77" si="21">SUM(D73:D76)</f>
        <v>295000</v>
      </c>
      <c r="E77" s="4">
        <f t="shared" si="21"/>
        <v>8466.5</v>
      </c>
      <c r="F77" s="4">
        <f t="shared" si="21"/>
        <v>28153.97</v>
      </c>
      <c r="G77" s="4">
        <f t="shared" si="21"/>
        <v>8968</v>
      </c>
      <c r="H77" s="4">
        <f t="shared" si="21"/>
        <v>200</v>
      </c>
      <c r="I77" s="4">
        <f t="shared" si="21"/>
        <v>45788.47</v>
      </c>
      <c r="J77" s="4">
        <f t="shared" si="21"/>
        <v>249211.53</v>
      </c>
    </row>
    <row r="79" spans="1:125">
      <c r="A79" s="16" t="s">
        <v>56</v>
      </c>
      <c r="B79" s="16"/>
      <c r="C79" s="16"/>
      <c r="D79" s="16"/>
      <c r="E79" s="16"/>
      <c r="F79" s="16"/>
      <c r="G79" s="16"/>
      <c r="H79" s="16"/>
      <c r="I79" s="16"/>
      <c r="J79" s="16"/>
    </row>
    <row r="80" spans="1:125">
      <c r="A80" t="s">
        <v>467</v>
      </c>
      <c r="B80" t="s">
        <v>81</v>
      </c>
      <c r="C80" t="s">
        <v>607</v>
      </c>
      <c r="D80" s="1">
        <v>30000</v>
      </c>
      <c r="E80" s="1">
        <v>861</v>
      </c>
      <c r="F80" s="1">
        <v>0</v>
      </c>
      <c r="G80" s="1">
        <v>912</v>
      </c>
      <c r="H80" s="1">
        <v>25</v>
      </c>
      <c r="I80" s="1">
        <f>E80+F80+G80+H80</f>
        <v>1798</v>
      </c>
      <c r="J80" s="1">
        <f>D80-I80</f>
        <v>28202</v>
      </c>
      <c r="K80"/>
      <c r="L80"/>
      <c r="M80"/>
      <c r="N80"/>
      <c r="O80"/>
      <c r="P80"/>
      <c r="Q80"/>
      <c r="R80"/>
      <c r="S80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  <c r="BA80"/>
      <c r="BB80"/>
      <c r="BC80"/>
      <c r="BD80"/>
      <c r="BE80"/>
      <c r="BF80"/>
      <c r="BG80"/>
      <c r="BH80"/>
      <c r="BI80"/>
      <c r="BJ80"/>
      <c r="BK80"/>
      <c r="BL80"/>
      <c r="BM80"/>
      <c r="BN80"/>
      <c r="BO80"/>
      <c r="BP80"/>
      <c r="BQ80"/>
      <c r="BR80"/>
      <c r="BS80"/>
      <c r="BT80"/>
      <c r="BU80"/>
      <c r="BV80"/>
      <c r="BW80"/>
      <c r="BX80"/>
      <c r="BY80"/>
      <c r="BZ80"/>
      <c r="CA80"/>
      <c r="CB80"/>
      <c r="CC80"/>
      <c r="CD80"/>
      <c r="CE80"/>
      <c r="CF80"/>
      <c r="CG80"/>
      <c r="CH80"/>
      <c r="CI80"/>
      <c r="CJ80"/>
      <c r="CK80"/>
      <c r="CL80"/>
      <c r="CM80"/>
      <c r="CN80"/>
      <c r="CO80"/>
      <c r="CP80"/>
      <c r="CQ80"/>
      <c r="CR80"/>
      <c r="CS80"/>
      <c r="CT80"/>
      <c r="CU80"/>
      <c r="CV80"/>
      <c r="CW80"/>
      <c r="CX80"/>
      <c r="CY80"/>
      <c r="CZ80"/>
      <c r="DA80"/>
      <c r="DB80"/>
      <c r="DC80"/>
      <c r="DD80"/>
      <c r="DE80"/>
      <c r="DF80"/>
      <c r="DG80"/>
      <c r="DH80"/>
      <c r="DI80"/>
      <c r="DJ80"/>
      <c r="DK80"/>
      <c r="DL80"/>
      <c r="DM80"/>
      <c r="DN80"/>
      <c r="DO80"/>
      <c r="DP80"/>
      <c r="DQ80"/>
      <c r="DR80"/>
      <c r="DS80"/>
      <c r="DT80"/>
      <c r="DU80"/>
    </row>
    <row r="81" spans="1:125">
      <c r="A81" t="s">
        <v>57</v>
      </c>
      <c r="B81" t="s">
        <v>24</v>
      </c>
      <c r="C81" t="s">
        <v>607</v>
      </c>
      <c r="D81" s="1">
        <v>133500</v>
      </c>
      <c r="E81" s="1">
        <v>3831.45</v>
      </c>
      <c r="F81" s="1">
        <v>20153.59</v>
      </c>
      <c r="G81" s="1">
        <v>3385.65</v>
      </c>
      <c r="H81" s="1">
        <v>25</v>
      </c>
      <c r="I81" s="1">
        <f t="shared" ref="I81:I82" si="22">E81+F81+G81+H81</f>
        <v>27395.690000000002</v>
      </c>
      <c r="J81" s="1">
        <f t="shared" ref="J81:J82" si="23">D81-I81</f>
        <v>106104.31</v>
      </c>
    </row>
    <row r="82" spans="1:125">
      <c r="A82" t="s">
        <v>58</v>
      </c>
      <c r="B82" t="s">
        <v>13</v>
      </c>
      <c r="C82" t="s">
        <v>604</v>
      </c>
      <c r="D82" s="1">
        <v>33000</v>
      </c>
      <c r="E82" s="1">
        <v>947.1</v>
      </c>
      <c r="F82" s="1">
        <v>0</v>
      </c>
      <c r="G82" s="1">
        <v>1003.2</v>
      </c>
      <c r="H82" s="1">
        <v>75</v>
      </c>
      <c r="I82" s="1">
        <f t="shared" si="22"/>
        <v>2025.3000000000002</v>
      </c>
      <c r="J82" s="1">
        <f t="shared" si="23"/>
        <v>30974.7</v>
      </c>
    </row>
    <row r="83" spans="1:125">
      <c r="A83" s="3" t="s">
        <v>19</v>
      </c>
      <c r="B83" s="3">
        <v>3</v>
      </c>
      <c r="C83" s="3"/>
      <c r="D83" s="4">
        <f t="shared" ref="D83:J83" si="24">SUM(D80:D82)</f>
        <v>196500</v>
      </c>
      <c r="E83" s="4">
        <f t="shared" si="24"/>
        <v>5639.55</v>
      </c>
      <c r="F83" s="4">
        <f t="shared" si="24"/>
        <v>20153.59</v>
      </c>
      <c r="G83" s="4">
        <f t="shared" si="24"/>
        <v>5300.8499999999995</v>
      </c>
      <c r="H83" s="4">
        <f t="shared" si="24"/>
        <v>125</v>
      </c>
      <c r="I83" s="4">
        <f t="shared" si="24"/>
        <v>31218.99</v>
      </c>
      <c r="J83" s="4">
        <f t="shared" si="24"/>
        <v>165281.01</v>
      </c>
    </row>
    <row r="85" spans="1:125">
      <c r="A85" s="16" t="s">
        <v>59</v>
      </c>
      <c r="B85" s="16"/>
      <c r="C85" s="16"/>
      <c r="D85" s="16"/>
      <c r="E85" s="16"/>
      <c r="F85" s="16"/>
      <c r="G85" s="16"/>
      <c r="H85" s="16"/>
      <c r="I85" s="16"/>
      <c r="J85" s="16"/>
    </row>
    <row r="86" spans="1:125">
      <c r="A86" t="s">
        <v>60</v>
      </c>
      <c r="B86" t="s">
        <v>61</v>
      </c>
      <c r="C86" t="s">
        <v>604</v>
      </c>
      <c r="D86" s="1">
        <v>60000</v>
      </c>
      <c r="E86" s="1">
        <v>1722</v>
      </c>
      <c r="F86" s="1">
        <v>3113.57</v>
      </c>
      <c r="G86" s="1">
        <v>1824</v>
      </c>
      <c r="H86" s="1">
        <v>1990.52</v>
      </c>
      <c r="I86" s="1">
        <f t="shared" ref="I86:I93" si="25">E86+F86+G86+H86</f>
        <v>8650.09</v>
      </c>
      <c r="J86" s="1">
        <f t="shared" ref="J86:J93" si="26">D86-I86</f>
        <v>51349.91</v>
      </c>
    </row>
    <row r="87" spans="1:125">
      <c r="A87" t="s">
        <v>62</v>
      </c>
      <c r="B87" t="s">
        <v>68</v>
      </c>
      <c r="C87" t="s">
        <v>604</v>
      </c>
      <c r="D87" s="1">
        <v>36000</v>
      </c>
      <c r="E87" s="1">
        <v>1033.2</v>
      </c>
      <c r="F87" s="1">
        <v>0</v>
      </c>
      <c r="G87" s="1">
        <v>1094.4000000000001</v>
      </c>
      <c r="H87" s="1">
        <v>957.76</v>
      </c>
      <c r="I87" s="1">
        <f t="shared" si="25"/>
        <v>3085.3600000000006</v>
      </c>
      <c r="J87" s="1">
        <f t="shared" si="26"/>
        <v>32914.639999999999</v>
      </c>
    </row>
    <row r="88" spans="1:125">
      <c r="A88" t="s">
        <v>64</v>
      </c>
      <c r="B88" t="s">
        <v>65</v>
      </c>
      <c r="C88" t="s">
        <v>604</v>
      </c>
      <c r="D88" s="1">
        <v>40000</v>
      </c>
      <c r="E88" s="1">
        <v>1148</v>
      </c>
      <c r="F88" s="1">
        <v>442.65</v>
      </c>
      <c r="G88" s="1">
        <v>1216</v>
      </c>
      <c r="H88" s="1">
        <v>265</v>
      </c>
      <c r="I88" s="1">
        <f t="shared" si="25"/>
        <v>3071.65</v>
      </c>
      <c r="J88" s="1">
        <f t="shared" si="26"/>
        <v>36928.35</v>
      </c>
    </row>
    <row r="89" spans="1:125" s="2" customFormat="1">
      <c r="A89" t="s">
        <v>66</v>
      </c>
      <c r="B89" t="s">
        <v>70</v>
      </c>
      <c r="C89" t="s">
        <v>604</v>
      </c>
      <c r="D89" s="1">
        <v>70000</v>
      </c>
      <c r="E89" s="1">
        <v>2009</v>
      </c>
      <c r="F89" s="1">
        <v>5181.92</v>
      </c>
      <c r="G89" s="1">
        <v>2128</v>
      </c>
      <c r="H89" s="1">
        <v>957.76</v>
      </c>
      <c r="I89" s="1">
        <f t="shared" si="25"/>
        <v>10276.68</v>
      </c>
      <c r="J89" s="1">
        <f t="shared" si="26"/>
        <v>59723.32</v>
      </c>
      <c r="K89" s="6"/>
      <c r="L89" s="6"/>
      <c r="M89" s="6"/>
      <c r="N89" s="6"/>
      <c r="O89" s="6"/>
      <c r="P89" s="6"/>
      <c r="Q89" s="6"/>
      <c r="R89" s="6"/>
      <c r="S89" s="6"/>
      <c r="T89" s="6"/>
      <c r="U89" s="6"/>
      <c r="V89" s="6"/>
      <c r="W89" s="6"/>
      <c r="X89" s="6"/>
      <c r="Y89" s="6"/>
      <c r="Z89" s="6"/>
      <c r="AA89" s="6"/>
      <c r="AB89" s="6"/>
      <c r="AC89" s="6"/>
      <c r="AD89" s="6"/>
      <c r="AE89" s="6"/>
      <c r="AF89" s="6"/>
      <c r="AG89" s="6"/>
      <c r="AH89" s="6"/>
      <c r="AI89" s="6"/>
      <c r="AJ89" s="6"/>
      <c r="AK89" s="6"/>
      <c r="AL89" s="6"/>
      <c r="AM89" s="6"/>
      <c r="AN89" s="6"/>
      <c r="AO89" s="6"/>
      <c r="AP89" s="6"/>
      <c r="AQ89" s="6"/>
      <c r="AR89" s="6"/>
      <c r="AS89" s="6"/>
      <c r="AT89" s="6"/>
      <c r="AU89" s="6"/>
      <c r="AV89" s="6"/>
      <c r="AW89" s="6"/>
      <c r="AX89" s="6"/>
      <c r="AY89" s="6"/>
      <c r="AZ89" s="6"/>
      <c r="BA89" s="6"/>
      <c r="BB89" s="6"/>
      <c r="BC89" s="6"/>
      <c r="BD89" s="6"/>
      <c r="BE89" s="6"/>
      <c r="BF89" s="6"/>
      <c r="BG89" s="6"/>
      <c r="BH89" s="6"/>
      <c r="BI89" s="6"/>
      <c r="BJ89" s="6"/>
      <c r="BK89" s="6"/>
      <c r="BL89" s="6"/>
      <c r="BM89" s="6"/>
      <c r="BN89" s="6"/>
      <c r="BO89" s="6"/>
      <c r="BP89" s="6"/>
      <c r="BQ89" s="6"/>
      <c r="BR89" s="6"/>
      <c r="BS89" s="6"/>
      <c r="BT89" s="6"/>
      <c r="BU89" s="6"/>
      <c r="BV89" s="6"/>
      <c r="BW89" s="6"/>
      <c r="BX89" s="6"/>
      <c r="BY89" s="6"/>
      <c r="BZ89" s="6"/>
      <c r="CA89" s="6"/>
      <c r="CB89" s="6"/>
      <c r="CC89" s="6"/>
      <c r="CD89" s="6"/>
      <c r="CE89" s="6"/>
      <c r="CF89" s="6"/>
      <c r="CG89" s="6"/>
      <c r="CH89" s="6"/>
      <c r="CI89" s="6"/>
      <c r="CJ89" s="6"/>
      <c r="CK89" s="6"/>
      <c r="CL89" s="6"/>
      <c r="CM89" s="6"/>
      <c r="CN89" s="6"/>
      <c r="CO89" s="6"/>
      <c r="CP89" s="6"/>
      <c r="CQ89" s="6"/>
      <c r="CR89" s="6"/>
      <c r="CS89" s="6"/>
      <c r="CT89" s="6"/>
      <c r="CU89" s="6"/>
      <c r="CV89" s="6"/>
      <c r="CW89" s="6"/>
      <c r="CX89" s="6"/>
      <c r="CY89" s="6"/>
      <c r="CZ89" s="6"/>
      <c r="DA89" s="6"/>
      <c r="DB89" s="6"/>
      <c r="DC89" s="6"/>
      <c r="DD89" s="6"/>
      <c r="DE89" s="6"/>
      <c r="DF89" s="6"/>
      <c r="DG89" s="6"/>
      <c r="DH89" s="6"/>
      <c r="DI89" s="6"/>
      <c r="DJ89" s="6"/>
      <c r="DK89" s="6"/>
      <c r="DL89" s="6"/>
      <c r="DM89" s="6"/>
      <c r="DN89" s="6"/>
      <c r="DO89" s="6"/>
      <c r="DP89" s="6"/>
      <c r="DQ89" s="6"/>
      <c r="DR89" s="6"/>
      <c r="DS89" s="6"/>
      <c r="DT89" s="6"/>
      <c r="DU89" s="6"/>
    </row>
    <row r="90" spans="1:125" s="2" customFormat="1">
      <c r="A90" t="s">
        <v>67</v>
      </c>
      <c r="B90" t="s">
        <v>68</v>
      </c>
      <c r="C90" t="s">
        <v>607</v>
      </c>
      <c r="D90" s="1">
        <v>36000</v>
      </c>
      <c r="E90" s="1">
        <v>1033.2</v>
      </c>
      <c r="F90" s="1">
        <v>0</v>
      </c>
      <c r="G90" s="1">
        <v>1094.4000000000001</v>
      </c>
      <c r="H90" s="1">
        <v>25</v>
      </c>
      <c r="I90" s="1">
        <f t="shared" si="25"/>
        <v>2152.6000000000004</v>
      </c>
      <c r="J90" s="1">
        <f t="shared" si="26"/>
        <v>33847.4</v>
      </c>
      <c r="K90" s="6"/>
      <c r="L90" s="6"/>
      <c r="M90" s="6"/>
      <c r="N90" s="6"/>
      <c r="O90" s="6"/>
      <c r="P90" s="6"/>
      <c r="Q90" s="6"/>
      <c r="R90" s="6"/>
      <c r="S90" s="6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  <c r="AG90" s="6"/>
      <c r="AH90" s="6"/>
      <c r="AI90" s="6"/>
      <c r="AJ90" s="6"/>
      <c r="AK90" s="6"/>
      <c r="AL90" s="6"/>
      <c r="AM90" s="6"/>
      <c r="AN90" s="6"/>
      <c r="AO90" s="6"/>
      <c r="AP90" s="6"/>
      <c r="AQ90" s="6"/>
      <c r="AR90" s="6"/>
      <c r="AS90" s="6"/>
      <c r="AT90" s="6"/>
      <c r="AU90" s="6"/>
      <c r="AV90" s="6"/>
      <c r="AW90" s="6"/>
      <c r="AX90" s="6"/>
      <c r="AY90" s="6"/>
      <c r="AZ90" s="6"/>
      <c r="BA90" s="6"/>
      <c r="BB90" s="6"/>
      <c r="BC90" s="6"/>
      <c r="BD90" s="6"/>
      <c r="BE90" s="6"/>
      <c r="BF90" s="6"/>
      <c r="BG90" s="6"/>
      <c r="BH90" s="6"/>
      <c r="BI90" s="6"/>
      <c r="BJ90" s="6"/>
      <c r="BK90" s="6"/>
      <c r="BL90" s="6"/>
      <c r="BM90" s="6"/>
      <c r="BN90" s="6"/>
      <c r="BO90" s="6"/>
      <c r="BP90" s="6"/>
      <c r="BQ90" s="6"/>
      <c r="BR90" s="6"/>
      <c r="BS90" s="6"/>
      <c r="BT90" s="6"/>
      <c r="BU90" s="6"/>
      <c r="BV90" s="6"/>
      <c r="BW90" s="6"/>
      <c r="BX90" s="6"/>
      <c r="BY90" s="6"/>
      <c r="BZ90" s="6"/>
      <c r="CA90" s="6"/>
      <c r="CB90" s="6"/>
      <c r="CC90" s="6"/>
      <c r="CD90" s="6"/>
      <c r="CE90" s="6"/>
      <c r="CF90" s="6"/>
      <c r="CG90" s="6"/>
      <c r="CH90" s="6"/>
      <c r="CI90" s="6"/>
      <c r="CJ90" s="6"/>
      <c r="CK90" s="6"/>
      <c r="CL90" s="6"/>
      <c r="CM90" s="6"/>
      <c r="CN90" s="6"/>
      <c r="CO90" s="6"/>
      <c r="CP90" s="6"/>
      <c r="CQ90" s="6"/>
      <c r="CR90" s="6"/>
      <c r="CS90" s="6"/>
      <c r="CT90" s="6"/>
      <c r="CU90" s="6"/>
      <c r="CV90" s="6"/>
      <c r="CW90" s="6"/>
      <c r="CX90" s="6"/>
      <c r="CY90" s="6"/>
      <c r="CZ90" s="6"/>
      <c r="DA90" s="6"/>
      <c r="DB90" s="6"/>
      <c r="DC90" s="6"/>
      <c r="DD90" s="6"/>
      <c r="DE90" s="6"/>
      <c r="DF90" s="6"/>
      <c r="DG90" s="6"/>
      <c r="DH90" s="6"/>
      <c r="DI90" s="6"/>
      <c r="DJ90" s="6"/>
      <c r="DK90" s="6"/>
      <c r="DL90" s="6"/>
      <c r="DM90" s="6"/>
      <c r="DN90" s="6"/>
      <c r="DO90" s="6"/>
      <c r="DP90" s="6"/>
      <c r="DQ90" s="6"/>
      <c r="DR90" s="6"/>
      <c r="DS90" s="6"/>
      <c r="DT90" s="6"/>
      <c r="DU90" s="6"/>
    </row>
    <row r="91" spans="1:125" s="2" customFormat="1">
      <c r="A91" t="s">
        <v>69</v>
      </c>
      <c r="B91" t="s">
        <v>70</v>
      </c>
      <c r="C91" t="s">
        <v>607</v>
      </c>
      <c r="D91" s="1">
        <v>60000</v>
      </c>
      <c r="E91" s="1">
        <v>1722</v>
      </c>
      <c r="F91" s="1">
        <v>3486.68</v>
      </c>
      <c r="G91" s="1">
        <v>1824</v>
      </c>
      <c r="H91" s="1">
        <v>25</v>
      </c>
      <c r="I91" s="1">
        <f t="shared" si="25"/>
        <v>7057.68</v>
      </c>
      <c r="J91" s="1">
        <f t="shared" si="26"/>
        <v>52942.32</v>
      </c>
      <c r="K91" s="6"/>
      <c r="L91" s="6"/>
      <c r="M91" s="6"/>
      <c r="N91" s="6"/>
      <c r="O91" s="6"/>
      <c r="P91" s="6"/>
      <c r="Q91" s="6"/>
      <c r="R91" s="6"/>
      <c r="S91" s="6"/>
      <c r="T91" s="6"/>
      <c r="U91" s="6"/>
      <c r="V91" s="6"/>
      <c r="W91" s="6"/>
      <c r="X91" s="6"/>
      <c r="Y91" s="6"/>
      <c r="Z91" s="6"/>
      <c r="AA91" s="6"/>
      <c r="AB91" s="6"/>
      <c r="AC91" s="6"/>
      <c r="AD91" s="6"/>
      <c r="AE91" s="6"/>
      <c r="AF91" s="6"/>
      <c r="AG91" s="6"/>
      <c r="AH91" s="6"/>
      <c r="AI91" s="6"/>
      <c r="AJ91" s="6"/>
      <c r="AK91" s="6"/>
      <c r="AL91" s="6"/>
      <c r="AM91" s="6"/>
      <c r="AN91" s="6"/>
      <c r="AO91" s="6"/>
      <c r="AP91" s="6"/>
      <c r="AQ91" s="6"/>
      <c r="AR91" s="6"/>
      <c r="AS91" s="6"/>
      <c r="AT91" s="6"/>
      <c r="AU91" s="6"/>
      <c r="AV91" s="6"/>
      <c r="AW91" s="6"/>
      <c r="AX91" s="6"/>
      <c r="AY91" s="6"/>
      <c r="AZ91" s="6"/>
      <c r="BA91" s="6"/>
      <c r="BB91" s="6"/>
      <c r="BC91" s="6"/>
      <c r="BD91" s="6"/>
      <c r="BE91" s="6"/>
      <c r="BF91" s="6"/>
      <c r="BG91" s="6"/>
      <c r="BH91" s="6"/>
      <c r="BI91" s="6"/>
      <c r="BJ91" s="6"/>
      <c r="BK91" s="6"/>
      <c r="BL91" s="6"/>
      <c r="BM91" s="6"/>
      <c r="BN91" s="6"/>
      <c r="BO91" s="6"/>
      <c r="BP91" s="6"/>
      <c r="BQ91" s="6"/>
      <c r="BR91" s="6"/>
      <c r="BS91" s="6"/>
      <c r="BT91" s="6"/>
      <c r="BU91" s="6"/>
      <c r="BV91" s="6"/>
      <c r="BW91" s="6"/>
      <c r="BX91" s="6"/>
      <c r="BY91" s="6"/>
      <c r="BZ91" s="6"/>
      <c r="CA91" s="6"/>
      <c r="CB91" s="6"/>
      <c r="CC91" s="6"/>
      <c r="CD91" s="6"/>
      <c r="CE91" s="6"/>
      <c r="CF91" s="6"/>
      <c r="CG91" s="6"/>
      <c r="CH91" s="6"/>
      <c r="CI91" s="6"/>
      <c r="CJ91" s="6"/>
      <c r="CK91" s="6"/>
      <c r="CL91" s="6"/>
      <c r="CM91" s="6"/>
      <c r="CN91" s="6"/>
      <c r="CO91" s="6"/>
      <c r="CP91" s="6"/>
      <c r="CQ91" s="6"/>
      <c r="CR91" s="6"/>
      <c r="CS91" s="6"/>
      <c r="CT91" s="6"/>
      <c r="CU91" s="6"/>
      <c r="CV91" s="6"/>
      <c r="CW91" s="6"/>
      <c r="CX91" s="6"/>
      <c r="CY91" s="6"/>
      <c r="CZ91" s="6"/>
      <c r="DA91" s="6"/>
      <c r="DB91" s="6"/>
      <c r="DC91" s="6"/>
      <c r="DD91" s="6"/>
      <c r="DE91" s="6"/>
      <c r="DF91" s="6"/>
      <c r="DG91" s="6"/>
      <c r="DH91" s="6"/>
      <c r="DI91" s="6"/>
      <c r="DJ91" s="6"/>
      <c r="DK91" s="6"/>
      <c r="DL91" s="6"/>
      <c r="DM91" s="6"/>
      <c r="DN91" s="6"/>
      <c r="DO91" s="6"/>
      <c r="DP91" s="6"/>
      <c r="DQ91" s="6"/>
      <c r="DR91" s="6"/>
      <c r="DS91" s="6"/>
      <c r="DT91" s="6"/>
      <c r="DU91" s="6"/>
    </row>
    <row r="92" spans="1:125">
      <c r="A92" t="s">
        <v>465</v>
      </c>
      <c r="B92" t="s">
        <v>65</v>
      </c>
      <c r="C92" t="s">
        <v>607</v>
      </c>
      <c r="D92" s="1">
        <v>45000</v>
      </c>
      <c r="E92" s="1">
        <v>1291.5</v>
      </c>
      <c r="F92" s="1">
        <v>1148.33</v>
      </c>
      <c r="G92" s="1">
        <v>1368</v>
      </c>
      <c r="H92" s="1">
        <v>25</v>
      </c>
      <c r="I92" s="1">
        <f t="shared" si="25"/>
        <v>3832.83</v>
      </c>
      <c r="J92" s="1">
        <f t="shared" si="26"/>
        <v>41167.17</v>
      </c>
      <c r="K92"/>
      <c r="L92"/>
      <c r="M92"/>
      <c r="N92"/>
      <c r="O92"/>
      <c r="P92"/>
      <c r="Q92"/>
      <c r="R92"/>
      <c r="S92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  <c r="AT92"/>
      <c r="AU92"/>
      <c r="AV92"/>
      <c r="AW92"/>
      <c r="AX92"/>
      <c r="AY92"/>
      <c r="AZ92"/>
      <c r="BA92"/>
      <c r="BB92"/>
      <c r="BC92"/>
      <c r="BD92"/>
      <c r="BE92"/>
      <c r="BF92"/>
      <c r="BG92"/>
      <c r="BH92"/>
      <c r="BI92"/>
      <c r="BJ92"/>
      <c r="BK92"/>
      <c r="BL92"/>
      <c r="BM92"/>
      <c r="BN92"/>
      <c r="BO92"/>
      <c r="BP92"/>
      <c r="BQ92"/>
      <c r="BR92"/>
      <c r="BS92"/>
      <c r="BT92"/>
      <c r="BU92"/>
      <c r="BV92"/>
      <c r="BW92"/>
      <c r="BX92"/>
      <c r="BY92"/>
      <c r="BZ92"/>
      <c r="CA92"/>
      <c r="CB92"/>
      <c r="CC92"/>
      <c r="CD92"/>
      <c r="CE92"/>
      <c r="CF92"/>
      <c r="CG92"/>
      <c r="CH92"/>
      <c r="CI92"/>
      <c r="CJ92"/>
      <c r="CK92"/>
      <c r="CL92"/>
      <c r="CM92"/>
      <c r="CN92"/>
      <c r="CO92"/>
      <c r="CP92"/>
      <c r="CQ92"/>
      <c r="CR92"/>
      <c r="CS92"/>
      <c r="CT92"/>
      <c r="CU92"/>
      <c r="CV92"/>
      <c r="CW92"/>
      <c r="CX92"/>
      <c r="CY92"/>
      <c r="CZ92"/>
      <c r="DA92"/>
      <c r="DB92"/>
      <c r="DC92"/>
      <c r="DD92"/>
      <c r="DE92"/>
      <c r="DF92"/>
      <c r="DG92"/>
      <c r="DH92"/>
      <c r="DI92"/>
      <c r="DJ92"/>
      <c r="DK92"/>
      <c r="DL92"/>
      <c r="DM92"/>
      <c r="DN92"/>
      <c r="DO92"/>
      <c r="DP92"/>
      <c r="DQ92"/>
      <c r="DR92"/>
      <c r="DS92"/>
      <c r="DT92"/>
      <c r="DU92"/>
    </row>
    <row r="93" spans="1:125">
      <c r="A93" t="s">
        <v>466</v>
      </c>
      <c r="B93" t="s">
        <v>24</v>
      </c>
      <c r="C93" t="s">
        <v>607</v>
      </c>
      <c r="D93" s="1">
        <v>90000</v>
      </c>
      <c r="E93" s="1">
        <v>2583</v>
      </c>
      <c r="F93" s="1">
        <v>9753.1200000000008</v>
      </c>
      <c r="G93" s="1">
        <v>2736</v>
      </c>
      <c r="H93" s="1">
        <v>25</v>
      </c>
      <c r="I93" s="1">
        <f t="shared" si="25"/>
        <v>15097.12</v>
      </c>
      <c r="J93" s="1">
        <f t="shared" si="26"/>
        <v>74902.880000000005</v>
      </c>
      <c r="K93"/>
      <c r="L93"/>
      <c r="M93"/>
      <c r="N93"/>
      <c r="O93"/>
      <c r="P93"/>
      <c r="Q93"/>
      <c r="R93"/>
      <c r="S93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  <c r="BB93"/>
      <c r="BC93"/>
      <c r="BD93"/>
      <c r="BE93"/>
      <c r="BF93"/>
      <c r="BG93"/>
      <c r="BH93"/>
      <c r="BI93"/>
      <c r="BJ93"/>
      <c r="BK93"/>
      <c r="BL93"/>
      <c r="BM93"/>
      <c r="BN93"/>
      <c r="BO93"/>
      <c r="BP93"/>
      <c r="BQ93"/>
      <c r="BR93"/>
      <c r="BS93"/>
      <c r="BT93"/>
      <c r="BU93"/>
      <c r="BV93"/>
      <c r="BW93"/>
      <c r="BX93"/>
      <c r="BY93"/>
      <c r="BZ93"/>
      <c r="CA93"/>
      <c r="CB93"/>
      <c r="CC93"/>
      <c r="CD93"/>
      <c r="CE93"/>
      <c r="CF93"/>
      <c r="CG93"/>
      <c r="CH93"/>
      <c r="CI93"/>
      <c r="CJ93"/>
      <c r="CK93"/>
      <c r="CL93"/>
      <c r="CM93"/>
      <c r="CN93"/>
      <c r="CO93"/>
      <c r="CP93"/>
      <c r="CQ93"/>
      <c r="CR93"/>
      <c r="CS93"/>
      <c r="CT93"/>
      <c r="CU93"/>
      <c r="CV93"/>
      <c r="CW93"/>
      <c r="CX93"/>
      <c r="CY93"/>
      <c r="CZ93"/>
      <c r="DA93"/>
      <c r="DB93"/>
      <c r="DC93"/>
      <c r="DD93"/>
      <c r="DE93"/>
      <c r="DF93"/>
      <c r="DG93"/>
      <c r="DH93"/>
      <c r="DI93"/>
      <c r="DJ93"/>
      <c r="DK93"/>
      <c r="DL93"/>
      <c r="DM93"/>
      <c r="DN93"/>
      <c r="DO93"/>
      <c r="DP93"/>
      <c r="DQ93"/>
      <c r="DR93"/>
      <c r="DS93"/>
      <c r="DT93"/>
      <c r="DU93"/>
    </row>
    <row r="94" spans="1:125" s="2" customFormat="1">
      <c r="A94" s="3" t="s">
        <v>19</v>
      </c>
      <c r="B94" s="3">
        <v>8</v>
      </c>
      <c r="C94" s="3"/>
      <c r="D94" s="4">
        <f t="shared" ref="D94:J94" si="27">SUM(D86:D93)</f>
        <v>437000</v>
      </c>
      <c r="E94" s="4">
        <f t="shared" si="27"/>
        <v>12541.9</v>
      </c>
      <c r="F94" s="4">
        <f t="shared" si="27"/>
        <v>23126.27</v>
      </c>
      <c r="G94" s="4">
        <f t="shared" si="27"/>
        <v>13284.8</v>
      </c>
      <c r="H94" s="4">
        <f t="shared" si="27"/>
        <v>4271.04</v>
      </c>
      <c r="I94" s="4">
        <f t="shared" si="27"/>
        <v>53224.01</v>
      </c>
      <c r="J94" s="4">
        <f t="shared" si="27"/>
        <v>383775.99</v>
      </c>
      <c r="K94" s="6"/>
      <c r="L94" s="6"/>
      <c r="M94" s="6"/>
      <c r="N94" s="6"/>
      <c r="O94" s="6"/>
      <c r="P94" s="6"/>
      <c r="Q94" s="6"/>
      <c r="R94" s="6"/>
      <c r="S94" s="6"/>
      <c r="T94" s="6"/>
      <c r="U94" s="6"/>
      <c r="V94" s="6"/>
      <c r="W94" s="6"/>
      <c r="X94" s="6"/>
      <c r="Y94" s="6"/>
      <c r="Z94" s="6"/>
      <c r="AA94" s="6"/>
      <c r="AB94" s="6"/>
      <c r="AC94" s="6"/>
      <c r="AD94" s="6"/>
      <c r="AE94" s="6"/>
      <c r="AF94" s="6"/>
      <c r="AG94" s="6"/>
      <c r="AH94" s="6"/>
      <c r="AI94" s="6"/>
      <c r="AJ94" s="6"/>
      <c r="AK94" s="6"/>
      <c r="AL94" s="6"/>
      <c r="AM94" s="6"/>
      <c r="AN94" s="6"/>
      <c r="AO94" s="6"/>
      <c r="AP94" s="6"/>
      <c r="AQ94" s="6"/>
      <c r="AR94" s="6"/>
      <c r="AS94" s="6"/>
      <c r="AT94" s="6"/>
      <c r="AU94" s="6"/>
      <c r="AV94" s="6"/>
      <c r="AW94" s="6"/>
      <c r="AX94" s="6"/>
      <c r="AY94" s="6"/>
      <c r="AZ94" s="6"/>
      <c r="BA94" s="6"/>
      <c r="BB94" s="6"/>
      <c r="BC94" s="6"/>
      <c r="BD94" s="6"/>
      <c r="BE94" s="6"/>
      <c r="BF94" s="6"/>
      <c r="BG94" s="6"/>
      <c r="BH94" s="6"/>
      <c r="BI94" s="6"/>
      <c r="BJ94" s="6"/>
      <c r="BK94" s="6"/>
      <c r="BL94" s="6"/>
      <c r="BM94" s="6"/>
      <c r="BN94" s="6"/>
      <c r="BO94" s="6"/>
      <c r="BP94" s="6"/>
      <c r="BQ94" s="6"/>
      <c r="BR94" s="6"/>
      <c r="BS94" s="6"/>
      <c r="BT94" s="6"/>
      <c r="BU94" s="6"/>
      <c r="BV94" s="6"/>
      <c r="BW94" s="6"/>
      <c r="BX94" s="6"/>
      <c r="BY94" s="6"/>
      <c r="BZ94" s="6"/>
      <c r="CA94" s="6"/>
      <c r="CB94" s="6"/>
      <c r="CC94" s="6"/>
      <c r="CD94" s="6"/>
      <c r="CE94" s="6"/>
      <c r="CF94" s="6"/>
      <c r="CG94" s="6"/>
      <c r="CH94" s="6"/>
      <c r="CI94" s="6"/>
      <c r="CJ94" s="6"/>
      <c r="CK94" s="6"/>
      <c r="CL94" s="6"/>
      <c r="CM94" s="6"/>
      <c r="CN94" s="6"/>
      <c r="CO94" s="6"/>
      <c r="CP94" s="6"/>
      <c r="CQ94" s="6"/>
      <c r="CR94" s="6"/>
      <c r="CS94" s="6"/>
      <c r="CT94" s="6"/>
      <c r="CU94" s="6"/>
      <c r="CV94" s="6"/>
      <c r="CW94" s="6"/>
      <c r="CX94" s="6"/>
      <c r="CY94" s="6"/>
      <c r="CZ94" s="6"/>
      <c r="DA94" s="6"/>
      <c r="DB94" s="6"/>
      <c r="DC94" s="6"/>
      <c r="DD94" s="6"/>
      <c r="DE94" s="6"/>
      <c r="DF94" s="6"/>
      <c r="DG94" s="6"/>
      <c r="DH94" s="6"/>
      <c r="DI94" s="6"/>
      <c r="DJ94" s="6"/>
      <c r="DK94" s="6"/>
      <c r="DL94" s="6"/>
      <c r="DM94" s="6"/>
      <c r="DN94" s="6"/>
      <c r="DO94" s="6"/>
      <c r="DP94" s="6"/>
      <c r="DQ94" s="6"/>
      <c r="DR94" s="6"/>
      <c r="DS94" s="6"/>
      <c r="DT94" s="6"/>
      <c r="DU94" s="6"/>
    </row>
    <row r="95" spans="1:125" s="2" customFormat="1">
      <c r="A95"/>
      <c r="B95"/>
      <c r="C95"/>
      <c r="D95" s="1"/>
      <c r="E95" s="1"/>
      <c r="F95" s="1"/>
      <c r="G95" s="1"/>
      <c r="H95" s="1"/>
      <c r="I95" s="1"/>
      <c r="J95" s="1"/>
      <c r="K95" s="6"/>
      <c r="L95" s="6"/>
      <c r="M95" s="6"/>
      <c r="N95" s="6"/>
      <c r="O95" s="6"/>
      <c r="P95" s="6"/>
      <c r="Q95" s="6"/>
      <c r="R95" s="6"/>
      <c r="S95" s="6"/>
      <c r="T95" s="6"/>
      <c r="U95" s="6"/>
      <c r="V95" s="6"/>
      <c r="W95" s="6"/>
      <c r="X95" s="6"/>
      <c r="Y95" s="6"/>
      <c r="Z95" s="6"/>
      <c r="AA95" s="6"/>
      <c r="AB95" s="6"/>
      <c r="AC95" s="6"/>
      <c r="AD95" s="6"/>
      <c r="AE95" s="6"/>
      <c r="AF95" s="6"/>
      <c r="AG95" s="6"/>
      <c r="AH95" s="6"/>
      <c r="AI95" s="6"/>
      <c r="AJ95" s="6"/>
      <c r="AK95" s="6"/>
      <c r="AL95" s="6"/>
      <c r="AM95" s="6"/>
      <c r="AN95" s="6"/>
      <c r="AO95" s="6"/>
      <c r="AP95" s="6"/>
      <c r="AQ95" s="6"/>
      <c r="AR95" s="6"/>
      <c r="AS95" s="6"/>
      <c r="AT95" s="6"/>
      <c r="AU95" s="6"/>
      <c r="AV95" s="6"/>
      <c r="AW95" s="6"/>
      <c r="AX95" s="6"/>
      <c r="AY95" s="6"/>
      <c r="AZ95" s="6"/>
      <c r="BA95" s="6"/>
      <c r="BB95" s="6"/>
      <c r="BC95" s="6"/>
      <c r="BD95" s="6"/>
      <c r="BE95" s="6"/>
      <c r="BF95" s="6"/>
      <c r="BG95" s="6"/>
      <c r="BH95" s="6"/>
      <c r="BI95" s="6"/>
      <c r="BJ95" s="6"/>
      <c r="BK95" s="6"/>
      <c r="BL95" s="6"/>
      <c r="BM95" s="6"/>
      <c r="BN95" s="6"/>
      <c r="BO95" s="6"/>
      <c r="BP95" s="6"/>
      <c r="BQ95" s="6"/>
      <c r="BR95" s="6"/>
      <c r="BS95" s="6"/>
      <c r="BT95" s="6"/>
      <c r="BU95" s="6"/>
      <c r="BV95" s="6"/>
      <c r="BW95" s="6"/>
      <c r="BX95" s="6"/>
      <c r="BY95" s="6"/>
      <c r="BZ95" s="6"/>
      <c r="CA95" s="6"/>
      <c r="CB95" s="6"/>
      <c r="CC95" s="6"/>
      <c r="CD95" s="6"/>
      <c r="CE95" s="6"/>
      <c r="CF95" s="6"/>
      <c r="CG95" s="6"/>
      <c r="CH95" s="6"/>
      <c r="CI95" s="6"/>
      <c r="CJ95" s="6"/>
      <c r="CK95" s="6"/>
      <c r="CL95" s="6"/>
      <c r="CM95" s="6"/>
      <c r="CN95" s="6"/>
      <c r="CO95" s="6"/>
      <c r="CP95" s="6"/>
      <c r="CQ95" s="6"/>
      <c r="CR95" s="6"/>
      <c r="CS95" s="6"/>
      <c r="CT95" s="6"/>
      <c r="CU95" s="6"/>
      <c r="CV95" s="6"/>
      <c r="CW95" s="6"/>
      <c r="CX95" s="6"/>
      <c r="CY95" s="6"/>
      <c r="CZ95" s="6"/>
      <c r="DA95" s="6"/>
      <c r="DB95" s="6"/>
      <c r="DC95" s="6"/>
      <c r="DD95" s="6"/>
      <c r="DE95" s="6"/>
      <c r="DF95" s="6"/>
      <c r="DG95" s="6"/>
      <c r="DH95" s="6"/>
      <c r="DI95" s="6"/>
      <c r="DJ95" s="6"/>
      <c r="DK95" s="6"/>
      <c r="DL95" s="6"/>
      <c r="DM95" s="6"/>
      <c r="DN95" s="6"/>
      <c r="DO95" s="6"/>
      <c r="DP95" s="6"/>
      <c r="DQ95" s="6"/>
      <c r="DR95" s="6"/>
      <c r="DS95" s="6"/>
      <c r="DT95" s="6"/>
      <c r="DU95" s="6"/>
    </row>
    <row r="96" spans="1:125" s="2" customFormat="1">
      <c r="A96" s="16" t="s">
        <v>71</v>
      </c>
      <c r="B96" s="16"/>
      <c r="C96" s="16"/>
      <c r="D96" s="16"/>
      <c r="E96" s="16"/>
      <c r="F96" s="16"/>
      <c r="G96" s="16"/>
      <c r="H96" s="16"/>
      <c r="I96" s="16"/>
      <c r="J96" s="16"/>
      <c r="K96" s="6"/>
      <c r="L96" s="6"/>
      <c r="M96" s="6"/>
      <c r="N96" s="6"/>
      <c r="O96" s="6"/>
      <c r="P96" s="6"/>
      <c r="Q96" s="6"/>
      <c r="R96" s="6"/>
      <c r="S96" s="6"/>
      <c r="T96" s="6"/>
      <c r="U96" s="6"/>
      <c r="V96" s="6"/>
      <c r="W96" s="6"/>
      <c r="X96" s="6"/>
      <c r="Y96" s="6"/>
      <c r="Z96" s="6"/>
      <c r="AA96" s="6"/>
      <c r="AB96" s="6"/>
      <c r="AC96" s="6"/>
      <c r="AD96" s="6"/>
      <c r="AE96" s="6"/>
      <c r="AF96" s="6"/>
      <c r="AG96" s="6"/>
      <c r="AH96" s="6"/>
      <c r="AI96" s="6"/>
      <c r="AJ96" s="6"/>
      <c r="AK96" s="6"/>
      <c r="AL96" s="6"/>
      <c r="AM96" s="6"/>
      <c r="AN96" s="6"/>
      <c r="AO96" s="6"/>
      <c r="AP96" s="6"/>
      <c r="AQ96" s="6"/>
      <c r="AR96" s="6"/>
      <c r="AS96" s="6"/>
      <c r="AT96" s="6"/>
      <c r="AU96" s="6"/>
      <c r="AV96" s="6"/>
      <c r="AW96" s="6"/>
      <c r="AX96" s="6"/>
      <c r="AY96" s="6"/>
      <c r="AZ96" s="6"/>
      <c r="BA96" s="6"/>
      <c r="BB96" s="6"/>
      <c r="BC96" s="6"/>
      <c r="BD96" s="6"/>
      <c r="BE96" s="6"/>
      <c r="BF96" s="6"/>
      <c r="BG96" s="6"/>
      <c r="BH96" s="6"/>
      <c r="BI96" s="6"/>
      <c r="BJ96" s="6"/>
      <c r="BK96" s="6"/>
      <c r="BL96" s="6"/>
      <c r="BM96" s="6"/>
      <c r="BN96" s="6"/>
      <c r="BO96" s="6"/>
      <c r="BP96" s="6"/>
      <c r="BQ96" s="6"/>
      <c r="BR96" s="6"/>
      <c r="BS96" s="6"/>
      <c r="BT96" s="6"/>
      <c r="BU96" s="6"/>
      <c r="BV96" s="6"/>
      <c r="BW96" s="6"/>
      <c r="BX96" s="6"/>
      <c r="BY96" s="6"/>
      <c r="BZ96" s="6"/>
      <c r="CA96" s="6"/>
      <c r="CB96" s="6"/>
      <c r="CC96" s="6"/>
      <c r="CD96" s="6"/>
      <c r="CE96" s="6"/>
      <c r="CF96" s="6"/>
      <c r="CG96" s="6"/>
      <c r="CH96" s="6"/>
      <c r="CI96" s="6"/>
      <c r="CJ96" s="6"/>
      <c r="CK96" s="6"/>
      <c r="CL96" s="6"/>
      <c r="CM96" s="6"/>
      <c r="CN96" s="6"/>
      <c r="CO96" s="6"/>
      <c r="CP96" s="6"/>
      <c r="CQ96" s="6"/>
      <c r="CR96" s="6"/>
      <c r="CS96" s="6"/>
      <c r="CT96" s="6"/>
      <c r="CU96" s="6"/>
      <c r="CV96" s="6"/>
      <c r="CW96" s="6"/>
      <c r="CX96" s="6"/>
      <c r="CY96" s="6"/>
      <c r="CZ96" s="6"/>
      <c r="DA96" s="6"/>
      <c r="DB96" s="6"/>
      <c r="DC96" s="6"/>
      <c r="DD96" s="6"/>
      <c r="DE96" s="6"/>
      <c r="DF96" s="6"/>
      <c r="DG96" s="6"/>
      <c r="DH96" s="6"/>
      <c r="DI96" s="6"/>
      <c r="DJ96" s="6"/>
      <c r="DK96" s="6"/>
      <c r="DL96" s="6"/>
      <c r="DM96" s="6"/>
      <c r="DN96" s="6"/>
      <c r="DO96" s="6"/>
      <c r="DP96" s="6"/>
      <c r="DQ96" s="6"/>
      <c r="DR96" s="6"/>
      <c r="DS96" s="6"/>
      <c r="DT96" s="6"/>
      <c r="DU96" s="6"/>
    </row>
    <row r="97" spans="1:125">
      <c r="A97" t="s">
        <v>543</v>
      </c>
      <c r="B97" t="s">
        <v>65</v>
      </c>
      <c r="C97" t="s">
        <v>607</v>
      </c>
      <c r="D97" s="1">
        <v>22000</v>
      </c>
      <c r="E97" s="1">
        <v>631.4</v>
      </c>
      <c r="F97" s="1">
        <v>0</v>
      </c>
      <c r="G97" s="1">
        <v>668.8</v>
      </c>
      <c r="H97" s="1">
        <v>957.76</v>
      </c>
      <c r="I97" s="1">
        <f>E97+F97+G97+H97</f>
        <v>2257.96</v>
      </c>
      <c r="J97" s="1">
        <f>D97-I97</f>
        <v>19742.04</v>
      </c>
      <c r="K97"/>
      <c r="L97"/>
      <c r="M97"/>
      <c r="N97"/>
      <c r="O97"/>
      <c r="P97"/>
      <c r="Q97"/>
      <c r="R97"/>
      <c r="S97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  <c r="AT97"/>
      <c r="AU97"/>
      <c r="AV97"/>
      <c r="AW97"/>
      <c r="AX97"/>
      <c r="AY97"/>
      <c r="AZ97"/>
      <c r="BA97"/>
      <c r="BB97"/>
      <c r="BC97"/>
      <c r="BD97"/>
      <c r="BE97"/>
      <c r="BF97"/>
      <c r="BG97"/>
      <c r="BH97"/>
      <c r="BI97"/>
      <c r="BJ97"/>
      <c r="BK97"/>
      <c r="BL97"/>
      <c r="BM97"/>
      <c r="BN97"/>
      <c r="BO97"/>
      <c r="BP97"/>
      <c r="BQ97"/>
      <c r="BR97"/>
      <c r="BS97"/>
      <c r="BT97"/>
      <c r="BU97"/>
      <c r="BV97"/>
      <c r="BW97"/>
      <c r="BX97"/>
      <c r="BY97"/>
      <c r="BZ97"/>
      <c r="CA97"/>
      <c r="CB97"/>
      <c r="CC97"/>
      <c r="CD97"/>
      <c r="CE97"/>
      <c r="CF97"/>
      <c r="CG97"/>
      <c r="CH97"/>
      <c r="CI97"/>
      <c r="CJ97"/>
      <c r="CK97"/>
      <c r="CL97"/>
      <c r="CM97"/>
      <c r="CN97"/>
      <c r="CO97"/>
      <c r="CP97"/>
      <c r="CQ97"/>
      <c r="CR97"/>
      <c r="CS97"/>
      <c r="CT97"/>
      <c r="CU97"/>
      <c r="CV97"/>
      <c r="CW97"/>
      <c r="CX97"/>
      <c r="CY97"/>
      <c r="CZ97"/>
      <c r="DA97"/>
      <c r="DB97"/>
      <c r="DC97"/>
      <c r="DD97"/>
      <c r="DE97"/>
      <c r="DF97"/>
      <c r="DG97"/>
      <c r="DH97"/>
      <c r="DI97"/>
      <c r="DJ97"/>
      <c r="DK97"/>
      <c r="DL97"/>
      <c r="DM97"/>
      <c r="DN97"/>
      <c r="DO97"/>
      <c r="DP97"/>
      <c r="DQ97"/>
      <c r="DR97"/>
      <c r="DS97"/>
      <c r="DT97"/>
      <c r="DU97"/>
    </row>
    <row r="98" spans="1:125" s="2" customFormat="1">
      <c r="A98" t="s">
        <v>72</v>
      </c>
      <c r="B98" t="s">
        <v>486</v>
      </c>
      <c r="C98" t="s">
        <v>604</v>
      </c>
      <c r="D98" s="1">
        <v>45000</v>
      </c>
      <c r="E98" s="1">
        <v>1291.5</v>
      </c>
      <c r="F98" s="1">
        <v>868.5</v>
      </c>
      <c r="G98" s="1">
        <v>1368</v>
      </c>
      <c r="H98" s="1">
        <v>1990.52</v>
      </c>
      <c r="I98" s="1">
        <f t="shared" ref="I98:I101" si="28">E98+F98+G98+H98</f>
        <v>5518.52</v>
      </c>
      <c r="J98" s="1">
        <f t="shared" ref="J98:J101" si="29">D98-I98</f>
        <v>39481.479999999996</v>
      </c>
      <c r="K98" s="6"/>
      <c r="L98" s="6"/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  <c r="X98" s="6"/>
      <c r="Y98" s="6"/>
      <c r="Z98" s="6"/>
      <c r="AA98" s="6"/>
      <c r="AB98" s="6"/>
      <c r="AC98" s="6"/>
      <c r="AD98" s="6"/>
      <c r="AE98" s="6"/>
      <c r="AF98" s="6"/>
      <c r="AG98" s="6"/>
      <c r="AH98" s="6"/>
      <c r="AI98" s="6"/>
      <c r="AJ98" s="6"/>
      <c r="AK98" s="6"/>
      <c r="AL98" s="6"/>
      <c r="AM98" s="6"/>
      <c r="AN98" s="6"/>
      <c r="AO98" s="6"/>
      <c r="AP98" s="6"/>
      <c r="AQ98" s="6"/>
      <c r="AR98" s="6"/>
      <c r="AS98" s="6"/>
      <c r="AT98" s="6"/>
      <c r="AU98" s="6"/>
      <c r="AV98" s="6"/>
      <c r="AW98" s="6"/>
      <c r="AX98" s="6"/>
      <c r="AY98" s="6"/>
      <c r="AZ98" s="6"/>
      <c r="BA98" s="6"/>
      <c r="BB98" s="6"/>
      <c r="BC98" s="6"/>
      <c r="BD98" s="6"/>
      <c r="BE98" s="6"/>
      <c r="BF98" s="6"/>
      <c r="BG98" s="6"/>
      <c r="BH98" s="6"/>
      <c r="BI98" s="6"/>
      <c r="BJ98" s="6"/>
      <c r="BK98" s="6"/>
      <c r="BL98" s="6"/>
      <c r="BM98" s="6"/>
      <c r="BN98" s="6"/>
      <c r="BO98" s="6"/>
      <c r="BP98" s="6"/>
      <c r="BQ98" s="6"/>
      <c r="BR98" s="6"/>
      <c r="BS98" s="6"/>
      <c r="BT98" s="6"/>
      <c r="BU98" s="6"/>
      <c r="BV98" s="6"/>
      <c r="BW98" s="6"/>
      <c r="BX98" s="6"/>
      <c r="BY98" s="6"/>
      <c r="BZ98" s="6"/>
      <c r="CA98" s="6"/>
      <c r="CB98" s="6"/>
      <c r="CC98" s="6"/>
      <c r="CD98" s="6"/>
      <c r="CE98" s="6"/>
      <c r="CF98" s="6"/>
      <c r="CG98" s="6"/>
      <c r="CH98" s="6"/>
      <c r="CI98" s="6"/>
      <c r="CJ98" s="6"/>
      <c r="CK98" s="6"/>
      <c r="CL98" s="6"/>
      <c r="CM98" s="6"/>
      <c r="CN98" s="6"/>
      <c r="CO98" s="6"/>
      <c r="CP98" s="6"/>
      <c r="CQ98" s="6"/>
      <c r="CR98" s="6"/>
      <c r="CS98" s="6"/>
      <c r="CT98" s="6"/>
      <c r="CU98" s="6"/>
      <c r="CV98" s="6"/>
      <c r="CW98" s="6"/>
      <c r="CX98" s="6"/>
      <c r="CY98" s="6"/>
      <c r="CZ98" s="6"/>
      <c r="DA98" s="6"/>
      <c r="DB98" s="6"/>
      <c r="DC98" s="6"/>
      <c r="DD98" s="6"/>
      <c r="DE98" s="6"/>
      <c r="DF98" s="6"/>
      <c r="DG98" s="6"/>
      <c r="DH98" s="6"/>
      <c r="DI98" s="6"/>
      <c r="DJ98" s="6"/>
      <c r="DK98" s="6"/>
      <c r="DL98" s="6"/>
      <c r="DM98" s="6"/>
      <c r="DN98" s="6"/>
      <c r="DO98" s="6"/>
      <c r="DP98" s="6"/>
      <c r="DQ98" s="6"/>
      <c r="DR98" s="6"/>
      <c r="DS98" s="6"/>
      <c r="DT98" s="6"/>
      <c r="DU98" s="6"/>
    </row>
    <row r="99" spans="1:125" s="2" customFormat="1">
      <c r="A99" t="s">
        <v>73</v>
      </c>
      <c r="B99" t="s">
        <v>63</v>
      </c>
      <c r="C99" t="s">
        <v>604</v>
      </c>
      <c r="D99" s="1">
        <v>31000</v>
      </c>
      <c r="E99" s="1">
        <v>889.7</v>
      </c>
      <c r="F99" s="1">
        <v>0</v>
      </c>
      <c r="G99" s="1">
        <v>942.4</v>
      </c>
      <c r="H99" s="1">
        <v>25</v>
      </c>
      <c r="I99" s="1">
        <f t="shared" si="28"/>
        <v>1857.1</v>
      </c>
      <c r="J99" s="1">
        <f t="shared" si="29"/>
        <v>29142.9</v>
      </c>
      <c r="K99" s="6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  <c r="X99" s="6"/>
      <c r="Y99" s="6"/>
      <c r="Z99" s="6"/>
      <c r="AA99" s="6"/>
      <c r="AB99" s="6"/>
      <c r="AC99" s="6"/>
      <c r="AD99" s="6"/>
      <c r="AE99" s="6"/>
      <c r="AF99" s="6"/>
      <c r="AG99" s="6"/>
      <c r="AH99" s="6"/>
      <c r="AI99" s="6"/>
      <c r="AJ99" s="6"/>
      <c r="AK99" s="6"/>
      <c r="AL99" s="6"/>
      <c r="AM99" s="6"/>
      <c r="AN99" s="6"/>
      <c r="AO99" s="6"/>
      <c r="AP99" s="6"/>
      <c r="AQ99" s="6"/>
      <c r="AR99" s="6"/>
      <c r="AS99" s="6"/>
      <c r="AT99" s="6"/>
      <c r="AU99" s="6"/>
      <c r="AV99" s="6"/>
      <c r="AW99" s="6"/>
      <c r="AX99" s="6"/>
      <c r="AY99" s="6"/>
      <c r="AZ99" s="6"/>
      <c r="BA99" s="6"/>
      <c r="BB99" s="6"/>
      <c r="BC99" s="6"/>
      <c r="BD99" s="6"/>
      <c r="BE99" s="6"/>
      <c r="BF99" s="6"/>
      <c r="BG99" s="6"/>
      <c r="BH99" s="6"/>
      <c r="BI99" s="6"/>
      <c r="BJ99" s="6"/>
      <c r="BK99" s="6"/>
      <c r="BL99" s="6"/>
      <c r="BM99" s="6"/>
      <c r="BN99" s="6"/>
      <c r="BO99" s="6"/>
      <c r="BP99" s="6"/>
      <c r="BQ99" s="6"/>
      <c r="BR99" s="6"/>
      <c r="BS99" s="6"/>
      <c r="BT99" s="6"/>
      <c r="BU99" s="6"/>
      <c r="BV99" s="6"/>
      <c r="BW99" s="6"/>
      <c r="BX99" s="6"/>
      <c r="BY99" s="6"/>
      <c r="BZ99" s="6"/>
      <c r="CA99" s="6"/>
      <c r="CB99" s="6"/>
      <c r="CC99" s="6"/>
      <c r="CD99" s="6"/>
      <c r="CE99" s="6"/>
      <c r="CF99" s="6"/>
      <c r="CG99" s="6"/>
      <c r="CH99" s="6"/>
      <c r="CI99" s="6"/>
      <c r="CJ99" s="6"/>
      <c r="CK99" s="6"/>
      <c r="CL99" s="6"/>
      <c r="CM99" s="6"/>
      <c r="CN99" s="6"/>
      <c r="CO99" s="6"/>
      <c r="CP99" s="6"/>
      <c r="CQ99" s="6"/>
      <c r="CR99" s="6"/>
      <c r="CS99" s="6"/>
      <c r="CT99" s="6"/>
      <c r="CU99" s="6"/>
      <c r="CV99" s="6"/>
      <c r="CW99" s="6"/>
      <c r="CX99" s="6"/>
      <c r="CY99" s="6"/>
      <c r="CZ99" s="6"/>
      <c r="DA99" s="6"/>
      <c r="DB99" s="6"/>
      <c r="DC99" s="6"/>
      <c r="DD99" s="6"/>
      <c r="DE99" s="6"/>
      <c r="DF99" s="6"/>
      <c r="DG99" s="6"/>
      <c r="DH99" s="6"/>
      <c r="DI99" s="6"/>
      <c r="DJ99" s="6"/>
      <c r="DK99" s="6"/>
      <c r="DL99" s="6"/>
      <c r="DM99" s="6"/>
      <c r="DN99" s="6"/>
      <c r="DO99" s="6"/>
      <c r="DP99" s="6"/>
      <c r="DQ99" s="6"/>
      <c r="DR99" s="6"/>
      <c r="DS99" s="6"/>
      <c r="DT99" s="6"/>
      <c r="DU99" s="6"/>
    </row>
    <row r="100" spans="1:125" s="2" customFormat="1">
      <c r="A100" t="s">
        <v>74</v>
      </c>
      <c r="B100" t="s">
        <v>63</v>
      </c>
      <c r="C100" t="s">
        <v>607</v>
      </c>
      <c r="D100" s="1">
        <v>31000</v>
      </c>
      <c r="E100" s="1">
        <v>889.7</v>
      </c>
      <c r="F100" s="1">
        <v>0</v>
      </c>
      <c r="G100" s="1">
        <v>942.4</v>
      </c>
      <c r="H100" s="1">
        <v>25</v>
      </c>
      <c r="I100" s="1">
        <f t="shared" si="28"/>
        <v>1857.1</v>
      </c>
      <c r="J100" s="1">
        <f t="shared" si="29"/>
        <v>29142.9</v>
      </c>
      <c r="K100" s="6"/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  <c r="W100" s="6"/>
      <c r="X100" s="6"/>
      <c r="Y100" s="6"/>
      <c r="Z100" s="6"/>
      <c r="AA100" s="6"/>
      <c r="AB100" s="6"/>
      <c r="AC100" s="6"/>
      <c r="AD100" s="6"/>
      <c r="AE100" s="6"/>
      <c r="AF100" s="6"/>
      <c r="AG100" s="6"/>
      <c r="AH100" s="6"/>
      <c r="AI100" s="6"/>
      <c r="AJ100" s="6"/>
      <c r="AK100" s="6"/>
      <c r="AL100" s="6"/>
      <c r="AM100" s="6"/>
      <c r="AN100" s="6"/>
      <c r="AO100" s="6"/>
      <c r="AP100" s="6"/>
      <c r="AQ100" s="6"/>
      <c r="AR100" s="6"/>
      <c r="AS100" s="6"/>
      <c r="AT100" s="6"/>
      <c r="AU100" s="6"/>
      <c r="AV100" s="6"/>
      <c r="AW100" s="6"/>
      <c r="AX100" s="6"/>
      <c r="AY100" s="6"/>
      <c r="AZ100" s="6"/>
      <c r="BA100" s="6"/>
      <c r="BB100" s="6"/>
      <c r="BC100" s="6"/>
      <c r="BD100" s="6"/>
      <c r="BE100" s="6"/>
      <c r="BF100" s="6"/>
      <c r="BG100" s="6"/>
      <c r="BH100" s="6"/>
      <c r="BI100" s="6"/>
      <c r="BJ100" s="6"/>
      <c r="BK100" s="6"/>
      <c r="BL100" s="6"/>
      <c r="BM100" s="6"/>
      <c r="BN100" s="6"/>
      <c r="BO100" s="6"/>
      <c r="BP100" s="6"/>
      <c r="BQ100" s="6"/>
      <c r="BR100" s="6"/>
      <c r="BS100" s="6"/>
      <c r="BT100" s="6"/>
      <c r="BU100" s="6"/>
      <c r="BV100" s="6"/>
      <c r="BW100" s="6"/>
      <c r="BX100" s="6"/>
      <c r="BY100" s="6"/>
      <c r="BZ100" s="6"/>
      <c r="CA100" s="6"/>
      <c r="CB100" s="6"/>
      <c r="CC100" s="6"/>
      <c r="CD100" s="6"/>
      <c r="CE100" s="6"/>
      <c r="CF100" s="6"/>
      <c r="CG100" s="6"/>
      <c r="CH100" s="6"/>
      <c r="CI100" s="6"/>
      <c r="CJ100" s="6"/>
      <c r="CK100" s="6"/>
      <c r="CL100" s="6"/>
      <c r="CM100" s="6"/>
      <c r="CN100" s="6"/>
      <c r="CO100" s="6"/>
      <c r="CP100" s="6"/>
      <c r="CQ100" s="6"/>
      <c r="CR100" s="6"/>
      <c r="CS100" s="6"/>
      <c r="CT100" s="6"/>
      <c r="CU100" s="6"/>
      <c r="CV100" s="6"/>
      <c r="CW100" s="6"/>
      <c r="CX100" s="6"/>
      <c r="CY100" s="6"/>
      <c r="CZ100" s="6"/>
      <c r="DA100" s="6"/>
      <c r="DB100" s="6"/>
      <c r="DC100" s="6"/>
      <c r="DD100" s="6"/>
      <c r="DE100" s="6"/>
      <c r="DF100" s="6"/>
      <c r="DG100" s="6"/>
      <c r="DH100" s="6"/>
      <c r="DI100" s="6"/>
      <c r="DJ100" s="6"/>
      <c r="DK100" s="6"/>
      <c r="DL100" s="6"/>
      <c r="DM100" s="6"/>
      <c r="DN100" s="6"/>
      <c r="DO100" s="6"/>
      <c r="DP100" s="6"/>
      <c r="DQ100" s="6"/>
      <c r="DR100" s="6"/>
      <c r="DS100" s="6"/>
      <c r="DT100" s="6"/>
      <c r="DU100" s="6"/>
    </row>
    <row r="101" spans="1:125" s="2" customFormat="1">
      <c r="A101" t="s">
        <v>75</v>
      </c>
      <c r="B101" t="s">
        <v>63</v>
      </c>
      <c r="C101" t="s">
        <v>607</v>
      </c>
      <c r="D101" s="1">
        <v>40000</v>
      </c>
      <c r="E101" s="1">
        <v>1148</v>
      </c>
      <c r="F101" s="1">
        <v>442.65</v>
      </c>
      <c r="G101" s="1">
        <v>1216</v>
      </c>
      <c r="H101" s="1">
        <v>25</v>
      </c>
      <c r="I101" s="1">
        <f t="shared" si="28"/>
        <v>2831.65</v>
      </c>
      <c r="J101" s="1">
        <f t="shared" si="29"/>
        <v>37168.35</v>
      </c>
      <c r="K101" s="6"/>
      <c r="L101" s="6"/>
      <c r="M101" s="6"/>
      <c r="N101" s="6"/>
      <c r="O101" s="6"/>
      <c r="P101" s="6"/>
      <c r="Q101" s="6"/>
      <c r="R101" s="6"/>
      <c r="S101" s="6"/>
      <c r="T101" s="6"/>
      <c r="U101" s="6"/>
      <c r="V101" s="6"/>
      <c r="W101" s="6"/>
      <c r="X101" s="6"/>
      <c r="Y101" s="6"/>
      <c r="Z101" s="6"/>
      <c r="AA101" s="6"/>
      <c r="AB101" s="6"/>
      <c r="AC101" s="6"/>
      <c r="AD101" s="6"/>
      <c r="AE101" s="6"/>
      <c r="AF101" s="6"/>
      <c r="AG101" s="6"/>
      <c r="AH101" s="6"/>
      <c r="AI101" s="6"/>
      <c r="AJ101" s="6"/>
      <c r="AK101" s="6"/>
      <c r="AL101" s="6"/>
      <c r="AM101" s="6"/>
      <c r="AN101" s="6"/>
      <c r="AO101" s="6"/>
      <c r="AP101" s="6"/>
      <c r="AQ101" s="6"/>
      <c r="AR101" s="6"/>
      <c r="AS101" s="6"/>
      <c r="AT101" s="6"/>
      <c r="AU101" s="6"/>
      <c r="AV101" s="6"/>
      <c r="AW101" s="6"/>
      <c r="AX101" s="6"/>
      <c r="AY101" s="6"/>
      <c r="AZ101" s="6"/>
      <c r="BA101" s="6"/>
      <c r="BB101" s="6"/>
      <c r="BC101" s="6"/>
      <c r="BD101" s="6"/>
      <c r="BE101" s="6"/>
      <c r="BF101" s="6"/>
      <c r="BG101" s="6"/>
      <c r="BH101" s="6"/>
      <c r="BI101" s="6"/>
      <c r="BJ101" s="6"/>
      <c r="BK101" s="6"/>
      <c r="BL101" s="6"/>
      <c r="BM101" s="6"/>
      <c r="BN101" s="6"/>
      <c r="BO101" s="6"/>
      <c r="BP101" s="6"/>
      <c r="BQ101" s="6"/>
      <c r="BR101" s="6"/>
      <c r="BS101" s="6"/>
      <c r="BT101" s="6"/>
      <c r="BU101" s="6"/>
      <c r="BV101" s="6"/>
      <c r="BW101" s="6"/>
      <c r="BX101" s="6"/>
      <c r="BY101" s="6"/>
      <c r="BZ101" s="6"/>
      <c r="CA101" s="6"/>
      <c r="CB101" s="6"/>
      <c r="CC101" s="6"/>
      <c r="CD101" s="6"/>
      <c r="CE101" s="6"/>
      <c r="CF101" s="6"/>
      <c r="CG101" s="6"/>
      <c r="CH101" s="6"/>
      <c r="CI101" s="6"/>
      <c r="CJ101" s="6"/>
      <c r="CK101" s="6"/>
      <c r="CL101" s="6"/>
      <c r="CM101" s="6"/>
      <c r="CN101" s="6"/>
      <c r="CO101" s="6"/>
      <c r="CP101" s="6"/>
      <c r="CQ101" s="6"/>
      <c r="CR101" s="6"/>
      <c r="CS101" s="6"/>
      <c r="CT101" s="6"/>
      <c r="CU101" s="6"/>
      <c r="CV101" s="6"/>
      <c r="CW101" s="6"/>
      <c r="CX101" s="6"/>
      <c r="CY101" s="6"/>
      <c r="CZ101" s="6"/>
      <c r="DA101" s="6"/>
      <c r="DB101" s="6"/>
      <c r="DC101" s="6"/>
      <c r="DD101" s="6"/>
      <c r="DE101" s="6"/>
      <c r="DF101" s="6"/>
      <c r="DG101" s="6"/>
      <c r="DH101" s="6"/>
      <c r="DI101" s="6"/>
      <c r="DJ101" s="6"/>
      <c r="DK101" s="6"/>
      <c r="DL101" s="6"/>
      <c r="DM101" s="6"/>
      <c r="DN101" s="6"/>
      <c r="DO101" s="6"/>
      <c r="DP101" s="6"/>
      <c r="DQ101" s="6"/>
      <c r="DR101" s="6"/>
      <c r="DS101" s="6"/>
      <c r="DT101" s="6"/>
      <c r="DU101" s="6"/>
    </row>
    <row r="102" spans="1:125">
      <c r="A102" t="s">
        <v>544</v>
      </c>
      <c r="B102" t="s">
        <v>65</v>
      </c>
      <c r="C102" t="s">
        <v>607</v>
      </c>
      <c r="D102" s="1">
        <v>18000</v>
      </c>
      <c r="E102" s="1">
        <v>516.6</v>
      </c>
      <c r="F102" s="1">
        <v>0</v>
      </c>
      <c r="G102" s="1">
        <v>547.20000000000005</v>
      </c>
      <c r="H102" s="1">
        <v>25</v>
      </c>
      <c r="I102" s="1">
        <f>E102+F102+G102+H102</f>
        <v>1088.8000000000002</v>
      </c>
      <c r="J102" s="1">
        <f>D102-I102</f>
        <v>16911.2</v>
      </c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  <c r="AT102"/>
      <c r="AU102"/>
      <c r="AV102"/>
      <c r="AW102"/>
      <c r="AX102"/>
      <c r="AY102"/>
      <c r="AZ102"/>
      <c r="BA102"/>
      <c r="BB102"/>
      <c r="BC102"/>
      <c r="BD102"/>
      <c r="BE102"/>
      <c r="BF102"/>
      <c r="BG102"/>
      <c r="BH102"/>
      <c r="BI102"/>
      <c r="BJ102"/>
      <c r="BK102"/>
      <c r="BL102"/>
      <c r="BM102"/>
      <c r="BN102"/>
      <c r="BO102"/>
      <c r="BP102"/>
      <c r="BQ102"/>
      <c r="BR102"/>
      <c r="BS102"/>
      <c r="BT102"/>
      <c r="BU102"/>
      <c r="BV102"/>
      <c r="BW102"/>
      <c r="BX102"/>
      <c r="BY102"/>
      <c r="BZ102"/>
      <c r="CA102"/>
      <c r="CB102"/>
      <c r="CC102"/>
      <c r="CD102"/>
      <c r="CE102"/>
      <c r="CF102"/>
      <c r="CG102"/>
      <c r="CH102"/>
      <c r="CI102"/>
      <c r="CJ102"/>
      <c r="CK102"/>
      <c r="CL102"/>
      <c r="CM102"/>
      <c r="CN102"/>
      <c r="CO102"/>
      <c r="CP102"/>
      <c r="CQ102"/>
      <c r="CR102"/>
      <c r="CS102"/>
      <c r="CT102"/>
      <c r="CU102"/>
      <c r="CV102"/>
      <c r="CW102"/>
      <c r="CX102"/>
      <c r="CY102"/>
      <c r="CZ102"/>
      <c r="DA102"/>
      <c r="DB102"/>
      <c r="DC102"/>
      <c r="DD102"/>
      <c r="DE102"/>
      <c r="DF102"/>
      <c r="DG102"/>
      <c r="DH102"/>
      <c r="DI102"/>
      <c r="DJ102"/>
      <c r="DK102"/>
      <c r="DL102"/>
      <c r="DM102"/>
      <c r="DN102"/>
      <c r="DO102"/>
      <c r="DP102"/>
      <c r="DQ102"/>
      <c r="DR102"/>
      <c r="DS102"/>
      <c r="DT102"/>
      <c r="DU102"/>
    </row>
    <row r="103" spans="1:125">
      <c r="A103" s="3" t="s">
        <v>19</v>
      </c>
      <c r="B103" s="3">
        <v>6</v>
      </c>
      <c r="C103" s="3"/>
      <c r="D103" s="4">
        <f t="shared" ref="D103:J103" si="30">SUM(D97:D102)</f>
        <v>187000</v>
      </c>
      <c r="E103" s="4">
        <f t="shared" si="30"/>
        <v>5366.9000000000005</v>
      </c>
      <c r="F103" s="4">
        <f t="shared" si="30"/>
        <v>1311.15</v>
      </c>
      <c r="G103" s="4">
        <f t="shared" si="30"/>
        <v>5684.8</v>
      </c>
      <c r="H103" s="4">
        <f t="shared" si="30"/>
        <v>3048.2799999999997</v>
      </c>
      <c r="I103" s="4">
        <f t="shared" si="30"/>
        <v>15411.130000000001</v>
      </c>
      <c r="J103" s="4">
        <f t="shared" si="30"/>
        <v>171588.87000000002</v>
      </c>
    </row>
    <row r="104" spans="1:125" s="2" customFormat="1">
      <c r="A104"/>
      <c r="B104"/>
      <c r="C104"/>
      <c r="D104" s="1"/>
      <c r="E104" s="1"/>
      <c r="F104" s="1"/>
      <c r="G104" s="1"/>
      <c r="H104" s="1"/>
      <c r="I104" s="1"/>
      <c r="J104" s="1"/>
      <c r="K104" s="6"/>
      <c r="L104" s="6"/>
      <c r="M104" s="6"/>
      <c r="N104" s="6"/>
      <c r="O104" s="6"/>
      <c r="P104" s="6"/>
      <c r="Q104" s="6"/>
      <c r="R104" s="6"/>
      <c r="S104" s="6"/>
      <c r="T104" s="6"/>
      <c r="U104" s="6"/>
      <c r="V104" s="6"/>
      <c r="W104" s="6"/>
      <c r="X104" s="6"/>
      <c r="Y104" s="6"/>
      <c r="Z104" s="6"/>
      <c r="AA104" s="6"/>
      <c r="AB104" s="6"/>
      <c r="AC104" s="6"/>
      <c r="AD104" s="6"/>
      <c r="AE104" s="6"/>
      <c r="AF104" s="6"/>
      <c r="AG104" s="6"/>
      <c r="AH104" s="6"/>
      <c r="AI104" s="6"/>
      <c r="AJ104" s="6"/>
      <c r="AK104" s="6"/>
      <c r="AL104" s="6"/>
      <c r="AM104" s="6"/>
      <c r="AN104" s="6"/>
      <c r="AO104" s="6"/>
      <c r="AP104" s="6"/>
      <c r="AQ104" s="6"/>
      <c r="AR104" s="6"/>
      <c r="AS104" s="6"/>
      <c r="AT104" s="6"/>
      <c r="AU104" s="6"/>
      <c r="AV104" s="6"/>
      <c r="AW104" s="6"/>
      <c r="AX104" s="6"/>
      <c r="AY104" s="6"/>
      <c r="AZ104" s="6"/>
      <c r="BA104" s="6"/>
      <c r="BB104" s="6"/>
      <c r="BC104" s="6"/>
      <c r="BD104" s="6"/>
      <c r="BE104" s="6"/>
      <c r="BF104" s="6"/>
      <c r="BG104" s="6"/>
      <c r="BH104" s="6"/>
      <c r="BI104" s="6"/>
      <c r="BJ104" s="6"/>
      <c r="BK104" s="6"/>
      <c r="BL104" s="6"/>
      <c r="BM104" s="6"/>
      <c r="BN104" s="6"/>
      <c r="BO104" s="6"/>
      <c r="BP104" s="6"/>
      <c r="BQ104" s="6"/>
      <c r="BR104" s="6"/>
      <c r="BS104" s="6"/>
      <c r="BT104" s="6"/>
      <c r="BU104" s="6"/>
      <c r="BV104" s="6"/>
      <c r="BW104" s="6"/>
      <c r="BX104" s="6"/>
      <c r="BY104" s="6"/>
      <c r="BZ104" s="6"/>
      <c r="CA104" s="6"/>
      <c r="CB104" s="6"/>
      <c r="CC104" s="6"/>
      <c r="CD104" s="6"/>
      <c r="CE104" s="6"/>
      <c r="CF104" s="6"/>
      <c r="CG104" s="6"/>
      <c r="CH104" s="6"/>
      <c r="CI104" s="6"/>
      <c r="CJ104" s="6"/>
      <c r="CK104" s="6"/>
      <c r="CL104" s="6"/>
      <c r="CM104" s="6"/>
      <c r="CN104" s="6"/>
      <c r="CO104" s="6"/>
      <c r="CP104" s="6"/>
      <c r="CQ104" s="6"/>
      <c r="CR104" s="6"/>
      <c r="CS104" s="6"/>
      <c r="CT104" s="6"/>
      <c r="CU104" s="6"/>
      <c r="CV104" s="6"/>
      <c r="CW104" s="6"/>
      <c r="CX104" s="6"/>
      <c r="CY104" s="6"/>
      <c r="CZ104" s="6"/>
      <c r="DA104" s="6"/>
      <c r="DB104" s="6"/>
      <c r="DC104" s="6"/>
      <c r="DD104" s="6"/>
      <c r="DE104" s="6"/>
      <c r="DF104" s="6"/>
      <c r="DG104" s="6"/>
      <c r="DH104" s="6"/>
      <c r="DI104" s="6"/>
      <c r="DJ104" s="6"/>
      <c r="DK104" s="6"/>
      <c r="DL104" s="6"/>
      <c r="DM104" s="6"/>
      <c r="DN104" s="6"/>
      <c r="DO104" s="6"/>
      <c r="DP104" s="6"/>
      <c r="DQ104" s="6"/>
      <c r="DR104" s="6"/>
      <c r="DS104" s="6"/>
      <c r="DT104" s="6"/>
      <c r="DU104" s="6"/>
    </row>
    <row r="105" spans="1:125" s="2" customFormat="1">
      <c r="A105" s="16" t="s">
        <v>77</v>
      </c>
      <c r="B105" s="16"/>
      <c r="C105" s="16"/>
      <c r="D105" s="16"/>
      <c r="E105" s="16"/>
      <c r="F105" s="16"/>
      <c r="G105" s="16"/>
      <c r="H105" s="16"/>
      <c r="I105" s="16"/>
      <c r="J105" s="16"/>
      <c r="K105" s="6"/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  <c r="W105" s="6"/>
      <c r="X105" s="6"/>
      <c r="Y105" s="6"/>
      <c r="Z105" s="6"/>
      <c r="AA105" s="6"/>
      <c r="AB105" s="6"/>
      <c r="AC105" s="6"/>
      <c r="AD105" s="6"/>
      <c r="AE105" s="6"/>
      <c r="AF105" s="6"/>
      <c r="AG105" s="6"/>
      <c r="AH105" s="6"/>
      <c r="AI105" s="6"/>
      <c r="AJ105" s="6"/>
      <c r="AK105" s="6"/>
      <c r="AL105" s="6"/>
      <c r="AM105" s="6"/>
      <c r="AN105" s="6"/>
      <c r="AO105" s="6"/>
      <c r="AP105" s="6"/>
      <c r="AQ105" s="6"/>
      <c r="AR105" s="6"/>
      <c r="AS105" s="6"/>
      <c r="AT105" s="6"/>
      <c r="AU105" s="6"/>
      <c r="AV105" s="6"/>
      <c r="AW105" s="6"/>
      <c r="AX105" s="6"/>
      <c r="AY105" s="6"/>
      <c r="AZ105" s="6"/>
      <c r="BA105" s="6"/>
      <c r="BB105" s="6"/>
      <c r="BC105" s="6"/>
      <c r="BD105" s="6"/>
      <c r="BE105" s="6"/>
      <c r="BF105" s="6"/>
      <c r="BG105" s="6"/>
      <c r="BH105" s="6"/>
      <c r="BI105" s="6"/>
      <c r="BJ105" s="6"/>
      <c r="BK105" s="6"/>
      <c r="BL105" s="6"/>
      <c r="BM105" s="6"/>
      <c r="BN105" s="6"/>
      <c r="BO105" s="6"/>
      <c r="BP105" s="6"/>
      <c r="BQ105" s="6"/>
      <c r="BR105" s="6"/>
      <c r="BS105" s="6"/>
      <c r="BT105" s="6"/>
      <c r="BU105" s="6"/>
      <c r="BV105" s="6"/>
      <c r="BW105" s="6"/>
      <c r="BX105" s="6"/>
      <c r="BY105" s="6"/>
      <c r="BZ105" s="6"/>
      <c r="CA105" s="6"/>
      <c r="CB105" s="6"/>
      <c r="CC105" s="6"/>
      <c r="CD105" s="6"/>
      <c r="CE105" s="6"/>
      <c r="CF105" s="6"/>
      <c r="CG105" s="6"/>
      <c r="CH105" s="6"/>
      <c r="CI105" s="6"/>
      <c r="CJ105" s="6"/>
      <c r="CK105" s="6"/>
      <c r="CL105" s="6"/>
      <c r="CM105" s="6"/>
      <c r="CN105" s="6"/>
      <c r="CO105" s="6"/>
      <c r="CP105" s="6"/>
      <c r="CQ105" s="6"/>
      <c r="CR105" s="6"/>
      <c r="CS105" s="6"/>
      <c r="CT105" s="6"/>
      <c r="CU105" s="6"/>
      <c r="CV105" s="6"/>
      <c r="CW105" s="6"/>
      <c r="CX105" s="6"/>
      <c r="CY105" s="6"/>
      <c r="CZ105" s="6"/>
      <c r="DA105" s="6"/>
      <c r="DB105" s="6"/>
      <c r="DC105" s="6"/>
      <c r="DD105" s="6"/>
      <c r="DE105" s="6"/>
      <c r="DF105" s="6"/>
      <c r="DG105" s="6"/>
      <c r="DH105" s="6"/>
      <c r="DI105" s="6"/>
      <c r="DJ105" s="6"/>
      <c r="DK105" s="6"/>
      <c r="DL105" s="6"/>
      <c r="DM105" s="6"/>
      <c r="DN105" s="6"/>
      <c r="DO105" s="6"/>
      <c r="DP105" s="6"/>
      <c r="DQ105" s="6"/>
      <c r="DR105" s="6"/>
      <c r="DS105" s="6"/>
      <c r="DT105" s="6"/>
      <c r="DU105" s="6"/>
    </row>
    <row r="106" spans="1:125">
      <c r="A106" t="s">
        <v>545</v>
      </c>
      <c r="B106" t="s">
        <v>81</v>
      </c>
      <c r="C106" t="s">
        <v>607</v>
      </c>
      <c r="D106" s="1">
        <v>70000</v>
      </c>
      <c r="E106" s="1">
        <v>2009</v>
      </c>
      <c r="F106" s="1">
        <v>5368.48</v>
      </c>
      <c r="G106" s="1">
        <v>2128</v>
      </c>
      <c r="H106" s="1">
        <v>25</v>
      </c>
      <c r="I106" s="1">
        <f>E106+F106+G106+H106</f>
        <v>9530.48</v>
      </c>
      <c r="J106" s="1">
        <f>D106-I106</f>
        <v>60469.520000000004</v>
      </c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  <c r="Y106"/>
      <c r="Z106"/>
      <c r="AA106"/>
      <c r="AB106"/>
      <c r="AC106"/>
      <c r="AD106"/>
      <c r="AE106"/>
      <c r="AF106"/>
      <c r="AG106"/>
      <c r="AH106"/>
      <c r="AI106"/>
      <c r="AJ106"/>
      <c r="AK106"/>
      <c r="AL106"/>
      <c r="AM106"/>
      <c r="AN106"/>
      <c r="AO106"/>
      <c r="AP106"/>
      <c r="AQ106"/>
      <c r="AR106"/>
      <c r="AS106"/>
      <c r="AT106"/>
      <c r="AU106"/>
      <c r="AV106"/>
      <c r="AW106"/>
      <c r="AX106"/>
      <c r="AY106"/>
      <c r="AZ106"/>
      <c r="BA106"/>
      <c r="BB106"/>
      <c r="BC106"/>
      <c r="BD106"/>
      <c r="BE106"/>
      <c r="BF106"/>
      <c r="BG106"/>
      <c r="BH106"/>
      <c r="BI106"/>
      <c r="BJ106"/>
      <c r="BK106"/>
      <c r="BL106"/>
      <c r="BM106"/>
      <c r="BN106"/>
      <c r="BO106"/>
      <c r="BP106"/>
      <c r="BQ106"/>
      <c r="BR106"/>
      <c r="BS106"/>
      <c r="BT106"/>
      <c r="BU106"/>
      <c r="BV106"/>
      <c r="BW106"/>
      <c r="BX106"/>
      <c r="BY106"/>
      <c r="BZ106"/>
      <c r="CA106"/>
      <c r="CB106"/>
      <c r="CC106"/>
      <c r="CD106"/>
      <c r="CE106"/>
      <c r="CF106"/>
      <c r="CG106"/>
      <c r="CH106"/>
      <c r="CI106"/>
      <c r="CJ106"/>
      <c r="CK106"/>
      <c r="CL106"/>
      <c r="CM106"/>
      <c r="CN106"/>
      <c r="CO106"/>
      <c r="CP106"/>
      <c r="CQ106"/>
      <c r="CR106"/>
      <c r="CS106"/>
      <c r="CT106"/>
      <c r="CU106"/>
      <c r="CV106"/>
      <c r="CW106"/>
      <c r="CX106"/>
      <c r="CY106"/>
      <c r="CZ106"/>
      <c r="DA106"/>
      <c r="DB106"/>
      <c r="DC106"/>
      <c r="DD106"/>
      <c r="DE106"/>
      <c r="DF106"/>
      <c r="DG106"/>
      <c r="DH106"/>
      <c r="DI106"/>
      <c r="DJ106"/>
      <c r="DK106"/>
      <c r="DL106"/>
      <c r="DM106"/>
      <c r="DN106"/>
      <c r="DO106"/>
      <c r="DP106"/>
      <c r="DQ106"/>
      <c r="DR106"/>
      <c r="DS106"/>
      <c r="DT106"/>
      <c r="DU106"/>
    </row>
    <row r="107" spans="1:125" s="2" customFormat="1">
      <c r="A107" t="s">
        <v>84</v>
      </c>
      <c r="B107" t="s">
        <v>81</v>
      </c>
      <c r="C107" t="s">
        <v>604</v>
      </c>
      <c r="D107" s="1">
        <v>50000</v>
      </c>
      <c r="E107" s="1">
        <v>1435</v>
      </c>
      <c r="F107" s="1">
        <v>1854</v>
      </c>
      <c r="G107" s="1">
        <v>1520</v>
      </c>
      <c r="H107" s="1">
        <v>25</v>
      </c>
      <c r="I107" s="1">
        <f t="shared" ref="I107:I109" si="31">E107+F107+G107+H107</f>
        <v>4834</v>
      </c>
      <c r="J107" s="1">
        <f t="shared" ref="J107:J109" si="32">D107-I107</f>
        <v>45166</v>
      </c>
      <c r="K107" s="6"/>
      <c r="L107" s="6"/>
      <c r="M107" s="6"/>
      <c r="N107" s="6"/>
      <c r="O107" s="6"/>
      <c r="P107" s="6"/>
      <c r="Q107" s="6"/>
      <c r="R107" s="6"/>
      <c r="S107" s="6"/>
      <c r="T107" s="6"/>
      <c r="U107" s="6"/>
      <c r="V107" s="6"/>
      <c r="W107" s="6"/>
      <c r="X107" s="6"/>
      <c r="Y107" s="6"/>
      <c r="Z107" s="6"/>
      <c r="AA107" s="6"/>
      <c r="AB107" s="6"/>
      <c r="AC107" s="6"/>
      <c r="AD107" s="6"/>
      <c r="AE107" s="6"/>
      <c r="AF107" s="6"/>
      <c r="AG107" s="6"/>
      <c r="AH107" s="6"/>
      <c r="AI107" s="6"/>
      <c r="AJ107" s="6"/>
      <c r="AK107" s="6"/>
      <c r="AL107" s="6"/>
      <c r="AM107" s="6"/>
      <c r="AN107" s="6"/>
      <c r="AO107" s="6"/>
      <c r="AP107" s="6"/>
      <c r="AQ107" s="6"/>
      <c r="AR107" s="6"/>
      <c r="AS107" s="6"/>
      <c r="AT107" s="6"/>
      <c r="AU107" s="6"/>
      <c r="AV107" s="6"/>
      <c r="AW107" s="6"/>
      <c r="AX107" s="6"/>
      <c r="AY107" s="6"/>
      <c r="AZ107" s="6"/>
      <c r="BA107" s="6"/>
      <c r="BB107" s="6"/>
      <c r="BC107" s="6"/>
      <c r="BD107" s="6"/>
      <c r="BE107" s="6"/>
      <c r="BF107" s="6"/>
      <c r="BG107" s="6"/>
      <c r="BH107" s="6"/>
      <c r="BI107" s="6"/>
      <c r="BJ107" s="6"/>
      <c r="BK107" s="6"/>
      <c r="BL107" s="6"/>
      <c r="BM107" s="6"/>
      <c r="BN107" s="6"/>
      <c r="BO107" s="6"/>
      <c r="BP107" s="6"/>
      <c r="BQ107" s="6"/>
      <c r="BR107" s="6"/>
      <c r="BS107" s="6"/>
      <c r="BT107" s="6"/>
      <c r="BU107" s="6"/>
      <c r="BV107" s="6"/>
      <c r="BW107" s="6"/>
      <c r="BX107" s="6"/>
      <c r="BY107" s="6"/>
      <c r="BZ107" s="6"/>
      <c r="CA107" s="6"/>
      <c r="CB107" s="6"/>
      <c r="CC107" s="6"/>
      <c r="CD107" s="6"/>
      <c r="CE107" s="6"/>
      <c r="CF107" s="6"/>
      <c r="CG107" s="6"/>
      <c r="CH107" s="6"/>
      <c r="CI107" s="6"/>
      <c r="CJ107" s="6"/>
      <c r="CK107" s="6"/>
      <c r="CL107" s="6"/>
      <c r="CM107" s="6"/>
      <c r="CN107" s="6"/>
      <c r="CO107" s="6"/>
      <c r="CP107" s="6"/>
      <c r="CQ107" s="6"/>
      <c r="CR107" s="6"/>
      <c r="CS107" s="6"/>
      <c r="CT107" s="6"/>
      <c r="CU107" s="6"/>
      <c r="CV107" s="6"/>
      <c r="CW107" s="6"/>
      <c r="CX107" s="6"/>
      <c r="CY107" s="6"/>
      <c r="CZ107" s="6"/>
      <c r="DA107" s="6"/>
      <c r="DB107" s="6"/>
      <c r="DC107" s="6"/>
      <c r="DD107" s="6"/>
      <c r="DE107" s="6"/>
      <c r="DF107" s="6"/>
      <c r="DG107" s="6"/>
      <c r="DH107" s="6"/>
      <c r="DI107" s="6"/>
      <c r="DJ107" s="6"/>
      <c r="DK107" s="6"/>
      <c r="DL107" s="6"/>
      <c r="DM107" s="6"/>
      <c r="DN107" s="6"/>
      <c r="DO107" s="6"/>
      <c r="DP107" s="6"/>
      <c r="DQ107" s="6"/>
      <c r="DR107" s="6"/>
      <c r="DS107" s="6"/>
      <c r="DT107" s="6"/>
      <c r="DU107" s="6"/>
    </row>
    <row r="108" spans="1:125" s="2" customFormat="1">
      <c r="A108" t="s">
        <v>85</v>
      </c>
      <c r="B108" t="s">
        <v>79</v>
      </c>
      <c r="C108" t="s">
        <v>604</v>
      </c>
      <c r="D108" s="1">
        <v>90000</v>
      </c>
      <c r="E108" s="1">
        <v>2583</v>
      </c>
      <c r="F108" s="1">
        <v>9286.74</v>
      </c>
      <c r="G108" s="1">
        <v>2736</v>
      </c>
      <c r="H108" s="1">
        <v>1890.52</v>
      </c>
      <c r="I108" s="1">
        <f t="shared" si="31"/>
        <v>16496.259999999998</v>
      </c>
      <c r="J108" s="1">
        <f t="shared" si="32"/>
        <v>73503.740000000005</v>
      </c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  <c r="X108" s="6"/>
      <c r="Y108" s="6"/>
      <c r="Z108" s="6"/>
      <c r="AA108" s="6"/>
      <c r="AB108" s="6"/>
      <c r="AC108" s="6"/>
      <c r="AD108" s="6"/>
      <c r="AE108" s="6"/>
      <c r="AF108" s="6"/>
      <c r="AG108" s="6"/>
      <c r="AH108" s="6"/>
      <c r="AI108" s="6"/>
      <c r="AJ108" s="6"/>
      <c r="AK108" s="6"/>
      <c r="AL108" s="6"/>
      <c r="AM108" s="6"/>
      <c r="AN108" s="6"/>
      <c r="AO108" s="6"/>
      <c r="AP108" s="6"/>
      <c r="AQ108" s="6"/>
      <c r="AR108" s="6"/>
      <c r="AS108" s="6"/>
      <c r="AT108" s="6"/>
      <c r="AU108" s="6"/>
      <c r="AV108" s="6"/>
      <c r="AW108" s="6"/>
      <c r="AX108" s="6"/>
      <c r="AY108" s="6"/>
      <c r="AZ108" s="6"/>
      <c r="BA108" s="6"/>
      <c r="BB108" s="6"/>
      <c r="BC108" s="6"/>
      <c r="BD108" s="6"/>
      <c r="BE108" s="6"/>
      <c r="BF108" s="6"/>
      <c r="BG108" s="6"/>
      <c r="BH108" s="6"/>
      <c r="BI108" s="6"/>
      <c r="BJ108" s="6"/>
      <c r="BK108" s="6"/>
      <c r="BL108" s="6"/>
      <c r="BM108" s="6"/>
      <c r="BN108" s="6"/>
      <c r="BO108" s="6"/>
      <c r="BP108" s="6"/>
      <c r="BQ108" s="6"/>
      <c r="BR108" s="6"/>
      <c r="BS108" s="6"/>
      <c r="BT108" s="6"/>
      <c r="BU108" s="6"/>
      <c r="BV108" s="6"/>
      <c r="BW108" s="6"/>
      <c r="BX108" s="6"/>
      <c r="BY108" s="6"/>
      <c r="BZ108" s="6"/>
      <c r="CA108" s="6"/>
      <c r="CB108" s="6"/>
      <c r="CC108" s="6"/>
      <c r="CD108" s="6"/>
      <c r="CE108" s="6"/>
      <c r="CF108" s="6"/>
      <c r="CG108" s="6"/>
      <c r="CH108" s="6"/>
      <c r="CI108" s="6"/>
      <c r="CJ108" s="6"/>
      <c r="CK108" s="6"/>
      <c r="CL108" s="6"/>
      <c r="CM108" s="6"/>
      <c r="CN108" s="6"/>
      <c r="CO108" s="6"/>
      <c r="CP108" s="6"/>
      <c r="CQ108" s="6"/>
      <c r="CR108" s="6"/>
      <c r="CS108" s="6"/>
      <c r="CT108" s="6"/>
      <c r="CU108" s="6"/>
      <c r="CV108" s="6"/>
      <c r="CW108" s="6"/>
      <c r="CX108" s="6"/>
      <c r="CY108" s="6"/>
      <c r="CZ108" s="6"/>
      <c r="DA108" s="6"/>
      <c r="DB108" s="6"/>
      <c r="DC108" s="6"/>
      <c r="DD108" s="6"/>
      <c r="DE108" s="6"/>
      <c r="DF108" s="6"/>
      <c r="DG108" s="6"/>
      <c r="DH108" s="6"/>
      <c r="DI108" s="6"/>
      <c r="DJ108" s="6"/>
      <c r="DK108" s="6"/>
      <c r="DL108" s="6"/>
      <c r="DM108" s="6"/>
      <c r="DN108" s="6"/>
      <c r="DO108" s="6"/>
      <c r="DP108" s="6"/>
      <c r="DQ108" s="6"/>
      <c r="DR108" s="6"/>
      <c r="DS108" s="6"/>
      <c r="DT108" s="6"/>
      <c r="DU108" s="6"/>
    </row>
    <row r="109" spans="1:125" s="2" customFormat="1">
      <c r="A109" t="s">
        <v>86</v>
      </c>
      <c r="B109" t="s">
        <v>87</v>
      </c>
      <c r="C109" t="s">
        <v>607</v>
      </c>
      <c r="D109" s="1">
        <v>50000</v>
      </c>
      <c r="E109" s="1">
        <v>1435</v>
      </c>
      <c r="F109" s="1">
        <v>1854</v>
      </c>
      <c r="G109" s="1">
        <v>1520</v>
      </c>
      <c r="H109" s="1">
        <v>185</v>
      </c>
      <c r="I109" s="1">
        <f t="shared" si="31"/>
        <v>4994</v>
      </c>
      <c r="J109" s="1">
        <f t="shared" si="32"/>
        <v>45006</v>
      </c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  <c r="Z109" s="6"/>
      <c r="AA109" s="6"/>
      <c r="AB109" s="6"/>
      <c r="AC109" s="6"/>
      <c r="AD109" s="6"/>
      <c r="AE109" s="6"/>
      <c r="AF109" s="6"/>
      <c r="AG109" s="6"/>
      <c r="AH109" s="6"/>
      <c r="AI109" s="6"/>
      <c r="AJ109" s="6"/>
      <c r="AK109" s="6"/>
      <c r="AL109" s="6"/>
      <c r="AM109" s="6"/>
      <c r="AN109" s="6"/>
      <c r="AO109" s="6"/>
      <c r="AP109" s="6"/>
      <c r="AQ109" s="6"/>
      <c r="AR109" s="6"/>
      <c r="AS109" s="6"/>
      <c r="AT109" s="6"/>
      <c r="AU109" s="6"/>
      <c r="AV109" s="6"/>
      <c r="AW109" s="6"/>
      <c r="AX109" s="6"/>
      <c r="AY109" s="6"/>
      <c r="AZ109" s="6"/>
      <c r="BA109" s="6"/>
      <c r="BB109" s="6"/>
      <c r="BC109" s="6"/>
      <c r="BD109" s="6"/>
      <c r="BE109" s="6"/>
      <c r="BF109" s="6"/>
      <c r="BG109" s="6"/>
      <c r="BH109" s="6"/>
      <c r="BI109" s="6"/>
      <c r="BJ109" s="6"/>
      <c r="BK109" s="6"/>
      <c r="BL109" s="6"/>
      <c r="BM109" s="6"/>
      <c r="BN109" s="6"/>
      <c r="BO109" s="6"/>
      <c r="BP109" s="6"/>
      <c r="BQ109" s="6"/>
      <c r="BR109" s="6"/>
      <c r="BS109" s="6"/>
      <c r="BT109" s="6"/>
      <c r="BU109" s="6"/>
      <c r="BV109" s="6"/>
      <c r="BW109" s="6"/>
      <c r="BX109" s="6"/>
      <c r="BY109" s="6"/>
      <c r="BZ109" s="6"/>
      <c r="CA109" s="6"/>
      <c r="CB109" s="6"/>
      <c r="CC109" s="6"/>
      <c r="CD109" s="6"/>
      <c r="CE109" s="6"/>
      <c r="CF109" s="6"/>
      <c r="CG109" s="6"/>
      <c r="CH109" s="6"/>
      <c r="CI109" s="6"/>
      <c r="CJ109" s="6"/>
      <c r="CK109" s="6"/>
      <c r="CL109" s="6"/>
      <c r="CM109" s="6"/>
      <c r="CN109" s="6"/>
      <c r="CO109" s="6"/>
      <c r="CP109" s="6"/>
      <c r="CQ109" s="6"/>
      <c r="CR109" s="6"/>
      <c r="CS109" s="6"/>
      <c r="CT109" s="6"/>
      <c r="CU109" s="6"/>
      <c r="CV109" s="6"/>
      <c r="CW109" s="6"/>
      <c r="CX109" s="6"/>
      <c r="CY109" s="6"/>
      <c r="CZ109" s="6"/>
      <c r="DA109" s="6"/>
      <c r="DB109" s="6"/>
      <c r="DC109" s="6"/>
      <c r="DD109" s="6"/>
      <c r="DE109" s="6"/>
      <c r="DF109" s="6"/>
      <c r="DG109" s="6"/>
      <c r="DH109" s="6"/>
      <c r="DI109" s="6"/>
      <c r="DJ109" s="6"/>
      <c r="DK109" s="6"/>
      <c r="DL109" s="6"/>
      <c r="DM109" s="6"/>
      <c r="DN109" s="6"/>
      <c r="DO109" s="6"/>
      <c r="DP109" s="6"/>
      <c r="DQ109" s="6"/>
      <c r="DR109" s="6"/>
      <c r="DS109" s="6"/>
      <c r="DT109" s="6"/>
      <c r="DU109" s="6"/>
    </row>
    <row r="110" spans="1:125" s="2" customFormat="1">
      <c r="A110" s="3" t="s">
        <v>19</v>
      </c>
      <c r="B110" s="3">
        <v>4</v>
      </c>
      <c r="C110" s="3"/>
      <c r="D110" s="4">
        <f t="shared" ref="D110:J110" si="33">SUM(D106:D109)</f>
        <v>260000</v>
      </c>
      <c r="E110" s="4">
        <f t="shared" si="33"/>
        <v>7462</v>
      </c>
      <c r="F110" s="4">
        <f t="shared" si="33"/>
        <v>18363.22</v>
      </c>
      <c r="G110" s="4">
        <f t="shared" si="33"/>
        <v>7904</v>
      </c>
      <c r="H110" s="4">
        <f t="shared" si="33"/>
        <v>2125.52</v>
      </c>
      <c r="I110" s="4">
        <f t="shared" si="33"/>
        <v>35854.74</v>
      </c>
      <c r="J110" s="4">
        <f t="shared" si="33"/>
        <v>224145.26</v>
      </c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6"/>
      <c r="Y110" s="6"/>
      <c r="Z110" s="6"/>
      <c r="AA110" s="6"/>
      <c r="AB110" s="6"/>
      <c r="AC110" s="6"/>
      <c r="AD110" s="6"/>
      <c r="AE110" s="6"/>
      <c r="AF110" s="6"/>
      <c r="AG110" s="6"/>
      <c r="AH110" s="6"/>
      <c r="AI110" s="6"/>
      <c r="AJ110" s="6"/>
      <c r="AK110" s="6"/>
      <c r="AL110" s="6"/>
      <c r="AM110" s="6"/>
      <c r="AN110" s="6"/>
      <c r="AO110" s="6"/>
      <c r="AP110" s="6"/>
      <c r="AQ110" s="6"/>
      <c r="AR110" s="6"/>
      <c r="AS110" s="6"/>
      <c r="AT110" s="6"/>
      <c r="AU110" s="6"/>
      <c r="AV110" s="6"/>
      <c r="AW110" s="6"/>
      <c r="AX110" s="6"/>
      <c r="AY110" s="6"/>
      <c r="AZ110" s="6"/>
      <c r="BA110" s="6"/>
      <c r="BB110" s="6"/>
      <c r="BC110" s="6"/>
      <c r="BD110" s="6"/>
      <c r="BE110" s="6"/>
      <c r="BF110" s="6"/>
      <c r="BG110" s="6"/>
      <c r="BH110" s="6"/>
      <c r="BI110" s="6"/>
      <c r="BJ110" s="6"/>
      <c r="BK110" s="6"/>
      <c r="BL110" s="6"/>
      <c r="BM110" s="6"/>
      <c r="BN110" s="6"/>
      <c r="BO110" s="6"/>
      <c r="BP110" s="6"/>
      <c r="BQ110" s="6"/>
      <c r="BR110" s="6"/>
      <c r="BS110" s="6"/>
      <c r="BT110" s="6"/>
      <c r="BU110" s="6"/>
      <c r="BV110" s="6"/>
      <c r="BW110" s="6"/>
      <c r="BX110" s="6"/>
      <c r="BY110" s="6"/>
      <c r="BZ110" s="6"/>
      <c r="CA110" s="6"/>
      <c r="CB110" s="6"/>
      <c r="CC110" s="6"/>
      <c r="CD110" s="6"/>
      <c r="CE110" s="6"/>
      <c r="CF110" s="6"/>
      <c r="CG110" s="6"/>
      <c r="CH110" s="6"/>
      <c r="CI110" s="6"/>
      <c r="CJ110" s="6"/>
      <c r="CK110" s="6"/>
      <c r="CL110" s="6"/>
      <c r="CM110" s="6"/>
      <c r="CN110" s="6"/>
      <c r="CO110" s="6"/>
      <c r="CP110" s="6"/>
      <c r="CQ110" s="6"/>
      <c r="CR110" s="6"/>
      <c r="CS110" s="6"/>
      <c r="CT110" s="6"/>
      <c r="CU110" s="6"/>
      <c r="CV110" s="6"/>
      <c r="CW110" s="6"/>
      <c r="CX110" s="6"/>
      <c r="CY110" s="6"/>
      <c r="CZ110" s="6"/>
      <c r="DA110" s="6"/>
      <c r="DB110" s="6"/>
      <c r="DC110" s="6"/>
      <c r="DD110" s="6"/>
      <c r="DE110" s="6"/>
      <c r="DF110" s="6"/>
      <c r="DG110" s="6"/>
      <c r="DH110" s="6"/>
      <c r="DI110" s="6"/>
      <c r="DJ110" s="6"/>
      <c r="DK110" s="6"/>
      <c r="DL110" s="6"/>
      <c r="DM110" s="6"/>
      <c r="DN110" s="6"/>
      <c r="DO110" s="6"/>
      <c r="DP110" s="6"/>
      <c r="DQ110" s="6"/>
      <c r="DR110" s="6"/>
      <c r="DS110" s="6"/>
      <c r="DT110" s="6"/>
      <c r="DU110" s="6"/>
    </row>
    <row r="111" spans="1:125" s="2" customFormat="1">
      <c r="A111"/>
      <c r="B111"/>
      <c r="C111"/>
      <c r="D111" s="1"/>
      <c r="E111" s="1"/>
      <c r="F111" s="1"/>
      <c r="G111" s="1"/>
      <c r="H111" s="1"/>
      <c r="I111" s="1"/>
      <c r="J111" s="1"/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  <c r="X111" s="6"/>
      <c r="Y111" s="6"/>
      <c r="Z111" s="6"/>
      <c r="AA111" s="6"/>
      <c r="AB111" s="6"/>
      <c r="AC111" s="6"/>
      <c r="AD111" s="6"/>
      <c r="AE111" s="6"/>
      <c r="AF111" s="6"/>
      <c r="AG111" s="6"/>
      <c r="AH111" s="6"/>
      <c r="AI111" s="6"/>
      <c r="AJ111" s="6"/>
      <c r="AK111" s="6"/>
      <c r="AL111" s="6"/>
      <c r="AM111" s="6"/>
      <c r="AN111" s="6"/>
      <c r="AO111" s="6"/>
      <c r="AP111" s="6"/>
      <c r="AQ111" s="6"/>
      <c r="AR111" s="6"/>
      <c r="AS111" s="6"/>
      <c r="AT111" s="6"/>
      <c r="AU111" s="6"/>
      <c r="AV111" s="6"/>
      <c r="AW111" s="6"/>
      <c r="AX111" s="6"/>
      <c r="AY111" s="6"/>
      <c r="AZ111" s="6"/>
      <c r="BA111" s="6"/>
      <c r="BB111" s="6"/>
      <c r="BC111" s="6"/>
      <c r="BD111" s="6"/>
      <c r="BE111" s="6"/>
      <c r="BF111" s="6"/>
      <c r="BG111" s="6"/>
      <c r="BH111" s="6"/>
      <c r="BI111" s="6"/>
      <c r="BJ111" s="6"/>
      <c r="BK111" s="6"/>
      <c r="BL111" s="6"/>
      <c r="BM111" s="6"/>
      <c r="BN111" s="6"/>
      <c r="BO111" s="6"/>
      <c r="BP111" s="6"/>
      <c r="BQ111" s="6"/>
      <c r="BR111" s="6"/>
      <c r="BS111" s="6"/>
      <c r="BT111" s="6"/>
      <c r="BU111" s="6"/>
      <c r="BV111" s="6"/>
      <c r="BW111" s="6"/>
      <c r="BX111" s="6"/>
      <c r="BY111" s="6"/>
      <c r="BZ111" s="6"/>
      <c r="CA111" s="6"/>
      <c r="CB111" s="6"/>
      <c r="CC111" s="6"/>
      <c r="CD111" s="6"/>
      <c r="CE111" s="6"/>
      <c r="CF111" s="6"/>
      <c r="CG111" s="6"/>
      <c r="CH111" s="6"/>
      <c r="CI111" s="6"/>
      <c r="CJ111" s="6"/>
      <c r="CK111" s="6"/>
      <c r="CL111" s="6"/>
      <c r="CM111" s="6"/>
      <c r="CN111" s="6"/>
      <c r="CO111" s="6"/>
      <c r="CP111" s="6"/>
      <c r="CQ111" s="6"/>
      <c r="CR111" s="6"/>
      <c r="CS111" s="6"/>
      <c r="CT111" s="6"/>
      <c r="CU111" s="6"/>
      <c r="CV111" s="6"/>
      <c r="CW111" s="6"/>
      <c r="CX111" s="6"/>
      <c r="CY111" s="6"/>
      <c r="CZ111" s="6"/>
      <c r="DA111" s="6"/>
      <c r="DB111" s="6"/>
      <c r="DC111" s="6"/>
      <c r="DD111" s="6"/>
      <c r="DE111" s="6"/>
      <c r="DF111" s="6"/>
      <c r="DG111" s="6"/>
      <c r="DH111" s="6"/>
      <c r="DI111" s="6"/>
      <c r="DJ111" s="6"/>
      <c r="DK111" s="6"/>
      <c r="DL111" s="6"/>
      <c r="DM111" s="6"/>
      <c r="DN111" s="6"/>
      <c r="DO111" s="6"/>
      <c r="DP111" s="6"/>
      <c r="DQ111" s="6"/>
      <c r="DR111" s="6"/>
      <c r="DS111" s="6"/>
      <c r="DT111" s="6"/>
      <c r="DU111" s="6"/>
    </row>
    <row r="112" spans="1:125" s="2" customFormat="1">
      <c r="A112" s="16" t="s">
        <v>88</v>
      </c>
      <c r="B112" s="16"/>
      <c r="C112" s="16"/>
      <c r="D112" s="16"/>
      <c r="E112" s="16"/>
      <c r="F112" s="16"/>
      <c r="G112" s="16"/>
      <c r="H112" s="16"/>
      <c r="I112" s="16"/>
      <c r="J112" s="16"/>
      <c r="K112" s="6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  <c r="X112" s="6"/>
      <c r="Y112" s="6"/>
      <c r="Z112" s="6"/>
      <c r="AA112" s="6"/>
      <c r="AB112" s="6"/>
      <c r="AC112" s="6"/>
      <c r="AD112" s="6"/>
      <c r="AE112" s="6"/>
      <c r="AF112" s="6"/>
      <c r="AG112" s="6"/>
      <c r="AH112" s="6"/>
      <c r="AI112" s="6"/>
      <c r="AJ112" s="6"/>
      <c r="AK112" s="6"/>
      <c r="AL112" s="6"/>
      <c r="AM112" s="6"/>
      <c r="AN112" s="6"/>
      <c r="AO112" s="6"/>
      <c r="AP112" s="6"/>
      <c r="AQ112" s="6"/>
      <c r="AR112" s="6"/>
      <c r="AS112" s="6"/>
      <c r="AT112" s="6"/>
      <c r="AU112" s="6"/>
      <c r="AV112" s="6"/>
      <c r="AW112" s="6"/>
      <c r="AX112" s="6"/>
      <c r="AY112" s="6"/>
      <c r="AZ112" s="6"/>
      <c r="BA112" s="6"/>
      <c r="BB112" s="6"/>
      <c r="BC112" s="6"/>
      <c r="BD112" s="6"/>
      <c r="BE112" s="6"/>
      <c r="BF112" s="6"/>
      <c r="BG112" s="6"/>
      <c r="BH112" s="6"/>
      <c r="BI112" s="6"/>
      <c r="BJ112" s="6"/>
      <c r="BK112" s="6"/>
      <c r="BL112" s="6"/>
      <c r="BM112" s="6"/>
      <c r="BN112" s="6"/>
      <c r="BO112" s="6"/>
      <c r="BP112" s="6"/>
      <c r="BQ112" s="6"/>
      <c r="BR112" s="6"/>
      <c r="BS112" s="6"/>
      <c r="BT112" s="6"/>
      <c r="BU112" s="6"/>
      <c r="BV112" s="6"/>
      <c r="BW112" s="6"/>
      <c r="BX112" s="6"/>
      <c r="BY112" s="6"/>
      <c r="BZ112" s="6"/>
      <c r="CA112" s="6"/>
      <c r="CB112" s="6"/>
      <c r="CC112" s="6"/>
      <c r="CD112" s="6"/>
      <c r="CE112" s="6"/>
      <c r="CF112" s="6"/>
      <c r="CG112" s="6"/>
      <c r="CH112" s="6"/>
      <c r="CI112" s="6"/>
      <c r="CJ112" s="6"/>
      <c r="CK112" s="6"/>
      <c r="CL112" s="6"/>
      <c r="CM112" s="6"/>
      <c r="CN112" s="6"/>
      <c r="CO112" s="6"/>
      <c r="CP112" s="6"/>
      <c r="CQ112" s="6"/>
      <c r="CR112" s="6"/>
      <c r="CS112" s="6"/>
      <c r="CT112" s="6"/>
      <c r="CU112" s="6"/>
      <c r="CV112" s="6"/>
      <c r="CW112" s="6"/>
      <c r="CX112" s="6"/>
      <c r="CY112" s="6"/>
      <c r="CZ112" s="6"/>
      <c r="DA112" s="6"/>
      <c r="DB112" s="6"/>
      <c r="DC112" s="6"/>
      <c r="DD112" s="6"/>
      <c r="DE112" s="6"/>
      <c r="DF112" s="6"/>
      <c r="DG112" s="6"/>
      <c r="DH112" s="6"/>
      <c r="DI112" s="6"/>
      <c r="DJ112" s="6"/>
      <c r="DK112" s="6"/>
      <c r="DL112" s="6"/>
      <c r="DM112" s="6"/>
      <c r="DN112" s="6"/>
      <c r="DO112" s="6"/>
      <c r="DP112" s="6"/>
      <c r="DQ112" s="6"/>
      <c r="DR112" s="6"/>
      <c r="DS112" s="6"/>
      <c r="DT112" s="6"/>
      <c r="DU112" s="6"/>
    </row>
    <row r="113" spans="1:125" s="2" customFormat="1">
      <c r="A113" t="s">
        <v>89</v>
      </c>
      <c r="B113" t="s">
        <v>487</v>
      </c>
      <c r="C113" t="s">
        <v>604</v>
      </c>
      <c r="D113" s="1">
        <v>70000</v>
      </c>
      <c r="E113" s="1">
        <v>2009</v>
      </c>
      <c r="F113" s="1">
        <v>5368.48</v>
      </c>
      <c r="G113" s="1">
        <v>2128</v>
      </c>
      <c r="H113" s="1">
        <v>75</v>
      </c>
      <c r="I113" s="1">
        <f t="shared" ref="I113:I118" si="34">E113+F113+G113+H113</f>
        <v>9580.48</v>
      </c>
      <c r="J113" s="1">
        <f t="shared" ref="J113:J118" si="35">D113-I113</f>
        <v>60419.520000000004</v>
      </c>
      <c r="K113" s="6"/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  <c r="W113" s="6"/>
      <c r="X113" s="6"/>
      <c r="Y113" s="6"/>
      <c r="Z113" s="6"/>
      <c r="AA113" s="6"/>
      <c r="AB113" s="6"/>
      <c r="AC113" s="6"/>
      <c r="AD113" s="6"/>
      <c r="AE113" s="6"/>
      <c r="AF113" s="6"/>
      <c r="AG113" s="6"/>
      <c r="AH113" s="6"/>
      <c r="AI113" s="6"/>
      <c r="AJ113" s="6"/>
      <c r="AK113" s="6"/>
      <c r="AL113" s="6"/>
      <c r="AM113" s="6"/>
      <c r="AN113" s="6"/>
      <c r="AO113" s="6"/>
      <c r="AP113" s="6"/>
      <c r="AQ113" s="6"/>
      <c r="AR113" s="6"/>
      <c r="AS113" s="6"/>
      <c r="AT113" s="6"/>
      <c r="AU113" s="6"/>
      <c r="AV113" s="6"/>
      <c r="AW113" s="6"/>
      <c r="AX113" s="6"/>
      <c r="AY113" s="6"/>
      <c r="AZ113" s="6"/>
      <c r="BA113" s="6"/>
      <c r="BB113" s="6"/>
      <c r="BC113" s="6"/>
      <c r="BD113" s="6"/>
      <c r="BE113" s="6"/>
      <c r="BF113" s="6"/>
      <c r="BG113" s="6"/>
      <c r="BH113" s="6"/>
      <c r="BI113" s="6"/>
      <c r="BJ113" s="6"/>
      <c r="BK113" s="6"/>
      <c r="BL113" s="6"/>
      <c r="BM113" s="6"/>
      <c r="BN113" s="6"/>
      <c r="BO113" s="6"/>
      <c r="BP113" s="6"/>
      <c r="BQ113" s="6"/>
      <c r="BR113" s="6"/>
      <c r="BS113" s="6"/>
      <c r="BT113" s="6"/>
      <c r="BU113" s="6"/>
      <c r="BV113" s="6"/>
      <c r="BW113" s="6"/>
      <c r="BX113" s="6"/>
      <c r="BY113" s="6"/>
      <c r="BZ113" s="6"/>
      <c r="CA113" s="6"/>
      <c r="CB113" s="6"/>
      <c r="CC113" s="6"/>
      <c r="CD113" s="6"/>
      <c r="CE113" s="6"/>
      <c r="CF113" s="6"/>
      <c r="CG113" s="6"/>
      <c r="CH113" s="6"/>
      <c r="CI113" s="6"/>
      <c r="CJ113" s="6"/>
      <c r="CK113" s="6"/>
      <c r="CL113" s="6"/>
      <c r="CM113" s="6"/>
      <c r="CN113" s="6"/>
      <c r="CO113" s="6"/>
      <c r="CP113" s="6"/>
      <c r="CQ113" s="6"/>
      <c r="CR113" s="6"/>
      <c r="CS113" s="6"/>
      <c r="CT113" s="6"/>
      <c r="CU113" s="6"/>
      <c r="CV113" s="6"/>
      <c r="CW113" s="6"/>
      <c r="CX113" s="6"/>
      <c r="CY113" s="6"/>
      <c r="CZ113" s="6"/>
      <c r="DA113" s="6"/>
      <c r="DB113" s="6"/>
      <c r="DC113" s="6"/>
      <c r="DD113" s="6"/>
      <c r="DE113" s="6"/>
      <c r="DF113" s="6"/>
      <c r="DG113" s="6"/>
      <c r="DH113" s="6"/>
      <c r="DI113" s="6"/>
      <c r="DJ113" s="6"/>
      <c r="DK113" s="6"/>
      <c r="DL113" s="6"/>
      <c r="DM113" s="6"/>
      <c r="DN113" s="6"/>
      <c r="DO113" s="6"/>
      <c r="DP113" s="6"/>
      <c r="DQ113" s="6"/>
      <c r="DR113" s="6"/>
      <c r="DS113" s="6"/>
      <c r="DT113" s="6"/>
      <c r="DU113" s="6"/>
    </row>
    <row r="114" spans="1:125" s="2" customFormat="1">
      <c r="A114" t="s">
        <v>90</v>
      </c>
      <c r="B114" t="s">
        <v>22</v>
      </c>
      <c r="C114" t="s">
        <v>604</v>
      </c>
      <c r="D114" s="1">
        <v>35250</v>
      </c>
      <c r="E114" s="1">
        <v>1011.68</v>
      </c>
      <c r="F114" s="1">
        <v>0</v>
      </c>
      <c r="G114" s="1">
        <v>1071.5999999999999</v>
      </c>
      <c r="H114" s="1">
        <v>1097.76</v>
      </c>
      <c r="I114" s="1">
        <f t="shared" si="34"/>
        <v>3181.04</v>
      </c>
      <c r="J114" s="1">
        <f t="shared" si="35"/>
        <v>32068.959999999999</v>
      </c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6"/>
      <c r="Y114" s="6"/>
      <c r="Z114" s="6"/>
      <c r="AA114" s="6"/>
      <c r="AB114" s="6"/>
      <c r="AC114" s="6"/>
      <c r="AD114" s="6"/>
      <c r="AE114" s="6"/>
      <c r="AF114" s="6"/>
      <c r="AG114" s="6"/>
      <c r="AH114" s="6"/>
      <c r="AI114" s="6"/>
      <c r="AJ114" s="6"/>
      <c r="AK114" s="6"/>
      <c r="AL114" s="6"/>
      <c r="AM114" s="6"/>
      <c r="AN114" s="6"/>
      <c r="AO114" s="6"/>
      <c r="AP114" s="6"/>
      <c r="AQ114" s="6"/>
      <c r="AR114" s="6"/>
      <c r="AS114" s="6"/>
      <c r="AT114" s="6"/>
      <c r="AU114" s="6"/>
      <c r="AV114" s="6"/>
      <c r="AW114" s="6"/>
      <c r="AX114" s="6"/>
      <c r="AY114" s="6"/>
      <c r="AZ114" s="6"/>
      <c r="BA114" s="6"/>
      <c r="BB114" s="6"/>
      <c r="BC114" s="6"/>
      <c r="BD114" s="6"/>
      <c r="BE114" s="6"/>
      <c r="BF114" s="6"/>
      <c r="BG114" s="6"/>
      <c r="BH114" s="6"/>
      <c r="BI114" s="6"/>
      <c r="BJ114" s="6"/>
      <c r="BK114" s="6"/>
      <c r="BL114" s="6"/>
      <c r="BM114" s="6"/>
      <c r="BN114" s="6"/>
      <c r="BO114" s="6"/>
      <c r="BP114" s="6"/>
      <c r="BQ114" s="6"/>
      <c r="BR114" s="6"/>
      <c r="BS114" s="6"/>
      <c r="BT114" s="6"/>
      <c r="BU114" s="6"/>
      <c r="BV114" s="6"/>
      <c r="BW114" s="6"/>
      <c r="BX114" s="6"/>
      <c r="BY114" s="6"/>
      <c r="BZ114" s="6"/>
      <c r="CA114" s="6"/>
      <c r="CB114" s="6"/>
      <c r="CC114" s="6"/>
      <c r="CD114" s="6"/>
      <c r="CE114" s="6"/>
      <c r="CF114" s="6"/>
      <c r="CG114" s="6"/>
      <c r="CH114" s="6"/>
      <c r="CI114" s="6"/>
      <c r="CJ114" s="6"/>
      <c r="CK114" s="6"/>
      <c r="CL114" s="6"/>
      <c r="CM114" s="6"/>
      <c r="CN114" s="6"/>
      <c r="CO114" s="6"/>
      <c r="CP114" s="6"/>
      <c r="CQ114" s="6"/>
      <c r="CR114" s="6"/>
      <c r="CS114" s="6"/>
      <c r="CT114" s="6"/>
      <c r="CU114" s="6"/>
      <c r="CV114" s="6"/>
      <c r="CW114" s="6"/>
      <c r="CX114" s="6"/>
      <c r="CY114" s="6"/>
      <c r="CZ114" s="6"/>
      <c r="DA114" s="6"/>
      <c r="DB114" s="6"/>
      <c r="DC114" s="6"/>
      <c r="DD114" s="6"/>
      <c r="DE114" s="6"/>
      <c r="DF114" s="6"/>
      <c r="DG114" s="6"/>
      <c r="DH114" s="6"/>
      <c r="DI114" s="6"/>
      <c r="DJ114" s="6"/>
      <c r="DK114" s="6"/>
      <c r="DL114" s="6"/>
      <c r="DM114" s="6"/>
      <c r="DN114" s="6"/>
      <c r="DO114" s="6"/>
      <c r="DP114" s="6"/>
      <c r="DQ114" s="6"/>
      <c r="DR114" s="6"/>
      <c r="DS114" s="6"/>
      <c r="DT114" s="6"/>
      <c r="DU114" s="6"/>
    </row>
    <row r="115" spans="1:125" s="2" customFormat="1">
      <c r="A115" t="s">
        <v>91</v>
      </c>
      <c r="B115" t="s">
        <v>36</v>
      </c>
      <c r="C115" t="s">
        <v>604</v>
      </c>
      <c r="D115" s="1">
        <v>19000</v>
      </c>
      <c r="E115" s="1">
        <v>545.29999999999995</v>
      </c>
      <c r="F115" s="1">
        <v>0</v>
      </c>
      <c r="G115" s="1">
        <v>577.6</v>
      </c>
      <c r="H115" s="1">
        <v>25</v>
      </c>
      <c r="I115" s="1">
        <f t="shared" si="34"/>
        <v>1147.9000000000001</v>
      </c>
      <c r="J115" s="1">
        <f t="shared" si="35"/>
        <v>17852.099999999999</v>
      </c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  <c r="Y115" s="6"/>
      <c r="Z115" s="6"/>
      <c r="AA115" s="6"/>
      <c r="AB115" s="6"/>
      <c r="AC115" s="6"/>
      <c r="AD115" s="6"/>
      <c r="AE115" s="6"/>
      <c r="AF115" s="6"/>
      <c r="AG115" s="6"/>
      <c r="AH115" s="6"/>
      <c r="AI115" s="6"/>
      <c r="AJ115" s="6"/>
      <c r="AK115" s="6"/>
      <c r="AL115" s="6"/>
      <c r="AM115" s="6"/>
      <c r="AN115" s="6"/>
      <c r="AO115" s="6"/>
      <c r="AP115" s="6"/>
      <c r="AQ115" s="6"/>
      <c r="AR115" s="6"/>
      <c r="AS115" s="6"/>
      <c r="AT115" s="6"/>
      <c r="AU115" s="6"/>
      <c r="AV115" s="6"/>
      <c r="AW115" s="6"/>
      <c r="AX115" s="6"/>
      <c r="AY115" s="6"/>
      <c r="AZ115" s="6"/>
      <c r="BA115" s="6"/>
      <c r="BB115" s="6"/>
      <c r="BC115" s="6"/>
      <c r="BD115" s="6"/>
      <c r="BE115" s="6"/>
      <c r="BF115" s="6"/>
      <c r="BG115" s="6"/>
      <c r="BH115" s="6"/>
      <c r="BI115" s="6"/>
      <c r="BJ115" s="6"/>
      <c r="BK115" s="6"/>
      <c r="BL115" s="6"/>
      <c r="BM115" s="6"/>
      <c r="BN115" s="6"/>
      <c r="BO115" s="6"/>
      <c r="BP115" s="6"/>
      <c r="BQ115" s="6"/>
      <c r="BR115" s="6"/>
      <c r="BS115" s="6"/>
      <c r="BT115" s="6"/>
      <c r="BU115" s="6"/>
      <c r="BV115" s="6"/>
      <c r="BW115" s="6"/>
      <c r="BX115" s="6"/>
      <c r="BY115" s="6"/>
      <c r="BZ115" s="6"/>
      <c r="CA115" s="6"/>
      <c r="CB115" s="6"/>
      <c r="CC115" s="6"/>
      <c r="CD115" s="6"/>
      <c r="CE115" s="6"/>
      <c r="CF115" s="6"/>
      <c r="CG115" s="6"/>
      <c r="CH115" s="6"/>
      <c r="CI115" s="6"/>
      <c r="CJ115" s="6"/>
      <c r="CK115" s="6"/>
      <c r="CL115" s="6"/>
      <c r="CM115" s="6"/>
      <c r="CN115" s="6"/>
      <c r="CO115" s="6"/>
      <c r="CP115" s="6"/>
      <c r="CQ115" s="6"/>
      <c r="CR115" s="6"/>
      <c r="CS115" s="6"/>
      <c r="CT115" s="6"/>
      <c r="CU115" s="6"/>
      <c r="CV115" s="6"/>
      <c r="CW115" s="6"/>
      <c r="CX115" s="6"/>
      <c r="CY115" s="6"/>
      <c r="CZ115" s="6"/>
      <c r="DA115" s="6"/>
      <c r="DB115" s="6"/>
      <c r="DC115" s="6"/>
      <c r="DD115" s="6"/>
      <c r="DE115" s="6"/>
      <c r="DF115" s="6"/>
      <c r="DG115" s="6"/>
      <c r="DH115" s="6"/>
      <c r="DI115" s="6"/>
      <c r="DJ115" s="6"/>
      <c r="DK115" s="6"/>
      <c r="DL115" s="6"/>
      <c r="DM115" s="6"/>
      <c r="DN115" s="6"/>
      <c r="DO115" s="6"/>
      <c r="DP115" s="6"/>
      <c r="DQ115" s="6"/>
      <c r="DR115" s="6"/>
      <c r="DS115" s="6"/>
      <c r="DT115" s="6"/>
      <c r="DU115" s="6"/>
    </row>
    <row r="116" spans="1:125" s="2" customFormat="1">
      <c r="A116" t="s">
        <v>92</v>
      </c>
      <c r="B116" t="s">
        <v>36</v>
      </c>
      <c r="C116" t="s">
        <v>604</v>
      </c>
      <c r="D116" s="1">
        <v>19000</v>
      </c>
      <c r="E116" s="1">
        <v>545.29999999999995</v>
      </c>
      <c r="F116" s="1">
        <v>0</v>
      </c>
      <c r="G116" s="1">
        <v>577.6</v>
      </c>
      <c r="H116" s="1">
        <v>205</v>
      </c>
      <c r="I116" s="1">
        <f t="shared" si="34"/>
        <v>1327.9</v>
      </c>
      <c r="J116" s="1">
        <f t="shared" si="35"/>
        <v>17672.099999999999</v>
      </c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  <c r="BD116" s="6"/>
      <c r="BE116" s="6"/>
      <c r="BF116" s="6"/>
      <c r="BG116" s="6"/>
      <c r="BH116" s="6"/>
      <c r="BI116" s="6"/>
      <c r="BJ116" s="6"/>
      <c r="BK116" s="6"/>
      <c r="BL116" s="6"/>
      <c r="BM116" s="6"/>
      <c r="BN116" s="6"/>
      <c r="BO116" s="6"/>
      <c r="BP116" s="6"/>
      <c r="BQ116" s="6"/>
      <c r="BR116" s="6"/>
      <c r="BS116" s="6"/>
      <c r="BT116" s="6"/>
      <c r="BU116" s="6"/>
      <c r="BV116" s="6"/>
      <c r="BW116" s="6"/>
      <c r="BX116" s="6"/>
      <c r="BY116" s="6"/>
      <c r="BZ116" s="6"/>
      <c r="CA116" s="6"/>
      <c r="CB116" s="6"/>
      <c r="CC116" s="6"/>
      <c r="CD116" s="6"/>
      <c r="CE116" s="6"/>
      <c r="CF116" s="6"/>
      <c r="CG116" s="6"/>
      <c r="CH116" s="6"/>
      <c r="CI116" s="6"/>
      <c r="CJ116" s="6"/>
      <c r="CK116" s="6"/>
      <c r="CL116" s="6"/>
      <c r="CM116" s="6"/>
      <c r="CN116" s="6"/>
      <c r="CO116" s="6"/>
      <c r="CP116" s="6"/>
      <c r="CQ116" s="6"/>
      <c r="CR116" s="6"/>
      <c r="CS116" s="6"/>
      <c r="CT116" s="6"/>
      <c r="CU116" s="6"/>
      <c r="CV116" s="6"/>
      <c r="CW116" s="6"/>
      <c r="CX116" s="6"/>
      <c r="CY116" s="6"/>
      <c r="CZ116" s="6"/>
      <c r="DA116" s="6"/>
      <c r="DB116" s="6"/>
      <c r="DC116" s="6"/>
      <c r="DD116" s="6"/>
      <c r="DE116" s="6"/>
      <c r="DF116" s="6"/>
      <c r="DG116" s="6"/>
      <c r="DH116" s="6"/>
      <c r="DI116" s="6"/>
      <c r="DJ116" s="6"/>
      <c r="DK116" s="6"/>
      <c r="DL116" s="6"/>
      <c r="DM116" s="6"/>
      <c r="DN116" s="6"/>
      <c r="DO116" s="6"/>
      <c r="DP116" s="6"/>
      <c r="DQ116" s="6"/>
      <c r="DR116" s="6"/>
      <c r="DS116" s="6"/>
      <c r="DT116" s="6"/>
      <c r="DU116" s="6"/>
    </row>
    <row r="117" spans="1:125" s="2" customFormat="1">
      <c r="A117" t="s">
        <v>93</v>
      </c>
      <c r="B117" t="s">
        <v>36</v>
      </c>
      <c r="C117" t="s">
        <v>604</v>
      </c>
      <c r="D117" s="1">
        <v>25500</v>
      </c>
      <c r="E117" s="1">
        <v>731.85</v>
      </c>
      <c r="F117" s="1">
        <v>0</v>
      </c>
      <c r="G117" s="1">
        <v>775.2</v>
      </c>
      <c r="H117" s="1">
        <v>125</v>
      </c>
      <c r="I117" s="1">
        <f t="shared" si="34"/>
        <v>1632.0500000000002</v>
      </c>
      <c r="J117" s="1">
        <f t="shared" si="35"/>
        <v>23867.95</v>
      </c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  <c r="Y117" s="6"/>
      <c r="Z117" s="6"/>
      <c r="AA117" s="6"/>
      <c r="AB117" s="6"/>
      <c r="AC117" s="6"/>
      <c r="AD117" s="6"/>
      <c r="AE117" s="6"/>
      <c r="AF117" s="6"/>
      <c r="AG117" s="6"/>
      <c r="AH117" s="6"/>
      <c r="AI117" s="6"/>
      <c r="AJ117" s="6"/>
      <c r="AK117" s="6"/>
      <c r="AL117" s="6"/>
      <c r="AM117" s="6"/>
      <c r="AN117" s="6"/>
      <c r="AO117" s="6"/>
      <c r="AP117" s="6"/>
      <c r="AQ117" s="6"/>
      <c r="AR117" s="6"/>
      <c r="AS117" s="6"/>
      <c r="AT117" s="6"/>
      <c r="AU117" s="6"/>
      <c r="AV117" s="6"/>
      <c r="AW117" s="6"/>
      <c r="AX117" s="6"/>
      <c r="AY117" s="6"/>
      <c r="AZ117" s="6"/>
      <c r="BA117" s="6"/>
      <c r="BB117" s="6"/>
      <c r="BC117" s="6"/>
      <c r="BD117" s="6"/>
      <c r="BE117" s="6"/>
      <c r="BF117" s="6"/>
      <c r="BG117" s="6"/>
      <c r="BH117" s="6"/>
      <c r="BI117" s="6"/>
      <c r="BJ117" s="6"/>
      <c r="BK117" s="6"/>
      <c r="BL117" s="6"/>
      <c r="BM117" s="6"/>
      <c r="BN117" s="6"/>
      <c r="BO117" s="6"/>
      <c r="BP117" s="6"/>
      <c r="BQ117" s="6"/>
      <c r="BR117" s="6"/>
      <c r="BS117" s="6"/>
      <c r="BT117" s="6"/>
      <c r="BU117" s="6"/>
      <c r="BV117" s="6"/>
      <c r="BW117" s="6"/>
      <c r="BX117" s="6"/>
      <c r="BY117" s="6"/>
      <c r="BZ117" s="6"/>
      <c r="CA117" s="6"/>
      <c r="CB117" s="6"/>
      <c r="CC117" s="6"/>
      <c r="CD117" s="6"/>
      <c r="CE117" s="6"/>
      <c r="CF117" s="6"/>
      <c r="CG117" s="6"/>
      <c r="CH117" s="6"/>
      <c r="CI117" s="6"/>
      <c r="CJ117" s="6"/>
      <c r="CK117" s="6"/>
      <c r="CL117" s="6"/>
      <c r="CM117" s="6"/>
      <c r="CN117" s="6"/>
      <c r="CO117" s="6"/>
      <c r="CP117" s="6"/>
      <c r="CQ117" s="6"/>
      <c r="CR117" s="6"/>
      <c r="CS117" s="6"/>
      <c r="CT117" s="6"/>
      <c r="CU117" s="6"/>
      <c r="CV117" s="6"/>
      <c r="CW117" s="6"/>
      <c r="CX117" s="6"/>
      <c r="CY117" s="6"/>
      <c r="CZ117" s="6"/>
      <c r="DA117" s="6"/>
      <c r="DB117" s="6"/>
      <c r="DC117" s="6"/>
      <c r="DD117" s="6"/>
      <c r="DE117" s="6"/>
      <c r="DF117" s="6"/>
      <c r="DG117" s="6"/>
      <c r="DH117" s="6"/>
      <c r="DI117" s="6"/>
      <c r="DJ117" s="6"/>
      <c r="DK117" s="6"/>
      <c r="DL117" s="6"/>
      <c r="DM117" s="6"/>
      <c r="DN117" s="6"/>
      <c r="DO117" s="6"/>
      <c r="DP117" s="6"/>
      <c r="DQ117" s="6"/>
      <c r="DR117" s="6"/>
      <c r="DS117" s="6"/>
      <c r="DT117" s="6"/>
      <c r="DU117" s="6"/>
    </row>
    <row r="118" spans="1:125" s="2" customFormat="1">
      <c r="A118" t="s">
        <v>94</v>
      </c>
      <c r="B118" t="s">
        <v>36</v>
      </c>
      <c r="C118" t="s">
        <v>604</v>
      </c>
      <c r="D118" s="1">
        <v>22500</v>
      </c>
      <c r="E118" s="1">
        <v>645.75</v>
      </c>
      <c r="F118" s="1">
        <v>0</v>
      </c>
      <c r="G118" s="1">
        <v>684</v>
      </c>
      <c r="H118" s="1">
        <v>125</v>
      </c>
      <c r="I118" s="1">
        <f t="shared" si="34"/>
        <v>1454.75</v>
      </c>
      <c r="J118" s="1">
        <f t="shared" si="35"/>
        <v>21045.25</v>
      </c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  <c r="X118" s="6"/>
      <c r="Y118" s="6"/>
      <c r="Z118" s="6"/>
      <c r="AA118" s="6"/>
      <c r="AB118" s="6"/>
      <c r="AC118" s="6"/>
      <c r="AD118" s="6"/>
      <c r="AE118" s="6"/>
      <c r="AF118" s="6"/>
      <c r="AG118" s="6"/>
      <c r="AH118" s="6"/>
      <c r="AI118" s="6"/>
      <c r="AJ118" s="6"/>
      <c r="AK118" s="6"/>
      <c r="AL118" s="6"/>
      <c r="AM118" s="6"/>
      <c r="AN118" s="6"/>
      <c r="AO118" s="6"/>
      <c r="AP118" s="6"/>
      <c r="AQ118" s="6"/>
      <c r="AR118" s="6"/>
      <c r="AS118" s="6"/>
      <c r="AT118" s="6"/>
      <c r="AU118" s="6"/>
      <c r="AV118" s="6"/>
      <c r="AW118" s="6"/>
      <c r="AX118" s="6"/>
      <c r="AY118" s="6"/>
      <c r="AZ118" s="6"/>
      <c r="BA118" s="6"/>
      <c r="BB118" s="6"/>
      <c r="BC118" s="6"/>
      <c r="BD118" s="6"/>
      <c r="BE118" s="6"/>
      <c r="BF118" s="6"/>
      <c r="BG118" s="6"/>
      <c r="BH118" s="6"/>
      <c r="BI118" s="6"/>
      <c r="BJ118" s="6"/>
      <c r="BK118" s="6"/>
      <c r="BL118" s="6"/>
      <c r="BM118" s="6"/>
      <c r="BN118" s="6"/>
      <c r="BO118" s="6"/>
      <c r="BP118" s="6"/>
      <c r="BQ118" s="6"/>
      <c r="BR118" s="6"/>
      <c r="BS118" s="6"/>
      <c r="BT118" s="6"/>
      <c r="BU118" s="6"/>
      <c r="BV118" s="6"/>
      <c r="BW118" s="6"/>
      <c r="BX118" s="6"/>
      <c r="BY118" s="6"/>
      <c r="BZ118" s="6"/>
      <c r="CA118" s="6"/>
      <c r="CB118" s="6"/>
      <c r="CC118" s="6"/>
      <c r="CD118" s="6"/>
      <c r="CE118" s="6"/>
      <c r="CF118" s="6"/>
      <c r="CG118" s="6"/>
      <c r="CH118" s="6"/>
      <c r="CI118" s="6"/>
      <c r="CJ118" s="6"/>
      <c r="CK118" s="6"/>
      <c r="CL118" s="6"/>
      <c r="CM118" s="6"/>
      <c r="CN118" s="6"/>
      <c r="CO118" s="6"/>
      <c r="CP118" s="6"/>
      <c r="CQ118" s="6"/>
      <c r="CR118" s="6"/>
      <c r="CS118" s="6"/>
      <c r="CT118" s="6"/>
      <c r="CU118" s="6"/>
      <c r="CV118" s="6"/>
      <c r="CW118" s="6"/>
      <c r="CX118" s="6"/>
      <c r="CY118" s="6"/>
      <c r="CZ118" s="6"/>
      <c r="DA118" s="6"/>
      <c r="DB118" s="6"/>
      <c r="DC118" s="6"/>
      <c r="DD118" s="6"/>
      <c r="DE118" s="6"/>
      <c r="DF118" s="6"/>
      <c r="DG118" s="6"/>
      <c r="DH118" s="6"/>
      <c r="DI118" s="6"/>
      <c r="DJ118" s="6"/>
      <c r="DK118" s="6"/>
      <c r="DL118" s="6"/>
      <c r="DM118" s="6"/>
      <c r="DN118" s="6"/>
      <c r="DO118" s="6"/>
      <c r="DP118" s="6"/>
      <c r="DQ118" s="6"/>
      <c r="DR118" s="6"/>
      <c r="DS118" s="6"/>
      <c r="DT118" s="6"/>
      <c r="DU118" s="6"/>
    </row>
    <row r="119" spans="1:125" s="2" customFormat="1">
      <c r="A119" s="3" t="s">
        <v>19</v>
      </c>
      <c r="B119" s="3">
        <v>6</v>
      </c>
      <c r="C119" s="3"/>
      <c r="D119" s="4">
        <f t="shared" ref="D119:J119" si="36">SUM(D113:D118)</f>
        <v>191250</v>
      </c>
      <c r="E119" s="4">
        <f t="shared" si="36"/>
        <v>5488.88</v>
      </c>
      <c r="F119" s="4">
        <f t="shared" si="36"/>
        <v>5368.48</v>
      </c>
      <c r="G119" s="4">
        <f t="shared" si="36"/>
        <v>5814</v>
      </c>
      <c r="H119" s="4">
        <f t="shared" si="36"/>
        <v>1652.76</v>
      </c>
      <c r="I119" s="4">
        <f t="shared" si="36"/>
        <v>18324.12</v>
      </c>
      <c r="J119" s="4">
        <f t="shared" si="36"/>
        <v>172925.88000000003</v>
      </c>
      <c r="K119" s="6"/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  <c r="X119" s="6"/>
      <c r="Y119" s="6"/>
      <c r="Z119" s="6"/>
      <c r="AA119" s="6"/>
      <c r="AB119" s="6"/>
      <c r="AC119" s="6"/>
      <c r="AD119" s="6"/>
      <c r="AE119" s="6"/>
      <c r="AF119" s="6"/>
      <c r="AG119" s="6"/>
      <c r="AH119" s="6"/>
      <c r="AI119" s="6"/>
      <c r="AJ119" s="6"/>
      <c r="AK119" s="6"/>
      <c r="AL119" s="6"/>
      <c r="AM119" s="6"/>
      <c r="AN119" s="6"/>
      <c r="AO119" s="6"/>
      <c r="AP119" s="6"/>
      <c r="AQ119" s="6"/>
      <c r="AR119" s="6"/>
      <c r="AS119" s="6"/>
      <c r="AT119" s="6"/>
      <c r="AU119" s="6"/>
      <c r="AV119" s="6"/>
      <c r="AW119" s="6"/>
      <c r="AX119" s="6"/>
      <c r="AY119" s="6"/>
      <c r="AZ119" s="6"/>
      <c r="BA119" s="6"/>
      <c r="BB119" s="6"/>
      <c r="BC119" s="6"/>
      <c r="BD119" s="6"/>
      <c r="BE119" s="6"/>
      <c r="BF119" s="6"/>
      <c r="BG119" s="6"/>
      <c r="BH119" s="6"/>
      <c r="BI119" s="6"/>
      <c r="BJ119" s="6"/>
      <c r="BK119" s="6"/>
      <c r="BL119" s="6"/>
      <c r="BM119" s="6"/>
      <c r="BN119" s="6"/>
      <c r="BO119" s="6"/>
      <c r="BP119" s="6"/>
      <c r="BQ119" s="6"/>
      <c r="BR119" s="6"/>
      <c r="BS119" s="6"/>
      <c r="BT119" s="6"/>
      <c r="BU119" s="6"/>
      <c r="BV119" s="6"/>
      <c r="BW119" s="6"/>
      <c r="BX119" s="6"/>
      <c r="BY119" s="6"/>
      <c r="BZ119" s="6"/>
      <c r="CA119" s="6"/>
      <c r="CB119" s="6"/>
      <c r="CC119" s="6"/>
      <c r="CD119" s="6"/>
      <c r="CE119" s="6"/>
      <c r="CF119" s="6"/>
      <c r="CG119" s="6"/>
      <c r="CH119" s="6"/>
      <c r="CI119" s="6"/>
      <c r="CJ119" s="6"/>
      <c r="CK119" s="6"/>
      <c r="CL119" s="6"/>
      <c r="CM119" s="6"/>
      <c r="CN119" s="6"/>
      <c r="CO119" s="6"/>
      <c r="CP119" s="6"/>
      <c r="CQ119" s="6"/>
      <c r="CR119" s="6"/>
      <c r="CS119" s="6"/>
      <c r="CT119" s="6"/>
      <c r="CU119" s="6"/>
      <c r="CV119" s="6"/>
      <c r="CW119" s="6"/>
      <c r="CX119" s="6"/>
      <c r="CY119" s="6"/>
      <c r="CZ119" s="6"/>
      <c r="DA119" s="6"/>
      <c r="DB119" s="6"/>
      <c r="DC119" s="6"/>
      <c r="DD119" s="6"/>
      <c r="DE119" s="6"/>
      <c r="DF119" s="6"/>
      <c r="DG119" s="6"/>
      <c r="DH119" s="6"/>
      <c r="DI119" s="6"/>
      <c r="DJ119" s="6"/>
      <c r="DK119" s="6"/>
      <c r="DL119" s="6"/>
      <c r="DM119" s="6"/>
      <c r="DN119" s="6"/>
      <c r="DO119" s="6"/>
      <c r="DP119" s="6"/>
      <c r="DQ119" s="6"/>
      <c r="DR119" s="6"/>
      <c r="DS119" s="6"/>
      <c r="DT119" s="6"/>
      <c r="DU119" s="6"/>
    </row>
    <row r="120" spans="1:125" s="2" customFormat="1">
      <c r="A120"/>
      <c r="B120"/>
      <c r="C120"/>
      <c r="D120" s="1"/>
      <c r="E120" s="1"/>
      <c r="F120" s="1"/>
      <c r="G120" s="1"/>
      <c r="H120" s="1"/>
      <c r="I120" s="1"/>
      <c r="J120" s="1"/>
      <c r="K120" s="6"/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  <c r="X120" s="6"/>
      <c r="Y120" s="6"/>
      <c r="Z120" s="6"/>
      <c r="AA120" s="6"/>
      <c r="AB120" s="6"/>
      <c r="AC120" s="6"/>
      <c r="AD120" s="6"/>
      <c r="AE120" s="6"/>
      <c r="AF120" s="6"/>
      <c r="AG120" s="6"/>
      <c r="AH120" s="6"/>
      <c r="AI120" s="6"/>
      <c r="AJ120" s="6"/>
      <c r="AK120" s="6"/>
      <c r="AL120" s="6"/>
      <c r="AM120" s="6"/>
      <c r="AN120" s="6"/>
      <c r="AO120" s="6"/>
      <c r="AP120" s="6"/>
      <c r="AQ120" s="6"/>
      <c r="AR120" s="6"/>
      <c r="AS120" s="6"/>
      <c r="AT120" s="6"/>
      <c r="AU120" s="6"/>
      <c r="AV120" s="6"/>
      <c r="AW120" s="6"/>
      <c r="AX120" s="6"/>
      <c r="AY120" s="6"/>
      <c r="AZ120" s="6"/>
      <c r="BA120" s="6"/>
      <c r="BB120" s="6"/>
      <c r="BC120" s="6"/>
      <c r="BD120" s="6"/>
      <c r="BE120" s="6"/>
      <c r="BF120" s="6"/>
      <c r="BG120" s="6"/>
      <c r="BH120" s="6"/>
      <c r="BI120" s="6"/>
      <c r="BJ120" s="6"/>
      <c r="BK120" s="6"/>
      <c r="BL120" s="6"/>
      <c r="BM120" s="6"/>
      <c r="BN120" s="6"/>
      <c r="BO120" s="6"/>
      <c r="BP120" s="6"/>
      <c r="BQ120" s="6"/>
      <c r="BR120" s="6"/>
      <c r="BS120" s="6"/>
      <c r="BT120" s="6"/>
      <c r="BU120" s="6"/>
      <c r="BV120" s="6"/>
      <c r="BW120" s="6"/>
      <c r="BX120" s="6"/>
      <c r="BY120" s="6"/>
      <c r="BZ120" s="6"/>
      <c r="CA120" s="6"/>
      <c r="CB120" s="6"/>
      <c r="CC120" s="6"/>
      <c r="CD120" s="6"/>
      <c r="CE120" s="6"/>
      <c r="CF120" s="6"/>
      <c r="CG120" s="6"/>
      <c r="CH120" s="6"/>
      <c r="CI120" s="6"/>
      <c r="CJ120" s="6"/>
      <c r="CK120" s="6"/>
      <c r="CL120" s="6"/>
      <c r="CM120" s="6"/>
      <c r="CN120" s="6"/>
      <c r="CO120" s="6"/>
      <c r="CP120" s="6"/>
      <c r="CQ120" s="6"/>
      <c r="CR120" s="6"/>
      <c r="CS120" s="6"/>
      <c r="CT120" s="6"/>
      <c r="CU120" s="6"/>
      <c r="CV120" s="6"/>
      <c r="CW120" s="6"/>
      <c r="CX120" s="6"/>
      <c r="CY120" s="6"/>
      <c r="CZ120" s="6"/>
      <c r="DA120" s="6"/>
      <c r="DB120" s="6"/>
      <c r="DC120" s="6"/>
      <c r="DD120" s="6"/>
      <c r="DE120" s="6"/>
      <c r="DF120" s="6"/>
      <c r="DG120" s="6"/>
      <c r="DH120" s="6"/>
      <c r="DI120" s="6"/>
      <c r="DJ120" s="6"/>
      <c r="DK120" s="6"/>
      <c r="DL120" s="6"/>
      <c r="DM120" s="6"/>
      <c r="DN120" s="6"/>
      <c r="DO120" s="6"/>
      <c r="DP120" s="6"/>
      <c r="DQ120" s="6"/>
      <c r="DR120" s="6"/>
      <c r="DS120" s="6"/>
      <c r="DT120" s="6"/>
      <c r="DU120" s="6"/>
    </row>
    <row r="121" spans="1:125" s="2" customFormat="1">
      <c r="A121" s="16" t="s">
        <v>96</v>
      </c>
      <c r="B121" s="16"/>
      <c r="C121" s="16"/>
      <c r="D121" s="16"/>
      <c r="E121" s="16"/>
      <c r="F121" s="16"/>
      <c r="G121" s="16"/>
      <c r="H121" s="16"/>
      <c r="I121" s="16"/>
      <c r="J121" s="16"/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  <c r="X121" s="6"/>
      <c r="Y121" s="6"/>
      <c r="Z121" s="6"/>
      <c r="AA121" s="6"/>
      <c r="AB121" s="6"/>
      <c r="AC121" s="6"/>
      <c r="AD121" s="6"/>
      <c r="AE121" s="6"/>
      <c r="AF121" s="6"/>
      <c r="AG121" s="6"/>
      <c r="AH121" s="6"/>
      <c r="AI121" s="6"/>
      <c r="AJ121" s="6"/>
      <c r="AK121" s="6"/>
      <c r="AL121" s="6"/>
      <c r="AM121" s="6"/>
      <c r="AN121" s="6"/>
      <c r="AO121" s="6"/>
      <c r="AP121" s="6"/>
      <c r="AQ121" s="6"/>
      <c r="AR121" s="6"/>
      <c r="AS121" s="6"/>
      <c r="AT121" s="6"/>
      <c r="AU121" s="6"/>
      <c r="AV121" s="6"/>
      <c r="AW121" s="6"/>
      <c r="AX121" s="6"/>
      <c r="AY121" s="6"/>
      <c r="AZ121" s="6"/>
      <c r="BA121" s="6"/>
      <c r="BB121" s="6"/>
      <c r="BC121" s="6"/>
      <c r="BD121" s="6"/>
      <c r="BE121" s="6"/>
      <c r="BF121" s="6"/>
      <c r="BG121" s="6"/>
      <c r="BH121" s="6"/>
      <c r="BI121" s="6"/>
      <c r="BJ121" s="6"/>
      <c r="BK121" s="6"/>
      <c r="BL121" s="6"/>
      <c r="BM121" s="6"/>
      <c r="BN121" s="6"/>
      <c r="BO121" s="6"/>
      <c r="BP121" s="6"/>
      <c r="BQ121" s="6"/>
      <c r="BR121" s="6"/>
      <c r="BS121" s="6"/>
      <c r="BT121" s="6"/>
      <c r="BU121" s="6"/>
      <c r="BV121" s="6"/>
      <c r="BW121" s="6"/>
      <c r="BX121" s="6"/>
      <c r="BY121" s="6"/>
      <c r="BZ121" s="6"/>
      <c r="CA121" s="6"/>
      <c r="CB121" s="6"/>
      <c r="CC121" s="6"/>
      <c r="CD121" s="6"/>
      <c r="CE121" s="6"/>
      <c r="CF121" s="6"/>
      <c r="CG121" s="6"/>
      <c r="CH121" s="6"/>
      <c r="CI121" s="6"/>
      <c r="CJ121" s="6"/>
      <c r="CK121" s="6"/>
      <c r="CL121" s="6"/>
      <c r="CM121" s="6"/>
      <c r="CN121" s="6"/>
      <c r="CO121" s="6"/>
      <c r="CP121" s="6"/>
      <c r="CQ121" s="6"/>
      <c r="CR121" s="6"/>
      <c r="CS121" s="6"/>
      <c r="CT121" s="6"/>
      <c r="CU121" s="6"/>
      <c r="CV121" s="6"/>
      <c r="CW121" s="6"/>
      <c r="CX121" s="6"/>
      <c r="CY121" s="6"/>
      <c r="CZ121" s="6"/>
      <c r="DA121" s="6"/>
      <c r="DB121" s="6"/>
      <c r="DC121" s="6"/>
      <c r="DD121" s="6"/>
      <c r="DE121" s="6"/>
      <c r="DF121" s="6"/>
      <c r="DG121" s="6"/>
      <c r="DH121" s="6"/>
      <c r="DI121" s="6"/>
      <c r="DJ121" s="6"/>
      <c r="DK121" s="6"/>
      <c r="DL121" s="6"/>
      <c r="DM121" s="6"/>
      <c r="DN121" s="6"/>
      <c r="DO121" s="6"/>
      <c r="DP121" s="6"/>
      <c r="DQ121" s="6"/>
      <c r="DR121" s="6"/>
      <c r="DS121" s="6"/>
      <c r="DT121" s="6"/>
      <c r="DU121" s="6"/>
    </row>
    <row r="122" spans="1:125" s="2" customFormat="1">
      <c r="A122" t="s">
        <v>97</v>
      </c>
      <c r="B122" t="s">
        <v>98</v>
      </c>
      <c r="C122" t="s">
        <v>605</v>
      </c>
      <c r="D122" s="1">
        <v>23000</v>
      </c>
      <c r="E122" s="1">
        <v>660.1</v>
      </c>
      <c r="F122" s="1">
        <v>0</v>
      </c>
      <c r="G122" s="1">
        <v>699.2</v>
      </c>
      <c r="H122" s="1">
        <v>75</v>
      </c>
      <c r="I122" s="1">
        <f t="shared" ref="I122:I124" si="37">E122+F122+G122+H122</f>
        <v>1434.3000000000002</v>
      </c>
      <c r="J122" s="1">
        <f t="shared" ref="J122:J124" si="38">D122-I122</f>
        <v>21565.7</v>
      </c>
      <c r="K122" s="6"/>
      <c r="L122" s="6"/>
      <c r="M122" s="6"/>
      <c r="N122" s="6"/>
      <c r="O122" s="6"/>
      <c r="P122" s="6"/>
      <c r="Q122" s="6"/>
      <c r="R122" s="6"/>
      <c r="S122" s="6"/>
      <c r="T122" s="6"/>
      <c r="U122" s="6"/>
      <c r="V122" s="6"/>
      <c r="W122" s="6"/>
      <c r="X122" s="6"/>
      <c r="Y122" s="6"/>
      <c r="Z122" s="6"/>
      <c r="AA122" s="6"/>
      <c r="AB122" s="6"/>
      <c r="AC122" s="6"/>
      <c r="AD122" s="6"/>
      <c r="AE122" s="6"/>
      <c r="AF122" s="6"/>
      <c r="AG122" s="6"/>
      <c r="AH122" s="6"/>
      <c r="AI122" s="6"/>
      <c r="AJ122" s="6"/>
      <c r="AK122" s="6"/>
      <c r="AL122" s="6"/>
      <c r="AM122" s="6"/>
      <c r="AN122" s="6"/>
      <c r="AO122" s="6"/>
      <c r="AP122" s="6"/>
      <c r="AQ122" s="6"/>
      <c r="AR122" s="6"/>
      <c r="AS122" s="6"/>
      <c r="AT122" s="6"/>
      <c r="AU122" s="6"/>
      <c r="AV122" s="6"/>
      <c r="AW122" s="6"/>
      <c r="AX122" s="6"/>
      <c r="AY122" s="6"/>
      <c r="AZ122" s="6"/>
      <c r="BA122" s="6"/>
      <c r="BB122" s="6"/>
      <c r="BC122" s="6"/>
      <c r="BD122" s="6"/>
      <c r="BE122" s="6"/>
      <c r="BF122" s="6"/>
      <c r="BG122" s="6"/>
      <c r="BH122" s="6"/>
      <c r="BI122" s="6"/>
      <c r="BJ122" s="6"/>
      <c r="BK122" s="6"/>
      <c r="BL122" s="6"/>
      <c r="BM122" s="6"/>
      <c r="BN122" s="6"/>
      <c r="BO122" s="6"/>
      <c r="BP122" s="6"/>
      <c r="BQ122" s="6"/>
      <c r="BR122" s="6"/>
      <c r="BS122" s="6"/>
      <c r="BT122" s="6"/>
      <c r="BU122" s="6"/>
      <c r="BV122" s="6"/>
      <c r="BW122" s="6"/>
      <c r="BX122" s="6"/>
      <c r="BY122" s="6"/>
      <c r="BZ122" s="6"/>
      <c r="CA122" s="6"/>
      <c r="CB122" s="6"/>
      <c r="CC122" s="6"/>
      <c r="CD122" s="6"/>
      <c r="CE122" s="6"/>
      <c r="CF122" s="6"/>
      <c r="CG122" s="6"/>
      <c r="CH122" s="6"/>
      <c r="CI122" s="6"/>
      <c r="CJ122" s="6"/>
      <c r="CK122" s="6"/>
      <c r="CL122" s="6"/>
      <c r="CM122" s="6"/>
      <c r="CN122" s="6"/>
      <c r="CO122" s="6"/>
      <c r="CP122" s="6"/>
      <c r="CQ122" s="6"/>
      <c r="CR122" s="6"/>
      <c r="CS122" s="6"/>
      <c r="CT122" s="6"/>
      <c r="CU122" s="6"/>
      <c r="CV122" s="6"/>
      <c r="CW122" s="6"/>
      <c r="CX122" s="6"/>
      <c r="CY122" s="6"/>
      <c r="CZ122" s="6"/>
      <c r="DA122" s="6"/>
      <c r="DB122" s="6"/>
      <c r="DC122" s="6"/>
      <c r="DD122" s="6"/>
      <c r="DE122" s="6"/>
      <c r="DF122" s="6"/>
      <c r="DG122" s="6"/>
      <c r="DH122" s="6"/>
      <c r="DI122" s="6"/>
      <c r="DJ122" s="6"/>
      <c r="DK122" s="6"/>
      <c r="DL122" s="6"/>
      <c r="DM122" s="6"/>
      <c r="DN122" s="6"/>
      <c r="DO122" s="6"/>
      <c r="DP122" s="6"/>
      <c r="DQ122" s="6"/>
      <c r="DR122" s="6"/>
      <c r="DS122" s="6"/>
      <c r="DT122" s="6"/>
      <c r="DU122" s="6"/>
    </row>
    <row r="123" spans="1:125">
      <c r="A123" t="s">
        <v>468</v>
      </c>
      <c r="B123" t="s">
        <v>515</v>
      </c>
      <c r="C123" t="s">
        <v>607</v>
      </c>
      <c r="D123" s="1">
        <v>165000</v>
      </c>
      <c r="E123" s="1">
        <v>4735.5</v>
      </c>
      <c r="F123" s="1">
        <v>27802.58</v>
      </c>
      <c r="G123" s="1">
        <v>3385.65</v>
      </c>
      <c r="H123" s="1">
        <v>25</v>
      </c>
      <c r="I123" s="1">
        <f t="shared" si="37"/>
        <v>35948.730000000003</v>
      </c>
      <c r="J123" s="1">
        <f t="shared" si="38"/>
        <v>129051.26999999999</v>
      </c>
      <c r="K123"/>
      <c r="L123"/>
      <c r="M123"/>
      <c r="N123"/>
      <c r="O123"/>
      <c r="P123"/>
      <c r="Q123"/>
      <c r="R123"/>
      <c r="S123"/>
      <c r="T123"/>
      <c r="U123"/>
      <c r="V123"/>
      <c r="W123"/>
      <c r="X123"/>
      <c r="Y123"/>
      <c r="Z123"/>
      <c r="AA123"/>
      <c r="AB123"/>
      <c r="AC123"/>
      <c r="AD123"/>
      <c r="AE123"/>
      <c r="AF123"/>
      <c r="AG123"/>
      <c r="AH123"/>
      <c r="AI123"/>
      <c r="AJ123"/>
      <c r="AK123"/>
      <c r="AL123"/>
      <c r="AM123"/>
      <c r="AN123"/>
      <c r="AO123"/>
      <c r="AP123"/>
      <c r="AQ123"/>
      <c r="AR123"/>
      <c r="AS123"/>
      <c r="AT123"/>
      <c r="AU123"/>
      <c r="AV123"/>
      <c r="AW123"/>
      <c r="AX123"/>
      <c r="AY123"/>
      <c r="AZ123"/>
      <c r="BA123"/>
      <c r="BB123"/>
      <c r="BC123"/>
      <c r="BD123"/>
      <c r="BE123"/>
      <c r="BF123"/>
      <c r="BG123"/>
      <c r="BH123"/>
      <c r="BI123"/>
      <c r="BJ123"/>
      <c r="BK123"/>
      <c r="BL123"/>
      <c r="BM123"/>
      <c r="BN123"/>
      <c r="BO123"/>
      <c r="BP123"/>
      <c r="BQ123"/>
      <c r="BR123"/>
      <c r="BS123"/>
      <c r="BT123"/>
      <c r="BU123"/>
      <c r="BV123"/>
      <c r="BW123"/>
      <c r="BX123"/>
      <c r="BY123"/>
      <c r="BZ123"/>
      <c r="CA123"/>
      <c r="CB123"/>
      <c r="CC123"/>
      <c r="CD123"/>
      <c r="CE123"/>
      <c r="CF123"/>
      <c r="CG123"/>
      <c r="CH123"/>
      <c r="CI123"/>
      <c r="CJ123"/>
      <c r="CK123"/>
      <c r="CL123"/>
      <c r="CM123"/>
      <c r="CN123"/>
      <c r="CO123"/>
      <c r="CP123"/>
      <c r="CQ123"/>
      <c r="CR123"/>
      <c r="CS123"/>
      <c r="CT123"/>
      <c r="CU123"/>
      <c r="CV123"/>
      <c r="CW123"/>
      <c r="CX123"/>
      <c r="CY123"/>
      <c r="CZ123"/>
      <c r="DA123"/>
      <c r="DB123"/>
      <c r="DC123"/>
      <c r="DD123"/>
      <c r="DE123"/>
      <c r="DF123"/>
      <c r="DG123"/>
      <c r="DH123"/>
      <c r="DI123"/>
      <c r="DJ123"/>
      <c r="DK123"/>
      <c r="DL123"/>
      <c r="DM123"/>
      <c r="DN123"/>
      <c r="DO123"/>
      <c r="DP123"/>
      <c r="DQ123"/>
      <c r="DR123"/>
      <c r="DS123"/>
      <c r="DT123"/>
      <c r="DU123"/>
    </row>
    <row r="124" spans="1:125">
      <c r="A124" t="s">
        <v>469</v>
      </c>
      <c r="B124" t="s">
        <v>136</v>
      </c>
      <c r="C124" t="s">
        <v>607</v>
      </c>
      <c r="D124" s="1">
        <v>18000</v>
      </c>
      <c r="E124" s="1">
        <v>516.6</v>
      </c>
      <c r="F124" s="1">
        <v>0</v>
      </c>
      <c r="G124" s="1">
        <v>547.20000000000005</v>
      </c>
      <c r="H124" s="1">
        <v>25</v>
      </c>
      <c r="I124" s="1">
        <f t="shared" si="37"/>
        <v>1088.8000000000002</v>
      </c>
      <c r="J124" s="1">
        <f t="shared" si="38"/>
        <v>16911.2</v>
      </c>
      <c r="K124"/>
      <c r="L124"/>
      <c r="M124"/>
      <c r="N124"/>
      <c r="O124"/>
      <c r="P124"/>
      <c r="Q124"/>
      <c r="R124"/>
      <c r="S124"/>
      <c r="T124"/>
      <c r="U124"/>
      <c r="V124"/>
      <c r="W124"/>
      <c r="X124"/>
      <c r="Y124"/>
      <c r="Z124"/>
      <c r="AA124"/>
      <c r="AB124"/>
      <c r="AC124"/>
      <c r="AD124"/>
      <c r="AE124"/>
      <c r="AF124"/>
      <c r="AG124"/>
      <c r="AH124"/>
      <c r="AI124"/>
      <c r="AJ124"/>
      <c r="AK124"/>
      <c r="AL124"/>
      <c r="AM124"/>
      <c r="AN124"/>
      <c r="AO124"/>
      <c r="AP124"/>
      <c r="AQ124"/>
      <c r="AR124"/>
      <c r="AS124"/>
      <c r="AT124"/>
      <c r="AU124"/>
      <c r="AV124"/>
      <c r="AW124"/>
      <c r="AX124"/>
      <c r="AY124"/>
      <c r="AZ124"/>
      <c r="BA124"/>
      <c r="BB124"/>
      <c r="BC124"/>
      <c r="BD124"/>
      <c r="BE124"/>
      <c r="BF124"/>
      <c r="BG124"/>
      <c r="BH124"/>
      <c r="BI124"/>
      <c r="BJ124"/>
      <c r="BK124"/>
      <c r="BL124"/>
      <c r="BM124"/>
      <c r="BN124"/>
      <c r="BO124"/>
      <c r="BP124"/>
      <c r="BQ124"/>
      <c r="BR124"/>
      <c r="BS124"/>
      <c r="BT124"/>
      <c r="BU124"/>
      <c r="BV124"/>
      <c r="BW124"/>
      <c r="BX124"/>
      <c r="BY124"/>
      <c r="BZ124"/>
      <c r="CA124"/>
      <c r="CB124"/>
      <c r="CC124"/>
      <c r="CD124"/>
      <c r="CE124"/>
      <c r="CF124"/>
      <c r="CG124"/>
      <c r="CH124"/>
      <c r="CI124"/>
      <c r="CJ124"/>
      <c r="CK124"/>
      <c r="CL124"/>
      <c r="CM124"/>
      <c r="CN124"/>
      <c r="CO124"/>
      <c r="CP124"/>
      <c r="CQ124"/>
      <c r="CR124"/>
      <c r="CS124"/>
      <c r="CT124"/>
      <c r="CU124"/>
      <c r="CV124"/>
      <c r="CW124"/>
      <c r="CX124"/>
      <c r="CY124"/>
      <c r="CZ124"/>
      <c r="DA124"/>
      <c r="DB124"/>
      <c r="DC124"/>
      <c r="DD124"/>
      <c r="DE124"/>
      <c r="DF124"/>
      <c r="DG124"/>
      <c r="DH124"/>
      <c r="DI124"/>
      <c r="DJ124"/>
      <c r="DK124"/>
      <c r="DL124"/>
      <c r="DM124"/>
      <c r="DN124"/>
      <c r="DO124"/>
      <c r="DP124"/>
      <c r="DQ124"/>
      <c r="DR124"/>
      <c r="DS124"/>
      <c r="DT124"/>
      <c r="DU124"/>
    </row>
    <row r="125" spans="1:125">
      <c r="A125" s="3" t="s">
        <v>19</v>
      </c>
      <c r="B125" s="3">
        <v>3</v>
      </c>
      <c r="C125" s="3"/>
      <c r="D125" s="4">
        <f t="shared" ref="D125:J125" si="39">SUM(D122:D124)</f>
        <v>206000</v>
      </c>
      <c r="E125" s="4">
        <f t="shared" si="39"/>
        <v>5912.2000000000007</v>
      </c>
      <c r="F125" s="4">
        <f t="shared" si="39"/>
        <v>27802.58</v>
      </c>
      <c r="G125" s="4">
        <f t="shared" si="39"/>
        <v>4632.05</v>
      </c>
      <c r="H125" s="4">
        <f t="shared" si="39"/>
        <v>125</v>
      </c>
      <c r="I125" s="4">
        <f t="shared" si="39"/>
        <v>38471.830000000009</v>
      </c>
      <c r="J125" s="4">
        <f t="shared" si="39"/>
        <v>167528.17000000001</v>
      </c>
    </row>
    <row r="127" spans="1:125">
      <c r="A127" s="15" t="s">
        <v>470</v>
      </c>
      <c r="B127" s="15"/>
      <c r="C127" s="15"/>
      <c r="D127" s="15"/>
      <c r="E127" s="15"/>
      <c r="F127" s="15"/>
      <c r="G127" s="15"/>
      <c r="H127" s="15"/>
      <c r="I127" s="15"/>
      <c r="J127" s="15"/>
      <c r="K127"/>
      <c r="L127"/>
      <c r="M127"/>
      <c r="N127"/>
      <c r="O127"/>
      <c r="P127"/>
      <c r="Q127"/>
      <c r="R127"/>
      <c r="S127"/>
      <c r="T127"/>
      <c r="U127"/>
      <c r="V127"/>
      <c r="W127"/>
      <c r="X127"/>
      <c r="Y127"/>
      <c r="Z127"/>
      <c r="AA127"/>
      <c r="AB127"/>
      <c r="AC127"/>
      <c r="AD127"/>
      <c r="AE127"/>
      <c r="AF127"/>
      <c r="AG127"/>
      <c r="AH127"/>
      <c r="AI127"/>
      <c r="AJ127"/>
      <c r="AK127"/>
      <c r="AL127"/>
      <c r="AM127"/>
      <c r="AN127"/>
      <c r="AO127"/>
      <c r="AP127"/>
      <c r="AQ127"/>
      <c r="AR127"/>
      <c r="AS127"/>
      <c r="AT127"/>
      <c r="AU127"/>
      <c r="AV127"/>
      <c r="AW127"/>
      <c r="AX127"/>
      <c r="AY127"/>
      <c r="AZ127"/>
      <c r="BA127"/>
      <c r="BB127"/>
      <c r="BC127"/>
      <c r="BD127"/>
      <c r="BE127"/>
      <c r="BF127"/>
      <c r="BG127"/>
      <c r="BH127"/>
      <c r="BI127"/>
      <c r="BJ127"/>
      <c r="BK127"/>
      <c r="BL127"/>
      <c r="BM127"/>
      <c r="BN127"/>
      <c r="BO127"/>
      <c r="BP127"/>
      <c r="BQ127"/>
      <c r="BR127"/>
      <c r="BS127"/>
      <c r="BT127"/>
      <c r="BU127"/>
      <c r="BV127"/>
      <c r="BW127"/>
      <c r="BX127"/>
      <c r="BY127"/>
      <c r="BZ127"/>
      <c r="CA127"/>
      <c r="CB127"/>
      <c r="CC127"/>
      <c r="CD127"/>
      <c r="CE127"/>
      <c r="CF127"/>
      <c r="CG127"/>
      <c r="CH127"/>
      <c r="CI127"/>
      <c r="CJ127"/>
      <c r="CK127"/>
      <c r="CL127"/>
      <c r="CM127"/>
      <c r="CN127"/>
      <c r="CO127"/>
      <c r="CP127"/>
      <c r="CQ127"/>
      <c r="CR127"/>
      <c r="CS127"/>
      <c r="CT127"/>
      <c r="CU127"/>
      <c r="CV127"/>
      <c r="CW127"/>
      <c r="CX127"/>
      <c r="CY127"/>
      <c r="CZ127"/>
      <c r="DA127"/>
      <c r="DB127"/>
      <c r="DC127"/>
      <c r="DD127"/>
      <c r="DE127"/>
      <c r="DF127"/>
      <c r="DG127"/>
      <c r="DH127"/>
      <c r="DI127"/>
      <c r="DJ127"/>
      <c r="DK127"/>
      <c r="DL127"/>
      <c r="DM127"/>
      <c r="DN127"/>
      <c r="DO127"/>
      <c r="DP127"/>
      <c r="DQ127"/>
      <c r="DR127"/>
      <c r="DS127"/>
      <c r="DT127"/>
      <c r="DU127"/>
    </row>
    <row r="128" spans="1:125">
      <c r="A128" t="s">
        <v>471</v>
      </c>
      <c r="B128" t="s">
        <v>472</v>
      </c>
      <c r="C128" t="s">
        <v>607</v>
      </c>
      <c r="D128" s="1">
        <v>23000</v>
      </c>
      <c r="E128" s="1">
        <v>660.1</v>
      </c>
      <c r="F128" s="1">
        <v>0</v>
      </c>
      <c r="G128" s="1">
        <v>699.2</v>
      </c>
      <c r="H128" s="1">
        <v>125</v>
      </c>
      <c r="I128" s="1">
        <f t="shared" ref="I128" si="40">E128+F128+G128+H128</f>
        <v>1484.3000000000002</v>
      </c>
      <c r="J128" s="1">
        <f t="shared" ref="J128" si="41">D128-I128</f>
        <v>21515.7</v>
      </c>
      <c r="K128"/>
      <c r="L128"/>
      <c r="M128"/>
      <c r="N128"/>
      <c r="O128"/>
      <c r="P128"/>
      <c r="Q128"/>
      <c r="R128"/>
      <c r="S128"/>
      <c r="T128"/>
      <c r="U128"/>
      <c r="V128"/>
      <c r="W128"/>
      <c r="X128"/>
      <c r="Y128"/>
      <c r="Z128"/>
      <c r="AA128"/>
      <c r="AB128"/>
      <c r="AC128"/>
      <c r="AD128"/>
      <c r="AE128"/>
      <c r="AF128"/>
      <c r="AG128"/>
      <c r="AH128"/>
      <c r="AI128"/>
      <c r="AJ128"/>
      <c r="AK128"/>
      <c r="AL128"/>
      <c r="AM128"/>
      <c r="AN128"/>
      <c r="AO128"/>
      <c r="AP128"/>
      <c r="AQ128"/>
      <c r="AR128"/>
      <c r="AS128"/>
      <c r="AT128"/>
      <c r="AU128"/>
      <c r="AV128"/>
      <c r="AW128"/>
      <c r="AX128"/>
      <c r="AY128"/>
      <c r="AZ128"/>
      <c r="BA128"/>
      <c r="BB128"/>
      <c r="BC128"/>
      <c r="BD128"/>
      <c r="BE128"/>
      <c r="BF128"/>
      <c r="BG128"/>
      <c r="BH128"/>
      <c r="BI128"/>
      <c r="BJ128"/>
      <c r="BK128"/>
      <c r="BL128"/>
      <c r="BM128"/>
      <c r="BN128"/>
      <c r="BO128"/>
      <c r="BP128"/>
      <c r="BQ128"/>
      <c r="BR128"/>
      <c r="BS128"/>
      <c r="BT128"/>
      <c r="BU128"/>
      <c r="BV128"/>
      <c r="BW128"/>
      <c r="BX128"/>
      <c r="BY128"/>
      <c r="BZ128"/>
      <c r="CA128"/>
      <c r="CB128"/>
      <c r="CC128"/>
      <c r="CD128"/>
      <c r="CE128"/>
      <c r="CF128"/>
      <c r="CG128"/>
      <c r="CH128"/>
      <c r="CI128"/>
      <c r="CJ128"/>
      <c r="CK128"/>
      <c r="CL128"/>
      <c r="CM128"/>
      <c r="CN128"/>
      <c r="CO128"/>
      <c r="CP128"/>
      <c r="CQ128"/>
      <c r="CR128"/>
      <c r="CS128"/>
      <c r="CT128"/>
      <c r="CU128"/>
      <c r="CV128"/>
      <c r="CW128"/>
      <c r="CX128"/>
      <c r="CY128"/>
      <c r="CZ128"/>
      <c r="DA128"/>
      <c r="DB128"/>
      <c r="DC128"/>
      <c r="DD128"/>
      <c r="DE128"/>
      <c r="DF128"/>
      <c r="DG128"/>
      <c r="DH128"/>
      <c r="DI128"/>
      <c r="DJ128"/>
      <c r="DK128"/>
      <c r="DL128"/>
      <c r="DM128"/>
      <c r="DN128"/>
      <c r="DO128"/>
      <c r="DP128"/>
      <c r="DQ128"/>
      <c r="DR128"/>
      <c r="DS128"/>
      <c r="DT128"/>
      <c r="DU128"/>
    </row>
    <row r="129" spans="1:125">
      <c r="A129" t="s">
        <v>546</v>
      </c>
      <c r="B129" t="s">
        <v>24</v>
      </c>
      <c r="C129" t="s">
        <v>607</v>
      </c>
      <c r="D129" s="1">
        <v>75000</v>
      </c>
      <c r="E129" s="1">
        <v>2152.5</v>
      </c>
      <c r="F129" s="1">
        <v>6309.38</v>
      </c>
      <c r="G129" s="1">
        <v>2280</v>
      </c>
      <c r="H129" s="1">
        <v>25</v>
      </c>
      <c r="I129" s="1">
        <f>E129+F129+G129+H129</f>
        <v>10766.880000000001</v>
      </c>
      <c r="J129" s="1">
        <f>D129-I129</f>
        <v>64233.119999999995</v>
      </c>
      <c r="K129"/>
      <c r="L129"/>
      <c r="M129"/>
      <c r="N129"/>
      <c r="O129"/>
      <c r="P129"/>
      <c r="Q129"/>
      <c r="R129"/>
      <c r="S129"/>
      <c r="T129"/>
      <c r="U129"/>
      <c r="V129"/>
      <c r="W129"/>
      <c r="X129"/>
      <c r="Y129"/>
      <c r="Z129"/>
      <c r="AA129"/>
      <c r="AB129"/>
      <c r="AC129"/>
      <c r="AD129"/>
      <c r="AE129"/>
      <c r="AF129"/>
      <c r="AG129"/>
      <c r="AH129"/>
      <c r="AI129"/>
      <c r="AJ129"/>
      <c r="AK129"/>
      <c r="AL129"/>
      <c r="AM129"/>
      <c r="AN129"/>
      <c r="AO129"/>
      <c r="AP129"/>
      <c r="AQ129"/>
      <c r="AR129"/>
      <c r="AS129"/>
      <c r="AT129"/>
      <c r="AU129"/>
      <c r="AV129"/>
      <c r="AW129"/>
      <c r="AX129"/>
      <c r="AY129"/>
      <c r="AZ129"/>
      <c r="BA129"/>
      <c r="BB129"/>
      <c r="BC129"/>
      <c r="BD129"/>
      <c r="BE129"/>
      <c r="BF129"/>
      <c r="BG129"/>
      <c r="BH129"/>
      <c r="BI129"/>
      <c r="BJ129"/>
      <c r="BK129"/>
      <c r="BL129"/>
      <c r="BM129"/>
      <c r="BN129"/>
      <c r="BO129"/>
      <c r="BP129"/>
      <c r="BQ129"/>
      <c r="BR129"/>
      <c r="BS129"/>
      <c r="BT129"/>
      <c r="BU129"/>
      <c r="BV129"/>
      <c r="BW129"/>
      <c r="BX129"/>
      <c r="BY129"/>
      <c r="BZ129"/>
      <c r="CA129"/>
      <c r="CB129"/>
      <c r="CC129"/>
      <c r="CD129"/>
      <c r="CE129"/>
      <c r="CF129"/>
      <c r="CG129"/>
      <c r="CH129"/>
      <c r="CI129"/>
      <c r="CJ129"/>
      <c r="CK129"/>
      <c r="CL129"/>
      <c r="CM129"/>
      <c r="CN129"/>
      <c r="CO129"/>
      <c r="CP129"/>
      <c r="CQ129"/>
      <c r="CR129"/>
      <c r="CS129"/>
      <c r="CT129"/>
      <c r="CU129"/>
      <c r="CV129"/>
      <c r="CW129"/>
      <c r="CX129"/>
      <c r="CY129"/>
      <c r="CZ129"/>
      <c r="DA129"/>
      <c r="DB129"/>
      <c r="DC129"/>
      <c r="DD129"/>
      <c r="DE129"/>
      <c r="DF129"/>
      <c r="DG129"/>
      <c r="DH129"/>
      <c r="DI129"/>
      <c r="DJ129"/>
      <c r="DK129"/>
      <c r="DL129"/>
      <c r="DM129"/>
      <c r="DN129"/>
      <c r="DO129"/>
      <c r="DP129"/>
      <c r="DQ129"/>
      <c r="DR129"/>
      <c r="DS129"/>
      <c r="DT129"/>
      <c r="DU129"/>
    </row>
    <row r="130" spans="1:125">
      <c r="A130" t="s">
        <v>473</v>
      </c>
      <c r="B130" t="s">
        <v>488</v>
      </c>
      <c r="C130" t="s">
        <v>607</v>
      </c>
      <c r="D130" s="1">
        <v>40000</v>
      </c>
      <c r="E130" s="1">
        <v>1148</v>
      </c>
      <c r="F130" s="1">
        <v>302.74</v>
      </c>
      <c r="G130" s="1">
        <v>1216</v>
      </c>
      <c r="H130" s="1">
        <v>957.76</v>
      </c>
      <c r="I130" s="1">
        <f>E130+F130+G130+H130</f>
        <v>3624.5</v>
      </c>
      <c r="J130" s="1">
        <f>D130-I130</f>
        <v>36375.5</v>
      </c>
      <c r="K130"/>
      <c r="L130"/>
      <c r="M130"/>
      <c r="N130"/>
      <c r="O130"/>
      <c r="P130"/>
      <c r="Q130"/>
      <c r="R130"/>
      <c r="S130"/>
      <c r="T130"/>
      <c r="U130"/>
      <c r="V130"/>
      <c r="W130"/>
      <c r="X130"/>
      <c r="Y130"/>
      <c r="Z130"/>
      <c r="AA130"/>
      <c r="AB130"/>
      <c r="AC130"/>
      <c r="AD130"/>
      <c r="AE130"/>
      <c r="AF130"/>
      <c r="AG130"/>
      <c r="AH130"/>
      <c r="AI130"/>
      <c r="AJ130"/>
      <c r="AK130"/>
      <c r="AL130"/>
      <c r="AM130"/>
      <c r="AN130"/>
      <c r="AO130"/>
      <c r="AP130"/>
      <c r="AQ130"/>
      <c r="AR130"/>
      <c r="AS130"/>
      <c r="AT130"/>
      <c r="AU130"/>
      <c r="AV130"/>
      <c r="AW130"/>
      <c r="AX130"/>
      <c r="AY130"/>
      <c r="AZ130"/>
      <c r="BA130"/>
      <c r="BB130"/>
      <c r="BC130"/>
      <c r="BD130"/>
      <c r="BE130"/>
      <c r="BF130"/>
      <c r="BG130"/>
      <c r="BH130"/>
      <c r="BI130"/>
      <c r="BJ130"/>
      <c r="BK130"/>
      <c r="BL130"/>
      <c r="BM130"/>
      <c r="BN130"/>
      <c r="BO130"/>
      <c r="BP130"/>
      <c r="BQ130"/>
      <c r="BR130"/>
      <c r="BS130"/>
      <c r="BT130"/>
      <c r="BU130"/>
      <c r="BV130"/>
      <c r="BW130"/>
      <c r="BX130"/>
      <c r="BY130"/>
      <c r="BZ130"/>
      <c r="CA130"/>
      <c r="CB130"/>
      <c r="CC130"/>
      <c r="CD130"/>
      <c r="CE130"/>
      <c r="CF130"/>
      <c r="CG130"/>
      <c r="CH130"/>
      <c r="CI130"/>
      <c r="CJ130"/>
      <c r="CK130"/>
      <c r="CL130"/>
      <c r="CM130"/>
      <c r="CN130"/>
      <c r="CO130"/>
      <c r="CP130"/>
      <c r="CQ130"/>
      <c r="CR130"/>
      <c r="CS130"/>
      <c r="CT130"/>
      <c r="CU130"/>
      <c r="CV130"/>
      <c r="CW130"/>
      <c r="CX130"/>
      <c r="CY130"/>
      <c r="CZ130"/>
      <c r="DA130"/>
      <c r="DB130"/>
      <c r="DC130"/>
      <c r="DD130"/>
      <c r="DE130"/>
      <c r="DF130"/>
      <c r="DG130"/>
      <c r="DH130"/>
      <c r="DI130"/>
      <c r="DJ130"/>
      <c r="DK130"/>
      <c r="DL130"/>
      <c r="DM130"/>
      <c r="DN130"/>
      <c r="DO130"/>
      <c r="DP130"/>
      <c r="DQ130"/>
      <c r="DR130"/>
      <c r="DS130"/>
      <c r="DT130"/>
      <c r="DU130"/>
    </row>
    <row r="131" spans="1:125">
      <c r="A131" t="s">
        <v>548</v>
      </c>
      <c r="B131" t="s">
        <v>547</v>
      </c>
      <c r="C131" t="s">
        <v>607</v>
      </c>
      <c r="D131" s="1">
        <v>6666.67</v>
      </c>
      <c r="E131" s="1">
        <v>191.33</v>
      </c>
      <c r="F131" s="1">
        <v>0</v>
      </c>
      <c r="G131" s="1">
        <v>202.67</v>
      </c>
      <c r="H131" s="1">
        <v>25</v>
      </c>
      <c r="I131" s="1">
        <f>E131+F131+G131+H131</f>
        <v>419</v>
      </c>
      <c r="J131" s="1">
        <f>D131-I131</f>
        <v>6247.67</v>
      </c>
      <c r="K131"/>
      <c r="L131"/>
      <c r="M131"/>
      <c r="N131"/>
      <c r="O131"/>
      <c r="P131"/>
      <c r="Q131"/>
      <c r="R131"/>
      <c r="S131"/>
      <c r="T131"/>
      <c r="U131"/>
      <c r="V131"/>
      <c r="W131"/>
      <c r="X131"/>
      <c r="Y131"/>
      <c r="Z131"/>
      <c r="AA131"/>
      <c r="AB131"/>
      <c r="AC131"/>
      <c r="AD131"/>
      <c r="AE131"/>
      <c r="AF131"/>
      <c r="AG131"/>
      <c r="AH131"/>
      <c r="AI131"/>
      <c r="AJ131"/>
      <c r="AK131"/>
      <c r="AL131"/>
      <c r="AM131"/>
      <c r="AN131"/>
      <c r="AO131"/>
      <c r="AP131"/>
      <c r="AQ131"/>
      <c r="AR131"/>
      <c r="AS131"/>
      <c r="AT131"/>
      <c r="AU131"/>
      <c r="AV131"/>
      <c r="AW131"/>
      <c r="AX131"/>
      <c r="AY131"/>
      <c r="AZ131"/>
      <c r="BA131"/>
      <c r="BB131"/>
      <c r="BC131"/>
      <c r="BD131"/>
      <c r="BE131"/>
      <c r="BF131"/>
      <c r="BG131"/>
      <c r="BH131"/>
      <c r="BI131"/>
      <c r="BJ131"/>
      <c r="BK131"/>
      <c r="BL131"/>
      <c r="BM131"/>
      <c r="BN131"/>
      <c r="BO131"/>
      <c r="BP131"/>
      <c r="BQ131"/>
      <c r="BR131"/>
      <c r="BS131"/>
      <c r="BT131"/>
      <c r="BU131"/>
      <c r="BV131"/>
      <c r="BW131"/>
      <c r="BX131"/>
      <c r="BY131"/>
      <c r="BZ131"/>
      <c r="CA131"/>
      <c r="CB131"/>
      <c r="CC131"/>
      <c r="CD131"/>
      <c r="CE131"/>
      <c r="CF131"/>
      <c r="CG131"/>
      <c r="CH131"/>
      <c r="CI131"/>
      <c r="CJ131"/>
      <c r="CK131"/>
      <c r="CL131"/>
      <c r="CM131"/>
      <c r="CN131"/>
      <c r="CO131"/>
      <c r="CP131"/>
      <c r="CQ131"/>
      <c r="CR131"/>
      <c r="CS131"/>
      <c r="CT131"/>
      <c r="CU131"/>
      <c r="CV131"/>
      <c r="CW131"/>
      <c r="CX131"/>
      <c r="CY131"/>
      <c r="CZ131"/>
      <c r="DA131"/>
      <c r="DB131"/>
      <c r="DC131"/>
      <c r="DD131"/>
      <c r="DE131"/>
      <c r="DF131"/>
      <c r="DG131"/>
      <c r="DH131"/>
      <c r="DI131"/>
      <c r="DJ131"/>
      <c r="DK131"/>
      <c r="DL131"/>
      <c r="DM131"/>
      <c r="DN131"/>
      <c r="DO131"/>
      <c r="DP131"/>
      <c r="DQ131"/>
      <c r="DR131"/>
      <c r="DS131"/>
      <c r="DT131"/>
      <c r="DU131"/>
    </row>
    <row r="132" spans="1:125">
      <c r="A132" s="3" t="s">
        <v>19</v>
      </c>
      <c r="B132" s="3">
        <v>4</v>
      </c>
      <c r="C132" s="3"/>
      <c r="D132" s="4">
        <f t="shared" ref="D132:J132" si="42">SUM(D128:D131)</f>
        <v>144666.67000000001</v>
      </c>
      <c r="E132" s="4">
        <f t="shared" si="42"/>
        <v>4151.93</v>
      </c>
      <c r="F132" s="4">
        <f t="shared" si="42"/>
        <v>6612.12</v>
      </c>
      <c r="G132" s="4">
        <f t="shared" si="42"/>
        <v>4397.87</v>
      </c>
      <c r="H132" s="4">
        <f t="shared" si="42"/>
        <v>1132.76</v>
      </c>
      <c r="I132" s="4">
        <f t="shared" si="42"/>
        <v>16294.68</v>
      </c>
      <c r="J132" s="4">
        <f t="shared" si="42"/>
        <v>128371.98999999999</v>
      </c>
    </row>
    <row r="134" spans="1:125">
      <c r="A134" s="16" t="s">
        <v>100</v>
      </c>
      <c r="B134" s="16"/>
      <c r="C134" s="16"/>
      <c r="D134" s="16"/>
      <c r="E134" s="16"/>
      <c r="F134" s="16"/>
      <c r="G134" s="16"/>
      <c r="H134" s="16"/>
      <c r="I134" s="16"/>
      <c r="J134" s="16"/>
    </row>
    <row r="135" spans="1:125">
      <c r="A135" t="s">
        <v>101</v>
      </c>
      <c r="B135" t="s">
        <v>102</v>
      </c>
      <c r="C135" t="s">
        <v>607</v>
      </c>
      <c r="D135" s="1">
        <v>45800</v>
      </c>
      <c r="E135" s="1">
        <v>1314.46</v>
      </c>
      <c r="F135" s="1">
        <v>981.41</v>
      </c>
      <c r="G135" s="1">
        <v>1392.32</v>
      </c>
      <c r="H135" s="1">
        <v>2030.52</v>
      </c>
      <c r="I135" s="1">
        <f>E135+F135+G135+H135</f>
        <v>5718.7099999999991</v>
      </c>
      <c r="J135" s="1">
        <f>D135-I135</f>
        <v>40081.29</v>
      </c>
    </row>
    <row r="136" spans="1:125">
      <c r="A136" t="s">
        <v>549</v>
      </c>
      <c r="B136" t="s">
        <v>200</v>
      </c>
      <c r="C136" t="s">
        <v>607</v>
      </c>
      <c r="D136" s="1">
        <v>45000</v>
      </c>
      <c r="E136" s="1">
        <v>1291.5</v>
      </c>
      <c r="F136" s="1">
        <v>1148.33</v>
      </c>
      <c r="G136" s="1">
        <v>1368</v>
      </c>
      <c r="H136" s="1">
        <v>25</v>
      </c>
      <c r="I136" s="1">
        <v>3832.83</v>
      </c>
      <c r="J136" s="1">
        <v>41167.17</v>
      </c>
      <c r="K136"/>
      <c r="L136"/>
      <c r="M136"/>
      <c r="N136"/>
      <c r="O136"/>
      <c r="P136"/>
      <c r="Q136"/>
      <c r="R136"/>
      <c r="S136"/>
      <c r="T136"/>
      <c r="U136"/>
      <c r="V136"/>
      <c r="W136"/>
      <c r="X136"/>
      <c r="Y136"/>
      <c r="Z136"/>
      <c r="AA136"/>
      <c r="AB136"/>
      <c r="AC136"/>
      <c r="AD136"/>
      <c r="AE136"/>
      <c r="AF136"/>
      <c r="AG136"/>
      <c r="AH136"/>
      <c r="AI136"/>
      <c r="AJ136"/>
      <c r="AK136"/>
      <c r="AL136"/>
      <c r="AM136"/>
      <c r="AN136"/>
      <c r="AO136"/>
      <c r="AP136"/>
      <c r="AQ136"/>
      <c r="AR136"/>
      <c r="AS136"/>
      <c r="AT136"/>
      <c r="AU136"/>
      <c r="AV136"/>
      <c r="AW136"/>
      <c r="AX136"/>
      <c r="AY136"/>
      <c r="AZ136"/>
      <c r="BA136"/>
      <c r="BB136"/>
      <c r="BC136"/>
      <c r="BD136"/>
      <c r="BE136"/>
      <c r="BF136"/>
      <c r="BG136"/>
      <c r="BH136"/>
      <c r="BI136"/>
      <c r="BJ136"/>
      <c r="BK136"/>
      <c r="BL136"/>
      <c r="BM136"/>
      <c r="BN136"/>
      <c r="BO136"/>
      <c r="BP136"/>
      <c r="BQ136"/>
      <c r="BR136"/>
      <c r="BS136"/>
      <c r="BT136"/>
      <c r="BU136"/>
      <c r="BV136"/>
      <c r="BW136"/>
      <c r="BX136"/>
      <c r="BY136"/>
      <c r="BZ136"/>
      <c r="CA136"/>
      <c r="CB136"/>
      <c r="CC136"/>
      <c r="CD136"/>
      <c r="CE136"/>
      <c r="CF136"/>
      <c r="CG136"/>
      <c r="CH136"/>
      <c r="CI136"/>
      <c r="CJ136"/>
      <c r="CK136"/>
      <c r="CL136"/>
      <c r="CM136"/>
      <c r="CN136"/>
      <c r="CO136"/>
      <c r="CP136"/>
      <c r="CQ136"/>
      <c r="CR136"/>
      <c r="CS136"/>
      <c r="CT136"/>
      <c r="CU136"/>
      <c r="CV136"/>
      <c r="CW136"/>
      <c r="CX136"/>
      <c r="CY136"/>
      <c r="CZ136"/>
      <c r="DA136"/>
      <c r="DB136"/>
      <c r="DC136"/>
      <c r="DD136"/>
      <c r="DE136"/>
      <c r="DF136"/>
      <c r="DG136"/>
      <c r="DH136"/>
      <c r="DI136"/>
      <c r="DJ136"/>
      <c r="DK136"/>
      <c r="DL136"/>
      <c r="DM136"/>
      <c r="DN136"/>
      <c r="DO136"/>
      <c r="DP136"/>
      <c r="DQ136"/>
      <c r="DR136"/>
      <c r="DS136"/>
      <c r="DT136"/>
      <c r="DU136"/>
    </row>
    <row r="137" spans="1:125">
      <c r="A137" s="3" t="s">
        <v>19</v>
      </c>
      <c r="B137" s="3">
        <v>2</v>
      </c>
      <c r="C137" s="3"/>
      <c r="D137" s="4">
        <f t="shared" ref="D137:J137" si="43">SUM(D135:D136)</f>
        <v>90800</v>
      </c>
      <c r="E137" s="4">
        <f t="shared" si="43"/>
        <v>2605.96</v>
      </c>
      <c r="F137" s="4">
        <f t="shared" si="43"/>
        <v>2129.7399999999998</v>
      </c>
      <c r="G137" s="4">
        <f t="shared" si="43"/>
        <v>2760.3199999999997</v>
      </c>
      <c r="H137" s="4">
        <f t="shared" si="43"/>
        <v>2055.52</v>
      </c>
      <c r="I137" s="4">
        <f t="shared" si="43"/>
        <v>9551.5399999999991</v>
      </c>
      <c r="J137" s="4">
        <f t="shared" si="43"/>
        <v>81248.459999999992</v>
      </c>
    </row>
    <row r="139" spans="1:125">
      <c r="A139" s="16" t="s">
        <v>103</v>
      </c>
      <c r="B139" s="16"/>
      <c r="C139" s="16"/>
      <c r="D139" s="16"/>
      <c r="E139" s="16"/>
      <c r="F139" s="16"/>
      <c r="G139" s="16"/>
      <c r="H139" s="16"/>
      <c r="I139" s="16"/>
      <c r="J139" s="16"/>
    </row>
    <row r="140" spans="1:125">
      <c r="A140" t="s">
        <v>550</v>
      </c>
      <c r="B140" t="s">
        <v>107</v>
      </c>
      <c r="C140" t="s">
        <v>607</v>
      </c>
      <c r="D140" s="1">
        <v>56000</v>
      </c>
      <c r="E140" s="1">
        <v>1607.2</v>
      </c>
      <c r="F140" s="1">
        <v>2733.96</v>
      </c>
      <c r="G140" s="1">
        <v>1702.4</v>
      </c>
      <c r="H140" s="1">
        <v>25</v>
      </c>
      <c r="I140" s="1">
        <f>E140+F140+G140+H140</f>
        <v>6068.5599999999995</v>
      </c>
      <c r="J140" s="1">
        <f>D140-I140</f>
        <v>49931.44</v>
      </c>
      <c r="K140"/>
      <c r="L140"/>
      <c r="M140"/>
      <c r="N140"/>
      <c r="O140"/>
      <c r="P140"/>
      <c r="Q140"/>
      <c r="R140"/>
      <c r="S140"/>
      <c r="T140"/>
      <c r="U140"/>
      <c r="V140"/>
      <c r="W140"/>
      <c r="X140"/>
      <c r="Y140"/>
      <c r="Z140"/>
      <c r="AA140"/>
      <c r="AB140"/>
      <c r="AC140"/>
      <c r="AD140"/>
      <c r="AE140"/>
      <c r="AF140"/>
      <c r="AG140"/>
      <c r="AH140"/>
      <c r="AI140"/>
      <c r="AJ140"/>
      <c r="AK140"/>
      <c r="AL140"/>
      <c r="AM140"/>
      <c r="AN140"/>
      <c r="AO140"/>
      <c r="AP140"/>
      <c r="AQ140"/>
      <c r="AR140"/>
      <c r="AS140"/>
      <c r="AT140"/>
      <c r="AU140"/>
      <c r="AV140"/>
      <c r="AW140"/>
      <c r="AX140"/>
      <c r="AY140"/>
      <c r="AZ140"/>
      <c r="BA140"/>
      <c r="BB140"/>
      <c r="BC140"/>
      <c r="BD140"/>
      <c r="BE140"/>
      <c r="BF140"/>
      <c r="BG140"/>
      <c r="BH140"/>
      <c r="BI140"/>
      <c r="BJ140"/>
      <c r="BK140"/>
      <c r="BL140"/>
      <c r="BM140"/>
      <c r="BN140"/>
      <c r="BO140"/>
      <c r="BP140"/>
      <c r="BQ140"/>
      <c r="BR140"/>
      <c r="BS140"/>
      <c r="BT140"/>
      <c r="BU140"/>
      <c r="BV140"/>
      <c r="BW140"/>
      <c r="BX140"/>
      <c r="BY140"/>
      <c r="BZ140"/>
      <c r="CA140"/>
      <c r="CB140"/>
      <c r="CC140"/>
      <c r="CD140"/>
      <c r="CE140"/>
      <c r="CF140"/>
      <c r="CG140"/>
      <c r="CH140"/>
      <c r="CI140"/>
      <c r="CJ140"/>
      <c r="CK140"/>
      <c r="CL140"/>
      <c r="CM140"/>
      <c r="CN140"/>
      <c r="CO140"/>
      <c r="CP140"/>
      <c r="CQ140"/>
      <c r="CR140"/>
      <c r="CS140"/>
      <c r="CT140"/>
      <c r="CU140"/>
      <c r="CV140"/>
      <c r="CW140"/>
      <c r="CX140"/>
      <c r="CY140"/>
      <c r="CZ140"/>
      <c r="DA140"/>
      <c r="DB140"/>
      <c r="DC140"/>
      <c r="DD140"/>
      <c r="DE140"/>
      <c r="DF140"/>
      <c r="DG140"/>
      <c r="DH140"/>
      <c r="DI140"/>
      <c r="DJ140"/>
      <c r="DK140"/>
      <c r="DL140"/>
      <c r="DM140"/>
      <c r="DN140"/>
      <c r="DO140"/>
      <c r="DP140"/>
      <c r="DQ140"/>
      <c r="DR140"/>
      <c r="DS140"/>
      <c r="DT140"/>
      <c r="DU140"/>
    </row>
    <row r="141" spans="1:125">
      <c r="A141" t="s">
        <v>104</v>
      </c>
      <c r="B141" t="s">
        <v>105</v>
      </c>
      <c r="C141" t="s">
        <v>604</v>
      </c>
      <c r="D141" s="1">
        <v>56000</v>
      </c>
      <c r="E141" s="1">
        <v>1607.2</v>
      </c>
      <c r="F141" s="1">
        <v>2560.9</v>
      </c>
      <c r="G141" s="1">
        <v>1702.4</v>
      </c>
      <c r="H141" s="1">
        <v>1117.76</v>
      </c>
      <c r="I141" s="1">
        <f t="shared" ref="I141:I144" si="44">E141+F141+G141+H141</f>
        <v>6988.26</v>
      </c>
      <c r="J141" s="1">
        <f t="shared" ref="J141:J144" si="45">D141-I141</f>
        <v>49011.74</v>
      </c>
    </row>
    <row r="142" spans="1:125">
      <c r="A142" t="s">
        <v>106</v>
      </c>
      <c r="B142" t="s">
        <v>107</v>
      </c>
      <c r="C142" t="s">
        <v>607</v>
      </c>
      <c r="D142" s="1">
        <v>44000</v>
      </c>
      <c r="E142" s="1">
        <v>1262.8</v>
      </c>
      <c r="F142" s="1">
        <v>727.36</v>
      </c>
      <c r="G142" s="1">
        <v>1337.6</v>
      </c>
      <c r="H142" s="1">
        <v>1990.52</v>
      </c>
      <c r="I142" s="1">
        <f t="shared" si="44"/>
        <v>5318.28</v>
      </c>
      <c r="J142" s="1">
        <f t="shared" si="45"/>
        <v>38681.72</v>
      </c>
    </row>
    <row r="143" spans="1:125">
      <c r="A143" t="s">
        <v>108</v>
      </c>
      <c r="B143" t="s">
        <v>109</v>
      </c>
      <c r="C143" t="s">
        <v>604</v>
      </c>
      <c r="D143" s="1">
        <v>56000</v>
      </c>
      <c r="E143" s="1">
        <v>1607.2</v>
      </c>
      <c r="F143" s="1">
        <v>2733.96</v>
      </c>
      <c r="G143" s="1">
        <v>1702.4</v>
      </c>
      <c r="H143" s="1">
        <v>25</v>
      </c>
      <c r="I143" s="1">
        <f t="shared" si="44"/>
        <v>6068.5599999999995</v>
      </c>
      <c r="J143" s="1">
        <f t="shared" si="45"/>
        <v>49931.44</v>
      </c>
    </row>
    <row r="144" spans="1:125">
      <c r="A144" t="s">
        <v>110</v>
      </c>
      <c r="B144" t="s">
        <v>107</v>
      </c>
      <c r="C144" t="s">
        <v>607</v>
      </c>
      <c r="D144" s="1">
        <v>40000</v>
      </c>
      <c r="E144" s="1">
        <v>1148</v>
      </c>
      <c r="F144" s="1">
        <v>0</v>
      </c>
      <c r="G144" s="1">
        <v>1216</v>
      </c>
      <c r="H144" s="1">
        <v>25</v>
      </c>
      <c r="I144" s="1">
        <f t="shared" si="44"/>
        <v>2389</v>
      </c>
      <c r="J144" s="1">
        <f t="shared" si="45"/>
        <v>37611</v>
      </c>
    </row>
    <row r="145" spans="1:125">
      <c r="A145" t="s">
        <v>111</v>
      </c>
      <c r="B145" t="s">
        <v>107</v>
      </c>
      <c r="C145" t="s">
        <v>607</v>
      </c>
      <c r="D145" s="1">
        <v>87500</v>
      </c>
      <c r="E145" s="1">
        <v>2511.25</v>
      </c>
      <c r="F145" s="1">
        <v>9165.06</v>
      </c>
      <c r="G145" s="1">
        <v>2660</v>
      </c>
      <c r="H145" s="1">
        <v>75</v>
      </c>
      <c r="I145" s="1">
        <f>E145+F145+G145+H145</f>
        <v>14411.31</v>
      </c>
      <c r="J145" s="1">
        <f>D145-I145</f>
        <v>73088.69</v>
      </c>
    </row>
    <row r="146" spans="1:125">
      <c r="A146" t="s">
        <v>552</v>
      </c>
      <c r="B146" t="s">
        <v>109</v>
      </c>
      <c r="C146" t="s">
        <v>607</v>
      </c>
      <c r="D146" s="1">
        <v>56000</v>
      </c>
      <c r="E146" s="1">
        <v>1607.2</v>
      </c>
      <c r="F146" s="1">
        <v>2733.96</v>
      </c>
      <c r="G146" s="1">
        <v>1702.4</v>
      </c>
      <c r="H146" s="1">
        <v>25</v>
      </c>
      <c r="I146" s="1">
        <f>E146+F146+G146+H146</f>
        <v>6068.5599999999995</v>
      </c>
      <c r="J146" s="1">
        <f>D146-I146</f>
        <v>49931.44</v>
      </c>
      <c r="K146"/>
      <c r="L146"/>
      <c r="M146"/>
      <c r="N146"/>
      <c r="O146"/>
      <c r="P146"/>
      <c r="Q146"/>
      <c r="R146"/>
      <c r="S146"/>
      <c r="T146"/>
      <c r="U146"/>
      <c r="V146"/>
      <c r="W146"/>
      <c r="X146"/>
      <c r="Y146"/>
      <c r="Z146"/>
      <c r="AA146"/>
      <c r="AB146"/>
      <c r="AC146"/>
      <c r="AD146"/>
      <c r="AE146"/>
      <c r="AF146"/>
      <c r="AG146"/>
      <c r="AH146"/>
      <c r="AI146"/>
      <c r="AJ146"/>
      <c r="AK146"/>
      <c r="AL146"/>
      <c r="AM146"/>
      <c r="AN146"/>
      <c r="AO146"/>
      <c r="AP146"/>
      <c r="AQ146"/>
      <c r="AR146"/>
      <c r="AS146"/>
      <c r="AT146"/>
      <c r="AU146"/>
      <c r="AV146"/>
      <c r="AW146"/>
      <c r="AX146"/>
      <c r="AY146"/>
      <c r="AZ146"/>
      <c r="BA146"/>
      <c r="BB146"/>
      <c r="BC146"/>
      <c r="BD146"/>
      <c r="BE146"/>
      <c r="BF146"/>
      <c r="BG146"/>
      <c r="BH146"/>
      <c r="BI146"/>
      <c r="BJ146"/>
      <c r="BK146"/>
      <c r="BL146"/>
      <c r="BM146"/>
      <c r="BN146"/>
      <c r="BO146"/>
      <c r="BP146"/>
      <c r="BQ146"/>
      <c r="BR146"/>
      <c r="BS146"/>
      <c r="BT146"/>
      <c r="BU146"/>
      <c r="BV146"/>
      <c r="BW146"/>
      <c r="BX146"/>
      <c r="BY146"/>
      <c r="BZ146"/>
      <c r="CA146"/>
      <c r="CB146"/>
      <c r="CC146"/>
      <c r="CD146"/>
      <c r="CE146"/>
      <c r="CF146"/>
      <c r="CG146"/>
      <c r="CH146"/>
      <c r="CI146"/>
      <c r="CJ146"/>
      <c r="CK146"/>
      <c r="CL146"/>
      <c r="CM146"/>
      <c r="CN146"/>
      <c r="CO146"/>
      <c r="CP146"/>
      <c r="CQ146"/>
      <c r="CR146"/>
      <c r="CS146"/>
      <c r="CT146"/>
      <c r="CU146"/>
      <c r="CV146"/>
      <c r="CW146"/>
      <c r="CX146"/>
      <c r="CY146"/>
      <c r="CZ146"/>
      <c r="DA146"/>
      <c r="DB146"/>
      <c r="DC146"/>
      <c r="DD146"/>
      <c r="DE146"/>
      <c r="DF146"/>
      <c r="DG146"/>
      <c r="DH146"/>
      <c r="DI146"/>
      <c r="DJ146"/>
      <c r="DK146"/>
      <c r="DL146"/>
      <c r="DM146"/>
      <c r="DN146"/>
      <c r="DO146"/>
      <c r="DP146"/>
      <c r="DQ146"/>
      <c r="DR146"/>
      <c r="DS146"/>
      <c r="DT146"/>
      <c r="DU146"/>
    </row>
    <row r="147" spans="1:125">
      <c r="A147" t="s">
        <v>551</v>
      </c>
      <c r="B147" t="s">
        <v>105</v>
      </c>
      <c r="C147" t="s">
        <v>607</v>
      </c>
      <c r="D147" s="1">
        <v>8000</v>
      </c>
      <c r="E147" s="1">
        <v>229.6</v>
      </c>
      <c r="F147" s="1">
        <v>0</v>
      </c>
      <c r="G147" s="1">
        <v>243.2</v>
      </c>
      <c r="H147" s="1">
        <v>25</v>
      </c>
      <c r="I147" s="1">
        <f>E147+F147+G147+H147</f>
        <v>497.79999999999995</v>
      </c>
      <c r="J147" s="1">
        <f>D147-I147</f>
        <v>7502.2</v>
      </c>
      <c r="K147"/>
      <c r="L147"/>
      <c r="M147"/>
      <c r="N147"/>
      <c r="O147"/>
      <c r="P147"/>
      <c r="Q147"/>
      <c r="R147"/>
      <c r="S147"/>
      <c r="T147"/>
      <c r="U147"/>
      <c r="V147"/>
      <c r="W147"/>
      <c r="X147"/>
      <c r="Y147"/>
      <c r="Z147"/>
      <c r="AA147"/>
      <c r="AB147"/>
      <c r="AC147"/>
      <c r="AD147"/>
      <c r="AE147"/>
      <c r="AF147"/>
      <c r="AG147"/>
      <c r="AH147"/>
      <c r="AI147"/>
      <c r="AJ147"/>
      <c r="AK147"/>
      <c r="AL147"/>
      <c r="AM147"/>
      <c r="AN147"/>
      <c r="AO147"/>
      <c r="AP147"/>
      <c r="AQ147"/>
      <c r="AR147"/>
      <c r="AS147"/>
      <c r="AT147"/>
      <c r="AU147"/>
      <c r="AV147"/>
      <c r="AW147"/>
      <c r="AX147"/>
      <c r="AY147"/>
      <c r="AZ147"/>
      <c r="BA147"/>
      <c r="BB147"/>
      <c r="BC147"/>
      <c r="BD147"/>
      <c r="BE147"/>
      <c r="BF147"/>
      <c r="BG147"/>
      <c r="BH147"/>
      <c r="BI147"/>
      <c r="BJ147"/>
      <c r="BK147"/>
      <c r="BL147"/>
      <c r="BM147"/>
      <c r="BN147"/>
      <c r="BO147"/>
      <c r="BP147"/>
      <c r="BQ147"/>
      <c r="BR147"/>
      <c r="BS147"/>
      <c r="BT147"/>
      <c r="BU147"/>
      <c r="BV147"/>
      <c r="BW147"/>
      <c r="BX147"/>
      <c r="BY147"/>
      <c r="BZ147"/>
      <c r="CA147"/>
      <c r="CB147"/>
      <c r="CC147"/>
      <c r="CD147"/>
      <c r="CE147"/>
      <c r="CF147"/>
      <c r="CG147"/>
      <c r="CH147"/>
      <c r="CI147"/>
      <c r="CJ147"/>
      <c r="CK147"/>
      <c r="CL147"/>
      <c r="CM147"/>
      <c r="CN147"/>
      <c r="CO147"/>
      <c r="CP147"/>
      <c r="CQ147"/>
      <c r="CR147"/>
      <c r="CS147"/>
      <c r="CT147"/>
      <c r="CU147"/>
      <c r="CV147"/>
      <c r="CW147"/>
      <c r="CX147"/>
      <c r="CY147"/>
      <c r="CZ147"/>
      <c r="DA147"/>
      <c r="DB147"/>
      <c r="DC147"/>
      <c r="DD147"/>
      <c r="DE147"/>
      <c r="DF147"/>
      <c r="DG147"/>
      <c r="DH147"/>
      <c r="DI147"/>
      <c r="DJ147"/>
      <c r="DK147"/>
      <c r="DL147"/>
      <c r="DM147"/>
      <c r="DN147"/>
      <c r="DO147"/>
      <c r="DP147"/>
      <c r="DQ147"/>
      <c r="DR147"/>
      <c r="DS147"/>
      <c r="DT147"/>
      <c r="DU147"/>
    </row>
    <row r="148" spans="1:125">
      <c r="A148" s="3" t="s">
        <v>19</v>
      </c>
      <c r="B148" s="3">
        <v>8</v>
      </c>
      <c r="C148" s="3"/>
      <c r="D148" s="4">
        <f t="shared" ref="D148:J148" si="46">SUM(D140:D147)</f>
        <v>403500</v>
      </c>
      <c r="E148" s="4">
        <f t="shared" si="46"/>
        <v>11580.45</v>
      </c>
      <c r="F148" s="4">
        <f>SUM(F140:F147)</f>
        <v>20655.199999999997</v>
      </c>
      <c r="G148" s="4">
        <f t="shared" si="46"/>
        <v>12266.4</v>
      </c>
      <c r="H148" s="4">
        <f t="shared" si="46"/>
        <v>3308.2799999999997</v>
      </c>
      <c r="I148" s="4">
        <f t="shared" si="46"/>
        <v>47810.329999999994</v>
      </c>
      <c r="J148" s="4">
        <f t="shared" si="46"/>
        <v>355689.67000000004</v>
      </c>
    </row>
    <row r="150" spans="1:125">
      <c r="A150" s="16" t="s">
        <v>112</v>
      </c>
      <c r="B150" s="16"/>
      <c r="C150" s="16"/>
      <c r="D150" s="16"/>
      <c r="E150" s="16"/>
      <c r="F150" s="16"/>
      <c r="G150" s="16"/>
      <c r="H150" s="16"/>
      <c r="I150" s="16"/>
      <c r="J150" s="16"/>
    </row>
    <row r="151" spans="1:125" s="2" customFormat="1">
      <c r="A151" t="s">
        <v>113</v>
      </c>
      <c r="B151" t="s">
        <v>109</v>
      </c>
      <c r="C151" t="s">
        <v>604</v>
      </c>
      <c r="D151" s="1">
        <v>35500</v>
      </c>
      <c r="E151" s="1">
        <v>1018.85</v>
      </c>
      <c r="F151" s="1">
        <v>0</v>
      </c>
      <c r="G151" s="1">
        <v>1079.2</v>
      </c>
      <c r="H151" s="1">
        <v>125</v>
      </c>
      <c r="I151" s="1">
        <f>E151+F151+G151+H151</f>
        <v>2223.0500000000002</v>
      </c>
      <c r="J151" s="1">
        <f>D151-I151</f>
        <v>33276.949999999997</v>
      </c>
      <c r="K151" s="6"/>
      <c r="L151" s="6"/>
      <c r="M151" s="6"/>
      <c r="N151" s="6"/>
      <c r="O151" s="6"/>
      <c r="P151" s="6"/>
      <c r="Q151" s="6"/>
      <c r="R151" s="6"/>
      <c r="S151" s="6"/>
      <c r="T151" s="6"/>
      <c r="U151" s="6"/>
      <c r="V151" s="6"/>
      <c r="W151" s="6"/>
      <c r="X151" s="6"/>
      <c r="Y151" s="6"/>
      <c r="Z151" s="6"/>
      <c r="AA151" s="6"/>
      <c r="AB151" s="6"/>
      <c r="AC151" s="6"/>
      <c r="AD151" s="6"/>
      <c r="AE151" s="6"/>
      <c r="AF151" s="6"/>
      <c r="AG151" s="6"/>
      <c r="AH151" s="6"/>
      <c r="AI151" s="6"/>
      <c r="AJ151" s="6"/>
      <c r="AK151" s="6"/>
      <c r="AL151" s="6"/>
      <c r="AM151" s="6"/>
      <c r="AN151" s="6"/>
      <c r="AO151" s="6"/>
      <c r="AP151" s="6"/>
      <c r="AQ151" s="6"/>
      <c r="AR151" s="6"/>
      <c r="AS151" s="6"/>
      <c r="AT151" s="6"/>
      <c r="AU151" s="6"/>
      <c r="AV151" s="6"/>
      <c r="AW151" s="6"/>
      <c r="AX151" s="6"/>
      <c r="AY151" s="6"/>
      <c r="AZ151" s="6"/>
      <c r="BA151" s="6"/>
      <c r="BB151" s="6"/>
      <c r="BC151" s="6"/>
      <c r="BD151" s="6"/>
      <c r="BE151" s="6"/>
      <c r="BF151" s="6"/>
      <c r="BG151" s="6"/>
      <c r="BH151" s="6"/>
      <c r="BI151" s="6"/>
      <c r="BJ151" s="6"/>
      <c r="BK151" s="6"/>
      <c r="BL151" s="6"/>
      <c r="BM151" s="6"/>
      <c r="BN151" s="6"/>
      <c r="BO151" s="6"/>
      <c r="BP151" s="6"/>
      <c r="BQ151" s="6"/>
      <c r="BR151" s="6"/>
      <c r="BS151" s="6"/>
      <c r="BT151" s="6"/>
      <c r="BU151" s="6"/>
      <c r="BV151" s="6"/>
      <c r="BW151" s="6"/>
      <c r="BX151" s="6"/>
      <c r="BY151" s="6"/>
      <c r="BZ151" s="6"/>
      <c r="CA151" s="6"/>
      <c r="CB151" s="6"/>
      <c r="CC151" s="6"/>
      <c r="CD151" s="6"/>
      <c r="CE151" s="6"/>
      <c r="CF151" s="6"/>
      <c r="CG151" s="6"/>
      <c r="CH151" s="6"/>
      <c r="CI151" s="6"/>
      <c r="CJ151" s="6"/>
      <c r="CK151" s="6"/>
      <c r="CL151" s="6"/>
      <c r="CM151" s="6"/>
      <c r="CN151" s="6"/>
      <c r="CO151" s="6"/>
      <c r="CP151" s="6"/>
      <c r="CQ151" s="6"/>
      <c r="CR151" s="6"/>
      <c r="CS151" s="6"/>
      <c r="CT151" s="6"/>
      <c r="CU151" s="6"/>
      <c r="CV151" s="6"/>
      <c r="CW151" s="6"/>
      <c r="CX151" s="6"/>
      <c r="CY151" s="6"/>
      <c r="CZ151" s="6"/>
      <c r="DA151" s="6"/>
      <c r="DB151" s="6"/>
      <c r="DC151" s="6"/>
      <c r="DD151" s="6"/>
      <c r="DE151" s="6"/>
      <c r="DF151" s="6"/>
      <c r="DG151" s="6"/>
      <c r="DH151" s="6"/>
      <c r="DI151" s="6"/>
      <c r="DJ151" s="6"/>
      <c r="DK151" s="6"/>
      <c r="DL151" s="6"/>
      <c r="DM151" s="6"/>
      <c r="DN151" s="6"/>
      <c r="DO151" s="6"/>
      <c r="DP151" s="6"/>
      <c r="DQ151" s="6"/>
      <c r="DR151" s="6"/>
      <c r="DS151" s="6"/>
      <c r="DT151" s="6"/>
      <c r="DU151" s="6"/>
    </row>
    <row r="152" spans="1:125">
      <c r="A152" s="3" t="s">
        <v>19</v>
      </c>
      <c r="B152" s="3">
        <v>1</v>
      </c>
      <c r="C152" s="3"/>
      <c r="D152" s="4">
        <f t="shared" ref="D152:J152" si="47">SUM(D151)</f>
        <v>35500</v>
      </c>
      <c r="E152" s="4">
        <f t="shared" si="47"/>
        <v>1018.85</v>
      </c>
      <c r="F152" s="4">
        <f t="shared" si="47"/>
        <v>0</v>
      </c>
      <c r="G152" s="4">
        <f t="shared" si="47"/>
        <v>1079.2</v>
      </c>
      <c r="H152" s="4">
        <f t="shared" si="47"/>
        <v>125</v>
      </c>
      <c r="I152" s="4">
        <f t="shared" si="47"/>
        <v>2223.0500000000002</v>
      </c>
      <c r="J152" s="4">
        <f t="shared" si="47"/>
        <v>33276.949999999997</v>
      </c>
    </row>
    <row r="154" spans="1:125">
      <c r="A154" s="16" t="s">
        <v>114</v>
      </c>
      <c r="B154" s="16"/>
      <c r="C154" s="16"/>
      <c r="D154" s="16"/>
      <c r="E154" s="16"/>
      <c r="F154" s="16"/>
      <c r="G154" s="16"/>
      <c r="H154" s="16"/>
      <c r="I154" s="16"/>
      <c r="J154" s="16"/>
    </row>
    <row r="155" spans="1:125">
      <c r="A155" t="s">
        <v>115</v>
      </c>
      <c r="B155" t="s">
        <v>65</v>
      </c>
      <c r="C155" t="s">
        <v>607</v>
      </c>
      <c r="D155" s="1">
        <v>30950</v>
      </c>
      <c r="E155" s="1">
        <v>888.27</v>
      </c>
      <c r="F155" s="1">
        <v>0</v>
      </c>
      <c r="G155" s="1">
        <v>940.88</v>
      </c>
      <c r="H155" s="1">
        <v>185</v>
      </c>
      <c r="I155" s="1">
        <f t="shared" ref="I155:I156" si="48">E155+F155+G155+H155</f>
        <v>2014.15</v>
      </c>
      <c r="J155" s="1">
        <f t="shared" ref="J155:J156" si="49">D155-I155</f>
        <v>28935.85</v>
      </c>
    </row>
    <row r="156" spans="1:125">
      <c r="A156" t="s">
        <v>116</v>
      </c>
      <c r="B156" t="s">
        <v>489</v>
      </c>
      <c r="C156" t="s">
        <v>604</v>
      </c>
      <c r="D156" s="1">
        <v>44000</v>
      </c>
      <c r="E156" s="1">
        <v>1262.8</v>
      </c>
      <c r="F156" s="1">
        <v>727.36</v>
      </c>
      <c r="G156" s="1">
        <v>1337.6</v>
      </c>
      <c r="H156" s="1">
        <v>2010.52</v>
      </c>
      <c r="I156" s="1">
        <f t="shared" si="48"/>
        <v>5338.28</v>
      </c>
      <c r="J156" s="1">
        <f t="shared" si="49"/>
        <v>38661.72</v>
      </c>
    </row>
    <row r="157" spans="1:125">
      <c r="A157" t="s">
        <v>117</v>
      </c>
      <c r="B157" t="s">
        <v>24</v>
      </c>
      <c r="C157" t="s">
        <v>604</v>
      </c>
      <c r="D157" s="1">
        <v>56000</v>
      </c>
      <c r="E157" s="1">
        <v>1607.2</v>
      </c>
      <c r="F157" s="1">
        <v>2560.9</v>
      </c>
      <c r="G157" s="1">
        <v>1702.4</v>
      </c>
      <c r="H157" s="1">
        <v>1077.76</v>
      </c>
      <c r="I157" s="1">
        <f>E157+F157+G157+H157</f>
        <v>6948.26</v>
      </c>
      <c r="J157" s="1">
        <f>D157-I157</f>
        <v>49051.74</v>
      </c>
    </row>
    <row r="158" spans="1:125">
      <c r="A158" t="s">
        <v>553</v>
      </c>
      <c r="B158" t="s">
        <v>109</v>
      </c>
      <c r="C158" t="s">
        <v>607</v>
      </c>
      <c r="D158" s="1">
        <v>30000</v>
      </c>
      <c r="E158" s="1">
        <v>861</v>
      </c>
      <c r="F158" s="1">
        <v>0</v>
      </c>
      <c r="G158" s="1">
        <v>912</v>
      </c>
      <c r="H158" s="1">
        <v>25</v>
      </c>
      <c r="I158" s="1">
        <v>1798</v>
      </c>
      <c r="J158" s="1">
        <v>28202</v>
      </c>
      <c r="K158"/>
      <c r="L158"/>
      <c r="M158"/>
      <c r="N158"/>
      <c r="O158"/>
      <c r="P158"/>
      <c r="Q158"/>
      <c r="R158"/>
      <c r="S158"/>
      <c r="T158"/>
      <c r="U158"/>
      <c r="V158"/>
      <c r="W158"/>
      <c r="X158"/>
      <c r="Y158"/>
      <c r="Z158"/>
      <c r="AA158"/>
      <c r="AB158"/>
      <c r="AC158"/>
      <c r="AD158"/>
      <c r="AE158"/>
      <c r="AF158"/>
      <c r="AG158"/>
      <c r="AH158"/>
      <c r="AI158"/>
      <c r="AJ158"/>
      <c r="AK158"/>
      <c r="AL158"/>
      <c r="AM158"/>
      <c r="AN158"/>
      <c r="AO158"/>
      <c r="AP158"/>
      <c r="AQ158"/>
      <c r="AR158"/>
      <c r="AS158"/>
      <c r="AT158"/>
      <c r="AU158"/>
      <c r="AV158"/>
      <c r="AW158"/>
      <c r="AX158"/>
      <c r="AY158"/>
      <c r="AZ158"/>
      <c r="BA158"/>
      <c r="BB158"/>
      <c r="BC158"/>
      <c r="BD158"/>
      <c r="BE158"/>
      <c r="BF158"/>
      <c r="BG158"/>
      <c r="BH158"/>
      <c r="BI158"/>
      <c r="BJ158"/>
      <c r="BK158"/>
      <c r="BL158"/>
      <c r="BM158"/>
      <c r="BN158"/>
      <c r="BO158"/>
      <c r="BP158"/>
      <c r="BQ158"/>
      <c r="BR158"/>
      <c r="BS158"/>
      <c r="BT158"/>
      <c r="BU158"/>
      <c r="BV158"/>
      <c r="BW158"/>
      <c r="BX158"/>
      <c r="BY158"/>
      <c r="BZ158"/>
      <c r="CA158"/>
      <c r="CB158"/>
      <c r="CC158"/>
      <c r="CD158"/>
      <c r="CE158"/>
      <c r="CF158"/>
      <c r="CG158"/>
      <c r="CH158"/>
      <c r="CI158"/>
      <c r="CJ158"/>
      <c r="CK158"/>
      <c r="CL158"/>
      <c r="CM158"/>
      <c r="CN158"/>
      <c r="CO158"/>
      <c r="CP158"/>
      <c r="CQ158"/>
      <c r="CR158"/>
      <c r="CS158"/>
      <c r="CT158"/>
      <c r="CU158"/>
      <c r="CV158"/>
      <c r="CW158"/>
      <c r="CX158"/>
      <c r="CY158"/>
      <c r="CZ158"/>
      <c r="DA158"/>
      <c r="DB158"/>
      <c r="DC158"/>
      <c r="DD158"/>
      <c r="DE158"/>
      <c r="DF158"/>
      <c r="DG158"/>
      <c r="DH158"/>
      <c r="DI158"/>
      <c r="DJ158"/>
      <c r="DK158"/>
      <c r="DL158"/>
      <c r="DM158"/>
      <c r="DN158"/>
      <c r="DO158"/>
      <c r="DP158"/>
      <c r="DQ158"/>
      <c r="DR158"/>
      <c r="DS158"/>
      <c r="DT158"/>
      <c r="DU158"/>
    </row>
    <row r="159" spans="1:125">
      <c r="A159" s="3" t="s">
        <v>19</v>
      </c>
      <c r="B159" s="3">
        <v>4</v>
      </c>
      <c r="C159" s="3"/>
      <c r="D159" s="4">
        <f t="shared" ref="D159:J159" si="50">SUM(D155:D158)</f>
        <v>160950</v>
      </c>
      <c r="E159" s="4">
        <f t="shared" si="50"/>
        <v>4619.2699999999995</v>
      </c>
      <c r="F159" s="4">
        <f t="shared" si="50"/>
        <v>3288.26</v>
      </c>
      <c r="G159" s="4">
        <f t="shared" si="50"/>
        <v>4892.88</v>
      </c>
      <c r="H159" s="4">
        <f t="shared" si="50"/>
        <v>3298.2799999999997</v>
      </c>
      <c r="I159" s="4">
        <f t="shared" si="50"/>
        <v>16098.69</v>
      </c>
      <c r="J159" s="4">
        <f t="shared" si="50"/>
        <v>144851.31</v>
      </c>
    </row>
    <row r="161" spans="1:125">
      <c r="A161" s="16" t="s">
        <v>118</v>
      </c>
      <c r="B161" s="16"/>
      <c r="C161" s="16"/>
      <c r="D161" s="16"/>
      <c r="E161" s="16"/>
      <c r="F161" s="16"/>
      <c r="G161" s="16"/>
      <c r="H161" s="16"/>
      <c r="I161" s="16"/>
      <c r="J161" s="16"/>
    </row>
    <row r="162" spans="1:125">
      <c r="A162" t="s">
        <v>119</v>
      </c>
      <c r="B162" t="s">
        <v>136</v>
      </c>
      <c r="C162" t="s">
        <v>604</v>
      </c>
      <c r="D162" s="1">
        <v>19950</v>
      </c>
      <c r="E162" s="1">
        <v>572.57000000000005</v>
      </c>
      <c r="F162" s="1">
        <v>0</v>
      </c>
      <c r="G162" s="1">
        <v>606.48</v>
      </c>
      <c r="H162" s="1">
        <v>391</v>
      </c>
      <c r="I162" s="1">
        <f t="shared" ref="I162:I163" si="51">E162+F162+G162+H162</f>
        <v>1570.0500000000002</v>
      </c>
      <c r="J162" s="1">
        <f t="shared" ref="J162:J163" si="52">D162-I162</f>
        <v>18379.95</v>
      </c>
    </row>
    <row r="163" spans="1:125">
      <c r="A163" t="s">
        <v>120</v>
      </c>
      <c r="B163" t="s">
        <v>27</v>
      </c>
      <c r="C163" t="s">
        <v>604</v>
      </c>
      <c r="D163" s="1">
        <v>28900</v>
      </c>
      <c r="E163" s="1">
        <v>829.43</v>
      </c>
      <c r="F163" s="1">
        <v>0</v>
      </c>
      <c r="G163" s="1">
        <v>878.56</v>
      </c>
      <c r="H163" s="1">
        <v>125</v>
      </c>
      <c r="I163" s="1">
        <f t="shared" si="51"/>
        <v>1832.9899999999998</v>
      </c>
      <c r="J163" s="1">
        <f t="shared" si="52"/>
        <v>27067.010000000002</v>
      </c>
    </row>
    <row r="164" spans="1:125">
      <c r="A164" t="s">
        <v>121</v>
      </c>
      <c r="B164" t="s">
        <v>122</v>
      </c>
      <c r="C164" t="s">
        <v>604</v>
      </c>
      <c r="D164" s="1">
        <v>46000</v>
      </c>
      <c r="E164" s="1">
        <v>1320.2</v>
      </c>
      <c r="F164" s="1">
        <v>1149.55</v>
      </c>
      <c r="G164" s="1">
        <v>1398.4</v>
      </c>
      <c r="H164" s="1">
        <v>1057.76</v>
      </c>
      <c r="I164" s="1">
        <f>E164+F164+G164+H164</f>
        <v>4925.91</v>
      </c>
      <c r="J164" s="1">
        <f>D164-I164</f>
        <v>41074.089999999997</v>
      </c>
    </row>
    <row r="165" spans="1:125">
      <c r="A165" t="s">
        <v>554</v>
      </c>
      <c r="B165" t="s">
        <v>136</v>
      </c>
      <c r="C165" t="s">
        <v>607</v>
      </c>
      <c r="D165" s="1">
        <v>18000</v>
      </c>
      <c r="E165" s="1">
        <v>516.6</v>
      </c>
      <c r="F165" s="1">
        <v>0</v>
      </c>
      <c r="G165" s="1">
        <v>547.20000000000005</v>
      </c>
      <c r="H165" s="1">
        <v>25</v>
      </c>
      <c r="I165" s="1">
        <v>1088.8</v>
      </c>
      <c r="J165" s="1">
        <v>16911.2</v>
      </c>
      <c r="K165"/>
      <c r="L165"/>
      <c r="M165"/>
      <c r="N165"/>
      <c r="O165"/>
      <c r="P165"/>
      <c r="Q165"/>
      <c r="R165"/>
      <c r="S165"/>
      <c r="T165"/>
      <c r="U165"/>
      <c r="V165"/>
      <c r="W165"/>
      <c r="X165"/>
      <c r="Y165"/>
      <c r="Z165"/>
      <c r="AA165"/>
      <c r="AB165"/>
      <c r="AC165"/>
      <c r="AD165"/>
      <c r="AE165"/>
      <c r="AF165"/>
      <c r="AG165"/>
      <c r="AH165"/>
      <c r="AI165"/>
      <c r="AJ165"/>
      <c r="AK165"/>
      <c r="AL165"/>
      <c r="AM165"/>
      <c r="AN165"/>
      <c r="AO165"/>
      <c r="AP165"/>
      <c r="AQ165"/>
      <c r="AR165"/>
      <c r="AS165"/>
      <c r="AT165"/>
      <c r="AU165"/>
      <c r="AV165"/>
      <c r="AW165"/>
      <c r="AX165"/>
      <c r="AY165"/>
      <c r="AZ165"/>
      <c r="BA165"/>
      <c r="BB165"/>
      <c r="BC165"/>
      <c r="BD165"/>
      <c r="BE165"/>
      <c r="BF165"/>
      <c r="BG165"/>
      <c r="BH165"/>
      <c r="BI165"/>
      <c r="BJ165"/>
      <c r="BK165"/>
      <c r="BL165"/>
      <c r="BM165"/>
      <c r="BN165"/>
      <c r="BO165"/>
      <c r="BP165"/>
      <c r="BQ165"/>
      <c r="BR165"/>
      <c r="BS165"/>
      <c r="BT165"/>
      <c r="BU165"/>
      <c r="BV165"/>
      <c r="BW165"/>
      <c r="BX165"/>
      <c r="BY165"/>
      <c r="BZ165"/>
      <c r="CA165"/>
      <c r="CB165"/>
      <c r="CC165"/>
      <c r="CD165"/>
      <c r="CE165"/>
      <c r="CF165"/>
      <c r="CG165"/>
      <c r="CH165"/>
      <c r="CI165"/>
      <c r="CJ165"/>
      <c r="CK165"/>
      <c r="CL165"/>
      <c r="CM165"/>
      <c r="CN165"/>
      <c r="CO165"/>
      <c r="CP165"/>
      <c r="CQ165"/>
      <c r="CR165"/>
      <c r="CS165"/>
      <c r="CT165"/>
      <c r="CU165"/>
      <c r="CV165"/>
      <c r="CW165"/>
      <c r="CX165"/>
      <c r="CY165"/>
      <c r="CZ165"/>
      <c r="DA165"/>
      <c r="DB165"/>
      <c r="DC165"/>
      <c r="DD165"/>
      <c r="DE165"/>
      <c r="DF165"/>
      <c r="DG165"/>
      <c r="DH165"/>
      <c r="DI165"/>
      <c r="DJ165"/>
      <c r="DK165"/>
      <c r="DL165"/>
      <c r="DM165"/>
      <c r="DN165"/>
      <c r="DO165"/>
      <c r="DP165"/>
      <c r="DQ165"/>
      <c r="DR165"/>
      <c r="DS165"/>
      <c r="DT165"/>
      <c r="DU165"/>
    </row>
    <row r="166" spans="1:125">
      <c r="A166" s="3" t="s">
        <v>19</v>
      </c>
      <c r="B166" s="3">
        <v>4</v>
      </c>
      <c r="C166" s="3"/>
      <c r="D166" s="4">
        <f t="shared" ref="D166:J166" si="53">SUM(D162:D165)</f>
        <v>112850</v>
      </c>
      <c r="E166" s="4">
        <f t="shared" si="53"/>
        <v>3238.7999999999997</v>
      </c>
      <c r="F166" s="4">
        <f t="shared" si="53"/>
        <v>1149.55</v>
      </c>
      <c r="G166" s="4">
        <f t="shared" si="53"/>
        <v>3430.6400000000003</v>
      </c>
      <c r="H166" s="4">
        <f t="shared" si="53"/>
        <v>1598.76</v>
      </c>
      <c r="I166" s="4">
        <f t="shared" si="53"/>
        <v>9417.75</v>
      </c>
      <c r="J166" s="4">
        <f t="shared" si="53"/>
        <v>103432.25</v>
      </c>
    </row>
    <row r="168" spans="1:125">
      <c r="A168" s="16" t="s">
        <v>123</v>
      </c>
      <c r="B168" s="16"/>
      <c r="C168" s="16"/>
      <c r="D168" s="16"/>
      <c r="E168" s="16"/>
      <c r="F168" s="16"/>
      <c r="G168" s="16"/>
      <c r="H168" s="16"/>
      <c r="I168" s="16"/>
      <c r="J168" s="16"/>
    </row>
    <row r="169" spans="1:125">
      <c r="A169" t="s">
        <v>125</v>
      </c>
      <c r="B169" t="s">
        <v>126</v>
      </c>
      <c r="C169" t="s">
        <v>607</v>
      </c>
      <c r="D169" s="1">
        <v>18000</v>
      </c>
      <c r="E169" s="1">
        <v>516.6</v>
      </c>
      <c r="F169" s="1">
        <v>0</v>
      </c>
      <c r="G169" s="1">
        <v>547.20000000000005</v>
      </c>
      <c r="H169" s="1">
        <v>125</v>
      </c>
      <c r="I169" s="1">
        <f t="shared" ref="I169:I174" si="54">E169+F169+G169+H169</f>
        <v>1188.8000000000002</v>
      </c>
      <c r="J169" s="1">
        <f t="shared" ref="J169:J174" si="55">D169-I169</f>
        <v>16811.2</v>
      </c>
    </row>
    <row r="170" spans="1:125">
      <c r="A170" t="s">
        <v>127</v>
      </c>
      <c r="B170" t="s">
        <v>128</v>
      </c>
      <c r="C170" t="s">
        <v>604</v>
      </c>
      <c r="D170" s="1">
        <v>22000</v>
      </c>
      <c r="E170" s="1">
        <v>631.4</v>
      </c>
      <c r="F170" s="1">
        <v>0</v>
      </c>
      <c r="G170" s="1">
        <v>668.8</v>
      </c>
      <c r="H170" s="1">
        <v>4125</v>
      </c>
      <c r="I170" s="1">
        <f t="shared" si="54"/>
        <v>5425.2</v>
      </c>
      <c r="J170" s="1">
        <f t="shared" si="55"/>
        <v>16574.8</v>
      </c>
    </row>
    <row r="171" spans="1:125">
      <c r="A171" t="s">
        <v>129</v>
      </c>
      <c r="B171" t="s">
        <v>130</v>
      </c>
      <c r="C171" t="s">
        <v>607</v>
      </c>
      <c r="D171" s="1">
        <v>21850</v>
      </c>
      <c r="E171" s="1">
        <v>627.1</v>
      </c>
      <c r="F171" s="1">
        <v>0</v>
      </c>
      <c r="G171" s="1">
        <v>664.24</v>
      </c>
      <c r="H171" s="1">
        <v>25</v>
      </c>
      <c r="I171" s="1">
        <f t="shared" si="54"/>
        <v>1316.3400000000001</v>
      </c>
      <c r="J171" s="1">
        <f t="shared" si="55"/>
        <v>20533.66</v>
      </c>
    </row>
    <row r="172" spans="1:125">
      <c r="A172" t="s">
        <v>555</v>
      </c>
      <c r="B172" t="s">
        <v>128</v>
      </c>
      <c r="C172" t="s">
        <v>607</v>
      </c>
      <c r="D172" s="1">
        <v>20000</v>
      </c>
      <c r="E172" s="1">
        <v>574</v>
      </c>
      <c r="F172" s="1">
        <v>0</v>
      </c>
      <c r="G172" s="1">
        <v>608</v>
      </c>
      <c r="H172" s="1">
        <v>25</v>
      </c>
      <c r="I172" s="1">
        <v>1207</v>
      </c>
      <c r="J172" s="1">
        <v>18793</v>
      </c>
      <c r="K172"/>
      <c r="L172"/>
      <c r="M172"/>
      <c r="N172"/>
      <c r="O172"/>
      <c r="P172"/>
      <c r="Q172"/>
      <c r="R172"/>
      <c r="S172"/>
      <c r="T172"/>
      <c r="U172"/>
      <c r="V172"/>
      <c r="W172"/>
      <c r="X172"/>
      <c r="Y172"/>
      <c r="Z172"/>
      <c r="AA172"/>
      <c r="AB172"/>
      <c r="AC172"/>
      <c r="AD172"/>
      <c r="AE172"/>
      <c r="AF172"/>
      <c r="AG172"/>
      <c r="AH172"/>
      <c r="AI172"/>
      <c r="AJ172"/>
      <c r="AK172"/>
      <c r="AL172"/>
      <c r="AM172"/>
      <c r="AN172"/>
      <c r="AO172"/>
      <c r="AP172"/>
      <c r="AQ172"/>
      <c r="AR172"/>
      <c r="AS172"/>
      <c r="AT172"/>
      <c r="AU172"/>
      <c r="AV172"/>
      <c r="AW172"/>
      <c r="AX172"/>
      <c r="AY172"/>
      <c r="AZ172"/>
      <c r="BA172"/>
      <c r="BB172"/>
      <c r="BC172"/>
      <c r="BD172"/>
      <c r="BE172"/>
      <c r="BF172"/>
      <c r="BG172"/>
      <c r="BH172"/>
      <c r="BI172"/>
      <c r="BJ172"/>
      <c r="BK172"/>
      <c r="BL172"/>
      <c r="BM172"/>
      <c r="BN172"/>
      <c r="BO172"/>
      <c r="BP172"/>
      <c r="BQ172"/>
      <c r="BR172"/>
      <c r="BS172"/>
      <c r="BT172"/>
      <c r="BU172"/>
      <c r="BV172"/>
      <c r="BW172"/>
      <c r="BX172"/>
      <c r="BY172"/>
      <c r="BZ172"/>
      <c r="CA172"/>
      <c r="CB172"/>
      <c r="CC172"/>
      <c r="CD172"/>
      <c r="CE172"/>
      <c r="CF172"/>
      <c r="CG172"/>
      <c r="CH172"/>
      <c r="CI172"/>
      <c r="CJ172"/>
      <c r="CK172"/>
      <c r="CL172"/>
      <c r="CM172"/>
      <c r="CN172"/>
      <c r="CO172"/>
      <c r="CP172"/>
      <c r="CQ172"/>
      <c r="CR172"/>
      <c r="CS172"/>
      <c r="CT172"/>
      <c r="CU172"/>
      <c r="CV172"/>
      <c r="CW172"/>
      <c r="CX172"/>
      <c r="CY172"/>
      <c r="CZ172"/>
      <c r="DA172"/>
      <c r="DB172"/>
      <c r="DC172"/>
      <c r="DD172"/>
      <c r="DE172"/>
      <c r="DF172"/>
      <c r="DG172"/>
      <c r="DH172"/>
      <c r="DI172"/>
      <c r="DJ172"/>
      <c r="DK172"/>
      <c r="DL172"/>
      <c r="DM172"/>
      <c r="DN172"/>
      <c r="DO172"/>
      <c r="DP172"/>
      <c r="DQ172"/>
      <c r="DR172"/>
      <c r="DS172"/>
      <c r="DT172"/>
      <c r="DU172"/>
    </row>
    <row r="173" spans="1:125">
      <c r="A173" t="s">
        <v>131</v>
      </c>
      <c r="B173" t="s">
        <v>128</v>
      </c>
      <c r="C173" t="s">
        <v>607</v>
      </c>
      <c r="D173" s="1">
        <v>17500</v>
      </c>
      <c r="E173" s="1">
        <v>502.25</v>
      </c>
      <c r="F173" s="1">
        <v>0</v>
      </c>
      <c r="G173" s="1">
        <v>532</v>
      </c>
      <c r="H173" s="1">
        <v>25</v>
      </c>
      <c r="I173" s="1">
        <f t="shared" si="54"/>
        <v>1059.25</v>
      </c>
      <c r="J173" s="1">
        <f t="shared" si="55"/>
        <v>16440.75</v>
      </c>
    </row>
    <row r="174" spans="1:125">
      <c r="A174" t="s">
        <v>132</v>
      </c>
      <c r="B174" t="s">
        <v>133</v>
      </c>
      <c r="C174" t="s">
        <v>607</v>
      </c>
      <c r="D174" s="1">
        <v>17000</v>
      </c>
      <c r="E174" s="1">
        <v>487.9</v>
      </c>
      <c r="F174" s="1">
        <v>0</v>
      </c>
      <c r="G174" s="1">
        <v>516.79999999999995</v>
      </c>
      <c r="H174" s="1">
        <v>25</v>
      </c>
      <c r="I174" s="1">
        <f t="shared" si="54"/>
        <v>1029.6999999999998</v>
      </c>
      <c r="J174" s="1">
        <f t="shared" si="55"/>
        <v>15970.3</v>
      </c>
    </row>
    <row r="175" spans="1:125">
      <c r="A175" s="3" t="s">
        <v>19</v>
      </c>
      <c r="B175" s="3">
        <v>6</v>
      </c>
      <c r="C175" s="3"/>
      <c r="D175" s="4">
        <f t="shared" ref="D175:J175" si="56">SUM(D169:D174)</f>
        <v>116350</v>
      </c>
      <c r="E175" s="4">
        <f t="shared" si="56"/>
        <v>3339.25</v>
      </c>
      <c r="F175" s="4">
        <f t="shared" si="56"/>
        <v>0</v>
      </c>
      <c r="G175" s="4">
        <f t="shared" si="56"/>
        <v>3537.04</v>
      </c>
      <c r="H175" s="4">
        <f t="shared" si="56"/>
        <v>4350</v>
      </c>
      <c r="I175" s="4">
        <f t="shared" si="56"/>
        <v>11226.29</v>
      </c>
      <c r="J175" s="4">
        <f t="shared" si="56"/>
        <v>105123.71</v>
      </c>
    </row>
    <row r="177" spans="1:125">
      <c r="A177" s="16" t="s">
        <v>134</v>
      </c>
      <c r="B177" s="16"/>
      <c r="C177" s="16"/>
      <c r="D177" s="16"/>
      <c r="E177" s="16"/>
      <c r="F177" s="16"/>
      <c r="G177" s="16"/>
      <c r="H177" s="16"/>
      <c r="I177" s="16"/>
      <c r="J177" s="16"/>
    </row>
    <row r="178" spans="1:125">
      <c r="A178" t="s">
        <v>135</v>
      </c>
      <c r="B178" t="s">
        <v>136</v>
      </c>
      <c r="C178" t="s">
        <v>604</v>
      </c>
      <c r="D178" s="1">
        <v>24000</v>
      </c>
      <c r="E178" s="1">
        <v>688.8</v>
      </c>
      <c r="F178" s="1">
        <v>0</v>
      </c>
      <c r="G178" s="1">
        <v>729.6</v>
      </c>
      <c r="H178" s="1">
        <v>165</v>
      </c>
      <c r="I178" s="1">
        <f>E178+F178+G178+H178</f>
        <v>1583.4</v>
      </c>
      <c r="J178" s="1">
        <f>D178-I178</f>
        <v>22416.6</v>
      </c>
    </row>
    <row r="179" spans="1:125">
      <c r="A179" s="3" t="s">
        <v>19</v>
      </c>
      <c r="B179" s="3">
        <v>1</v>
      </c>
      <c r="C179" s="3"/>
      <c r="D179" s="4">
        <f t="shared" ref="D179:J179" si="57">SUM(D178)</f>
        <v>24000</v>
      </c>
      <c r="E179" s="4">
        <f t="shared" si="57"/>
        <v>688.8</v>
      </c>
      <c r="F179" s="4">
        <f t="shared" si="57"/>
        <v>0</v>
      </c>
      <c r="G179" s="4">
        <f t="shared" si="57"/>
        <v>729.6</v>
      </c>
      <c r="H179" s="4">
        <f t="shared" si="57"/>
        <v>165</v>
      </c>
      <c r="I179" s="4">
        <f t="shared" si="57"/>
        <v>1583.4</v>
      </c>
      <c r="J179" s="4">
        <f t="shared" si="57"/>
        <v>22416.6</v>
      </c>
    </row>
    <row r="181" spans="1:125">
      <c r="A181" s="16" t="s">
        <v>137</v>
      </c>
      <c r="B181" s="16"/>
      <c r="C181" s="16"/>
      <c r="D181" s="16"/>
      <c r="E181" s="16"/>
      <c r="F181" s="16"/>
      <c r="G181" s="16"/>
      <c r="H181" s="16"/>
      <c r="I181" s="16"/>
      <c r="J181" s="16"/>
    </row>
    <row r="182" spans="1:125">
      <c r="A182" t="s">
        <v>138</v>
      </c>
      <c r="B182" t="s">
        <v>139</v>
      </c>
      <c r="C182" t="s">
        <v>607</v>
      </c>
      <c r="D182" s="1">
        <v>18000</v>
      </c>
      <c r="E182" s="1">
        <v>516.6</v>
      </c>
      <c r="F182" s="1">
        <v>0</v>
      </c>
      <c r="G182" s="1">
        <v>547.20000000000005</v>
      </c>
      <c r="H182" s="1">
        <v>25</v>
      </c>
      <c r="I182" s="1">
        <f t="shared" ref="I182:I202" si="58">E182+F182+G182+H182</f>
        <v>1088.8000000000002</v>
      </c>
      <c r="J182" s="1">
        <f t="shared" ref="J182:J202" si="59">D182-I182</f>
        <v>16911.2</v>
      </c>
    </row>
    <row r="183" spans="1:125">
      <c r="A183" t="s">
        <v>140</v>
      </c>
      <c r="B183" t="s">
        <v>139</v>
      </c>
      <c r="C183" t="s">
        <v>607</v>
      </c>
      <c r="D183" s="1">
        <v>15000</v>
      </c>
      <c r="E183" s="1">
        <v>430.5</v>
      </c>
      <c r="F183" s="1">
        <v>0</v>
      </c>
      <c r="G183" s="1">
        <v>456</v>
      </c>
      <c r="H183" s="1">
        <v>165</v>
      </c>
      <c r="I183" s="1">
        <f t="shared" si="58"/>
        <v>1051.5</v>
      </c>
      <c r="J183" s="1">
        <f t="shared" si="59"/>
        <v>13948.5</v>
      </c>
    </row>
    <row r="184" spans="1:125">
      <c r="A184" t="s">
        <v>474</v>
      </c>
      <c r="B184" t="s">
        <v>475</v>
      </c>
      <c r="C184" t="s">
        <v>607</v>
      </c>
      <c r="D184" s="1">
        <v>25000</v>
      </c>
      <c r="E184" s="1">
        <v>717.5</v>
      </c>
      <c r="F184" s="1">
        <v>0</v>
      </c>
      <c r="G184" s="1">
        <v>760</v>
      </c>
      <c r="H184" s="1">
        <v>25</v>
      </c>
      <c r="I184" s="1">
        <f t="shared" si="58"/>
        <v>1502.5</v>
      </c>
      <c r="J184" s="1">
        <f t="shared" si="59"/>
        <v>23497.5</v>
      </c>
      <c r="K184"/>
      <c r="L184"/>
      <c r="M184"/>
      <c r="N184"/>
      <c r="O184"/>
      <c r="P184"/>
      <c r="Q184"/>
      <c r="R184"/>
      <c r="S184"/>
      <c r="T184"/>
      <c r="U184"/>
      <c r="V184"/>
      <c r="W184"/>
      <c r="X184"/>
      <c r="Y184"/>
      <c r="Z184"/>
      <c r="AA184"/>
      <c r="AB184"/>
      <c r="AC184"/>
      <c r="AD184"/>
      <c r="AE184"/>
      <c r="AF184"/>
      <c r="AG184"/>
      <c r="AH184"/>
      <c r="AI184"/>
      <c r="AJ184"/>
      <c r="AK184"/>
      <c r="AL184"/>
      <c r="AM184"/>
      <c r="AN184"/>
      <c r="AO184"/>
      <c r="AP184"/>
      <c r="AQ184"/>
      <c r="AR184"/>
      <c r="AS184"/>
      <c r="AT184"/>
      <c r="AU184"/>
      <c r="AV184"/>
      <c r="AW184"/>
      <c r="AX184"/>
      <c r="AY184"/>
      <c r="AZ184"/>
      <c r="BA184"/>
      <c r="BB184"/>
      <c r="BC184"/>
      <c r="BD184"/>
      <c r="BE184"/>
      <c r="BF184"/>
      <c r="BG184"/>
      <c r="BH184"/>
      <c r="BI184"/>
      <c r="BJ184"/>
      <c r="BK184"/>
      <c r="BL184"/>
      <c r="BM184"/>
      <c r="BN184"/>
      <c r="BO184"/>
      <c r="BP184"/>
      <c r="BQ184"/>
      <c r="BR184"/>
      <c r="BS184"/>
      <c r="BT184"/>
      <c r="BU184"/>
      <c r="BV184"/>
      <c r="BW184"/>
      <c r="BX184"/>
      <c r="BY184"/>
      <c r="BZ184"/>
      <c r="CA184"/>
      <c r="CB184"/>
      <c r="CC184"/>
      <c r="CD184"/>
      <c r="CE184"/>
      <c r="CF184"/>
      <c r="CG184"/>
      <c r="CH184"/>
      <c r="CI184"/>
      <c r="CJ184"/>
      <c r="CK184"/>
      <c r="CL184"/>
      <c r="CM184"/>
      <c r="CN184"/>
      <c r="CO184"/>
      <c r="CP184"/>
      <c r="CQ184"/>
      <c r="CR184"/>
      <c r="CS184"/>
      <c r="CT184"/>
      <c r="CU184"/>
      <c r="CV184"/>
      <c r="CW184"/>
      <c r="CX184"/>
      <c r="CY184"/>
      <c r="CZ184"/>
      <c r="DA184"/>
      <c r="DB184"/>
      <c r="DC184"/>
      <c r="DD184"/>
      <c r="DE184"/>
      <c r="DF184"/>
      <c r="DG184"/>
      <c r="DH184"/>
      <c r="DI184"/>
      <c r="DJ184"/>
      <c r="DK184"/>
      <c r="DL184"/>
      <c r="DM184"/>
      <c r="DN184"/>
      <c r="DO184"/>
      <c r="DP184"/>
      <c r="DQ184"/>
      <c r="DR184"/>
      <c r="DS184"/>
      <c r="DT184"/>
      <c r="DU184"/>
    </row>
    <row r="185" spans="1:125">
      <c r="A185" t="s">
        <v>476</v>
      </c>
      <c r="B185" t="s">
        <v>162</v>
      </c>
      <c r="C185" t="s">
        <v>607</v>
      </c>
      <c r="D185" s="1">
        <v>18000</v>
      </c>
      <c r="E185" s="1">
        <v>516.6</v>
      </c>
      <c r="F185" s="1">
        <v>0</v>
      </c>
      <c r="G185" s="1">
        <v>547.20000000000005</v>
      </c>
      <c r="H185" s="1">
        <v>25</v>
      </c>
      <c r="I185" s="1">
        <f t="shared" si="58"/>
        <v>1088.8000000000002</v>
      </c>
      <c r="J185" s="1">
        <f t="shared" si="59"/>
        <v>16911.2</v>
      </c>
      <c r="K185"/>
      <c r="L185"/>
      <c r="M185"/>
      <c r="N185"/>
      <c r="O185"/>
      <c r="P185"/>
      <c r="Q185"/>
      <c r="R185"/>
      <c r="S185"/>
      <c r="T185"/>
      <c r="U185"/>
      <c r="V185"/>
      <c r="W185"/>
      <c r="X185"/>
      <c r="Y185"/>
      <c r="Z185"/>
      <c r="AA185"/>
      <c r="AB185"/>
      <c r="AC185"/>
      <c r="AD185"/>
      <c r="AE185"/>
      <c r="AF185"/>
      <c r="AG185"/>
      <c r="AH185"/>
      <c r="AI185"/>
      <c r="AJ185"/>
      <c r="AK185"/>
      <c r="AL185"/>
      <c r="AM185"/>
      <c r="AN185"/>
      <c r="AO185"/>
      <c r="AP185"/>
      <c r="AQ185"/>
      <c r="AR185"/>
      <c r="AS185"/>
      <c r="AT185"/>
      <c r="AU185"/>
      <c r="AV185"/>
      <c r="AW185"/>
      <c r="AX185"/>
      <c r="AY185"/>
      <c r="AZ185"/>
      <c r="BA185"/>
      <c r="BB185"/>
      <c r="BC185"/>
      <c r="BD185"/>
      <c r="BE185"/>
      <c r="BF185"/>
      <c r="BG185"/>
      <c r="BH185"/>
      <c r="BI185"/>
      <c r="BJ185"/>
      <c r="BK185"/>
      <c r="BL185"/>
      <c r="BM185"/>
      <c r="BN185"/>
      <c r="BO185"/>
      <c r="BP185"/>
      <c r="BQ185"/>
      <c r="BR185"/>
      <c r="BS185"/>
      <c r="BT185"/>
      <c r="BU185"/>
      <c r="BV185"/>
      <c r="BW185"/>
      <c r="BX185"/>
      <c r="BY185"/>
      <c r="BZ185"/>
      <c r="CA185"/>
      <c r="CB185"/>
      <c r="CC185"/>
      <c r="CD185"/>
      <c r="CE185"/>
      <c r="CF185"/>
      <c r="CG185"/>
      <c r="CH185"/>
      <c r="CI185"/>
      <c r="CJ185"/>
      <c r="CK185"/>
      <c r="CL185"/>
      <c r="CM185"/>
      <c r="CN185"/>
      <c r="CO185"/>
      <c r="CP185"/>
      <c r="CQ185"/>
      <c r="CR185"/>
      <c r="CS185"/>
      <c r="CT185"/>
      <c r="CU185"/>
      <c r="CV185"/>
      <c r="CW185"/>
      <c r="CX185"/>
      <c r="CY185"/>
      <c r="CZ185"/>
      <c r="DA185"/>
      <c r="DB185"/>
      <c r="DC185"/>
      <c r="DD185"/>
      <c r="DE185"/>
      <c r="DF185"/>
      <c r="DG185"/>
      <c r="DH185"/>
      <c r="DI185"/>
      <c r="DJ185"/>
      <c r="DK185"/>
      <c r="DL185"/>
      <c r="DM185"/>
      <c r="DN185"/>
      <c r="DO185"/>
      <c r="DP185"/>
      <c r="DQ185"/>
      <c r="DR185"/>
      <c r="DS185"/>
      <c r="DT185"/>
      <c r="DU185"/>
    </row>
    <row r="186" spans="1:125">
      <c r="A186" t="s">
        <v>142</v>
      </c>
      <c r="B186" t="s">
        <v>516</v>
      </c>
      <c r="C186" t="s">
        <v>607</v>
      </c>
      <c r="D186" s="1">
        <v>19500</v>
      </c>
      <c r="E186" s="1">
        <v>559.65</v>
      </c>
      <c r="F186" s="1">
        <v>0</v>
      </c>
      <c r="G186" s="1">
        <v>592.79999999999995</v>
      </c>
      <c r="H186" s="1">
        <v>165</v>
      </c>
      <c r="I186" s="1">
        <f t="shared" si="58"/>
        <v>1317.4499999999998</v>
      </c>
      <c r="J186" s="1">
        <f t="shared" si="59"/>
        <v>18182.55</v>
      </c>
    </row>
    <row r="187" spans="1:125">
      <c r="A187" t="s">
        <v>143</v>
      </c>
      <c r="B187" t="s">
        <v>139</v>
      </c>
      <c r="C187" t="s">
        <v>604</v>
      </c>
      <c r="D187" s="1">
        <v>15000</v>
      </c>
      <c r="E187" s="1">
        <v>430.5</v>
      </c>
      <c r="F187" s="1">
        <v>0</v>
      </c>
      <c r="G187" s="1">
        <v>456</v>
      </c>
      <c r="H187" s="1">
        <v>265</v>
      </c>
      <c r="I187" s="1">
        <f t="shared" si="58"/>
        <v>1151.5</v>
      </c>
      <c r="J187" s="1">
        <f t="shared" si="59"/>
        <v>13848.5</v>
      </c>
    </row>
    <row r="188" spans="1:125">
      <c r="A188" t="s">
        <v>144</v>
      </c>
      <c r="B188" t="s">
        <v>145</v>
      </c>
      <c r="C188" t="s">
        <v>604</v>
      </c>
      <c r="D188" s="1">
        <v>46000</v>
      </c>
      <c r="E188" s="1">
        <v>1320.2</v>
      </c>
      <c r="F188" s="1">
        <v>1289.46</v>
      </c>
      <c r="G188" s="1">
        <v>1398.4</v>
      </c>
      <c r="H188" s="1">
        <v>125</v>
      </c>
      <c r="I188" s="1">
        <v>4133.0600000000004</v>
      </c>
      <c r="J188" s="1">
        <f t="shared" si="59"/>
        <v>41866.94</v>
      </c>
    </row>
    <row r="189" spans="1:125">
      <c r="A189" t="s">
        <v>146</v>
      </c>
      <c r="B189" t="s">
        <v>147</v>
      </c>
      <c r="C189" t="s">
        <v>607</v>
      </c>
      <c r="D189" s="1">
        <v>14000</v>
      </c>
      <c r="E189" s="1">
        <v>401.8</v>
      </c>
      <c r="F189" s="1">
        <v>0</v>
      </c>
      <c r="G189" s="1">
        <v>425.6</v>
      </c>
      <c r="H189" s="1">
        <v>125</v>
      </c>
      <c r="I189" s="1">
        <f t="shared" si="58"/>
        <v>952.40000000000009</v>
      </c>
      <c r="J189" s="1">
        <f t="shared" si="59"/>
        <v>13047.6</v>
      </c>
    </row>
    <row r="190" spans="1:125">
      <c r="A190" t="s">
        <v>148</v>
      </c>
      <c r="B190" t="s">
        <v>139</v>
      </c>
      <c r="C190" t="s">
        <v>607</v>
      </c>
      <c r="D190" s="1">
        <v>10190</v>
      </c>
      <c r="E190" s="1">
        <v>292.45</v>
      </c>
      <c r="F190" s="1">
        <v>0</v>
      </c>
      <c r="G190" s="1">
        <v>309.77999999999997</v>
      </c>
      <c r="H190" s="1">
        <v>75</v>
      </c>
      <c r="I190" s="1">
        <f t="shared" si="58"/>
        <v>677.23</v>
      </c>
      <c r="J190" s="1">
        <f t="shared" si="59"/>
        <v>9512.77</v>
      </c>
    </row>
    <row r="191" spans="1:125">
      <c r="A191" t="s">
        <v>150</v>
      </c>
      <c r="B191" t="s">
        <v>29</v>
      </c>
      <c r="C191" t="s">
        <v>604</v>
      </c>
      <c r="D191" s="1">
        <v>25000</v>
      </c>
      <c r="E191" s="1">
        <v>717.5</v>
      </c>
      <c r="F191" s="1">
        <v>0</v>
      </c>
      <c r="G191" s="1">
        <v>760</v>
      </c>
      <c r="H191" s="1">
        <v>145</v>
      </c>
      <c r="I191" s="1">
        <f t="shared" si="58"/>
        <v>1622.5</v>
      </c>
      <c r="J191" s="1">
        <f t="shared" si="59"/>
        <v>23377.5</v>
      </c>
    </row>
    <row r="192" spans="1:125">
      <c r="A192" t="s">
        <v>151</v>
      </c>
      <c r="B192" t="s">
        <v>139</v>
      </c>
      <c r="C192" t="s">
        <v>604</v>
      </c>
      <c r="D192" s="1">
        <v>15000</v>
      </c>
      <c r="E192" s="1">
        <v>430.5</v>
      </c>
      <c r="F192" s="1">
        <v>0</v>
      </c>
      <c r="G192" s="1">
        <v>456</v>
      </c>
      <c r="H192" s="1">
        <v>25</v>
      </c>
      <c r="I192" s="1">
        <f t="shared" si="58"/>
        <v>911.5</v>
      </c>
      <c r="J192" s="1">
        <f t="shared" si="59"/>
        <v>14088.5</v>
      </c>
    </row>
    <row r="193" spans="1:125">
      <c r="A193" t="s">
        <v>152</v>
      </c>
      <c r="B193" t="s">
        <v>139</v>
      </c>
      <c r="C193" t="s">
        <v>604</v>
      </c>
      <c r="D193" s="1">
        <v>15000</v>
      </c>
      <c r="E193" s="1">
        <v>430.5</v>
      </c>
      <c r="F193" s="1">
        <v>0</v>
      </c>
      <c r="G193" s="1">
        <v>456</v>
      </c>
      <c r="H193" s="1">
        <v>165</v>
      </c>
      <c r="I193" s="1">
        <f t="shared" si="58"/>
        <v>1051.5</v>
      </c>
      <c r="J193" s="1">
        <f t="shared" si="59"/>
        <v>13948.5</v>
      </c>
    </row>
    <row r="194" spans="1:125">
      <c r="A194" t="s">
        <v>153</v>
      </c>
      <c r="B194" t="s">
        <v>139</v>
      </c>
      <c r="C194" t="s">
        <v>607</v>
      </c>
      <c r="D194" s="1">
        <v>15000</v>
      </c>
      <c r="E194" s="1">
        <v>430.5</v>
      </c>
      <c r="F194" s="1">
        <v>0</v>
      </c>
      <c r="G194" s="1">
        <v>456</v>
      </c>
      <c r="H194" s="1">
        <v>165</v>
      </c>
      <c r="I194" s="1">
        <f t="shared" si="58"/>
        <v>1051.5</v>
      </c>
      <c r="J194" s="1">
        <f t="shared" si="59"/>
        <v>13948.5</v>
      </c>
    </row>
    <row r="195" spans="1:125">
      <c r="A195" t="s">
        <v>154</v>
      </c>
      <c r="B195" t="s">
        <v>155</v>
      </c>
      <c r="C195" t="s">
        <v>604</v>
      </c>
      <c r="D195" s="1">
        <v>22350</v>
      </c>
      <c r="E195" s="1">
        <v>641.45000000000005</v>
      </c>
      <c r="F195" s="1">
        <v>0</v>
      </c>
      <c r="G195" s="1">
        <v>679.44</v>
      </c>
      <c r="H195" s="1">
        <v>100</v>
      </c>
      <c r="I195" s="1">
        <f t="shared" si="58"/>
        <v>1420.89</v>
      </c>
      <c r="J195" s="1">
        <f t="shared" si="59"/>
        <v>20929.11</v>
      </c>
    </row>
    <row r="196" spans="1:125">
      <c r="A196" t="s">
        <v>156</v>
      </c>
      <c r="B196" t="s">
        <v>24</v>
      </c>
      <c r="C196" t="s">
        <v>607</v>
      </c>
      <c r="D196" s="1">
        <v>21250</v>
      </c>
      <c r="E196" s="1">
        <v>609.88</v>
      </c>
      <c r="F196" s="1">
        <v>0</v>
      </c>
      <c r="G196" s="1">
        <v>646</v>
      </c>
      <c r="H196" s="1">
        <v>25</v>
      </c>
      <c r="I196" s="1">
        <f t="shared" si="58"/>
        <v>1280.8800000000001</v>
      </c>
      <c r="J196" s="1">
        <f t="shared" si="59"/>
        <v>19969.12</v>
      </c>
    </row>
    <row r="197" spans="1:125">
      <c r="A197" t="s">
        <v>157</v>
      </c>
      <c r="B197" t="s">
        <v>139</v>
      </c>
      <c r="C197" t="s">
        <v>604</v>
      </c>
      <c r="D197" s="1">
        <v>15150</v>
      </c>
      <c r="E197" s="1">
        <v>434.81</v>
      </c>
      <c r="F197" s="1">
        <v>0</v>
      </c>
      <c r="G197" s="1">
        <v>460.56</v>
      </c>
      <c r="H197" s="1">
        <v>145</v>
      </c>
      <c r="I197" s="1">
        <f t="shared" si="58"/>
        <v>1040.3699999999999</v>
      </c>
      <c r="J197" s="1">
        <f t="shared" si="59"/>
        <v>14109.630000000001</v>
      </c>
    </row>
    <row r="198" spans="1:125">
      <c r="A198" t="s">
        <v>158</v>
      </c>
      <c r="B198" t="s">
        <v>139</v>
      </c>
      <c r="C198" t="s">
        <v>604</v>
      </c>
      <c r="D198" s="1">
        <v>14800</v>
      </c>
      <c r="E198" s="1">
        <v>424.76</v>
      </c>
      <c r="F198" s="1">
        <v>0</v>
      </c>
      <c r="G198" s="1">
        <v>449.92</v>
      </c>
      <c r="H198" s="1">
        <v>185</v>
      </c>
      <c r="I198" s="1">
        <f t="shared" si="58"/>
        <v>1059.68</v>
      </c>
      <c r="J198" s="1">
        <f t="shared" si="59"/>
        <v>13740.32</v>
      </c>
    </row>
    <row r="199" spans="1:125">
      <c r="A199" t="s">
        <v>159</v>
      </c>
      <c r="B199" t="s">
        <v>139</v>
      </c>
      <c r="C199" t="s">
        <v>607</v>
      </c>
      <c r="D199" s="1">
        <v>15000</v>
      </c>
      <c r="E199" s="1">
        <v>430.5</v>
      </c>
      <c r="F199" s="1">
        <v>0</v>
      </c>
      <c r="G199" s="1">
        <v>456</v>
      </c>
      <c r="H199" s="1">
        <v>165</v>
      </c>
      <c r="I199" s="1">
        <f t="shared" si="58"/>
        <v>1051.5</v>
      </c>
      <c r="J199" s="1">
        <f t="shared" si="59"/>
        <v>13948.5</v>
      </c>
    </row>
    <row r="200" spans="1:125">
      <c r="A200" t="s">
        <v>160</v>
      </c>
      <c r="B200" t="s">
        <v>139</v>
      </c>
      <c r="C200" t="s">
        <v>607</v>
      </c>
      <c r="D200" s="1">
        <v>15000</v>
      </c>
      <c r="E200" s="1">
        <v>430.5</v>
      </c>
      <c r="F200" s="1">
        <v>0</v>
      </c>
      <c r="G200" s="1">
        <v>456</v>
      </c>
      <c r="H200" s="1">
        <v>125</v>
      </c>
      <c r="I200" s="1">
        <f t="shared" si="58"/>
        <v>1011.5</v>
      </c>
      <c r="J200" s="1">
        <f t="shared" si="59"/>
        <v>13988.5</v>
      </c>
    </row>
    <row r="201" spans="1:125">
      <c r="A201" t="s">
        <v>161</v>
      </c>
      <c r="B201" t="s">
        <v>162</v>
      </c>
      <c r="C201" t="s">
        <v>607</v>
      </c>
      <c r="D201" s="1">
        <v>20000</v>
      </c>
      <c r="E201" s="1">
        <v>574</v>
      </c>
      <c r="F201" s="1">
        <v>0</v>
      </c>
      <c r="G201" s="1">
        <v>608</v>
      </c>
      <c r="H201" s="1">
        <v>145</v>
      </c>
      <c r="I201" s="1">
        <f t="shared" si="58"/>
        <v>1327</v>
      </c>
      <c r="J201" s="1">
        <f t="shared" si="59"/>
        <v>18673</v>
      </c>
    </row>
    <row r="202" spans="1:125">
      <c r="A202" t="s">
        <v>517</v>
      </c>
      <c r="B202" t="s">
        <v>29</v>
      </c>
      <c r="C202" t="s">
        <v>604</v>
      </c>
      <c r="D202" s="1">
        <v>30000</v>
      </c>
      <c r="E202" s="1">
        <v>861</v>
      </c>
      <c r="F202" s="1">
        <v>0</v>
      </c>
      <c r="G202" s="1">
        <v>912</v>
      </c>
      <c r="H202" s="1">
        <v>25</v>
      </c>
      <c r="I202" s="1">
        <f t="shared" si="58"/>
        <v>1798</v>
      </c>
      <c r="J202" s="1">
        <f t="shared" si="59"/>
        <v>28202</v>
      </c>
    </row>
    <row r="203" spans="1:125">
      <c r="A203" t="s">
        <v>163</v>
      </c>
      <c r="B203" t="s">
        <v>155</v>
      </c>
      <c r="C203" t="s">
        <v>607</v>
      </c>
      <c r="D203" s="1">
        <v>1333.33</v>
      </c>
      <c r="E203" s="1">
        <v>38.270000000000003</v>
      </c>
      <c r="F203" s="1">
        <v>0</v>
      </c>
      <c r="G203" s="1">
        <v>40.53</v>
      </c>
      <c r="H203" s="1">
        <v>145</v>
      </c>
      <c r="I203" s="1">
        <f>E203+F203+G203+H203</f>
        <v>223.8</v>
      </c>
      <c r="J203" s="1">
        <f>D203-I203</f>
        <v>1109.53</v>
      </c>
    </row>
    <row r="204" spans="1:125">
      <c r="A204" t="s">
        <v>557</v>
      </c>
      <c r="B204" t="s">
        <v>147</v>
      </c>
      <c r="C204" t="s">
        <v>607</v>
      </c>
      <c r="D204" s="1">
        <v>14000</v>
      </c>
      <c r="E204" s="1">
        <v>401.8</v>
      </c>
      <c r="F204" s="1">
        <v>0</v>
      </c>
      <c r="G204" s="1">
        <v>425.6</v>
      </c>
      <c r="H204" s="1">
        <v>25</v>
      </c>
      <c r="I204" s="1">
        <f>E204+F204+G204+H204</f>
        <v>852.40000000000009</v>
      </c>
      <c r="J204" s="1">
        <f>D204-I204</f>
        <v>13147.6</v>
      </c>
    </row>
    <row r="205" spans="1:125">
      <c r="A205" t="s">
        <v>556</v>
      </c>
      <c r="B205" t="s">
        <v>162</v>
      </c>
      <c r="C205" t="s">
        <v>607</v>
      </c>
      <c r="D205" s="1">
        <v>20000</v>
      </c>
      <c r="E205" s="1">
        <v>574</v>
      </c>
      <c r="F205" s="1">
        <v>0</v>
      </c>
      <c r="G205" s="1">
        <v>608</v>
      </c>
      <c r="H205" s="1">
        <v>25</v>
      </c>
      <c r="I205" s="1">
        <f>E205+F205+G205+H205</f>
        <v>1207</v>
      </c>
      <c r="J205" s="1">
        <f>D205-I205</f>
        <v>18793</v>
      </c>
      <c r="K205"/>
      <c r="L205"/>
      <c r="M205"/>
      <c r="N205"/>
      <c r="O205"/>
      <c r="P205"/>
      <c r="Q205"/>
      <c r="R205"/>
      <c r="S205"/>
      <c r="T205"/>
      <c r="U205"/>
      <c r="V205"/>
      <c r="W205"/>
      <c r="X205"/>
      <c r="Y205"/>
      <c r="Z205"/>
      <c r="AA205"/>
      <c r="AB205"/>
      <c r="AC205"/>
      <c r="AD205"/>
      <c r="AE205"/>
      <c r="AF205"/>
      <c r="AG205"/>
      <c r="AH205"/>
      <c r="AI205"/>
      <c r="AJ205"/>
      <c r="AK205"/>
      <c r="AL205"/>
      <c r="AM205"/>
      <c r="AN205"/>
      <c r="AO205"/>
      <c r="AP205"/>
      <c r="AQ205"/>
      <c r="AR205"/>
      <c r="AS205"/>
      <c r="AT205"/>
      <c r="AU205"/>
      <c r="AV205"/>
      <c r="AW205"/>
      <c r="AX205"/>
      <c r="AY205"/>
      <c r="AZ205"/>
      <c r="BA205"/>
      <c r="BB205"/>
      <c r="BC205"/>
      <c r="BD205"/>
      <c r="BE205"/>
      <c r="BF205"/>
      <c r="BG205"/>
      <c r="BH205"/>
      <c r="BI205"/>
      <c r="BJ205"/>
      <c r="BK205"/>
      <c r="BL205"/>
      <c r="BM205"/>
      <c r="BN205"/>
      <c r="BO205"/>
      <c r="BP205"/>
      <c r="BQ205"/>
      <c r="BR205"/>
      <c r="BS205"/>
      <c r="BT205"/>
      <c r="BU205"/>
      <c r="BV205"/>
      <c r="BW205"/>
      <c r="BX205"/>
      <c r="BY205"/>
      <c r="BZ205"/>
      <c r="CA205"/>
      <c r="CB205"/>
      <c r="CC205"/>
      <c r="CD205"/>
      <c r="CE205"/>
      <c r="CF205"/>
      <c r="CG205"/>
      <c r="CH205"/>
      <c r="CI205"/>
      <c r="CJ205"/>
      <c r="CK205"/>
      <c r="CL205"/>
      <c r="CM205"/>
      <c r="CN205"/>
      <c r="CO205"/>
      <c r="CP205"/>
      <c r="CQ205"/>
      <c r="CR205"/>
      <c r="CS205"/>
      <c r="CT205"/>
      <c r="CU205"/>
      <c r="CV205"/>
      <c r="CW205"/>
      <c r="CX205"/>
      <c r="CY205"/>
      <c r="CZ205"/>
      <c r="DA205"/>
      <c r="DB205"/>
      <c r="DC205"/>
      <c r="DD205"/>
      <c r="DE205"/>
      <c r="DF205"/>
      <c r="DG205"/>
      <c r="DH205"/>
      <c r="DI205"/>
      <c r="DJ205"/>
      <c r="DK205"/>
      <c r="DL205"/>
      <c r="DM205"/>
      <c r="DN205"/>
      <c r="DO205"/>
      <c r="DP205"/>
      <c r="DQ205"/>
      <c r="DR205"/>
      <c r="DS205"/>
      <c r="DT205"/>
      <c r="DU205"/>
    </row>
    <row r="206" spans="1:125">
      <c r="A206" s="3" t="s">
        <v>19</v>
      </c>
      <c r="B206" s="3">
        <v>24</v>
      </c>
      <c r="C206" s="3"/>
      <c r="D206" s="4">
        <f t="shared" ref="D206:J206" si="60">SUM(D182:D205)</f>
        <v>439573.33</v>
      </c>
      <c r="E206" s="4">
        <f t="shared" si="60"/>
        <v>12615.769999999999</v>
      </c>
      <c r="F206" s="4">
        <f t="shared" si="60"/>
        <v>1289.46</v>
      </c>
      <c r="G206" s="4">
        <f t="shared" si="60"/>
        <v>13363.03</v>
      </c>
      <c r="H206" s="4">
        <f t="shared" si="60"/>
        <v>2605</v>
      </c>
      <c r="I206" s="4">
        <f t="shared" si="60"/>
        <v>29873.26</v>
      </c>
      <c r="J206" s="4">
        <f t="shared" si="60"/>
        <v>409700.07</v>
      </c>
    </row>
    <row r="208" spans="1:125">
      <c r="A208" s="16" t="s">
        <v>164</v>
      </c>
      <c r="B208" s="16"/>
      <c r="C208" s="16"/>
      <c r="D208" s="16"/>
      <c r="E208" s="16"/>
      <c r="F208" s="16"/>
      <c r="G208" s="16"/>
      <c r="H208" s="16"/>
      <c r="I208" s="16"/>
      <c r="J208" s="16"/>
    </row>
    <row r="209" spans="1:125">
      <c r="A209" t="s">
        <v>477</v>
      </c>
      <c r="B209" t="s">
        <v>200</v>
      </c>
      <c r="D209" s="1">
        <v>60000</v>
      </c>
      <c r="E209" s="1">
        <v>1722</v>
      </c>
      <c r="F209" s="1">
        <v>3486.68</v>
      </c>
      <c r="G209" s="1">
        <v>1824</v>
      </c>
      <c r="H209" s="1">
        <v>25</v>
      </c>
      <c r="I209" s="1">
        <f t="shared" ref="I209:I213" si="61">E209+F209+G209+H209</f>
        <v>7057.68</v>
      </c>
      <c r="J209" s="1">
        <f t="shared" ref="J209:J213" si="62">D209-I209</f>
        <v>52942.32</v>
      </c>
      <c r="K209"/>
      <c r="L209"/>
      <c r="M209"/>
      <c r="N209"/>
      <c r="O209"/>
      <c r="P209"/>
      <c r="Q209"/>
      <c r="R209"/>
      <c r="S209"/>
      <c r="T209"/>
      <c r="U209"/>
      <c r="V209"/>
      <c r="W209"/>
      <c r="X209"/>
      <c r="Y209"/>
      <c r="Z209"/>
      <c r="AA209"/>
      <c r="AB209"/>
      <c r="AC209"/>
      <c r="AD209"/>
      <c r="AE209"/>
      <c r="AF209"/>
      <c r="AG209"/>
      <c r="AH209"/>
      <c r="AI209"/>
      <c r="AJ209"/>
      <c r="AK209"/>
      <c r="AL209"/>
      <c r="AM209"/>
      <c r="AN209"/>
      <c r="AO209"/>
      <c r="AP209"/>
      <c r="AQ209"/>
      <c r="AR209"/>
      <c r="AS209"/>
      <c r="AT209"/>
      <c r="AU209"/>
      <c r="AV209"/>
      <c r="AW209"/>
      <c r="AX209"/>
      <c r="AY209"/>
      <c r="AZ209"/>
      <c r="BA209"/>
      <c r="BB209"/>
      <c r="BC209"/>
      <c r="BD209"/>
      <c r="BE209"/>
      <c r="BF209"/>
      <c r="BG209"/>
      <c r="BH209"/>
      <c r="BI209"/>
      <c r="BJ209"/>
      <c r="BK209"/>
      <c r="BL209"/>
      <c r="BM209"/>
      <c r="BN209"/>
      <c r="BO209"/>
      <c r="BP209"/>
      <c r="BQ209"/>
      <c r="BR209"/>
      <c r="BS209"/>
      <c r="BT209"/>
      <c r="BU209"/>
      <c r="BV209"/>
      <c r="BW209"/>
      <c r="BX209"/>
      <c r="BY209"/>
      <c r="BZ209"/>
      <c r="CA209"/>
      <c r="CB209"/>
      <c r="CC209"/>
      <c r="CD209"/>
      <c r="CE209"/>
      <c r="CF209"/>
      <c r="CG209"/>
      <c r="CH209"/>
      <c r="CI209"/>
      <c r="CJ209"/>
      <c r="CK209"/>
      <c r="CL209"/>
      <c r="CM209"/>
      <c r="CN209"/>
      <c r="CO209"/>
      <c r="CP209"/>
      <c r="CQ209"/>
      <c r="CR209"/>
      <c r="CS209"/>
      <c r="CT209"/>
      <c r="CU209"/>
      <c r="CV209"/>
      <c r="CW209"/>
      <c r="CX209"/>
      <c r="CY209"/>
      <c r="CZ209"/>
      <c r="DA209"/>
      <c r="DB209"/>
      <c r="DC209"/>
      <c r="DD209"/>
      <c r="DE209"/>
      <c r="DF209"/>
      <c r="DG209"/>
      <c r="DH209"/>
      <c r="DI209"/>
      <c r="DJ209"/>
      <c r="DK209"/>
      <c r="DL209"/>
      <c r="DM209"/>
      <c r="DN209"/>
      <c r="DO209"/>
      <c r="DP209"/>
      <c r="DQ209"/>
      <c r="DR209"/>
      <c r="DS209"/>
      <c r="DT209"/>
      <c r="DU209"/>
    </row>
    <row r="210" spans="1:125">
      <c r="A210" t="s">
        <v>165</v>
      </c>
      <c r="B210" t="s">
        <v>166</v>
      </c>
      <c r="C210" t="s">
        <v>604</v>
      </c>
      <c r="D210" s="1">
        <v>73000</v>
      </c>
      <c r="E210" s="1">
        <v>2095.1</v>
      </c>
      <c r="F210" s="1">
        <v>5933.02</v>
      </c>
      <c r="G210" s="1">
        <v>2219.1999999999998</v>
      </c>
      <c r="H210" s="1">
        <v>25</v>
      </c>
      <c r="I210" s="1">
        <f t="shared" si="61"/>
        <v>10272.32</v>
      </c>
      <c r="J210" s="1">
        <f t="shared" si="62"/>
        <v>62727.68</v>
      </c>
    </row>
    <row r="211" spans="1:125">
      <c r="A211" t="s">
        <v>167</v>
      </c>
      <c r="B211" t="s">
        <v>168</v>
      </c>
      <c r="C211" t="s">
        <v>607</v>
      </c>
      <c r="D211" s="1">
        <v>42000</v>
      </c>
      <c r="E211" s="1">
        <v>1205.4000000000001</v>
      </c>
      <c r="F211" s="1">
        <v>724.92</v>
      </c>
      <c r="G211" s="1">
        <v>1276.8</v>
      </c>
      <c r="H211" s="1">
        <v>25</v>
      </c>
      <c r="I211" s="1">
        <f t="shared" si="61"/>
        <v>3232.12</v>
      </c>
      <c r="J211" s="1">
        <f t="shared" si="62"/>
        <v>38767.879999999997</v>
      </c>
    </row>
    <row r="212" spans="1:125">
      <c r="A212" t="s">
        <v>559</v>
      </c>
      <c r="B212" t="s">
        <v>558</v>
      </c>
      <c r="C212" t="s">
        <v>607</v>
      </c>
      <c r="D212" s="1">
        <v>30000</v>
      </c>
      <c r="E212" s="1">
        <v>861</v>
      </c>
      <c r="F212" s="1">
        <v>0</v>
      </c>
      <c r="G212" s="1">
        <v>912</v>
      </c>
      <c r="H212" s="1">
        <v>25</v>
      </c>
      <c r="I212" s="1">
        <f>E212+F212+G212+H212</f>
        <v>1798</v>
      </c>
      <c r="J212" s="1">
        <f>D212-I212</f>
        <v>28202</v>
      </c>
      <c r="K212"/>
      <c r="L212"/>
      <c r="M212"/>
      <c r="N212"/>
      <c r="O212"/>
      <c r="P212"/>
      <c r="Q212"/>
      <c r="R212"/>
      <c r="S212"/>
      <c r="T212"/>
      <c r="U212"/>
      <c r="V212"/>
      <c r="W212"/>
      <c r="X212"/>
      <c r="Y212"/>
      <c r="Z212"/>
      <c r="AA212"/>
      <c r="AB212"/>
      <c r="AC212"/>
      <c r="AD212"/>
      <c r="AE212"/>
      <c r="AF212"/>
      <c r="AG212"/>
      <c r="AH212"/>
      <c r="AI212"/>
      <c r="AJ212"/>
      <c r="AK212"/>
      <c r="AL212"/>
      <c r="AM212"/>
      <c r="AN212"/>
      <c r="AO212"/>
      <c r="AP212"/>
      <c r="AQ212"/>
      <c r="AR212"/>
      <c r="AS212"/>
      <c r="AT212"/>
      <c r="AU212"/>
      <c r="AV212"/>
      <c r="AW212"/>
      <c r="AX212"/>
      <c r="AY212"/>
      <c r="AZ212"/>
      <c r="BA212"/>
      <c r="BB212"/>
      <c r="BC212"/>
      <c r="BD212"/>
      <c r="BE212"/>
      <c r="BF212"/>
      <c r="BG212"/>
      <c r="BH212"/>
      <c r="BI212"/>
      <c r="BJ212"/>
      <c r="BK212"/>
      <c r="BL212"/>
      <c r="BM212"/>
      <c r="BN212"/>
      <c r="BO212"/>
      <c r="BP212"/>
      <c r="BQ212"/>
      <c r="BR212"/>
      <c r="BS212"/>
      <c r="BT212"/>
      <c r="BU212"/>
      <c r="BV212"/>
      <c r="BW212"/>
      <c r="BX212"/>
      <c r="BY212"/>
      <c r="BZ212"/>
      <c r="CA212"/>
      <c r="CB212"/>
      <c r="CC212"/>
      <c r="CD212"/>
      <c r="CE212"/>
      <c r="CF212"/>
      <c r="CG212"/>
      <c r="CH212"/>
      <c r="CI212"/>
      <c r="CJ212"/>
      <c r="CK212"/>
      <c r="CL212"/>
      <c r="CM212"/>
      <c r="CN212"/>
      <c r="CO212"/>
      <c r="CP212"/>
      <c r="CQ212"/>
      <c r="CR212"/>
      <c r="CS212"/>
      <c r="CT212"/>
      <c r="CU212"/>
      <c r="CV212"/>
      <c r="CW212"/>
      <c r="CX212"/>
      <c r="CY212"/>
      <c r="CZ212"/>
      <c r="DA212"/>
      <c r="DB212"/>
      <c r="DC212"/>
      <c r="DD212"/>
      <c r="DE212"/>
      <c r="DF212"/>
      <c r="DG212"/>
      <c r="DH212"/>
      <c r="DI212"/>
      <c r="DJ212"/>
      <c r="DK212"/>
      <c r="DL212"/>
      <c r="DM212"/>
      <c r="DN212"/>
      <c r="DO212"/>
      <c r="DP212"/>
      <c r="DQ212"/>
      <c r="DR212"/>
      <c r="DS212"/>
      <c r="DT212"/>
      <c r="DU212"/>
    </row>
    <row r="213" spans="1:125">
      <c r="A213" t="s">
        <v>478</v>
      </c>
      <c r="B213" t="s">
        <v>24</v>
      </c>
      <c r="C213" t="s">
        <v>607</v>
      </c>
      <c r="D213" s="1">
        <v>110000</v>
      </c>
      <c r="E213" s="1">
        <v>3157</v>
      </c>
      <c r="F213" s="1">
        <v>14457.62</v>
      </c>
      <c r="G213" s="1">
        <v>3344</v>
      </c>
      <c r="H213" s="1">
        <v>25</v>
      </c>
      <c r="I213" s="1">
        <f t="shared" si="61"/>
        <v>20983.620000000003</v>
      </c>
      <c r="J213" s="1">
        <f t="shared" si="62"/>
        <v>89016.38</v>
      </c>
      <c r="K213"/>
      <c r="L213"/>
      <c r="M213"/>
      <c r="N213"/>
      <c r="O213"/>
      <c r="P213"/>
      <c r="Q213"/>
      <c r="R213"/>
      <c r="S213"/>
      <c r="T213"/>
      <c r="U213"/>
      <c r="V213"/>
      <c r="W213"/>
      <c r="X213"/>
      <c r="Y213"/>
      <c r="Z213"/>
      <c r="AA213"/>
      <c r="AB213"/>
      <c r="AC213"/>
      <c r="AD213"/>
      <c r="AE213"/>
      <c r="AF213"/>
      <c r="AG213"/>
      <c r="AH213"/>
      <c r="AI213"/>
      <c r="AJ213"/>
      <c r="AK213"/>
      <c r="AL213"/>
      <c r="AM213"/>
      <c r="AN213"/>
      <c r="AO213"/>
      <c r="AP213"/>
      <c r="AQ213"/>
      <c r="AR213"/>
      <c r="AS213"/>
      <c r="AT213"/>
      <c r="AU213"/>
      <c r="AV213"/>
      <c r="AW213"/>
      <c r="AX213"/>
      <c r="AY213"/>
      <c r="AZ213"/>
      <c r="BA213"/>
      <c r="BB213"/>
      <c r="BC213"/>
      <c r="BD213"/>
      <c r="BE213"/>
      <c r="BF213"/>
      <c r="BG213"/>
      <c r="BH213"/>
      <c r="BI213"/>
      <c r="BJ213"/>
      <c r="BK213"/>
      <c r="BL213"/>
      <c r="BM213"/>
      <c r="BN213"/>
      <c r="BO213"/>
      <c r="BP213"/>
      <c r="BQ213"/>
      <c r="BR213"/>
      <c r="BS213"/>
      <c r="BT213"/>
      <c r="BU213"/>
      <c r="BV213"/>
      <c r="BW213"/>
      <c r="BX213"/>
      <c r="BY213"/>
      <c r="BZ213"/>
      <c r="CA213"/>
      <c r="CB213"/>
      <c r="CC213"/>
      <c r="CD213"/>
      <c r="CE213"/>
      <c r="CF213"/>
      <c r="CG213"/>
      <c r="CH213"/>
      <c r="CI213"/>
      <c r="CJ213"/>
      <c r="CK213"/>
      <c r="CL213"/>
      <c r="CM213"/>
      <c r="CN213"/>
      <c r="CO213"/>
      <c r="CP213"/>
      <c r="CQ213"/>
      <c r="CR213"/>
      <c r="CS213"/>
      <c r="CT213"/>
      <c r="CU213"/>
      <c r="CV213"/>
      <c r="CW213"/>
      <c r="CX213"/>
      <c r="CY213"/>
      <c r="CZ213"/>
      <c r="DA213"/>
      <c r="DB213"/>
      <c r="DC213"/>
      <c r="DD213"/>
      <c r="DE213"/>
      <c r="DF213"/>
      <c r="DG213"/>
      <c r="DH213"/>
      <c r="DI213"/>
      <c r="DJ213"/>
      <c r="DK213"/>
      <c r="DL213"/>
      <c r="DM213"/>
      <c r="DN213"/>
      <c r="DO213"/>
      <c r="DP213"/>
      <c r="DQ213"/>
      <c r="DR213"/>
      <c r="DS213"/>
      <c r="DT213"/>
      <c r="DU213"/>
    </row>
    <row r="214" spans="1:125">
      <c r="A214" s="3" t="s">
        <v>19</v>
      </c>
      <c r="B214" s="3">
        <v>5</v>
      </c>
      <c r="C214" s="3"/>
      <c r="D214" s="4">
        <f t="shared" ref="D214:J214" si="63">SUM(D209:D213)</f>
        <v>315000</v>
      </c>
      <c r="E214" s="4">
        <f t="shared" si="63"/>
        <v>9040.5</v>
      </c>
      <c r="F214" s="4">
        <f t="shared" si="63"/>
        <v>24602.240000000002</v>
      </c>
      <c r="G214" s="4">
        <f t="shared" si="63"/>
        <v>9576</v>
      </c>
      <c r="H214" s="4">
        <f t="shared" si="63"/>
        <v>125</v>
      </c>
      <c r="I214" s="4">
        <f t="shared" si="63"/>
        <v>43343.740000000005</v>
      </c>
      <c r="J214" s="4">
        <f t="shared" si="63"/>
        <v>271656.26</v>
      </c>
    </row>
    <row r="216" spans="1:125">
      <c r="A216" s="16" t="s">
        <v>7</v>
      </c>
      <c r="B216" s="16"/>
      <c r="C216" s="16"/>
      <c r="D216" s="16"/>
      <c r="E216" s="16"/>
      <c r="F216" s="16"/>
      <c r="G216" s="16"/>
      <c r="H216" s="16"/>
      <c r="I216" s="16"/>
      <c r="J216" s="16"/>
    </row>
    <row r="217" spans="1:125">
      <c r="A217" t="s">
        <v>169</v>
      </c>
      <c r="B217" t="s">
        <v>170</v>
      </c>
      <c r="C217" t="s">
        <v>604</v>
      </c>
      <c r="D217" s="1">
        <v>165000</v>
      </c>
      <c r="E217" s="1">
        <v>4735.5</v>
      </c>
      <c r="F217" s="1">
        <v>27802.58</v>
      </c>
      <c r="G217" s="1">
        <v>3385.65</v>
      </c>
      <c r="H217" s="1">
        <v>25</v>
      </c>
      <c r="I217" s="1">
        <f>E217+F217+G217+H217</f>
        <v>35948.730000000003</v>
      </c>
      <c r="J217" s="1">
        <f>D217-I217</f>
        <v>129051.26999999999</v>
      </c>
    </row>
    <row r="218" spans="1:125">
      <c r="A218" s="3" t="s">
        <v>19</v>
      </c>
      <c r="B218" s="3">
        <v>1</v>
      </c>
      <c r="C218" s="3"/>
      <c r="D218" s="4">
        <f t="shared" ref="D218:J218" si="64">SUM(D217)</f>
        <v>165000</v>
      </c>
      <c r="E218" s="4">
        <f t="shared" si="64"/>
        <v>4735.5</v>
      </c>
      <c r="F218" s="4">
        <f t="shared" si="64"/>
        <v>27802.58</v>
      </c>
      <c r="G218" s="4">
        <f t="shared" si="64"/>
        <v>3385.65</v>
      </c>
      <c r="H218" s="4">
        <f t="shared" si="64"/>
        <v>25</v>
      </c>
      <c r="I218" s="4">
        <f t="shared" si="64"/>
        <v>35948.730000000003</v>
      </c>
      <c r="J218" s="4">
        <f t="shared" si="64"/>
        <v>129051.26999999999</v>
      </c>
    </row>
    <row r="220" spans="1:125">
      <c r="A220" s="16" t="s">
        <v>171</v>
      </c>
      <c r="B220" s="16"/>
      <c r="C220" s="16"/>
      <c r="D220" s="16"/>
      <c r="E220" s="16"/>
      <c r="F220" s="16"/>
      <c r="G220" s="16"/>
      <c r="H220" s="16"/>
      <c r="I220" s="16"/>
      <c r="J220" s="16"/>
    </row>
    <row r="221" spans="1:125">
      <c r="A221" t="s">
        <v>172</v>
      </c>
      <c r="B221" t="s">
        <v>173</v>
      </c>
      <c r="C221" t="s">
        <v>607</v>
      </c>
      <c r="D221" s="1">
        <v>30750</v>
      </c>
      <c r="E221" s="1">
        <v>882.53</v>
      </c>
      <c r="F221" s="1">
        <v>0</v>
      </c>
      <c r="G221" s="1">
        <v>934.8</v>
      </c>
      <c r="H221" s="1">
        <v>565</v>
      </c>
      <c r="I221" s="1">
        <f>E221+F221+G221+H221</f>
        <v>2382.33</v>
      </c>
      <c r="J221" s="1">
        <f>D221-I221</f>
        <v>28367.67</v>
      </c>
    </row>
    <row r="222" spans="1:125">
      <c r="A222" s="3" t="s">
        <v>19</v>
      </c>
      <c r="B222" s="3">
        <v>1</v>
      </c>
      <c r="C222" s="3"/>
      <c r="D222" s="4">
        <f t="shared" ref="D222:J222" si="65">SUM(D221)</f>
        <v>30750</v>
      </c>
      <c r="E222" s="4">
        <f t="shared" si="65"/>
        <v>882.53</v>
      </c>
      <c r="F222" s="4">
        <f t="shared" si="65"/>
        <v>0</v>
      </c>
      <c r="G222" s="4">
        <f t="shared" si="65"/>
        <v>934.8</v>
      </c>
      <c r="H222" s="4">
        <f t="shared" si="65"/>
        <v>565</v>
      </c>
      <c r="I222" s="4">
        <f t="shared" si="65"/>
        <v>2382.33</v>
      </c>
      <c r="J222" s="4">
        <f t="shared" si="65"/>
        <v>28367.67</v>
      </c>
    </row>
    <row r="224" spans="1:125">
      <c r="A224" s="16" t="s">
        <v>174</v>
      </c>
      <c r="B224" s="16"/>
      <c r="C224" s="16"/>
      <c r="D224" s="16"/>
      <c r="E224" s="16"/>
      <c r="F224" s="16"/>
      <c r="G224" s="16"/>
      <c r="H224" s="16"/>
      <c r="I224" s="16"/>
      <c r="J224" s="16"/>
    </row>
    <row r="225" spans="1:125">
      <c r="A225" t="s">
        <v>175</v>
      </c>
      <c r="B225" t="s">
        <v>176</v>
      </c>
      <c r="C225" t="s">
        <v>607</v>
      </c>
      <c r="D225" s="1">
        <v>32272.44</v>
      </c>
      <c r="E225" s="1">
        <v>926.22</v>
      </c>
      <c r="F225" s="1">
        <v>0</v>
      </c>
      <c r="G225" s="1">
        <v>981.08</v>
      </c>
      <c r="H225" s="1">
        <v>25</v>
      </c>
      <c r="I225" s="1">
        <f t="shared" ref="I225:I227" si="66">E225+F225+G225+H225</f>
        <v>1932.3000000000002</v>
      </c>
      <c r="J225" s="1">
        <f t="shared" ref="J225:J227" si="67">D225-I225</f>
        <v>30340.14</v>
      </c>
    </row>
    <row r="226" spans="1:125">
      <c r="A226" t="s">
        <v>177</v>
      </c>
      <c r="B226" t="s">
        <v>22</v>
      </c>
      <c r="C226" t="s">
        <v>607</v>
      </c>
      <c r="D226" s="1">
        <v>19398.95</v>
      </c>
      <c r="E226" s="1">
        <v>556.75</v>
      </c>
      <c r="F226" s="1">
        <v>0</v>
      </c>
      <c r="G226" s="1">
        <v>589.73</v>
      </c>
      <c r="H226" s="1">
        <v>25</v>
      </c>
      <c r="I226" s="1">
        <f t="shared" si="66"/>
        <v>1171.48</v>
      </c>
      <c r="J226" s="1">
        <f t="shared" si="67"/>
        <v>18227.47</v>
      </c>
    </row>
    <row r="227" spans="1:125">
      <c r="A227" t="s">
        <v>180</v>
      </c>
      <c r="B227" t="s">
        <v>27</v>
      </c>
      <c r="C227" t="s">
        <v>607</v>
      </c>
      <c r="D227" s="1">
        <v>30000</v>
      </c>
      <c r="E227" s="1">
        <v>861</v>
      </c>
      <c r="F227" s="1">
        <v>0</v>
      </c>
      <c r="G227" s="1">
        <v>912</v>
      </c>
      <c r="H227" s="1">
        <v>25</v>
      </c>
      <c r="I227" s="1">
        <f t="shared" si="66"/>
        <v>1798</v>
      </c>
      <c r="J227" s="1">
        <f t="shared" si="67"/>
        <v>28202</v>
      </c>
    </row>
    <row r="228" spans="1:125">
      <c r="A228" t="s">
        <v>181</v>
      </c>
      <c r="B228" t="s">
        <v>182</v>
      </c>
      <c r="C228" t="s">
        <v>604</v>
      </c>
      <c r="D228" s="1">
        <v>70000</v>
      </c>
      <c r="E228" s="1">
        <v>2009</v>
      </c>
      <c r="F228" s="1">
        <v>5368.48</v>
      </c>
      <c r="G228" s="1">
        <v>2128</v>
      </c>
      <c r="H228" s="1">
        <v>25</v>
      </c>
      <c r="I228" s="1">
        <f>E228+F228+G228+H228</f>
        <v>9530.48</v>
      </c>
      <c r="J228" s="1">
        <f>D228-I228</f>
        <v>60469.520000000004</v>
      </c>
      <c r="K228"/>
      <c r="L228"/>
      <c r="M228"/>
      <c r="N228"/>
      <c r="O228"/>
      <c r="P228"/>
      <c r="Q228"/>
      <c r="R228"/>
      <c r="S228"/>
      <c r="T228"/>
      <c r="U228"/>
      <c r="V228"/>
      <c r="W228"/>
      <c r="X228"/>
      <c r="Y228"/>
      <c r="Z228"/>
      <c r="AA228"/>
      <c r="AB228"/>
      <c r="AC228"/>
      <c r="AD228"/>
      <c r="AE228"/>
      <c r="AF228"/>
      <c r="AG228"/>
      <c r="AH228"/>
      <c r="AI228"/>
      <c r="AJ228"/>
      <c r="AK228"/>
      <c r="AL228"/>
      <c r="AM228"/>
      <c r="AN228"/>
      <c r="AO228"/>
      <c r="AP228"/>
      <c r="AQ228"/>
      <c r="AR228"/>
      <c r="AS228"/>
      <c r="AT228"/>
      <c r="AU228"/>
      <c r="AV228"/>
      <c r="AW228"/>
      <c r="AX228"/>
      <c r="AY228"/>
      <c r="AZ228"/>
      <c r="BA228"/>
      <c r="BB228"/>
      <c r="BC228"/>
      <c r="BD228"/>
      <c r="BE228"/>
      <c r="BF228"/>
      <c r="BG228"/>
      <c r="BH228"/>
      <c r="BI228"/>
      <c r="BJ228"/>
      <c r="BK228"/>
      <c r="BL228"/>
      <c r="BM228"/>
      <c r="BN228"/>
      <c r="BO228"/>
      <c r="BP228"/>
      <c r="BQ228"/>
      <c r="BR228"/>
      <c r="BS228"/>
      <c r="BT228"/>
      <c r="BU228"/>
      <c r="BV228"/>
      <c r="BW228"/>
      <c r="BX228"/>
      <c r="BY228"/>
      <c r="BZ228"/>
      <c r="CA228"/>
      <c r="CB228"/>
      <c r="CC228"/>
      <c r="CD228"/>
      <c r="CE228"/>
      <c r="CF228"/>
      <c r="CG228"/>
      <c r="CH228"/>
      <c r="CI228"/>
      <c r="CJ228"/>
      <c r="CK228"/>
      <c r="CL228"/>
      <c r="CM228"/>
      <c r="CN228"/>
      <c r="CO228"/>
      <c r="CP228"/>
      <c r="CQ228"/>
      <c r="CR228"/>
      <c r="CS228"/>
      <c r="CT228"/>
      <c r="CU228"/>
      <c r="CV228"/>
      <c r="CW228"/>
      <c r="CX228"/>
      <c r="CY228"/>
      <c r="CZ228"/>
      <c r="DA228"/>
      <c r="DB228"/>
      <c r="DC228"/>
      <c r="DD228"/>
      <c r="DE228"/>
      <c r="DF228"/>
      <c r="DG228"/>
      <c r="DH228"/>
      <c r="DI228"/>
      <c r="DJ228"/>
      <c r="DK228"/>
      <c r="DL228"/>
      <c r="DM228"/>
      <c r="DN228"/>
      <c r="DO228"/>
      <c r="DP228"/>
      <c r="DQ228"/>
      <c r="DR228"/>
      <c r="DS228"/>
      <c r="DT228"/>
      <c r="DU228"/>
    </row>
    <row r="229" spans="1:125">
      <c r="A229" t="s">
        <v>561</v>
      </c>
      <c r="B229" t="s">
        <v>560</v>
      </c>
      <c r="C229" t="s">
        <v>607</v>
      </c>
      <c r="D229" s="1">
        <v>26000</v>
      </c>
      <c r="E229" s="1">
        <v>746.2</v>
      </c>
      <c r="F229" s="1">
        <v>0</v>
      </c>
      <c r="G229" s="1">
        <v>790.4</v>
      </c>
      <c r="H229" s="1">
        <v>25</v>
      </c>
      <c r="I229" s="1">
        <f>E229+F229+G229+H229</f>
        <v>1561.6</v>
      </c>
      <c r="J229" s="1">
        <f>D229-I229</f>
        <v>24438.400000000001</v>
      </c>
      <c r="K229"/>
      <c r="L229"/>
      <c r="M229"/>
      <c r="N229"/>
      <c r="O229"/>
      <c r="P229"/>
      <c r="Q229"/>
      <c r="R229"/>
      <c r="S229"/>
      <c r="T229"/>
      <c r="U229"/>
      <c r="V229"/>
      <c r="W229"/>
      <c r="X229"/>
      <c r="Y229"/>
      <c r="Z229"/>
      <c r="AA229"/>
      <c r="AB229"/>
      <c r="AC229"/>
      <c r="AD229"/>
      <c r="AE229"/>
      <c r="AF229"/>
      <c r="AG229"/>
      <c r="AH229"/>
      <c r="AI229"/>
      <c r="AJ229"/>
      <c r="AK229"/>
      <c r="AL229"/>
      <c r="AM229"/>
      <c r="AN229"/>
      <c r="AO229"/>
      <c r="AP229"/>
      <c r="AQ229"/>
      <c r="AR229"/>
      <c r="AS229"/>
      <c r="AT229"/>
      <c r="AU229"/>
      <c r="AV229"/>
      <c r="AW229"/>
      <c r="AX229"/>
      <c r="AY229"/>
      <c r="AZ229"/>
      <c r="BA229"/>
      <c r="BB229"/>
      <c r="BC229"/>
      <c r="BD229"/>
      <c r="BE229"/>
      <c r="BF229"/>
      <c r="BG229"/>
      <c r="BH229"/>
      <c r="BI229"/>
      <c r="BJ229"/>
      <c r="BK229"/>
      <c r="BL229"/>
      <c r="BM229"/>
      <c r="BN229"/>
      <c r="BO229"/>
      <c r="BP229"/>
      <c r="BQ229"/>
      <c r="BR229"/>
      <c r="BS229"/>
      <c r="BT229"/>
      <c r="BU229"/>
      <c r="BV229"/>
      <c r="BW229"/>
      <c r="BX229"/>
      <c r="BY229"/>
      <c r="BZ229"/>
      <c r="CA229"/>
      <c r="CB229"/>
      <c r="CC229"/>
      <c r="CD229"/>
      <c r="CE229"/>
      <c r="CF229"/>
      <c r="CG229"/>
      <c r="CH229"/>
      <c r="CI229"/>
      <c r="CJ229"/>
      <c r="CK229"/>
      <c r="CL229"/>
      <c r="CM229"/>
      <c r="CN229"/>
      <c r="CO229"/>
      <c r="CP229"/>
      <c r="CQ229"/>
      <c r="CR229"/>
      <c r="CS229"/>
      <c r="CT229"/>
      <c r="CU229"/>
      <c r="CV229"/>
      <c r="CW229"/>
      <c r="CX229"/>
      <c r="CY229"/>
      <c r="CZ229"/>
      <c r="DA229"/>
      <c r="DB229"/>
      <c r="DC229"/>
      <c r="DD229"/>
      <c r="DE229"/>
      <c r="DF229"/>
      <c r="DG229"/>
      <c r="DH229"/>
      <c r="DI229"/>
      <c r="DJ229"/>
      <c r="DK229"/>
      <c r="DL229"/>
      <c r="DM229"/>
      <c r="DN229"/>
      <c r="DO229"/>
      <c r="DP229"/>
      <c r="DQ229"/>
      <c r="DR229"/>
      <c r="DS229"/>
      <c r="DT229"/>
      <c r="DU229"/>
    </row>
    <row r="230" spans="1:125">
      <c r="A230" t="s">
        <v>497</v>
      </c>
      <c r="B230" t="s">
        <v>518</v>
      </c>
      <c r="C230" t="s">
        <v>607</v>
      </c>
      <c r="D230" s="1">
        <v>26000</v>
      </c>
      <c r="E230" s="1">
        <v>746.2</v>
      </c>
      <c r="F230" s="1">
        <v>0</v>
      </c>
      <c r="G230" s="1">
        <v>790.4</v>
      </c>
      <c r="H230" s="1">
        <v>25</v>
      </c>
      <c r="I230" s="1">
        <f>E230+F230+G230+H230</f>
        <v>1561.6</v>
      </c>
      <c r="J230" s="1">
        <f>D230-I230</f>
        <v>24438.400000000001</v>
      </c>
      <c r="K230"/>
      <c r="L230"/>
      <c r="M230"/>
      <c r="N230"/>
      <c r="O230"/>
      <c r="P230"/>
      <c r="Q230"/>
      <c r="R230"/>
      <c r="S230"/>
      <c r="T230"/>
      <c r="U230"/>
      <c r="V230"/>
      <c r="W230"/>
      <c r="X230"/>
      <c r="Y230"/>
      <c r="Z230"/>
      <c r="AA230"/>
      <c r="AB230"/>
      <c r="AC230"/>
      <c r="AD230"/>
      <c r="AE230"/>
      <c r="AF230"/>
      <c r="AG230"/>
      <c r="AH230"/>
      <c r="AI230"/>
      <c r="AJ230"/>
      <c r="AK230"/>
      <c r="AL230"/>
      <c r="AM230"/>
      <c r="AN230"/>
      <c r="AO230"/>
      <c r="AP230"/>
      <c r="AQ230"/>
      <c r="AR230"/>
      <c r="AS230"/>
      <c r="AT230"/>
      <c r="AU230"/>
      <c r="AV230"/>
      <c r="AW230"/>
      <c r="AX230"/>
      <c r="AY230"/>
      <c r="AZ230"/>
      <c r="BA230"/>
      <c r="BB230"/>
      <c r="BC230"/>
      <c r="BD230"/>
      <c r="BE230"/>
      <c r="BF230"/>
      <c r="BG230"/>
      <c r="BH230"/>
      <c r="BI230"/>
      <c r="BJ230"/>
      <c r="BK230"/>
      <c r="BL230"/>
      <c r="BM230"/>
      <c r="BN230"/>
      <c r="BO230"/>
      <c r="BP230"/>
      <c r="BQ230"/>
      <c r="BR230"/>
      <c r="BS230"/>
      <c r="BT230"/>
      <c r="BU230"/>
      <c r="BV230"/>
      <c r="BW230"/>
      <c r="BX230"/>
      <c r="BY230"/>
      <c r="BZ230"/>
      <c r="CA230"/>
      <c r="CB230"/>
      <c r="CC230"/>
      <c r="CD230"/>
      <c r="CE230"/>
      <c r="CF230"/>
      <c r="CG230"/>
      <c r="CH230"/>
      <c r="CI230"/>
      <c r="CJ230"/>
      <c r="CK230"/>
      <c r="CL230"/>
      <c r="CM230"/>
      <c r="CN230"/>
      <c r="CO230"/>
      <c r="CP230"/>
      <c r="CQ230"/>
      <c r="CR230"/>
      <c r="CS230"/>
      <c r="CT230"/>
      <c r="CU230"/>
      <c r="CV230"/>
      <c r="CW230"/>
      <c r="CX230"/>
      <c r="CY230"/>
      <c r="CZ230"/>
      <c r="DA230"/>
      <c r="DB230"/>
      <c r="DC230"/>
      <c r="DD230"/>
      <c r="DE230"/>
      <c r="DF230"/>
      <c r="DG230"/>
      <c r="DH230"/>
      <c r="DI230"/>
      <c r="DJ230"/>
      <c r="DK230"/>
      <c r="DL230"/>
      <c r="DM230"/>
      <c r="DN230"/>
      <c r="DO230"/>
      <c r="DP230"/>
      <c r="DQ230"/>
      <c r="DR230"/>
      <c r="DS230"/>
      <c r="DT230"/>
      <c r="DU230"/>
    </row>
    <row r="231" spans="1:125">
      <c r="A231" t="s">
        <v>496</v>
      </c>
      <c r="B231" t="s">
        <v>230</v>
      </c>
      <c r="C231" t="s">
        <v>607</v>
      </c>
      <c r="D231" s="1">
        <v>25000</v>
      </c>
      <c r="E231" s="1">
        <v>717.5</v>
      </c>
      <c r="F231" s="1">
        <v>0</v>
      </c>
      <c r="G231" s="1">
        <v>760</v>
      </c>
      <c r="H231" s="1">
        <v>25</v>
      </c>
      <c r="I231" s="1">
        <f>+E231+F231+G231+H231</f>
        <v>1502.5</v>
      </c>
      <c r="J231" s="1">
        <f>D231-I231</f>
        <v>23497.5</v>
      </c>
    </row>
    <row r="232" spans="1:125">
      <c r="A232" s="3" t="s">
        <v>19</v>
      </c>
      <c r="B232" s="3">
        <v>7</v>
      </c>
      <c r="C232" s="3"/>
      <c r="D232" s="4">
        <f t="shared" ref="D232:J232" si="68">SUM(D225:D231)</f>
        <v>228671.39</v>
      </c>
      <c r="E232" s="4">
        <f t="shared" si="68"/>
        <v>6562.87</v>
      </c>
      <c r="F232" s="4">
        <f t="shared" si="68"/>
        <v>5368.48</v>
      </c>
      <c r="G232" s="4">
        <f t="shared" si="68"/>
        <v>6951.6099999999988</v>
      </c>
      <c r="H232" s="4">
        <f t="shared" si="68"/>
        <v>175</v>
      </c>
      <c r="I232" s="4">
        <f t="shared" si="68"/>
        <v>19057.96</v>
      </c>
      <c r="J232" s="4">
        <f t="shared" si="68"/>
        <v>209613.43</v>
      </c>
    </row>
    <row r="234" spans="1:125">
      <c r="A234" s="12" t="s">
        <v>183</v>
      </c>
      <c r="B234" s="12"/>
      <c r="C234" s="14"/>
      <c r="D234" s="12"/>
      <c r="E234" s="12"/>
      <c r="F234" s="12"/>
      <c r="G234" s="12"/>
      <c r="H234" s="12"/>
      <c r="I234" s="12"/>
      <c r="J234" s="12"/>
    </row>
    <row r="235" spans="1:125">
      <c r="A235" t="s">
        <v>184</v>
      </c>
      <c r="B235" t="s">
        <v>185</v>
      </c>
      <c r="C235" t="s">
        <v>604</v>
      </c>
      <c r="D235" s="1">
        <v>48000</v>
      </c>
      <c r="E235" s="1">
        <v>1377.6</v>
      </c>
      <c r="F235" s="1">
        <v>1571.73</v>
      </c>
      <c r="G235" s="1">
        <v>1459.2</v>
      </c>
      <c r="H235" s="1">
        <v>25</v>
      </c>
      <c r="I235" s="1">
        <f t="shared" ref="I235:I236" si="69">E235+F235+G235+H235</f>
        <v>4433.53</v>
      </c>
      <c r="J235" s="1">
        <f t="shared" ref="J235:J236" si="70">D235-I235</f>
        <v>43566.47</v>
      </c>
    </row>
    <row r="236" spans="1:125">
      <c r="A236" t="s">
        <v>186</v>
      </c>
      <c r="B236" t="s">
        <v>187</v>
      </c>
      <c r="C236" t="s">
        <v>607</v>
      </c>
      <c r="D236" s="1">
        <v>26000</v>
      </c>
      <c r="E236" s="1">
        <v>746.2</v>
      </c>
      <c r="F236" s="1">
        <v>0</v>
      </c>
      <c r="G236" s="1">
        <v>790.4</v>
      </c>
      <c r="H236" s="1">
        <v>25</v>
      </c>
      <c r="I236" s="1">
        <f t="shared" si="69"/>
        <v>1561.6</v>
      </c>
      <c r="J236" s="1">
        <f t="shared" si="70"/>
        <v>24438.400000000001</v>
      </c>
    </row>
    <row r="237" spans="1:125">
      <c r="A237" s="3" t="s">
        <v>19</v>
      </c>
      <c r="B237" s="3">
        <v>2</v>
      </c>
      <c r="C237" s="3"/>
      <c r="D237" s="4">
        <f t="shared" ref="D237:J237" si="71">SUM(D235:D236)</f>
        <v>74000</v>
      </c>
      <c r="E237" s="4">
        <f t="shared" si="71"/>
        <v>2123.8000000000002</v>
      </c>
      <c r="F237" s="4">
        <f t="shared" si="71"/>
        <v>1571.73</v>
      </c>
      <c r="G237" s="4">
        <f t="shared" si="71"/>
        <v>2249.6</v>
      </c>
      <c r="H237" s="4">
        <f t="shared" si="71"/>
        <v>50</v>
      </c>
      <c r="I237" s="4">
        <f t="shared" si="71"/>
        <v>5995.1299999999992</v>
      </c>
      <c r="J237" s="4">
        <f t="shared" si="71"/>
        <v>68004.87</v>
      </c>
    </row>
    <row r="239" spans="1:125">
      <c r="A239" s="12" t="s">
        <v>188</v>
      </c>
      <c r="B239" s="12"/>
      <c r="C239" s="14"/>
      <c r="D239" s="12"/>
      <c r="E239" s="12"/>
      <c r="F239" s="12"/>
      <c r="G239" s="12"/>
      <c r="H239" s="12"/>
      <c r="I239" s="12"/>
      <c r="J239" s="12"/>
    </row>
    <row r="240" spans="1:125">
      <c r="A240" t="s">
        <v>189</v>
      </c>
      <c r="B240" t="s">
        <v>173</v>
      </c>
      <c r="C240" t="s">
        <v>604</v>
      </c>
      <c r="D240" s="1">
        <v>53000</v>
      </c>
      <c r="E240" s="1">
        <v>1521.1</v>
      </c>
      <c r="F240" s="1">
        <v>2137.4899999999998</v>
      </c>
      <c r="G240" s="1">
        <v>1611.2</v>
      </c>
      <c r="H240" s="1">
        <v>957.76</v>
      </c>
      <c r="I240" s="1">
        <f>E240+F240+G240+H240</f>
        <v>6227.55</v>
      </c>
      <c r="J240" s="1">
        <f>D240-I240</f>
        <v>46772.45</v>
      </c>
    </row>
    <row r="241" spans="1:125">
      <c r="A241" s="3" t="s">
        <v>19</v>
      </c>
      <c r="B241" s="3">
        <v>1</v>
      </c>
      <c r="C241" s="3"/>
      <c r="D241" s="4">
        <f t="shared" ref="D241:J241" si="72">SUM(D240)</f>
        <v>53000</v>
      </c>
      <c r="E241" s="4">
        <f t="shared" si="72"/>
        <v>1521.1</v>
      </c>
      <c r="F241" s="4">
        <f t="shared" si="72"/>
        <v>2137.4899999999998</v>
      </c>
      <c r="G241" s="4">
        <f t="shared" si="72"/>
        <v>1611.2</v>
      </c>
      <c r="H241" s="4">
        <f t="shared" si="72"/>
        <v>957.76</v>
      </c>
      <c r="I241" s="4">
        <f t="shared" si="72"/>
        <v>6227.55</v>
      </c>
      <c r="J241" s="4">
        <f t="shared" si="72"/>
        <v>46772.45</v>
      </c>
    </row>
    <row r="243" spans="1:125">
      <c r="A243" s="12" t="s">
        <v>190</v>
      </c>
      <c r="B243" s="12"/>
      <c r="C243" s="14"/>
      <c r="D243" s="12"/>
      <c r="E243" s="12"/>
      <c r="F243" s="12"/>
      <c r="G243" s="12"/>
      <c r="H243" s="12"/>
      <c r="I243" s="12"/>
      <c r="J243" s="12"/>
    </row>
    <row r="244" spans="1:125">
      <c r="A244" t="s">
        <v>498</v>
      </c>
      <c r="B244" t="s">
        <v>203</v>
      </c>
      <c r="C244" t="s">
        <v>607</v>
      </c>
      <c r="D244" s="1">
        <v>55000</v>
      </c>
      <c r="E244" s="1">
        <v>1578.5</v>
      </c>
      <c r="F244" s="1">
        <v>2559.6799999999998</v>
      </c>
      <c r="G244" s="1">
        <v>1672</v>
      </c>
      <c r="H244" s="1">
        <v>25</v>
      </c>
      <c r="I244" s="1">
        <f>E244+F244+G244+H244</f>
        <v>5835.18</v>
      </c>
      <c r="J244" s="1">
        <f>D244-I244</f>
        <v>49164.82</v>
      </c>
      <c r="K244"/>
      <c r="L244"/>
      <c r="M244"/>
      <c r="N244"/>
      <c r="O244"/>
      <c r="P244"/>
      <c r="Q244"/>
      <c r="R244"/>
      <c r="S244"/>
      <c r="T244"/>
      <c r="U244"/>
      <c r="V244"/>
      <c r="W244"/>
      <c r="X244"/>
      <c r="Y244"/>
      <c r="Z244"/>
      <c r="AA244"/>
      <c r="AB244"/>
      <c r="AC244"/>
      <c r="AD244"/>
      <c r="AE244"/>
      <c r="AF244"/>
      <c r="AG244"/>
      <c r="AH244"/>
      <c r="AI244"/>
      <c r="AJ244"/>
      <c r="AK244"/>
      <c r="AL244"/>
      <c r="AM244"/>
      <c r="AN244"/>
      <c r="AO244"/>
      <c r="AP244"/>
      <c r="AQ244"/>
      <c r="AR244"/>
      <c r="AS244"/>
      <c r="AT244"/>
      <c r="AU244"/>
      <c r="AV244"/>
      <c r="AW244"/>
      <c r="AX244"/>
      <c r="AY244"/>
      <c r="AZ244"/>
      <c r="BA244"/>
      <c r="BB244"/>
      <c r="BC244"/>
      <c r="BD244"/>
      <c r="BE244"/>
      <c r="BF244"/>
      <c r="BG244"/>
      <c r="BH244"/>
      <c r="BI244"/>
      <c r="BJ244"/>
      <c r="BK244"/>
      <c r="BL244"/>
      <c r="BM244"/>
      <c r="BN244"/>
      <c r="BO244"/>
      <c r="BP244"/>
      <c r="BQ244"/>
      <c r="BR244"/>
      <c r="BS244"/>
      <c r="BT244"/>
      <c r="BU244"/>
      <c r="BV244"/>
      <c r="BW244"/>
      <c r="BX244"/>
      <c r="BY244"/>
      <c r="BZ244"/>
      <c r="CA244"/>
      <c r="CB244"/>
      <c r="CC244"/>
      <c r="CD244"/>
      <c r="CE244"/>
      <c r="CF244"/>
      <c r="CG244"/>
      <c r="CH244"/>
      <c r="CI244"/>
      <c r="CJ244"/>
      <c r="CK244"/>
      <c r="CL244"/>
      <c r="CM244"/>
      <c r="CN244"/>
      <c r="CO244"/>
      <c r="CP244"/>
      <c r="CQ244"/>
      <c r="CR244"/>
      <c r="CS244"/>
      <c r="CT244"/>
      <c r="CU244"/>
      <c r="CV244"/>
      <c r="CW244"/>
      <c r="CX244"/>
      <c r="CY244"/>
      <c r="CZ244"/>
      <c r="DA244"/>
      <c r="DB244"/>
      <c r="DC244"/>
      <c r="DD244"/>
      <c r="DE244"/>
      <c r="DF244"/>
      <c r="DG244"/>
      <c r="DH244"/>
      <c r="DI244"/>
      <c r="DJ244"/>
      <c r="DK244"/>
      <c r="DL244"/>
      <c r="DM244"/>
      <c r="DN244"/>
      <c r="DO244"/>
      <c r="DP244"/>
      <c r="DQ244"/>
      <c r="DR244"/>
      <c r="DS244"/>
      <c r="DT244"/>
      <c r="DU244"/>
    </row>
    <row r="245" spans="1:125">
      <c r="A245" t="s">
        <v>191</v>
      </c>
      <c r="B245" t="s">
        <v>192</v>
      </c>
      <c r="C245" t="s">
        <v>604</v>
      </c>
      <c r="D245" s="1">
        <v>60000</v>
      </c>
      <c r="E245" s="1">
        <v>1722</v>
      </c>
      <c r="F245" s="1">
        <v>3486.68</v>
      </c>
      <c r="G245" s="1">
        <v>1824</v>
      </c>
      <c r="H245" s="1">
        <v>25</v>
      </c>
      <c r="I245" s="1">
        <f t="shared" ref="I245:I248" si="73">E245+F245+G245+H245</f>
        <v>7057.68</v>
      </c>
      <c r="J245" s="1">
        <f t="shared" ref="J245:J248" si="74">D245-I245</f>
        <v>52942.32</v>
      </c>
    </row>
    <row r="246" spans="1:125">
      <c r="A246" t="s">
        <v>193</v>
      </c>
      <c r="B246" t="s">
        <v>98</v>
      </c>
      <c r="C246" t="s">
        <v>607</v>
      </c>
      <c r="D246" s="1">
        <v>16000</v>
      </c>
      <c r="E246" s="1">
        <v>459.2</v>
      </c>
      <c r="F246" s="1">
        <v>0</v>
      </c>
      <c r="G246" s="1">
        <v>486.4</v>
      </c>
      <c r="H246" s="1">
        <v>271</v>
      </c>
      <c r="I246" s="1">
        <f t="shared" si="73"/>
        <v>1216.5999999999999</v>
      </c>
      <c r="J246" s="1">
        <f t="shared" si="74"/>
        <v>14783.4</v>
      </c>
    </row>
    <row r="247" spans="1:125">
      <c r="A247" t="s">
        <v>194</v>
      </c>
      <c r="B247" t="s">
        <v>195</v>
      </c>
      <c r="C247" t="s">
        <v>607</v>
      </c>
      <c r="D247" s="1">
        <v>47000</v>
      </c>
      <c r="E247" s="1">
        <v>1348.9</v>
      </c>
      <c r="F247" s="1">
        <v>1290.68</v>
      </c>
      <c r="G247" s="1">
        <v>1428.8</v>
      </c>
      <c r="H247" s="1">
        <v>1497.76</v>
      </c>
      <c r="I247" s="1">
        <f t="shared" si="73"/>
        <v>5566.14</v>
      </c>
      <c r="J247" s="1">
        <f t="shared" si="74"/>
        <v>41433.86</v>
      </c>
    </row>
    <row r="248" spans="1:125">
      <c r="A248" t="s">
        <v>196</v>
      </c>
      <c r="B248" t="s">
        <v>490</v>
      </c>
      <c r="C248" t="s">
        <v>604</v>
      </c>
      <c r="D248" s="1">
        <v>38500</v>
      </c>
      <c r="E248" s="1">
        <v>1104.95</v>
      </c>
      <c r="F248" s="1">
        <v>230.95</v>
      </c>
      <c r="G248" s="1">
        <v>1170.4000000000001</v>
      </c>
      <c r="H248" s="1">
        <v>125</v>
      </c>
      <c r="I248" s="1">
        <f t="shared" si="73"/>
        <v>2631.3</v>
      </c>
      <c r="J248" s="1">
        <f t="shared" si="74"/>
        <v>35868.699999999997</v>
      </c>
    </row>
    <row r="249" spans="1:125">
      <c r="A249" t="s">
        <v>500</v>
      </c>
      <c r="B249" t="s">
        <v>499</v>
      </c>
      <c r="C249" t="s">
        <v>607</v>
      </c>
      <c r="D249" s="1">
        <v>41800</v>
      </c>
      <c r="E249" s="1">
        <v>1199.6600000000001</v>
      </c>
      <c r="F249" s="1">
        <v>696.69</v>
      </c>
      <c r="G249" s="1">
        <v>1270.72</v>
      </c>
      <c r="H249" s="1">
        <v>25</v>
      </c>
      <c r="I249" s="1">
        <f t="shared" ref="I249:I254" si="75">E249+F249+G249+H249</f>
        <v>3192.07</v>
      </c>
      <c r="J249" s="1">
        <f t="shared" ref="J249:J254" si="76">D249-I249</f>
        <v>38607.93</v>
      </c>
      <c r="K249"/>
      <c r="L249"/>
      <c r="M249"/>
      <c r="N249"/>
      <c r="O249"/>
      <c r="P249"/>
      <c r="Q249"/>
      <c r="R249"/>
      <c r="S249"/>
      <c r="T249"/>
      <c r="U249"/>
      <c r="V249"/>
      <c r="W249"/>
      <c r="X249"/>
      <c r="Y249"/>
      <c r="Z249"/>
      <c r="AA249"/>
      <c r="AB249"/>
      <c r="AC249"/>
      <c r="AD249"/>
      <c r="AE249"/>
      <c r="AF249"/>
      <c r="AG249"/>
      <c r="AH249"/>
      <c r="AI249"/>
      <c r="AJ249"/>
      <c r="AK249"/>
      <c r="AL249"/>
      <c r="AM249"/>
      <c r="AN249"/>
      <c r="AO249"/>
      <c r="AP249"/>
      <c r="AQ249"/>
      <c r="AR249"/>
      <c r="AS249"/>
      <c r="AT249"/>
      <c r="AU249"/>
      <c r="AV249"/>
      <c r="AW249"/>
      <c r="AX249"/>
      <c r="AY249"/>
      <c r="AZ249"/>
      <c r="BA249"/>
      <c r="BB249"/>
      <c r="BC249"/>
      <c r="BD249"/>
      <c r="BE249"/>
      <c r="BF249"/>
      <c r="BG249"/>
      <c r="BH249"/>
      <c r="BI249"/>
      <c r="BJ249"/>
      <c r="BK249"/>
      <c r="BL249"/>
      <c r="BM249"/>
      <c r="BN249"/>
      <c r="BO249"/>
      <c r="BP249"/>
      <c r="BQ249"/>
      <c r="BR249"/>
      <c r="BS249"/>
      <c r="BT249"/>
      <c r="BU249"/>
      <c r="BV249"/>
      <c r="BW249"/>
      <c r="BX249"/>
      <c r="BY249"/>
      <c r="BZ249"/>
      <c r="CA249"/>
      <c r="CB249"/>
      <c r="CC249"/>
      <c r="CD249"/>
      <c r="CE249"/>
      <c r="CF249"/>
      <c r="CG249"/>
      <c r="CH249"/>
      <c r="CI249"/>
      <c r="CJ249"/>
      <c r="CK249"/>
      <c r="CL249"/>
      <c r="CM249"/>
      <c r="CN249"/>
      <c r="CO249"/>
      <c r="CP249"/>
      <c r="CQ249"/>
      <c r="CR249"/>
      <c r="CS249"/>
      <c r="CT249"/>
      <c r="CU249"/>
      <c r="CV249"/>
      <c r="CW249"/>
      <c r="CX249"/>
      <c r="CY249"/>
      <c r="CZ249"/>
      <c r="DA249"/>
      <c r="DB249"/>
      <c r="DC249"/>
      <c r="DD249"/>
      <c r="DE249"/>
      <c r="DF249"/>
      <c r="DG249"/>
      <c r="DH249"/>
      <c r="DI249"/>
      <c r="DJ249"/>
      <c r="DK249"/>
      <c r="DL249"/>
      <c r="DM249"/>
      <c r="DN249"/>
      <c r="DO249"/>
      <c r="DP249"/>
      <c r="DQ249"/>
      <c r="DR249"/>
      <c r="DS249"/>
      <c r="DT249"/>
      <c r="DU249"/>
    </row>
    <row r="250" spans="1:125">
      <c r="A250" t="s">
        <v>564</v>
      </c>
      <c r="B250" t="s">
        <v>200</v>
      </c>
      <c r="C250" t="s">
        <v>607</v>
      </c>
      <c r="D250" s="1">
        <v>31300</v>
      </c>
      <c r="E250" s="1">
        <v>898.31</v>
      </c>
      <c r="F250" s="1">
        <v>0</v>
      </c>
      <c r="G250" s="1">
        <v>951.52</v>
      </c>
      <c r="H250" s="1">
        <v>25</v>
      </c>
      <c r="I250" s="1">
        <f t="shared" si="75"/>
        <v>1874.83</v>
      </c>
      <c r="J250" s="1">
        <f t="shared" si="76"/>
        <v>29425.17</v>
      </c>
      <c r="K250"/>
      <c r="L250"/>
      <c r="M250"/>
      <c r="N250"/>
      <c r="O250"/>
      <c r="P250"/>
      <c r="Q250"/>
      <c r="R250"/>
      <c r="S250"/>
      <c r="T250"/>
      <c r="U250"/>
      <c r="V250"/>
      <c r="W250"/>
      <c r="X250"/>
      <c r="Y250"/>
      <c r="Z250"/>
      <c r="AA250"/>
      <c r="AB250"/>
      <c r="AC250"/>
      <c r="AD250"/>
      <c r="AE250"/>
      <c r="AF250"/>
      <c r="AG250"/>
      <c r="AH250"/>
      <c r="AI250"/>
      <c r="AJ250"/>
      <c r="AK250"/>
      <c r="AL250"/>
      <c r="AM250"/>
      <c r="AN250"/>
      <c r="AO250"/>
      <c r="AP250"/>
      <c r="AQ250"/>
      <c r="AR250"/>
      <c r="AS250"/>
      <c r="AT250"/>
      <c r="AU250"/>
      <c r="AV250"/>
      <c r="AW250"/>
      <c r="AX250"/>
      <c r="AY250"/>
      <c r="AZ250"/>
      <c r="BA250"/>
      <c r="BB250"/>
      <c r="BC250"/>
      <c r="BD250"/>
      <c r="BE250"/>
      <c r="BF250"/>
      <c r="BG250"/>
      <c r="BH250"/>
      <c r="BI250"/>
      <c r="BJ250"/>
      <c r="BK250"/>
      <c r="BL250"/>
      <c r="BM250"/>
      <c r="BN250"/>
      <c r="BO250"/>
      <c r="BP250"/>
      <c r="BQ250"/>
      <c r="BR250"/>
      <c r="BS250"/>
      <c r="BT250"/>
      <c r="BU250"/>
      <c r="BV250"/>
      <c r="BW250"/>
      <c r="BX250"/>
      <c r="BY250"/>
      <c r="BZ250"/>
      <c r="CA250"/>
      <c r="CB250"/>
      <c r="CC250"/>
      <c r="CD250"/>
      <c r="CE250"/>
      <c r="CF250"/>
      <c r="CG250"/>
      <c r="CH250"/>
      <c r="CI250"/>
      <c r="CJ250"/>
      <c r="CK250"/>
      <c r="CL250"/>
      <c r="CM250"/>
      <c r="CN250"/>
      <c r="CO250"/>
      <c r="CP250"/>
      <c r="CQ250"/>
      <c r="CR250"/>
      <c r="CS250"/>
      <c r="CT250"/>
      <c r="CU250"/>
      <c r="CV250"/>
      <c r="CW250"/>
      <c r="CX250"/>
      <c r="CY250"/>
      <c r="CZ250"/>
      <c r="DA250"/>
      <c r="DB250"/>
      <c r="DC250"/>
      <c r="DD250"/>
      <c r="DE250"/>
      <c r="DF250"/>
      <c r="DG250"/>
      <c r="DH250"/>
      <c r="DI250"/>
      <c r="DJ250"/>
      <c r="DK250"/>
      <c r="DL250"/>
      <c r="DM250"/>
      <c r="DN250"/>
      <c r="DO250"/>
      <c r="DP250"/>
      <c r="DQ250"/>
      <c r="DR250"/>
      <c r="DS250"/>
      <c r="DT250"/>
      <c r="DU250"/>
    </row>
    <row r="251" spans="1:125">
      <c r="A251" t="s">
        <v>563</v>
      </c>
      <c r="B251" t="s">
        <v>562</v>
      </c>
      <c r="C251" t="s">
        <v>607</v>
      </c>
      <c r="D251" s="1">
        <v>40000</v>
      </c>
      <c r="E251" s="1">
        <v>1148</v>
      </c>
      <c r="F251" s="1">
        <v>442.65</v>
      </c>
      <c r="G251" s="1">
        <v>1216</v>
      </c>
      <c r="H251" s="1">
        <v>25</v>
      </c>
      <c r="I251" s="1">
        <f t="shared" si="75"/>
        <v>2831.65</v>
      </c>
      <c r="J251" s="1">
        <f t="shared" si="76"/>
        <v>37168.35</v>
      </c>
      <c r="K251"/>
      <c r="L251"/>
      <c r="M251"/>
      <c r="N251"/>
      <c r="O251"/>
      <c r="P251"/>
      <c r="Q251"/>
      <c r="R251"/>
      <c r="S251"/>
      <c r="T251"/>
      <c r="U251"/>
      <c r="V251"/>
      <c r="W251"/>
      <c r="X251"/>
      <c r="Y251"/>
      <c r="Z251"/>
      <c r="AA251"/>
      <c r="AB251"/>
      <c r="AC251"/>
      <c r="AD251"/>
      <c r="AE251"/>
      <c r="AF251"/>
      <c r="AG251"/>
      <c r="AH251"/>
      <c r="AI251"/>
      <c r="AJ251"/>
      <c r="AK251"/>
      <c r="AL251"/>
      <c r="AM251"/>
      <c r="AN251"/>
      <c r="AO251"/>
      <c r="AP251"/>
      <c r="AQ251"/>
      <c r="AR251"/>
      <c r="AS251"/>
      <c r="AT251"/>
      <c r="AU251"/>
      <c r="AV251"/>
      <c r="AW251"/>
      <c r="AX251"/>
      <c r="AY251"/>
      <c r="AZ251"/>
      <c r="BA251"/>
      <c r="BB251"/>
      <c r="BC251"/>
      <c r="BD251"/>
      <c r="BE251"/>
      <c r="BF251"/>
      <c r="BG251"/>
      <c r="BH251"/>
      <c r="BI251"/>
      <c r="BJ251"/>
      <c r="BK251"/>
      <c r="BL251"/>
      <c r="BM251"/>
      <c r="BN251"/>
      <c r="BO251"/>
      <c r="BP251"/>
      <c r="BQ251"/>
      <c r="BR251"/>
      <c r="BS251"/>
      <c r="BT251"/>
      <c r="BU251"/>
      <c r="BV251"/>
      <c r="BW251"/>
      <c r="BX251"/>
      <c r="BY251"/>
      <c r="BZ251"/>
      <c r="CA251"/>
      <c r="CB251"/>
      <c r="CC251"/>
      <c r="CD251"/>
      <c r="CE251"/>
      <c r="CF251"/>
      <c r="CG251"/>
      <c r="CH251"/>
      <c r="CI251"/>
      <c r="CJ251"/>
      <c r="CK251"/>
      <c r="CL251"/>
      <c r="CM251"/>
      <c r="CN251"/>
      <c r="CO251"/>
      <c r="CP251"/>
      <c r="CQ251"/>
      <c r="CR251"/>
      <c r="CS251"/>
      <c r="CT251"/>
      <c r="CU251"/>
      <c r="CV251"/>
      <c r="CW251"/>
      <c r="CX251"/>
      <c r="CY251"/>
      <c r="CZ251"/>
      <c r="DA251"/>
      <c r="DB251"/>
      <c r="DC251"/>
      <c r="DD251"/>
      <c r="DE251"/>
      <c r="DF251"/>
      <c r="DG251"/>
      <c r="DH251"/>
      <c r="DI251"/>
      <c r="DJ251"/>
      <c r="DK251"/>
      <c r="DL251"/>
      <c r="DM251"/>
      <c r="DN251"/>
      <c r="DO251"/>
      <c r="DP251"/>
      <c r="DQ251"/>
      <c r="DR251"/>
      <c r="DS251"/>
      <c r="DT251"/>
      <c r="DU251"/>
    </row>
    <row r="252" spans="1:125">
      <c r="A252" t="s">
        <v>501</v>
      </c>
      <c r="B252" t="s">
        <v>27</v>
      </c>
      <c r="C252" t="s">
        <v>607</v>
      </c>
      <c r="D252" s="1">
        <v>25000</v>
      </c>
      <c r="E252" s="1">
        <v>717.5</v>
      </c>
      <c r="F252" s="1">
        <v>0</v>
      </c>
      <c r="G252" s="1">
        <v>760</v>
      </c>
      <c r="H252" s="1">
        <v>25</v>
      </c>
      <c r="I252" s="1">
        <f t="shared" si="75"/>
        <v>1502.5</v>
      </c>
      <c r="J252" s="1">
        <f t="shared" si="76"/>
        <v>23497.5</v>
      </c>
      <c r="K252"/>
      <c r="L252"/>
      <c r="M252"/>
      <c r="N252"/>
      <c r="O252"/>
      <c r="P252"/>
      <c r="Q252"/>
      <c r="R252"/>
      <c r="S252"/>
      <c r="T252"/>
      <c r="U252"/>
      <c r="V252"/>
      <c r="W252"/>
      <c r="X252"/>
      <c r="Y252"/>
      <c r="Z252"/>
      <c r="AA252"/>
      <c r="AB252"/>
      <c r="AC252"/>
      <c r="AD252"/>
      <c r="AE252"/>
      <c r="AF252"/>
      <c r="AG252"/>
      <c r="AH252"/>
      <c r="AI252"/>
      <c r="AJ252"/>
      <c r="AK252"/>
      <c r="AL252"/>
      <c r="AM252"/>
      <c r="AN252"/>
      <c r="AO252"/>
      <c r="AP252"/>
      <c r="AQ252"/>
      <c r="AR252"/>
      <c r="AS252"/>
      <c r="AT252"/>
      <c r="AU252"/>
      <c r="AV252"/>
      <c r="AW252"/>
      <c r="AX252"/>
      <c r="AY252"/>
      <c r="AZ252"/>
      <c r="BA252"/>
      <c r="BB252"/>
      <c r="BC252"/>
      <c r="BD252"/>
      <c r="BE252"/>
      <c r="BF252"/>
      <c r="BG252"/>
      <c r="BH252"/>
      <c r="BI252"/>
      <c r="BJ252"/>
      <c r="BK252"/>
      <c r="BL252"/>
      <c r="BM252"/>
      <c r="BN252"/>
      <c r="BO252"/>
      <c r="BP252"/>
      <c r="BQ252"/>
      <c r="BR252"/>
      <c r="BS252"/>
      <c r="BT252"/>
      <c r="BU252"/>
      <c r="BV252"/>
      <c r="BW252"/>
      <c r="BX252"/>
      <c r="BY252"/>
      <c r="BZ252"/>
      <c r="CA252"/>
      <c r="CB252"/>
      <c r="CC252"/>
      <c r="CD252"/>
      <c r="CE252"/>
      <c r="CF252"/>
      <c r="CG252"/>
      <c r="CH252"/>
      <c r="CI252"/>
      <c r="CJ252"/>
      <c r="CK252"/>
      <c r="CL252"/>
      <c r="CM252"/>
      <c r="CN252"/>
      <c r="CO252"/>
      <c r="CP252"/>
      <c r="CQ252"/>
      <c r="CR252"/>
      <c r="CS252"/>
      <c r="CT252"/>
      <c r="CU252"/>
      <c r="CV252"/>
      <c r="CW252"/>
      <c r="CX252"/>
      <c r="CY252"/>
      <c r="CZ252"/>
      <c r="DA252"/>
      <c r="DB252"/>
      <c r="DC252"/>
      <c r="DD252"/>
      <c r="DE252"/>
      <c r="DF252"/>
      <c r="DG252"/>
      <c r="DH252"/>
      <c r="DI252"/>
      <c r="DJ252"/>
      <c r="DK252"/>
      <c r="DL252"/>
      <c r="DM252"/>
      <c r="DN252"/>
      <c r="DO252"/>
      <c r="DP252"/>
      <c r="DQ252"/>
      <c r="DR252"/>
      <c r="DS252"/>
      <c r="DT252"/>
      <c r="DU252"/>
    </row>
    <row r="253" spans="1:125">
      <c r="A253" t="s">
        <v>197</v>
      </c>
      <c r="B253" t="s">
        <v>24</v>
      </c>
      <c r="C253" t="s">
        <v>607</v>
      </c>
      <c r="D253" s="1">
        <v>90000</v>
      </c>
      <c r="E253" s="1">
        <v>2583</v>
      </c>
      <c r="F253" s="1">
        <v>9753.1200000000008</v>
      </c>
      <c r="G253" s="1">
        <v>2736</v>
      </c>
      <c r="H253" s="1">
        <v>25</v>
      </c>
      <c r="I253" s="1">
        <f t="shared" si="75"/>
        <v>15097.12</v>
      </c>
      <c r="J253" s="1">
        <f t="shared" si="76"/>
        <v>74902.880000000005</v>
      </c>
    </row>
    <row r="254" spans="1:125">
      <c r="A254" t="s">
        <v>565</v>
      </c>
      <c r="B254" t="s">
        <v>109</v>
      </c>
      <c r="C254" t="s">
        <v>607</v>
      </c>
      <c r="D254" s="1">
        <v>19000</v>
      </c>
      <c r="E254" s="1">
        <v>545.29999999999995</v>
      </c>
      <c r="F254" s="1">
        <v>0</v>
      </c>
      <c r="G254" s="1">
        <v>577.6</v>
      </c>
      <c r="H254" s="1">
        <v>25</v>
      </c>
      <c r="I254" s="1">
        <f t="shared" si="75"/>
        <v>1147.9000000000001</v>
      </c>
      <c r="J254" s="1">
        <f t="shared" si="76"/>
        <v>17852.099999999999</v>
      </c>
      <c r="K254"/>
      <c r="L254"/>
      <c r="M254"/>
      <c r="N254"/>
      <c r="O254"/>
      <c r="P254"/>
      <c r="Q254"/>
      <c r="R254"/>
      <c r="S254"/>
      <c r="T254"/>
      <c r="U254"/>
      <c r="V254"/>
      <c r="W254"/>
      <c r="X254"/>
      <c r="Y254"/>
      <c r="Z254"/>
      <c r="AA254"/>
      <c r="AB254"/>
      <c r="AC254"/>
      <c r="AD254"/>
      <c r="AE254"/>
      <c r="AF254"/>
      <c r="AG254"/>
      <c r="AH254"/>
      <c r="AI254"/>
      <c r="AJ254"/>
      <c r="AK254"/>
      <c r="AL254"/>
      <c r="AM254"/>
      <c r="AN254"/>
      <c r="AO254"/>
      <c r="AP254"/>
      <c r="AQ254"/>
      <c r="AR254"/>
      <c r="AS254"/>
      <c r="AT254"/>
      <c r="AU254"/>
      <c r="AV254"/>
      <c r="AW254"/>
      <c r="AX254"/>
      <c r="AY254"/>
      <c r="AZ254"/>
      <c r="BA254"/>
      <c r="BB254"/>
      <c r="BC254"/>
      <c r="BD254"/>
      <c r="BE254"/>
      <c r="BF254"/>
      <c r="BG254"/>
      <c r="BH254"/>
      <c r="BI254"/>
      <c r="BJ254"/>
      <c r="BK254"/>
      <c r="BL254"/>
      <c r="BM254"/>
      <c r="BN254"/>
      <c r="BO254"/>
      <c r="BP254"/>
      <c r="BQ254"/>
      <c r="BR254"/>
      <c r="BS254"/>
      <c r="BT254"/>
      <c r="BU254"/>
      <c r="BV254"/>
      <c r="BW254"/>
      <c r="BX254"/>
      <c r="BY254"/>
      <c r="BZ254"/>
      <c r="CA254"/>
      <c r="CB254"/>
      <c r="CC254"/>
      <c r="CD254"/>
      <c r="CE254"/>
      <c r="CF254"/>
      <c r="CG254"/>
      <c r="CH254"/>
      <c r="CI254"/>
      <c r="CJ254"/>
      <c r="CK254"/>
      <c r="CL254"/>
      <c r="CM254"/>
      <c r="CN254"/>
      <c r="CO254"/>
      <c r="CP254"/>
      <c r="CQ254"/>
      <c r="CR254"/>
      <c r="CS254"/>
      <c r="CT254"/>
      <c r="CU254"/>
      <c r="CV254"/>
      <c r="CW254"/>
      <c r="CX254"/>
      <c r="CY254"/>
      <c r="CZ254"/>
      <c r="DA254"/>
      <c r="DB254"/>
      <c r="DC254"/>
      <c r="DD254"/>
      <c r="DE254"/>
      <c r="DF254"/>
      <c r="DG254"/>
      <c r="DH254"/>
      <c r="DI254"/>
      <c r="DJ254"/>
      <c r="DK254"/>
      <c r="DL254"/>
      <c r="DM254"/>
      <c r="DN254"/>
      <c r="DO254"/>
      <c r="DP254"/>
      <c r="DQ254"/>
      <c r="DR254"/>
      <c r="DS254"/>
      <c r="DT254"/>
      <c r="DU254"/>
    </row>
    <row r="255" spans="1:125">
      <c r="A255" s="3" t="s">
        <v>19</v>
      </c>
      <c r="B255" s="3">
        <v>11</v>
      </c>
      <c r="C255" s="3"/>
      <c r="D255" s="4">
        <f t="shared" ref="D255:J255" si="77">SUM(D244:D254)</f>
        <v>463600</v>
      </c>
      <c r="E255" s="4">
        <f t="shared" si="77"/>
        <v>13305.32</v>
      </c>
      <c r="F255" s="4">
        <f t="shared" si="77"/>
        <v>18460.45</v>
      </c>
      <c r="G255" s="4">
        <f t="shared" si="77"/>
        <v>14093.44</v>
      </c>
      <c r="H255" s="4">
        <f t="shared" si="77"/>
        <v>2093.7600000000002</v>
      </c>
      <c r="I255" s="4">
        <f t="shared" si="77"/>
        <v>47952.970000000008</v>
      </c>
      <c r="J255" s="4">
        <f t="shared" si="77"/>
        <v>415647.02999999991</v>
      </c>
    </row>
    <row r="257" spans="1:125">
      <c r="A257" s="12" t="s">
        <v>198</v>
      </c>
      <c r="B257" s="12"/>
      <c r="C257" s="14"/>
      <c r="D257" s="12"/>
      <c r="E257" s="12"/>
      <c r="F257" s="12"/>
      <c r="G257" s="12"/>
      <c r="H257" s="12"/>
      <c r="I257" s="12"/>
      <c r="J257" s="12"/>
    </row>
    <row r="258" spans="1:125">
      <c r="A258" t="s">
        <v>199</v>
      </c>
      <c r="B258" t="s">
        <v>200</v>
      </c>
      <c r="C258" t="s">
        <v>604</v>
      </c>
      <c r="D258" s="1">
        <v>48000</v>
      </c>
      <c r="E258" s="1">
        <v>1377.6</v>
      </c>
      <c r="F258" s="1">
        <v>1571.73</v>
      </c>
      <c r="G258" s="1">
        <v>1459.2</v>
      </c>
      <c r="H258" s="1">
        <v>125</v>
      </c>
      <c r="I258" s="1">
        <f t="shared" ref="I258:I262" si="78">E258+F258+G258+H258</f>
        <v>4533.53</v>
      </c>
      <c r="J258" s="1">
        <f t="shared" ref="J258:J262" si="79">D258-I258</f>
        <v>43466.47</v>
      </c>
    </row>
    <row r="259" spans="1:125">
      <c r="A259" t="s">
        <v>201</v>
      </c>
      <c r="B259" t="s">
        <v>499</v>
      </c>
      <c r="C259" t="s">
        <v>604</v>
      </c>
      <c r="D259" s="1">
        <v>45000</v>
      </c>
      <c r="E259" s="1">
        <v>1291.5</v>
      </c>
      <c r="F259" s="1">
        <v>1008.41</v>
      </c>
      <c r="G259" s="1">
        <v>1368</v>
      </c>
      <c r="H259" s="1">
        <v>957.76</v>
      </c>
      <c r="I259" s="1">
        <f t="shared" si="78"/>
        <v>4625.67</v>
      </c>
      <c r="J259" s="1">
        <f t="shared" si="79"/>
        <v>40374.33</v>
      </c>
    </row>
    <row r="260" spans="1:125">
      <c r="A260" t="s">
        <v>202</v>
      </c>
      <c r="B260" t="s">
        <v>203</v>
      </c>
      <c r="C260" t="s">
        <v>604</v>
      </c>
      <c r="D260" s="1">
        <v>45000</v>
      </c>
      <c r="E260" s="1">
        <v>1291.5</v>
      </c>
      <c r="F260" s="1">
        <v>1148.33</v>
      </c>
      <c r="G260" s="1">
        <v>1368</v>
      </c>
      <c r="H260" s="1">
        <v>25</v>
      </c>
      <c r="I260" s="1">
        <f t="shared" si="78"/>
        <v>3832.83</v>
      </c>
      <c r="J260" s="1">
        <f t="shared" si="79"/>
        <v>41167.17</v>
      </c>
    </row>
    <row r="261" spans="1:125">
      <c r="A261" t="s">
        <v>204</v>
      </c>
      <c r="B261" t="s">
        <v>24</v>
      </c>
      <c r="C261" t="s">
        <v>604</v>
      </c>
      <c r="D261" s="1">
        <v>51000</v>
      </c>
      <c r="E261" s="1">
        <v>1463.7</v>
      </c>
      <c r="F261" s="1">
        <v>1995.14</v>
      </c>
      <c r="G261" s="1">
        <v>1550.4</v>
      </c>
      <c r="H261" s="1">
        <v>165</v>
      </c>
      <c r="I261" s="1">
        <f t="shared" si="78"/>
        <v>5174.24</v>
      </c>
      <c r="J261" s="1">
        <f t="shared" si="79"/>
        <v>45825.760000000002</v>
      </c>
    </row>
    <row r="262" spans="1:125">
      <c r="A262" t="s">
        <v>205</v>
      </c>
      <c r="B262" t="s">
        <v>203</v>
      </c>
      <c r="C262" t="s">
        <v>604</v>
      </c>
      <c r="D262" s="1">
        <v>45000</v>
      </c>
      <c r="E262" s="1">
        <v>1291.5</v>
      </c>
      <c r="F262" s="1">
        <v>1148.33</v>
      </c>
      <c r="G262" s="1">
        <v>1368</v>
      </c>
      <c r="H262" s="1">
        <v>25</v>
      </c>
      <c r="I262" s="1">
        <f t="shared" si="78"/>
        <v>3832.83</v>
      </c>
      <c r="J262" s="1">
        <f t="shared" si="79"/>
        <v>41167.17</v>
      </c>
    </row>
    <row r="263" spans="1:125">
      <c r="A263" s="3" t="s">
        <v>19</v>
      </c>
      <c r="B263" s="3">
        <v>5</v>
      </c>
      <c r="C263" s="3"/>
      <c r="D263" s="4">
        <f t="shared" ref="D263:J263" si="80">SUM(D258:D262)</f>
        <v>234000</v>
      </c>
      <c r="E263" s="4">
        <f t="shared" si="80"/>
        <v>6715.8</v>
      </c>
      <c r="F263" s="4">
        <f t="shared" si="80"/>
        <v>6871.94</v>
      </c>
      <c r="G263" s="4">
        <f t="shared" si="80"/>
        <v>7113.6</v>
      </c>
      <c r="H263" s="4">
        <f t="shared" si="80"/>
        <v>1297.76</v>
      </c>
      <c r="I263" s="4">
        <f t="shared" si="80"/>
        <v>21999.1</v>
      </c>
      <c r="J263" s="4">
        <f t="shared" si="80"/>
        <v>212000.90000000002</v>
      </c>
    </row>
    <row r="265" spans="1:125">
      <c r="A265" s="12" t="s">
        <v>206</v>
      </c>
      <c r="B265" s="12"/>
      <c r="C265" s="14"/>
      <c r="D265" s="12"/>
      <c r="E265" s="12"/>
      <c r="F265" s="12"/>
      <c r="G265" s="12"/>
      <c r="H265" s="12"/>
      <c r="I265" s="12"/>
      <c r="J265" s="12"/>
    </row>
    <row r="266" spans="1:125">
      <c r="A266" t="s">
        <v>207</v>
      </c>
      <c r="B266" t="s">
        <v>491</v>
      </c>
      <c r="C266" t="s">
        <v>604</v>
      </c>
      <c r="D266" s="1">
        <v>28750</v>
      </c>
      <c r="E266" s="1">
        <v>825.13</v>
      </c>
      <c r="F266" s="1">
        <v>0</v>
      </c>
      <c r="G266" s="1">
        <v>874</v>
      </c>
      <c r="H266" s="1">
        <v>125</v>
      </c>
      <c r="I266" s="1">
        <f t="shared" ref="I266:I268" si="81">E266+F266+G266+H266</f>
        <v>1824.13</v>
      </c>
      <c r="J266" s="1">
        <f t="shared" ref="J266:J268" si="82">D266-I266</f>
        <v>26925.87</v>
      </c>
    </row>
    <row r="267" spans="1:125">
      <c r="A267" t="s">
        <v>209</v>
      </c>
      <c r="B267" t="s">
        <v>492</v>
      </c>
      <c r="C267" t="s">
        <v>604</v>
      </c>
      <c r="D267" s="1">
        <v>30000</v>
      </c>
      <c r="E267" s="1">
        <v>861</v>
      </c>
      <c r="F267" s="1">
        <v>0</v>
      </c>
      <c r="G267" s="1">
        <v>912</v>
      </c>
      <c r="H267" s="1">
        <v>4577.76</v>
      </c>
      <c r="I267" s="1">
        <f t="shared" si="81"/>
        <v>6350.76</v>
      </c>
      <c r="J267" s="1">
        <f t="shared" si="82"/>
        <v>23649.239999999998</v>
      </c>
    </row>
    <row r="268" spans="1:125">
      <c r="A268" t="s">
        <v>210</v>
      </c>
      <c r="B268" t="s">
        <v>492</v>
      </c>
      <c r="C268" t="s">
        <v>604</v>
      </c>
      <c r="D268" s="1">
        <v>30750</v>
      </c>
      <c r="E268" s="1">
        <v>882.53</v>
      </c>
      <c r="F268" s="1">
        <v>0</v>
      </c>
      <c r="G268" s="1">
        <v>934.8</v>
      </c>
      <c r="H268" s="1">
        <v>25</v>
      </c>
      <c r="I268" s="1">
        <f t="shared" si="81"/>
        <v>1842.33</v>
      </c>
      <c r="J268" s="1">
        <f t="shared" si="82"/>
        <v>28907.67</v>
      </c>
    </row>
    <row r="269" spans="1:125">
      <c r="A269" s="3" t="s">
        <v>19</v>
      </c>
      <c r="B269" s="3">
        <v>3</v>
      </c>
      <c r="C269" s="3"/>
      <c r="D269" s="4">
        <f t="shared" ref="D269:J269" si="83">SUM(D266:D268)</f>
        <v>89500</v>
      </c>
      <c r="E269" s="4">
        <f t="shared" si="83"/>
        <v>2568.66</v>
      </c>
      <c r="F269" s="4">
        <f t="shared" si="83"/>
        <v>0</v>
      </c>
      <c r="G269" s="4">
        <f t="shared" si="83"/>
        <v>2720.8</v>
      </c>
      <c r="H269" s="4">
        <f t="shared" si="83"/>
        <v>4727.76</v>
      </c>
      <c r="I269" s="4">
        <f t="shared" si="83"/>
        <v>10017.220000000001</v>
      </c>
      <c r="J269" s="4">
        <f t="shared" si="83"/>
        <v>79482.78</v>
      </c>
    </row>
    <row r="271" spans="1:125">
      <c r="A271" s="12" t="s">
        <v>502</v>
      </c>
    </row>
    <row r="272" spans="1:125">
      <c r="A272" t="s">
        <v>504</v>
      </c>
      <c r="B272" t="s">
        <v>22</v>
      </c>
      <c r="C272" t="s">
        <v>607</v>
      </c>
      <c r="D272" s="1">
        <v>28000</v>
      </c>
      <c r="E272" s="1">
        <v>803.6</v>
      </c>
      <c r="F272" s="1">
        <v>0</v>
      </c>
      <c r="G272" s="1">
        <v>851.2</v>
      </c>
      <c r="H272" s="1">
        <v>25</v>
      </c>
      <c r="I272" s="1">
        <f>E272+F272+G272+H272</f>
        <v>1679.8000000000002</v>
      </c>
      <c r="J272" s="1">
        <f>D272-I272</f>
        <v>26320.2</v>
      </c>
      <c r="K272"/>
      <c r="L272"/>
      <c r="M272"/>
      <c r="N272"/>
      <c r="O272"/>
      <c r="P272"/>
      <c r="Q272"/>
      <c r="R272"/>
      <c r="S272"/>
      <c r="T272"/>
      <c r="U272"/>
      <c r="V272"/>
      <c r="W272"/>
      <c r="X272"/>
      <c r="Y272"/>
      <c r="Z272"/>
      <c r="AA272"/>
      <c r="AB272"/>
      <c r="AC272"/>
      <c r="AD272"/>
      <c r="AE272"/>
      <c r="AF272"/>
      <c r="AG272"/>
      <c r="AH272"/>
      <c r="AI272"/>
      <c r="AJ272"/>
      <c r="AK272"/>
      <c r="AL272"/>
      <c r="AM272"/>
      <c r="AN272"/>
      <c r="AO272"/>
      <c r="AP272"/>
      <c r="AQ272"/>
      <c r="AR272"/>
      <c r="AS272"/>
      <c r="AT272"/>
      <c r="AU272"/>
      <c r="AV272"/>
      <c r="AW272"/>
      <c r="AX272"/>
      <c r="AY272"/>
      <c r="AZ272"/>
      <c r="BA272"/>
      <c r="BB272"/>
      <c r="BC272"/>
      <c r="BD272"/>
      <c r="BE272"/>
      <c r="BF272"/>
      <c r="BG272"/>
      <c r="BH272"/>
      <c r="BI272"/>
      <c r="BJ272"/>
      <c r="BK272"/>
      <c r="BL272"/>
      <c r="BM272"/>
      <c r="BN272"/>
      <c r="BO272"/>
      <c r="BP272"/>
      <c r="BQ272"/>
      <c r="BR272"/>
      <c r="BS272"/>
      <c r="BT272"/>
      <c r="BU272"/>
      <c r="BV272"/>
      <c r="BW272"/>
      <c r="BX272"/>
      <c r="BY272"/>
      <c r="BZ272"/>
      <c r="CA272"/>
      <c r="CB272"/>
      <c r="CC272"/>
      <c r="CD272"/>
      <c r="CE272"/>
      <c r="CF272"/>
      <c r="CG272"/>
      <c r="CH272"/>
      <c r="CI272"/>
      <c r="CJ272"/>
      <c r="CK272"/>
      <c r="CL272"/>
      <c r="CM272"/>
      <c r="CN272"/>
      <c r="CO272"/>
      <c r="CP272"/>
      <c r="CQ272"/>
      <c r="CR272"/>
      <c r="CS272"/>
      <c r="CT272"/>
      <c r="CU272"/>
      <c r="CV272"/>
      <c r="CW272"/>
      <c r="CX272"/>
      <c r="CY272"/>
      <c r="CZ272"/>
      <c r="DA272"/>
      <c r="DB272"/>
      <c r="DC272"/>
      <c r="DD272"/>
      <c r="DE272"/>
      <c r="DF272"/>
      <c r="DG272"/>
      <c r="DH272"/>
      <c r="DI272"/>
      <c r="DJ272"/>
      <c r="DK272"/>
      <c r="DL272"/>
      <c r="DM272"/>
      <c r="DN272"/>
      <c r="DO272"/>
      <c r="DP272"/>
      <c r="DQ272"/>
      <c r="DR272"/>
      <c r="DS272"/>
      <c r="DT272"/>
      <c r="DU272"/>
    </row>
    <row r="273" spans="1:125">
      <c r="A273" t="s">
        <v>503</v>
      </c>
      <c r="B273" t="s">
        <v>200</v>
      </c>
      <c r="C273" t="s">
        <v>607</v>
      </c>
      <c r="D273" s="1">
        <v>35000</v>
      </c>
      <c r="E273" s="1">
        <v>1004.5</v>
      </c>
      <c r="F273" s="1">
        <v>0</v>
      </c>
      <c r="G273" s="1">
        <v>1064</v>
      </c>
      <c r="H273" s="1">
        <v>25</v>
      </c>
      <c r="I273" s="1">
        <f>E273+F273+G273+H273</f>
        <v>2093.5</v>
      </c>
      <c r="J273" s="1">
        <f>D273-I273</f>
        <v>32906.5</v>
      </c>
      <c r="K273"/>
      <c r="L273"/>
      <c r="M273"/>
      <c r="N273"/>
      <c r="O273"/>
      <c r="P273"/>
      <c r="Q273"/>
      <c r="R273"/>
      <c r="S273"/>
      <c r="T273"/>
      <c r="U273"/>
      <c r="V273"/>
      <c r="W273"/>
      <c r="X273"/>
      <c r="Y273"/>
      <c r="Z273"/>
      <c r="AA273"/>
      <c r="AB273"/>
      <c r="AC273"/>
      <c r="AD273"/>
      <c r="AE273"/>
      <c r="AF273"/>
      <c r="AG273"/>
      <c r="AH273"/>
      <c r="AI273"/>
      <c r="AJ273"/>
      <c r="AK273"/>
      <c r="AL273"/>
      <c r="AM273"/>
      <c r="AN273"/>
      <c r="AO273"/>
      <c r="AP273"/>
      <c r="AQ273"/>
      <c r="AR273"/>
      <c r="AS273"/>
      <c r="AT273"/>
      <c r="AU273"/>
      <c r="AV273"/>
      <c r="AW273"/>
      <c r="AX273"/>
      <c r="AY273"/>
      <c r="AZ273"/>
      <c r="BA273"/>
      <c r="BB273"/>
      <c r="BC273"/>
      <c r="BD273"/>
      <c r="BE273"/>
      <c r="BF273"/>
      <c r="BG273"/>
      <c r="BH273"/>
      <c r="BI273"/>
      <c r="BJ273"/>
      <c r="BK273"/>
      <c r="BL273"/>
      <c r="BM273"/>
      <c r="BN273"/>
      <c r="BO273"/>
      <c r="BP273"/>
      <c r="BQ273"/>
      <c r="BR273"/>
      <c r="BS273"/>
      <c r="BT273"/>
      <c r="BU273"/>
      <c r="BV273"/>
      <c r="BW273"/>
      <c r="BX273"/>
      <c r="BY273"/>
      <c r="BZ273"/>
      <c r="CA273"/>
      <c r="CB273"/>
      <c r="CC273"/>
      <c r="CD273"/>
      <c r="CE273"/>
      <c r="CF273"/>
      <c r="CG273"/>
      <c r="CH273"/>
      <c r="CI273"/>
      <c r="CJ273"/>
      <c r="CK273"/>
      <c r="CL273"/>
      <c r="CM273"/>
      <c r="CN273"/>
      <c r="CO273"/>
      <c r="CP273"/>
      <c r="CQ273"/>
      <c r="CR273"/>
      <c r="CS273"/>
      <c r="CT273"/>
      <c r="CU273"/>
      <c r="CV273"/>
      <c r="CW273"/>
      <c r="CX273"/>
      <c r="CY273"/>
      <c r="CZ273"/>
      <c r="DA273"/>
      <c r="DB273"/>
      <c r="DC273"/>
      <c r="DD273"/>
      <c r="DE273"/>
      <c r="DF273"/>
      <c r="DG273"/>
      <c r="DH273"/>
      <c r="DI273"/>
      <c r="DJ273"/>
      <c r="DK273"/>
      <c r="DL273"/>
      <c r="DM273"/>
      <c r="DN273"/>
      <c r="DO273"/>
      <c r="DP273"/>
      <c r="DQ273"/>
      <c r="DR273"/>
      <c r="DS273"/>
      <c r="DT273"/>
      <c r="DU273"/>
    </row>
    <row r="274" spans="1:125">
      <c r="A274" s="3" t="s">
        <v>19</v>
      </c>
      <c r="B274" s="3">
        <v>2</v>
      </c>
      <c r="C274" s="3"/>
      <c r="D274" s="4">
        <f t="shared" ref="D274:J274" si="84">SUM(D271:D273)</f>
        <v>63000</v>
      </c>
      <c r="E274" s="4">
        <f t="shared" si="84"/>
        <v>1808.1</v>
      </c>
      <c r="F274" s="4">
        <f t="shared" si="84"/>
        <v>0</v>
      </c>
      <c r="G274" s="4">
        <f t="shared" si="84"/>
        <v>1915.2</v>
      </c>
      <c r="H274" s="4">
        <f t="shared" si="84"/>
        <v>50</v>
      </c>
      <c r="I274" s="4">
        <f t="shared" si="84"/>
        <v>3773.3</v>
      </c>
      <c r="J274" s="4">
        <f t="shared" si="84"/>
        <v>59226.7</v>
      </c>
    </row>
    <row r="276" spans="1:125">
      <c r="A276" s="2" t="s">
        <v>519</v>
      </c>
    </row>
    <row r="277" spans="1:125">
      <c r="A277" t="s">
        <v>245</v>
      </c>
      <c r="B277" t="s">
        <v>24</v>
      </c>
      <c r="C277" t="s">
        <v>604</v>
      </c>
      <c r="D277" s="1">
        <v>110000</v>
      </c>
      <c r="E277" s="1">
        <v>3157</v>
      </c>
      <c r="F277" s="1">
        <v>14457.62</v>
      </c>
      <c r="G277" s="1">
        <v>3344</v>
      </c>
      <c r="H277" s="1">
        <v>165</v>
      </c>
      <c r="I277" s="1">
        <f>E277+F277+G277+H277</f>
        <v>21123.620000000003</v>
      </c>
      <c r="J277" s="1">
        <f>D277-I277</f>
        <v>88876.38</v>
      </c>
    </row>
    <row r="278" spans="1:125">
      <c r="A278" t="s">
        <v>566</v>
      </c>
      <c r="B278" t="s">
        <v>18</v>
      </c>
      <c r="C278" t="s">
        <v>607</v>
      </c>
      <c r="D278" s="1">
        <v>140000</v>
      </c>
      <c r="E278" s="1">
        <v>4018</v>
      </c>
      <c r="F278" s="1">
        <v>21731.96</v>
      </c>
      <c r="G278" s="1">
        <v>3385.65</v>
      </c>
      <c r="H278" s="1">
        <v>25</v>
      </c>
      <c r="I278" s="1">
        <v>29160.61</v>
      </c>
      <c r="J278" s="1">
        <v>110839.39</v>
      </c>
      <c r="K278"/>
      <c r="L278"/>
      <c r="M278"/>
      <c r="N278"/>
      <c r="O278"/>
      <c r="P278"/>
      <c r="Q278"/>
      <c r="R278"/>
      <c r="S278"/>
      <c r="T278"/>
      <c r="U278"/>
      <c r="V278"/>
      <c r="W278"/>
      <c r="X278"/>
      <c r="Y278"/>
      <c r="Z278"/>
      <c r="AA278"/>
      <c r="AB278"/>
      <c r="AC278"/>
      <c r="AD278"/>
      <c r="AE278"/>
      <c r="AF278"/>
      <c r="AG278"/>
      <c r="AH278"/>
      <c r="AI278"/>
      <c r="AJ278"/>
      <c r="AK278"/>
      <c r="AL278"/>
      <c r="AM278"/>
      <c r="AN278"/>
      <c r="AO278"/>
      <c r="AP278"/>
      <c r="AQ278"/>
      <c r="AR278"/>
      <c r="AS278"/>
      <c r="AT278"/>
      <c r="AU278"/>
      <c r="AV278"/>
      <c r="AW278"/>
      <c r="AX278"/>
      <c r="AY278"/>
      <c r="AZ278"/>
      <c r="BA278"/>
      <c r="BB278"/>
      <c r="BC278"/>
      <c r="BD278"/>
      <c r="BE278"/>
      <c r="BF278"/>
      <c r="BG278"/>
      <c r="BH278"/>
      <c r="BI278"/>
      <c r="BJ278"/>
      <c r="BK278"/>
      <c r="BL278"/>
      <c r="BM278"/>
      <c r="BN278"/>
      <c r="BO278"/>
      <c r="BP278"/>
      <c r="BQ278"/>
      <c r="BR278"/>
      <c r="BS278"/>
      <c r="BT278"/>
      <c r="BU278"/>
      <c r="BV278"/>
      <c r="BW278"/>
      <c r="BX278"/>
      <c r="BY278"/>
      <c r="BZ278"/>
      <c r="CA278"/>
      <c r="CB278"/>
      <c r="CC278"/>
      <c r="CD278"/>
      <c r="CE278"/>
      <c r="CF278"/>
      <c r="CG278"/>
      <c r="CH278"/>
      <c r="CI278"/>
      <c r="CJ278"/>
      <c r="CK278"/>
      <c r="CL278"/>
      <c r="CM278"/>
      <c r="CN278"/>
      <c r="CO278"/>
      <c r="CP278"/>
      <c r="CQ278"/>
      <c r="CR278"/>
      <c r="CS278"/>
      <c r="CT278"/>
      <c r="CU278"/>
      <c r="CV278"/>
      <c r="CW278"/>
      <c r="CX278"/>
      <c r="CY278"/>
      <c r="CZ278"/>
      <c r="DA278"/>
      <c r="DB278"/>
      <c r="DC278"/>
      <c r="DD278"/>
      <c r="DE278"/>
      <c r="DF278"/>
      <c r="DG278"/>
      <c r="DH278"/>
      <c r="DI278"/>
      <c r="DJ278"/>
      <c r="DK278"/>
      <c r="DL278"/>
      <c r="DM278"/>
      <c r="DN278"/>
      <c r="DO278"/>
      <c r="DP278"/>
      <c r="DQ278"/>
      <c r="DR278"/>
      <c r="DS278"/>
      <c r="DT278"/>
      <c r="DU278"/>
    </row>
    <row r="279" spans="1:125">
      <c r="A279" s="3" t="s">
        <v>19</v>
      </c>
      <c r="B279" s="3">
        <v>2</v>
      </c>
      <c r="C279" s="3"/>
      <c r="D279" s="4">
        <f t="shared" ref="D279:J279" si="85">SUM(D277:D278)</f>
        <v>250000</v>
      </c>
      <c r="E279" s="4">
        <f t="shared" si="85"/>
        <v>7175</v>
      </c>
      <c r="F279" s="4">
        <f t="shared" si="85"/>
        <v>36189.58</v>
      </c>
      <c r="G279" s="4">
        <f t="shared" si="85"/>
        <v>6729.65</v>
      </c>
      <c r="H279" s="4">
        <f t="shared" si="85"/>
        <v>190</v>
      </c>
      <c r="I279" s="4">
        <f t="shared" si="85"/>
        <v>50284.23</v>
      </c>
      <c r="J279" s="4">
        <f t="shared" si="85"/>
        <v>199715.77000000002</v>
      </c>
    </row>
    <row r="281" spans="1:125">
      <c r="A281" s="12" t="s">
        <v>211</v>
      </c>
      <c r="B281" s="12"/>
      <c r="C281" s="14"/>
      <c r="D281" s="12"/>
      <c r="E281" s="12"/>
      <c r="F281" s="12"/>
      <c r="G281" s="12"/>
      <c r="H281" s="12"/>
      <c r="I281" s="12"/>
      <c r="J281" s="12"/>
    </row>
    <row r="282" spans="1:125">
      <c r="A282" t="s">
        <v>217</v>
      </c>
      <c r="B282" t="s">
        <v>218</v>
      </c>
      <c r="C282" t="s">
        <v>607</v>
      </c>
      <c r="D282" s="1">
        <v>85000</v>
      </c>
      <c r="E282" s="1">
        <v>2439.5</v>
      </c>
      <c r="F282" s="1">
        <v>8576.99</v>
      </c>
      <c r="G282" s="1">
        <v>2584</v>
      </c>
      <c r="H282" s="1">
        <v>25</v>
      </c>
      <c r="I282" s="1">
        <f t="shared" ref="I282" si="86">E282+F282+G282+H282</f>
        <v>13625.49</v>
      </c>
      <c r="J282" s="1">
        <f t="shared" ref="J282" si="87">D282-I282</f>
        <v>71374.509999999995</v>
      </c>
    </row>
    <row r="283" spans="1:125">
      <c r="A283" t="s">
        <v>221</v>
      </c>
      <c r="B283" t="s">
        <v>222</v>
      </c>
      <c r="C283" t="s">
        <v>607</v>
      </c>
      <c r="D283" s="1">
        <v>40000</v>
      </c>
      <c r="E283" s="1">
        <v>1148</v>
      </c>
      <c r="F283" s="1">
        <v>442.65</v>
      </c>
      <c r="G283" s="1">
        <v>1216</v>
      </c>
      <c r="H283" s="1">
        <v>25</v>
      </c>
      <c r="I283" s="1">
        <f t="shared" ref="I283:I287" si="88">E283+F283+G283+H283</f>
        <v>2831.65</v>
      </c>
      <c r="J283" s="1">
        <f t="shared" ref="J283:J287" si="89">D283-I283</f>
        <v>37168.35</v>
      </c>
    </row>
    <row r="284" spans="1:125">
      <c r="A284" t="s">
        <v>508</v>
      </c>
      <c r="B284" t="s">
        <v>200</v>
      </c>
      <c r="C284" t="s">
        <v>607</v>
      </c>
      <c r="D284" s="1">
        <v>50000</v>
      </c>
      <c r="E284" s="1">
        <v>1435</v>
      </c>
      <c r="F284" s="1">
        <v>1854</v>
      </c>
      <c r="G284" s="1">
        <v>1520</v>
      </c>
      <c r="H284" s="1">
        <v>25</v>
      </c>
      <c r="I284" s="1">
        <f t="shared" si="88"/>
        <v>4834</v>
      </c>
      <c r="J284" s="1">
        <f t="shared" si="89"/>
        <v>45166</v>
      </c>
      <c r="K284"/>
      <c r="L284"/>
      <c r="M284"/>
      <c r="N284"/>
      <c r="O284"/>
      <c r="P284"/>
      <c r="Q284"/>
      <c r="R284"/>
      <c r="S284"/>
      <c r="T284"/>
      <c r="U284"/>
      <c r="V284"/>
      <c r="W284"/>
      <c r="X284"/>
      <c r="Y284"/>
      <c r="Z284"/>
      <c r="AA284"/>
      <c r="AB284"/>
      <c r="AC284"/>
      <c r="AD284"/>
      <c r="AE284"/>
      <c r="AF284"/>
      <c r="AG284"/>
      <c r="AH284"/>
      <c r="AI284"/>
      <c r="AJ284"/>
      <c r="AK284"/>
      <c r="AL284"/>
      <c r="AM284"/>
      <c r="AN284"/>
      <c r="AO284"/>
      <c r="AP284"/>
      <c r="AQ284"/>
      <c r="AR284"/>
      <c r="AS284"/>
      <c r="AT284"/>
      <c r="AU284"/>
      <c r="AV284"/>
      <c r="AW284"/>
      <c r="AX284"/>
      <c r="AY284"/>
      <c r="AZ284"/>
      <c r="BA284"/>
      <c r="BB284"/>
      <c r="BC284"/>
      <c r="BD284"/>
      <c r="BE284"/>
      <c r="BF284"/>
      <c r="BG284"/>
      <c r="BH284"/>
      <c r="BI284"/>
      <c r="BJ284"/>
      <c r="BK284"/>
      <c r="BL284"/>
      <c r="BM284"/>
      <c r="BN284"/>
      <c r="BO284"/>
      <c r="BP284"/>
      <c r="BQ284"/>
      <c r="BR284"/>
      <c r="BS284"/>
      <c r="BT284"/>
      <c r="BU284"/>
      <c r="BV284"/>
      <c r="BW284"/>
      <c r="BX284"/>
      <c r="BY284"/>
      <c r="BZ284"/>
      <c r="CA284"/>
      <c r="CB284"/>
      <c r="CC284"/>
      <c r="CD284"/>
      <c r="CE284"/>
      <c r="CF284"/>
      <c r="CG284"/>
      <c r="CH284"/>
      <c r="CI284"/>
      <c r="CJ284"/>
      <c r="CK284"/>
      <c r="CL284"/>
      <c r="CM284"/>
      <c r="CN284"/>
      <c r="CO284"/>
      <c r="CP284"/>
      <c r="CQ284"/>
      <c r="CR284"/>
      <c r="CS284"/>
      <c r="CT284"/>
      <c r="CU284"/>
      <c r="CV284"/>
      <c r="CW284"/>
      <c r="CX284"/>
      <c r="CY284"/>
      <c r="CZ284"/>
      <c r="DA284"/>
      <c r="DB284"/>
      <c r="DC284"/>
      <c r="DD284"/>
      <c r="DE284"/>
      <c r="DF284"/>
      <c r="DG284"/>
      <c r="DH284"/>
      <c r="DI284"/>
      <c r="DJ284"/>
      <c r="DK284"/>
      <c r="DL284"/>
      <c r="DM284"/>
      <c r="DN284"/>
      <c r="DO284"/>
      <c r="DP284"/>
      <c r="DQ284"/>
      <c r="DR284"/>
      <c r="DS284"/>
      <c r="DT284"/>
      <c r="DU284"/>
    </row>
    <row r="285" spans="1:125">
      <c r="A285" t="s">
        <v>507</v>
      </c>
      <c r="B285" t="s">
        <v>506</v>
      </c>
      <c r="C285" t="s">
        <v>607</v>
      </c>
      <c r="D285" s="1">
        <v>28500</v>
      </c>
      <c r="E285" s="1">
        <v>817.95</v>
      </c>
      <c r="F285" s="1">
        <v>0</v>
      </c>
      <c r="G285" s="1">
        <v>866.4</v>
      </c>
      <c r="H285" s="1">
        <v>957.76</v>
      </c>
      <c r="I285" s="1">
        <f t="shared" si="88"/>
        <v>2642.1099999999997</v>
      </c>
      <c r="J285" s="1">
        <f t="shared" si="89"/>
        <v>25857.89</v>
      </c>
      <c r="K285"/>
      <c r="L285"/>
      <c r="M285"/>
      <c r="N285"/>
      <c r="O285"/>
      <c r="P285"/>
      <c r="Q285"/>
      <c r="R285"/>
      <c r="S285"/>
      <c r="T285"/>
      <c r="U285"/>
      <c r="V285"/>
      <c r="W285"/>
      <c r="X285"/>
      <c r="Y285"/>
      <c r="Z285"/>
      <c r="AA285"/>
      <c r="AB285"/>
      <c r="AC285"/>
      <c r="AD285"/>
      <c r="AE285"/>
      <c r="AF285"/>
      <c r="AG285"/>
      <c r="AH285"/>
      <c r="AI285"/>
      <c r="AJ285"/>
      <c r="AK285"/>
      <c r="AL285"/>
      <c r="AM285"/>
      <c r="AN285"/>
      <c r="AO285"/>
      <c r="AP285"/>
      <c r="AQ285"/>
      <c r="AR285"/>
      <c r="AS285"/>
      <c r="AT285"/>
      <c r="AU285"/>
      <c r="AV285"/>
      <c r="AW285"/>
      <c r="AX285"/>
      <c r="AY285"/>
      <c r="AZ285"/>
      <c r="BA285"/>
      <c r="BB285"/>
      <c r="BC285"/>
      <c r="BD285"/>
      <c r="BE285"/>
      <c r="BF285"/>
      <c r="BG285"/>
      <c r="BH285"/>
      <c r="BI285"/>
      <c r="BJ285"/>
      <c r="BK285"/>
      <c r="BL285"/>
      <c r="BM285"/>
      <c r="BN285"/>
      <c r="BO285"/>
      <c r="BP285"/>
      <c r="BQ285"/>
      <c r="BR285"/>
      <c r="BS285"/>
      <c r="BT285"/>
      <c r="BU285"/>
      <c r="BV285"/>
      <c r="BW285"/>
      <c r="BX285"/>
      <c r="BY285"/>
      <c r="BZ285"/>
      <c r="CA285"/>
      <c r="CB285"/>
      <c r="CC285"/>
      <c r="CD285"/>
      <c r="CE285"/>
      <c r="CF285"/>
      <c r="CG285"/>
      <c r="CH285"/>
      <c r="CI285"/>
      <c r="CJ285"/>
      <c r="CK285"/>
      <c r="CL285"/>
      <c r="CM285"/>
      <c r="CN285"/>
      <c r="CO285"/>
      <c r="CP285"/>
      <c r="CQ285"/>
      <c r="CR285"/>
      <c r="CS285"/>
      <c r="CT285"/>
      <c r="CU285"/>
      <c r="CV285"/>
      <c r="CW285"/>
      <c r="CX285"/>
      <c r="CY285"/>
      <c r="CZ285"/>
      <c r="DA285"/>
      <c r="DB285"/>
      <c r="DC285"/>
      <c r="DD285"/>
      <c r="DE285"/>
      <c r="DF285"/>
      <c r="DG285"/>
      <c r="DH285"/>
      <c r="DI285"/>
      <c r="DJ285"/>
      <c r="DK285"/>
      <c r="DL285"/>
      <c r="DM285"/>
      <c r="DN285"/>
      <c r="DO285"/>
      <c r="DP285"/>
      <c r="DQ285"/>
      <c r="DR285"/>
      <c r="DS285"/>
      <c r="DT285"/>
      <c r="DU285"/>
    </row>
    <row r="286" spans="1:125">
      <c r="A286" t="s">
        <v>567</v>
      </c>
      <c r="B286" t="s">
        <v>215</v>
      </c>
      <c r="C286" t="s">
        <v>607</v>
      </c>
      <c r="D286" s="1">
        <v>30000</v>
      </c>
      <c r="E286" s="1">
        <v>861</v>
      </c>
      <c r="F286" s="1">
        <v>0</v>
      </c>
      <c r="G286" s="1">
        <v>912</v>
      </c>
      <c r="H286" s="1">
        <v>25</v>
      </c>
      <c r="I286" s="1">
        <f t="shared" si="88"/>
        <v>1798</v>
      </c>
      <c r="J286" s="1">
        <f t="shared" si="89"/>
        <v>28202</v>
      </c>
      <c r="K286"/>
      <c r="L286"/>
      <c r="M286"/>
      <c r="N286"/>
      <c r="O286"/>
      <c r="P286"/>
      <c r="Q286"/>
      <c r="R286"/>
      <c r="S286"/>
      <c r="T286"/>
      <c r="U286"/>
      <c r="V286"/>
      <c r="W286"/>
      <c r="X286"/>
      <c r="Y286"/>
      <c r="Z286"/>
      <c r="AA286"/>
      <c r="AB286"/>
      <c r="AC286"/>
      <c r="AD286"/>
      <c r="AE286"/>
      <c r="AF286"/>
      <c r="AG286"/>
      <c r="AH286"/>
      <c r="AI286"/>
      <c r="AJ286"/>
      <c r="AK286"/>
      <c r="AL286"/>
      <c r="AM286"/>
      <c r="AN286"/>
      <c r="AO286"/>
      <c r="AP286"/>
      <c r="AQ286"/>
      <c r="AR286"/>
      <c r="AS286"/>
      <c r="AT286"/>
      <c r="AU286"/>
      <c r="AV286"/>
      <c r="AW286"/>
      <c r="AX286"/>
      <c r="AY286"/>
      <c r="AZ286"/>
      <c r="BA286"/>
      <c r="BB286"/>
      <c r="BC286"/>
      <c r="BD286"/>
      <c r="BE286"/>
      <c r="BF286"/>
      <c r="BG286"/>
      <c r="BH286"/>
      <c r="BI286"/>
      <c r="BJ286"/>
      <c r="BK286"/>
      <c r="BL286"/>
      <c r="BM286"/>
      <c r="BN286"/>
      <c r="BO286"/>
      <c r="BP286"/>
      <c r="BQ286"/>
      <c r="BR286"/>
      <c r="BS286"/>
      <c r="BT286"/>
      <c r="BU286"/>
      <c r="BV286"/>
      <c r="BW286"/>
      <c r="BX286"/>
      <c r="BY286"/>
      <c r="BZ286"/>
      <c r="CA286"/>
      <c r="CB286"/>
      <c r="CC286"/>
      <c r="CD286"/>
      <c r="CE286"/>
      <c r="CF286"/>
      <c r="CG286"/>
      <c r="CH286"/>
      <c r="CI286"/>
      <c r="CJ286"/>
      <c r="CK286"/>
      <c r="CL286"/>
      <c r="CM286"/>
      <c r="CN286"/>
      <c r="CO286"/>
      <c r="CP286"/>
      <c r="CQ286"/>
      <c r="CR286"/>
      <c r="CS286"/>
      <c r="CT286"/>
      <c r="CU286"/>
      <c r="CV286"/>
      <c r="CW286"/>
      <c r="CX286"/>
      <c r="CY286"/>
      <c r="CZ286"/>
      <c r="DA286"/>
      <c r="DB286"/>
      <c r="DC286"/>
      <c r="DD286"/>
      <c r="DE286"/>
      <c r="DF286"/>
      <c r="DG286"/>
      <c r="DH286"/>
      <c r="DI286"/>
      <c r="DJ286"/>
      <c r="DK286"/>
      <c r="DL286"/>
      <c r="DM286"/>
      <c r="DN286"/>
      <c r="DO286"/>
      <c r="DP286"/>
      <c r="DQ286"/>
      <c r="DR286"/>
      <c r="DS286"/>
      <c r="DT286"/>
      <c r="DU286"/>
    </row>
    <row r="287" spans="1:125">
      <c r="A287" t="s">
        <v>509</v>
      </c>
      <c r="B287" t="s">
        <v>192</v>
      </c>
      <c r="C287" t="s">
        <v>607</v>
      </c>
      <c r="D287" s="1">
        <v>80000</v>
      </c>
      <c r="E287" s="1">
        <v>2296</v>
      </c>
      <c r="F287" s="1">
        <v>7400.87</v>
      </c>
      <c r="G287" s="1">
        <v>2432</v>
      </c>
      <c r="H287" s="1">
        <v>25</v>
      </c>
      <c r="I287" s="1">
        <f t="shared" si="88"/>
        <v>12153.869999999999</v>
      </c>
      <c r="J287" s="1">
        <f t="shared" si="89"/>
        <v>67846.13</v>
      </c>
      <c r="K287"/>
      <c r="L287"/>
      <c r="M287"/>
      <c r="N287"/>
      <c r="O287"/>
      <c r="P287"/>
      <c r="Q287"/>
      <c r="R287"/>
      <c r="S287"/>
      <c r="T287"/>
      <c r="U287"/>
      <c r="V287"/>
      <c r="W287"/>
      <c r="X287"/>
      <c r="Y287"/>
      <c r="Z287"/>
      <c r="AA287"/>
      <c r="AB287"/>
      <c r="AC287"/>
      <c r="AD287"/>
      <c r="AE287"/>
      <c r="AF287"/>
      <c r="AG287"/>
      <c r="AH287"/>
      <c r="AI287"/>
      <c r="AJ287"/>
      <c r="AK287"/>
      <c r="AL287"/>
      <c r="AM287"/>
      <c r="AN287"/>
      <c r="AO287"/>
      <c r="AP287"/>
      <c r="AQ287"/>
      <c r="AR287"/>
      <c r="AS287"/>
      <c r="AT287"/>
      <c r="AU287"/>
      <c r="AV287"/>
      <c r="AW287"/>
      <c r="AX287"/>
      <c r="AY287"/>
      <c r="AZ287"/>
      <c r="BA287"/>
      <c r="BB287"/>
      <c r="BC287"/>
      <c r="BD287"/>
      <c r="BE287"/>
      <c r="BF287"/>
      <c r="BG287"/>
      <c r="BH287"/>
      <c r="BI287"/>
      <c r="BJ287"/>
      <c r="BK287"/>
      <c r="BL287"/>
      <c r="BM287"/>
      <c r="BN287"/>
      <c r="BO287"/>
      <c r="BP287"/>
      <c r="BQ287"/>
      <c r="BR287"/>
      <c r="BS287"/>
      <c r="BT287"/>
      <c r="BU287"/>
      <c r="BV287"/>
      <c r="BW287"/>
      <c r="BX287"/>
      <c r="BY287"/>
      <c r="BZ287"/>
      <c r="CA287"/>
      <c r="CB287"/>
      <c r="CC287"/>
      <c r="CD287"/>
      <c r="CE287"/>
      <c r="CF287"/>
      <c r="CG287"/>
      <c r="CH287"/>
      <c r="CI287"/>
      <c r="CJ287"/>
      <c r="CK287"/>
      <c r="CL287"/>
      <c r="CM287"/>
      <c r="CN287"/>
      <c r="CO287"/>
      <c r="CP287"/>
      <c r="CQ287"/>
      <c r="CR287"/>
      <c r="CS287"/>
      <c r="CT287"/>
      <c r="CU287"/>
      <c r="CV287"/>
      <c r="CW287"/>
      <c r="CX287"/>
      <c r="CY287"/>
      <c r="CZ287"/>
      <c r="DA287"/>
      <c r="DB287"/>
      <c r="DC287"/>
      <c r="DD287"/>
      <c r="DE287"/>
      <c r="DF287"/>
      <c r="DG287"/>
      <c r="DH287"/>
      <c r="DI287"/>
      <c r="DJ287"/>
      <c r="DK287"/>
      <c r="DL287"/>
      <c r="DM287"/>
      <c r="DN287"/>
      <c r="DO287"/>
      <c r="DP287"/>
      <c r="DQ287"/>
      <c r="DR287"/>
      <c r="DS287"/>
      <c r="DT287"/>
      <c r="DU287"/>
    </row>
    <row r="288" spans="1:125">
      <c r="A288" t="s">
        <v>505</v>
      </c>
      <c r="B288" t="s">
        <v>200</v>
      </c>
      <c r="C288" t="s">
        <v>607</v>
      </c>
      <c r="D288" s="1">
        <v>35000</v>
      </c>
      <c r="E288" s="1">
        <v>1004.5</v>
      </c>
      <c r="F288" s="1">
        <v>0</v>
      </c>
      <c r="G288" s="1">
        <v>1064</v>
      </c>
      <c r="H288" s="1">
        <v>25</v>
      </c>
      <c r="I288" s="1">
        <f>E288+F288+G288+H288</f>
        <v>2093.5</v>
      </c>
      <c r="J288" s="1">
        <f>D288-I288</f>
        <v>32906.5</v>
      </c>
      <c r="K288"/>
      <c r="L288"/>
      <c r="M288"/>
      <c r="N288"/>
      <c r="O288"/>
      <c r="P288"/>
      <c r="Q288"/>
      <c r="R288"/>
      <c r="S288"/>
      <c r="T288"/>
      <c r="U288"/>
      <c r="V288"/>
      <c r="W288"/>
      <c r="X288"/>
      <c r="Y288"/>
      <c r="Z288"/>
      <c r="AA288"/>
      <c r="AB288"/>
      <c r="AC288"/>
      <c r="AD288"/>
      <c r="AE288"/>
      <c r="AF288"/>
      <c r="AG288"/>
      <c r="AH288"/>
      <c r="AI288"/>
      <c r="AJ288"/>
      <c r="AK288"/>
      <c r="AL288"/>
      <c r="AM288"/>
      <c r="AN288"/>
      <c r="AO288"/>
      <c r="AP288"/>
      <c r="AQ288"/>
      <c r="AR288"/>
      <c r="AS288"/>
      <c r="AT288"/>
      <c r="AU288"/>
      <c r="AV288"/>
      <c r="AW288"/>
      <c r="AX288"/>
      <c r="AY288"/>
      <c r="AZ288"/>
      <c r="BA288"/>
      <c r="BB288"/>
      <c r="BC288"/>
      <c r="BD288"/>
      <c r="BE288"/>
      <c r="BF288"/>
      <c r="BG288"/>
      <c r="BH288"/>
      <c r="BI288"/>
      <c r="BJ288"/>
      <c r="BK288"/>
      <c r="BL288"/>
      <c r="BM288"/>
      <c r="BN288"/>
      <c r="BO288"/>
      <c r="BP288"/>
      <c r="BQ288"/>
      <c r="BR288"/>
      <c r="BS288"/>
      <c r="BT288"/>
      <c r="BU288"/>
      <c r="BV288"/>
      <c r="BW288"/>
      <c r="BX288"/>
      <c r="BY288"/>
      <c r="BZ288"/>
      <c r="CA288"/>
      <c r="CB288"/>
      <c r="CC288"/>
      <c r="CD288"/>
      <c r="CE288"/>
      <c r="CF288"/>
      <c r="CG288"/>
      <c r="CH288"/>
      <c r="CI288"/>
      <c r="CJ288"/>
      <c r="CK288"/>
      <c r="CL288"/>
      <c r="CM288"/>
      <c r="CN288"/>
      <c r="CO288"/>
      <c r="CP288"/>
      <c r="CQ288"/>
      <c r="CR288"/>
      <c r="CS288"/>
      <c r="CT288"/>
      <c r="CU288"/>
      <c r="CV288"/>
      <c r="CW288"/>
      <c r="CX288"/>
      <c r="CY288"/>
      <c r="CZ288"/>
      <c r="DA288"/>
      <c r="DB288"/>
      <c r="DC288"/>
      <c r="DD288"/>
      <c r="DE288"/>
      <c r="DF288"/>
      <c r="DG288"/>
      <c r="DH288"/>
      <c r="DI288"/>
      <c r="DJ288"/>
      <c r="DK288"/>
      <c r="DL288"/>
      <c r="DM288"/>
      <c r="DN288"/>
      <c r="DO288"/>
      <c r="DP288"/>
      <c r="DQ288"/>
      <c r="DR288"/>
      <c r="DS288"/>
      <c r="DT288"/>
      <c r="DU288"/>
    </row>
    <row r="289" spans="1:125">
      <c r="A289" t="s">
        <v>571</v>
      </c>
      <c r="B289" t="s">
        <v>22</v>
      </c>
      <c r="C289" t="s">
        <v>607</v>
      </c>
      <c r="D289" s="1">
        <v>25000</v>
      </c>
      <c r="E289" s="1">
        <v>717.5</v>
      </c>
      <c r="F289" s="1">
        <v>0</v>
      </c>
      <c r="G289" s="1">
        <v>760</v>
      </c>
      <c r="H289" s="1">
        <v>25</v>
      </c>
      <c r="I289" s="1">
        <f>E289+F289+G289+H289</f>
        <v>1502.5</v>
      </c>
      <c r="J289" s="1">
        <f>D289-I289</f>
        <v>23497.5</v>
      </c>
      <c r="K289"/>
      <c r="L289"/>
      <c r="M289"/>
      <c r="N289"/>
      <c r="O289"/>
      <c r="P289"/>
      <c r="Q289"/>
      <c r="R289"/>
      <c r="S289"/>
      <c r="T289"/>
      <c r="U289"/>
      <c r="V289"/>
      <c r="W289"/>
      <c r="X289"/>
      <c r="Y289"/>
      <c r="Z289"/>
      <c r="AA289"/>
      <c r="AB289"/>
      <c r="AC289"/>
      <c r="AD289"/>
      <c r="AE289"/>
      <c r="AF289"/>
      <c r="AG289"/>
      <c r="AH289"/>
      <c r="AI289"/>
      <c r="AJ289"/>
      <c r="AK289"/>
      <c r="AL289"/>
      <c r="AM289"/>
      <c r="AN289"/>
      <c r="AO289"/>
      <c r="AP289"/>
      <c r="AQ289"/>
      <c r="AR289"/>
      <c r="AS289"/>
      <c r="AT289"/>
      <c r="AU289"/>
      <c r="AV289"/>
      <c r="AW289"/>
      <c r="AX289"/>
      <c r="AY289"/>
      <c r="AZ289"/>
      <c r="BA289"/>
      <c r="BB289"/>
      <c r="BC289"/>
      <c r="BD289"/>
      <c r="BE289"/>
      <c r="BF289"/>
      <c r="BG289"/>
      <c r="BH289"/>
      <c r="BI289"/>
      <c r="BJ289"/>
      <c r="BK289"/>
      <c r="BL289"/>
      <c r="BM289"/>
      <c r="BN289"/>
      <c r="BO289"/>
      <c r="BP289"/>
      <c r="BQ289"/>
      <c r="BR289"/>
      <c r="BS289"/>
      <c r="BT289"/>
      <c r="BU289"/>
      <c r="BV289"/>
      <c r="BW289"/>
      <c r="BX289"/>
      <c r="BY289"/>
      <c r="BZ289"/>
      <c r="CA289"/>
      <c r="CB289"/>
      <c r="CC289"/>
      <c r="CD289"/>
      <c r="CE289"/>
      <c r="CF289"/>
      <c r="CG289"/>
      <c r="CH289"/>
      <c r="CI289"/>
      <c r="CJ289"/>
      <c r="CK289"/>
      <c r="CL289"/>
      <c r="CM289"/>
      <c r="CN289"/>
      <c r="CO289"/>
      <c r="CP289"/>
      <c r="CQ289"/>
      <c r="CR289"/>
      <c r="CS289"/>
      <c r="CT289"/>
      <c r="CU289"/>
      <c r="CV289"/>
      <c r="CW289"/>
      <c r="CX289"/>
      <c r="CY289"/>
      <c r="CZ289"/>
      <c r="DA289"/>
      <c r="DB289"/>
      <c r="DC289"/>
      <c r="DD289"/>
      <c r="DE289"/>
      <c r="DF289"/>
      <c r="DG289"/>
      <c r="DH289"/>
      <c r="DI289"/>
      <c r="DJ289"/>
      <c r="DK289"/>
      <c r="DL289"/>
      <c r="DM289"/>
      <c r="DN289"/>
      <c r="DO289"/>
      <c r="DP289"/>
      <c r="DQ289"/>
      <c r="DR289"/>
      <c r="DS289"/>
      <c r="DT289"/>
      <c r="DU289"/>
    </row>
    <row r="290" spans="1:125">
      <c r="A290" t="s">
        <v>570</v>
      </c>
      <c r="B290" t="s">
        <v>568</v>
      </c>
      <c r="C290" t="s">
        <v>607</v>
      </c>
      <c r="D290" s="1">
        <v>45000</v>
      </c>
      <c r="E290" s="1">
        <v>1291.5</v>
      </c>
      <c r="F290" s="1">
        <v>1148.33</v>
      </c>
      <c r="G290" s="1">
        <v>1368</v>
      </c>
      <c r="H290" s="1">
        <v>25</v>
      </c>
      <c r="I290" s="1">
        <f>E290+F290+G290+H290</f>
        <v>3832.83</v>
      </c>
      <c r="J290" s="1">
        <f>D290-I290</f>
        <v>41167.17</v>
      </c>
      <c r="K290"/>
      <c r="L290"/>
      <c r="M290"/>
      <c r="N290"/>
      <c r="O290"/>
      <c r="P290"/>
      <c r="Q290"/>
      <c r="R290"/>
      <c r="S290"/>
      <c r="T290"/>
      <c r="U290"/>
      <c r="V290"/>
      <c r="W290"/>
      <c r="X290"/>
      <c r="Y290"/>
      <c r="Z290"/>
      <c r="AA290"/>
      <c r="AB290"/>
      <c r="AC290"/>
      <c r="AD290"/>
      <c r="AE290"/>
      <c r="AF290"/>
      <c r="AG290"/>
      <c r="AH290"/>
      <c r="AI290"/>
      <c r="AJ290"/>
      <c r="AK290"/>
      <c r="AL290"/>
      <c r="AM290"/>
      <c r="AN290"/>
      <c r="AO290"/>
      <c r="AP290"/>
      <c r="AQ290"/>
      <c r="AR290"/>
      <c r="AS290"/>
      <c r="AT290"/>
      <c r="AU290"/>
      <c r="AV290"/>
      <c r="AW290"/>
      <c r="AX290"/>
      <c r="AY290"/>
      <c r="AZ290"/>
      <c r="BA290"/>
      <c r="BB290"/>
      <c r="BC290"/>
      <c r="BD290"/>
      <c r="BE290"/>
      <c r="BF290"/>
      <c r="BG290"/>
      <c r="BH290"/>
      <c r="BI290"/>
      <c r="BJ290"/>
      <c r="BK290"/>
      <c r="BL290"/>
      <c r="BM290"/>
      <c r="BN290"/>
      <c r="BO290"/>
      <c r="BP290"/>
      <c r="BQ290"/>
      <c r="BR290"/>
      <c r="BS290"/>
      <c r="BT290"/>
      <c r="BU290"/>
      <c r="BV290"/>
      <c r="BW290"/>
      <c r="BX290"/>
      <c r="BY290"/>
      <c r="BZ290"/>
      <c r="CA290"/>
      <c r="CB290"/>
      <c r="CC290"/>
      <c r="CD290"/>
      <c r="CE290"/>
      <c r="CF290"/>
      <c r="CG290"/>
      <c r="CH290"/>
      <c r="CI290"/>
      <c r="CJ290"/>
      <c r="CK290"/>
      <c r="CL290"/>
      <c r="CM290"/>
      <c r="CN290"/>
      <c r="CO290"/>
      <c r="CP290"/>
      <c r="CQ290"/>
      <c r="CR290"/>
      <c r="CS290"/>
      <c r="CT290"/>
      <c r="CU290"/>
      <c r="CV290"/>
      <c r="CW290"/>
      <c r="CX290"/>
      <c r="CY290"/>
      <c r="CZ290"/>
      <c r="DA290"/>
      <c r="DB290"/>
      <c r="DC290"/>
      <c r="DD290"/>
      <c r="DE290"/>
      <c r="DF290"/>
      <c r="DG290"/>
      <c r="DH290"/>
      <c r="DI290"/>
      <c r="DJ290"/>
      <c r="DK290"/>
      <c r="DL290"/>
      <c r="DM290"/>
      <c r="DN290"/>
      <c r="DO290"/>
      <c r="DP290"/>
      <c r="DQ290"/>
      <c r="DR290"/>
      <c r="DS290"/>
      <c r="DT290"/>
      <c r="DU290"/>
    </row>
    <row r="291" spans="1:125">
      <c r="A291" t="s">
        <v>569</v>
      </c>
      <c r="B291" t="s">
        <v>568</v>
      </c>
      <c r="C291" t="s">
        <v>607</v>
      </c>
      <c r="D291" s="1">
        <v>30000</v>
      </c>
      <c r="E291" s="1">
        <v>861</v>
      </c>
      <c r="F291" s="1">
        <v>0</v>
      </c>
      <c r="G291" s="1">
        <v>912</v>
      </c>
      <c r="H291" s="1">
        <v>25</v>
      </c>
      <c r="I291" s="1">
        <f>E291+F291+G291+H291</f>
        <v>1798</v>
      </c>
      <c r="J291" s="1">
        <f>D291-I291</f>
        <v>28202</v>
      </c>
      <c r="K291"/>
      <c r="L291"/>
      <c r="M291"/>
      <c r="N291"/>
      <c r="O291"/>
      <c r="P291"/>
      <c r="Q291"/>
      <c r="R291"/>
      <c r="S291"/>
      <c r="T291"/>
      <c r="U291"/>
      <c r="V291"/>
      <c r="W291"/>
      <c r="X291"/>
      <c r="Y291"/>
      <c r="Z291"/>
      <c r="AA291"/>
      <c r="AB291"/>
      <c r="AC291"/>
      <c r="AD291"/>
      <c r="AE291"/>
      <c r="AF291"/>
      <c r="AG291"/>
      <c r="AH291"/>
      <c r="AI291"/>
      <c r="AJ291"/>
      <c r="AK291"/>
      <c r="AL291"/>
      <c r="AM291"/>
      <c r="AN291"/>
      <c r="AO291"/>
      <c r="AP291"/>
      <c r="AQ291"/>
      <c r="AR291"/>
      <c r="AS291"/>
      <c r="AT291"/>
      <c r="AU291"/>
      <c r="AV291"/>
      <c r="AW291"/>
      <c r="AX291"/>
      <c r="AY291"/>
      <c r="AZ291"/>
      <c r="BA291"/>
      <c r="BB291"/>
      <c r="BC291"/>
      <c r="BD291"/>
      <c r="BE291"/>
      <c r="BF291"/>
      <c r="BG291"/>
      <c r="BH291"/>
      <c r="BI291"/>
      <c r="BJ291"/>
      <c r="BK291"/>
      <c r="BL291"/>
      <c r="BM291"/>
      <c r="BN291"/>
      <c r="BO291"/>
      <c r="BP291"/>
      <c r="BQ291"/>
      <c r="BR291"/>
      <c r="BS291"/>
      <c r="BT291"/>
      <c r="BU291"/>
      <c r="BV291"/>
      <c r="BW291"/>
      <c r="BX291"/>
      <c r="BY291"/>
      <c r="BZ291"/>
      <c r="CA291"/>
      <c r="CB291"/>
      <c r="CC291"/>
      <c r="CD291"/>
      <c r="CE291"/>
      <c r="CF291"/>
      <c r="CG291"/>
      <c r="CH291"/>
      <c r="CI291"/>
      <c r="CJ291"/>
      <c r="CK291"/>
      <c r="CL291"/>
      <c r="CM291"/>
      <c r="CN291"/>
      <c r="CO291"/>
      <c r="CP291"/>
      <c r="CQ291"/>
      <c r="CR291"/>
      <c r="CS291"/>
      <c r="CT291"/>
      <c r="CU291"/>
      <c r="CV291"/>
      <c r="CW291"/>
      <c r="CX291"/>
      <c r="CY291"/>
      <c r="CZ291"/>
      <c r="DA291"/>
      <c r="DB291"/>
      <c r="DC291"/>
      <c r="DD291"/>
      <c r="DE291"/>
      <c r="DF291"/>
      <c r="DG291"/>
      <c r="DH291"/>
      <c r="DI291"/>
      <c r="DJ291"/>
      <c r="DK291"/>
      <c r="DL291"/>
      <c r="DM291"/>
      <c r="DN291"/>
      <c r="DO291"/>
      <c r="DP291"/>
      <c r="DQ291"/>
      <c r="DR291"/>
      <c r="DS291"/>
      <c r="DT291"/>
      <c r="DU291"/>
    </row>
    <row r="292" spans="1:125">
      <c r="A292" s="3" t="s">
        <v>19</v>
      </c>
      <c r="B292" s="3">
        <v>10</v>
      </c>
      <c r="C292" s="3"/>
      <c r="D292" s="4">
        <f t="shared" ref="D292:J292" si="90">SUM(D282:D291)</f>
        <v>448500</v>
      </c>
      <c r="E292" s="4">
        <f t="shared" si="90"/>
        <v>12871.95</v>
      </c>
      <c r="F292" s="4">
        <f t="shared" si="90"/>
        <v>19422.839999999997</v>
      </c>
      <c r="G292" s="4">
        <f t="shared" si="90"/>
        <v>13634.4</v>
      </c>
      <c r="H292" s="4">
        <f t="shared" si="90"/>
        <v>1182.76</v>
      </c>
      <c r="I292" s="4">
        <f t="shared" si="90"/>
        <v>47111.95</v>
      </c>
      <c r="J292" s="4">
        <f t="shared" si="90"/>
        <v>401388.05</v>
      </c>
    </row>
    <row r="294" spans="1:125">
      <c r="A294" s="12" t="s">
        <v>223</v>
      </c>
      <c r="B294" s="12"/>
      <c r="C294" s="14"/>
      <c r="D294" s="12"/>
      <c r="E294" s="12"/>
      <c r="F294" s="12"/>
      <c r="G294" s="12"/>
      <c r="H294" s="12"/>
      <c r="I294" s="12"/>
      <c r="J294" s="12"/>
    </row>
    <row r="295" spans="1:125">
      <c r="A295" t="s">
        <v>448</v>
      </c>
      <c r="B295" t="s">
        <v>192</v>
      </c>
      <c r="C295" t="s">
        <v>607</v>
      </c>
      <c r="D295" s="1">
        <v>75000</v>
      </c>
      <c r="E295" s="1">
        <v>2152.5</v>
      </c>
      <c r="F295" s="1">
        <v>6309.38</v>
      </c>
      <c r="G295" s="1">
        <v>2280</v>
      </c>
      <c r="H295" s="1">
        <v>517</v>
      </c>
      <c r="I295" s="1">
        <f>E295+F295+G295+H295</f>
        <v>11258.880000000001</v>
      </c>
      <c r="J295" s="1">
        <f>D295-I295</f>
        <v>63741.119999999995</v>
      </c>
    </row>
    <row r="296" spans="1:125">
      <c r="A296" t="s">
        <v>259</v>
      </c>
      <c r="B296" t="s">
        <v>520</v>
      </c>
      <c r="C296" t="s">
        <v>607</v>
      </c>
      <c r="D296" s="1">
        <v>85000</v>
      </c>
      <c r="E296" s="1">
        <v>2439.5</v>
      </c>
      <c r="F296" s="1">
        <v>8576.99</v>
      </c>
      <c r="G296" s="1">
        <v>2584</v>
      </c>
      <c r="H296" s="1">
        <v>25</v>
      </c>
      <c r="I296" s="1">
        <f>E296+F296+G296+H296</f>
        <v>13625.49</v>
      </c>
      <c r="J296" s="1">
        <f>D296-I296</f>
        <v>71374.509999999995</v>
      </c>
    </row>
    <row r="297" spans="1:125" s="2" customFormat="1">
      <c r="A297" t="s">
        <v>224</v>
      </c>
      <c r="B297" t="s">
        <v>222</v>
      </c>
      <c r="C297" t="s">
        <v>607</v>
      </c>
      <c r="D297" s="1">
        <v>31500</v>
      </c>
      <c r="E297" s="1">
        <v>904.05</v>
      </c>
      <c r="F297" s="1">
        <v>0</v>
      </c>
      <c r="G297" s="1">
        <v>957.6</v>
      </c>
      <c r="H297" s="1">
        <v>25</v>
      </c>
      <c r="I297" s="1">
        <f t="shared" ref="I297:I307" si="91">E297+F297+G297+H297</f>
        <v>1886.65</v>
      </c>
      <c r="J297" s="1">
        <f t="shared" ref="J297:J307" si="92">D297-I297</f>
        <v>29613.35</v>
      </c>
      <c r="K297" s="6"/>
      <c r="L297" s="6"/>
      <c r="M297" s="6"/>
      <c r="N297" s="6"/>
      <c r="O297" s="6"/>
      <c r="P297" s="6"/>
      <c r="Q297" s="6"/>
      <c r="R297" s="6"/>
      <c r="S297" s="6"/>
      <c r="T297" s="6"/>
      <c r="U297" s="6"/>
      <c r="V297" s="6"/>
      <c r="W297" s="6"/>
      <c r="X297" s="6"/>
      <c r="Y297" s="6"/>
      <c r="Z297" s="6"/>
      <c r="AA297" s="6"/>
      <c r="AB297" s="6"/>
      <c r="AC297" s="6"/>
      <c r="AD297" s="6"/>
      <c r="AE297" s="6"/>
      <c r="AF297" s="6"/>
      <c r="AG297" s="6"/>
      <c r="AH297" s="6"/>
      <c r="AI297" s="6"/>
      <c r="AJ297" s="6"/>
      <c r="AK297" s="6"/>
      <c r="AL297" s="6"/>
      <c r="AM297" s="6"/>
      <c r="AN297" s="6"/>
      <c r="AO297" s="6"/>
      <c r="AP297" s="6"/>
      <c r="AQ297" s="6"/>
      <c r="AR297" s="6"/>
      <c r="AS297" s="6"/>
      <c r="AT297" s="6"/>
      <c r="AU297" s="6"/>
      <c r="AV297" s="6"/>
      <c r="AW297" s="6"/>
      <c r="AX297" s="6"/>
      <c r="AY297" s="6"/>
      <c r="AZ297" s="6"/>
      <c r="BA297" s="6"/>
      <c r="BB297" s="6"/>
      <c r="BC297" s="6"/>
      <c r="BD297" s="6"/>
      <c r="BE297" s="6"/>
      <c r="BF297" s="6"/>
      <c r="BG297" s="6"/>
      <c r="BH297" s="6"/>
      <c r="BI297" s="6"/>
      <c r="BJ297" s="6"/>
      <c r="BK297" s="6"/>
      <c r="BL297" s="6"/>
      <c r="BM297" s="6"/>
      <c r="BN297" s="6"/>
      <c r="BO297" s="6"/>
      <c r="BP297" s="6"/>
      <c r="BQ297" s="6"/>
      <c r="BR297" s="6"/>
      <c r="BS297" s="6"/>
      <c r="BT297" s="6"/>
      <c r="BU297" s="6"/>
      <c r="BV297" s="6"/>
      <c r="BW297" s="6"/>
      <c r="BX297" s="6"/>
      <c r="BY297" s="6"/>
      <c r="BZ297" s="6"/>
      <c r="CA297" s="6"/>
      <c r="CB297" s="6"/>
      <c r="CC297" s="6"/>
      <c r="CD297" s="6"/>
      <c r="CE297" s="6"/>
      <c r="CF297" s="6"/>
      <c r="CG297" s="6"/>
      <c r="CH297" s="6"/>
      <c r="CI297" s="6"/>
      <c r="CJ297" s="6"/>
      <c r="CK297" s="6"/>
      <c r="CL297" s="6"/>
      <c r="CM297" s="6"/>
      <c r="CN297" s="6"/>
      <c r="CO297" s="6"/>
      <c r="CP297" s="6"/>
      <c r="CQ297" s="6"/>
      <c r="CR297" s="6"/>
      <c r="CS297" s="6"/>
      <c r="CT297" s="6"/>
      <c r="CU297" s="6"/>
      <c r="CV297" s="6"/>
      <c r="CW297" s="6"/>
      <c r="CX297" s="6"/>
      <c r="CY297" s="6"/>
      <c r="CZ297" s="6"/>
      <c r="DA297" s="6"/>
      <c r="DB297" s="6"/>
      <c r="DC297" s="6"/>
      <c r="DD297" s="6"/>
      <c r="DE297" s="6"/>
      <c r="DF297" s="6"/>
      <c r="DG297" s="6"/>
      <c r="DH297" s="6"/>
      <c r="DI297" s="6"/>
      <c r="DJ297" s="6"/>
      <c r="DK297" s="6"/>
      <c r="DL297" s="6"/>
      <c r="DM297" s="6"/>
      <c r="DN297" s="6"/>
      <c r="DO297" s="6"/>
      <c r="DP297" s="6"/>
      <c r="DQ297" s="6"/>
      <c r="DR297" s="6"/>
      <c r="DS297" s="6"/>
      <c r="DT297" s="6"/>
      <c r="DU297" s="6"/>
    </row>
    <row r="298" spans="1:125" s="2" customFormat="1">
      <c r="A298" t="s">
        <v>225</v>
      </c>
      <c r="B298" t="s">
        <v>109</v>
      </c>
      <c r="C298" t="s">
        <v>604</v>
      </c>
      <c r="D298" s="1">
        <v>28000</v>
      </c>
      <c r="E298" s="1">
        <v>803.6</v>
      </c>
      <c r="F298" s="1">
        <v>0</v>
      </c>
      <c r="G298" s="1">
        <v>851.2</v>
      </c>
      <c r="H298" s="1">
        <v>125</v>
      </c>
      <c r="I298" s="1">
        <f t="shared" si="91"/>
        <v>1779.8000000000002</v>
      </c>
      <c r="J298" s="1">
        <f t="shared" si="92"/>
        <v>26220.2</v>
      </c>
      <c r="K298" s="6"/>
      <c r="L298" s="6"/>
      <c r="M298" s="6"/>
      <c r="N298" s="6"/>
      <c r="O298" s="6"/>
      <c r="P298" s="6"/>
      <c r="Q298" s="6"/>
      <c r="R298" s="6"/>
      <c r="S298" s="6"/>
      <c r="T298" s="6"/>
      <c r="U298" s="6"/>
      <c r="V298" s="6"/>
      <c r="W298" s="6"/>
      <c r="X298" s="6"/>
      <c r="Y298" s="6"/>
      <c r="Z298" s="6"/>
      <c r="AA298" s="6"/>
      <c r="AB298" s="6"/>
      <c r="AC298" s="6"/>
      <c r="AD298" s="6"/>
      <c r="AE298" s="6"/>
      <c r="AF298" s="6"/>
      <c r="AG298" s="6"/>
      <c r="AH298" s="6"/>
      <c r="AI298" s="6"/>
      <c r="AJ298" s="6"/>
      <c r="AK298" s="6"/>
      <c r="AL298" s="6"/>
      <c r="AM298" s="6"/>
      <c r="AN298" s="6"/>
      <c r="AO298" s="6"/>
      <c r="AP298" s="6"/>
      <c r="AQ298" s="6"/>
      <c r="AR298" s="6"/>
      <c r="AS298" s="6"/>
      <c r="AT298" s="6"/>
      <c r="AU298" s="6"/>
      <c r="AV298" s="6"/>
      <c r="AW298" s="6"/>
      <c r="AX298" s="6"/>
      <c r="AY298" s="6"/>
      <c r="AZ298" s="6"/>
      <c r="BA298" s="6"/>
      <c r="BB298" s="6"/>
      <c r="BC298" s="6"/>
      <c r="BD298" s="6"/>
      <c r="BE298" s="6"/>
      <c r="BF298" s="6"/>
      <c r="BG298" s="6"/>
      <c r="BH298" s="6"/>
      <c r="BI298" s="6"/>
      <c r="BJ298" s="6"/>
      <c r="BK298" s="6"/>
      <c r="BL298" s="6"/>
      <c r="BM298" s="6"/>
      <c r="BN298" s="6"/>
      <c r="BO298" s="6"/>
      <c r="BP298" s="6"/>
      <c r="BQ298" s="6"/>
      <c r="BR298" s="6"/>
      <c r="BS298" s="6"/>
      <c r="BT298" s="6"/>
      <c r="BU298" s="6"/>
      <c r="BV298" s="6"/>
      <c r="BW298" s="6"/>
      <c r="BX298" s="6"/>
      <c r="BY298" s="6"/>
      <c r="BZ298" s="6"/>
      <c r="CA298" s="6"/>
      <c r="CB298" s="6"/>
      <c r="CC298" s="6"/>
      <c r="CD298" s="6"/>
      <c r="CE298" s="6"/>
      <c r="CF298" s="6"/>
      <c r="CG298" s="6"/>
      <c r="CH298" s="6"/>
      <c r="CI298" s="6"/>
      <c r="CJ298" s="6"/>
      <c r="CK298" s="6"/>
      <c r="CL298" s="6"/>
      <c r="CM298" s="6"/>
      <c r="CN298" s="6"/>
      <c r="CO298" s="6"/>
      <c r="CP298" s="6"/>
      <c r="CQ298" s="6"/>
      <c r="CR298" s="6"/>
      <c r="CS298" s="6"/>
      <c r="CT298" s="6"/>
      <c r="CU298" s="6"/>
      <c r="CV298" s="6"/>
      <c r="CW298" s="6"/>
      <c r="CX298" s="6"/>
      <c r="CY298" s="6"/>
      <c r="CZ298" s="6"/>
      <c r="DA298" s="6"/>
      <c r="DB298" s="6"/>
      <c r="DC298" s="6"/>
      <c r="DD298" s="6"/>
      <c r="DE298" s="6"/>
      <c r="DF298" s="6"/>
      <c r="DG298" s="6"/>
      <c r="DH298" s="6"/>
      <c r="DI298" s="6"/>
      <c r="DJ298" s="6"/>
      <c r="DK298" s="6"/>
      <c r="DL298" s="6"/>
      <c r="DM298" s="6"/>
      <c r="DN298" s="6"/>
      <c r="DO298" s="6"/>
      <c r="DP298" s="6"/>
      <c r="DQ298" s="6"/>
      <c r="DR298" s="6"/>
      <c r="DS298" s="6"/>
      <c r="DT298" s="6"/>
      <c r="DU298" s="6"/>
    </row>
    <row r="299" spans="1:125">
      <c r="A299" t="s">
        <v>226</v>
      </c>
      <c r="B299" t="s">
        <v>227</v>
      </c>
      <c r="C299" t="s">
        <v>607</v>
      </c>
      <c r="D299" s="1">
        <v>45000</v>
      </c>
      <c r="E299" s="1">
        <v>1291.5</v>
      </c>
      <c r="F299" s="1">
        <v>1148.33</v>
      </c>
      <c r="G299" s="1">
        <v>1368</v>
      </c>
      <c r="H299" s="1">
        <v>25</v>
      </c>
      <c r="I299" s="1">
        <f t="shared" si="91"/>
        <v>3832.83</v>
      </c>
      <c r="J299" s="1">
        <f t="shared" si="92"/>
        <v>41167.17</v>
      </c>
    </row>
    <row r="300" spans="1:125">
      <c r="A300" t="s">
        <v>228</v>
      </c>
      <c r="B300" t="s">
        <v>213</v>
      </c>
      <c r="C300" t="s">
        <v>607</v>
      </c>
      <c r="D300" s="1">
        <v>31500</v>
      </c>
      <c r="E300" s="1">
        <v>904.05</v>
      </c>
      <c r="F300" s="1">
        <v>0</v>
      </c>
      <c r="G300" s="1">
        <v>957.6</v>
      </c>
      <c r="H300" s="1">
        <v>957.76</v>
      </c>
      <c r="I300" s="1">
        <f t="shared" si="91"/>
        <v>2819.41</v>
      </c>
      <c r="J300" s="1">
        <f t="shared" si="92"/>
        <v>28680.59</v>
      </c>
    </row>
    <row r="301" spans="1:125">
      <c r="A301" t="s">
        <v>229</v>
      </c>
      <c r="B301" t="s">
        <v>230</v>
      </c>
      <c r="C301" t="s">
        <v>607</v>
      </c>
      <c r="D301" s="1">
        <v>40000</v>
      </c>
      <c r="E301" s="1">
        <v>1148</v>
      </c>
      <c r="F301" s="1">
        <v>302.74</v>
      </c>
      <c r="G301" s="1">
        <v>1216</v>
      </c>
      <c r="H301" s="1">
        <v>957.76</v>
      </c>
      <c r="I301" s="1">
        <f t="shared" si="91"/>
        <v>3624.5</v>
      </c>
      <c r="J301" s="1">
        <f t="shared" si="92"/>
        <v>36375.5</v>
      </c>
    </row>
    <row r="302" spans="1:125">
      <c r="A302" t="s">
        <v>231</v>
      </c>
      <c r="B302" t="s">
        <v>22</v>
      </c>
      <c r="C302" t="s">
        <v>604</v>
      </c>
      <c r="D302" s="1">
        <v>28000</v>
      </c>
      <c r="E302" s="1">
        <v>803.6</v>
      </c>
      <c r="F302" s="1">
        <v>0</v>
      </c>
      <c r="G302" s="1">
        <v>851.2</v>
      </c>
      <c r="H302" s="1">
        <v>125</v>
      </c>
      <c r="I302" s="1">
        <f t="shared" si="91"/>
        <v>1779.8000000000002</v>
      </c>
      <c r="J302" s="1">
        <f t="shared" si="92"/>
        <v>26220.2</v>
      </c>
    </row>
    <row r="303" spans="1:125">
      <c r="A303" t="s">
        <v>232</v>
      </c>
      <c r="B303" t="s">
        <v>192</v>
      </c>
      <c r="C303" t="s">
        <v>607</v>
      </c>
      <c r="D303" s="1">
        <v>75000</v>
      </c>
      <c r="E303" s="1">
        <v>2152.5</v>
      </c>
      <c r="F303" s="1">
        <v>6309.38</v>
      </c>
      <c r="G303" s="1">
        <v>2280</v>
      </c>
      <c r="H303" s="1">
        <v>25</v>
      </c>
      <c r="I303" s="1">
        <f t="shared" si="91"/>
        <v>10766.880000000001</v>
      </c>
      <c r="J303" s="1">
        <f t="shared" si="92"/>
        <v>64233.119999999995</v>
      </c>
    </row>
    <row r="304" spans="1:125">
      <c r="A304" t="s">
        <v>233</v>
      </c>
      <c r="B304" t="s">
        <v>222</v>
      </c>
      <c r="C304" t="s">
        <v>607</v>
      </c>
      <c r="D304" s="1">
        <v>40000</v>
      </c>
      <c r="E304" s="1">
        <v>1148</v>
      </c>
      <c r="F304" s="1">
        <v>442.65</v>
      </c>
      <c r="G304" s="1">
        <v>1216</v>
      </c>
      <c r="H304" s="1">
        <v>25</v>
      </c>
      <c r="I304" s="1">
        <f t="shared" si="91"/>
        <v>2831.65</v>
      </c>
      <c r="J304" s="1">
        <f t="shared" si="92"/>
        <v>37168.35</v>
      </c>
    </row>
    <row r="305" spans="1:125">
      <c r="A305" t="s">
        <v>234</v>
      </c>
      <c r="B305" t="s">
        <v>109</v>
      </c>
      <c r="C305" t="s">
        <v>604</v>
      </c>
      <c r="D305" s="1">
        <v>22000</v>
      </c>
      <c r="E305" s="1">
        <v>631.4</v>
      </c>
      <c r="F305" s="1">
        <v>0</v>
      </c>
      <c r="G305" s="1">
        <v>668.8</v>
      </c>
      <c r="H305" s="1">
        <v>185</v>
      </c>
      <c r="I305" s="1">
        <f t="shared" si="91"/>
        <v>1485.1999999999998</v>
      </c>
      <c r="J305" s="1">
        <f t="shared" si="92"/>
        <v>20514.8</v>
      </c>
    </row>
    <row r="306" spans="1:125">
      <c r="A306" t="s">
        <v>235</v>
      </c>
      <c r="B306" t="s">
        <v>109</v>
      </c>
      <c r="C306" t="s">
        <v>604</v>
      </c>
      <c r="D306" s="1">
        <v>21000</v>
      </c>
      <c r="E306" s="1">
        <v>602.70000000000005</v>
      </c>
      <c r="F306" s="1">
        <v>0</v>
      </c>
      <c r="G306" s="1">
        <v>638.4</v>
      </c>
      <c r="H306" s="1">
        <v>1097.76</v>
      </c>
      <c r="I306" s="1">
        <f t="shared" si="91"/>
        <v>2338.8599999999997</v>
      </c>
      <c r="J306" s="1">
        <f t="shared" si="92"/>
        <v>18661.14</v>
      </c>
    </row>
    <row r="307" spans="1:125">
      <c r="A307" t="s">
        <v>236</v>
      </c>
      <c r="B307" t="s">
        <v>213</v>
      </c>
      <c r="C307" t="s">
        <v>604</v>
      </c>
      <c r="D307" s="1">
        <v>22600</v>
      </c>
      <c r="E307" s="1">
        <v>648.62</v>
      </c>
      <c r="F307" s="1">
        <v>0</v>
      </c>
      <c r="G307" s="1">
        <v>687.04</v>
      </c>
      <c r="H307" s="1">
        <v>125</v>
      </c>
      <c r="I307" s="1">
        <f t="shared" si="91"/>
        <v>1460.6599999999999</v>
      </c>
      <c r="J307" s="1">
        <f t="shared" si="92"/>
        <v>21139.34</v>
      </c>
    </row>
    <row r="308" spans="1:125">
      <c r="A308" t="s">
        <v>510</v>
      </c>
      <c r="B308" t="s">
        <v>22</v>
      </c>
      <c r="C308" t="s">
        <v>607</v>
      </c>
      <c r="D308" s="1">
        <v>22000</v>
      </c>
      <c r="E308" s="1">
        <v>631.4</v>
      </c>
      <c r="F308" s="1">
        <v>0</v>
      </c>
      <c r="G308" s="1">
        <v>668.8</v>
      </c>
      <c r="H308" s="1">
        <v>25</v>
      </c>
      <c r="I308" s="1">
        <f>E308+F308+G308+H308</f>
        <v>1325.1999999999998</v>
      </c>
      <c r="J308" s="1">
        <f>D308-I308</f>
        <v>20674.8</v>
      </c>
      <c r="K308"/>
      <c r="L308"/>
      <c r="M308"/>
      <c r="N308"/>
      <c r="O308"/>
      <c r="P308"/>
      <c r="Q308"/>
      <c r="R308"/>
      <c r="S308"/>
      <c r="T308"/>
      <c r="U308"/>
      <c r="V308"/>
      <c r="W308"/>
      <c r="X308"/>
      <c r="Y308"/>
      <c r="Z308"/>
      <c r="AA308"/>
      <c r="AB308"/>
      <c r="AC308"/>
      <c r="AD308"/>
      <c r="AE308"/>
      <c r="AF308"/>
      <c r="AG308"/>
      <c r="AH308"/>
      <c r="AI308"/>
      <c r="AJ308"/>
      <c r="AK308"/>
      <c r="AL308"/>
      <c r="AM308"/>
      <c r="AN308"/>
      <c r="AO308"/>
      <c r="AP308"/>
      <c r="AQ308"/>
      <c r="AR308"/>
      <c r="AS308"/>
      <c r="AT308"/>
      <c r="AU308"/>
      <c r="AV308"/>
      <c r="AW308"/>
      <c r="AX308"/>
      <c r="AY308"/>
      <c r="AZ308"/>
      <c r="BA308"/>
      <c r="BB308"/>
      <c r="BC308"/>
      <c r="BD308"/>
      <c r="BE308"/>
      <c r="BF308"/>
      <c r="BG308"/>
      <c r="BH308"/>
      <c r="BI308"/>
      <c r="BJ308"/>
      <c r="BK308"/>
      <c r="BL308"/>
      <c r="BM308"/>
      <c r="BN308"/>
      <c r="BO308"/>
      <c r="BP308"/>
      <c r="BQ308"/>
      <c r="BR308"/>
      <c r="BS308"/>
      <c r="BT308"/>
      <c r="BU308"/>
      <c r="BV308"/>
      <c r="BW308"/>
      <c r="BX308"/>
      <c r="BY308"/>
      <c r="BZ308"/>
      <c r="CA308"/>
      <c r="CB308"/>
      <c r="CC308"/>
      <c r="CD308"/>
      <c r="CE308"/>
      <c r="CF308"/>
      <c r="CG308"/>
      <c r="CH308"/>
      <c r="CI308"/>
      <c r="CJ308"/>
      <c r="CK308"/>
      <c r="CL308"/>
      <c r="CM308"/>
      <c r="CN308"/>
      <c r="CO308"/>
      <c r="CP308"/>
      <c r="CQ308"/>
      <c r="CR308"/>
      <c r="CS308"/>
      <c r="CT308"/>
      <c r="CU308"/>
      <c r="CV308"/>
      <c r="CW308"/>
      <c r="CX308"/>
      <c r="CY308"/>
      <c r="CZ308"/>
      <c r="DA308"/>
      <c r="DB308"/>
      <c r="DC308"/>
      <c r="DD308"/>
      <c r="DE308"/>
      <c r="DF308"/>
      <c r="DG308"/>
      <c r="DH308"/>
      <c r="DI308"/>
      <c r="DJ308"/>
      <c r="DK308"/>
      <c r="DL308"/>
      <c r="DM308"/>
      <c r="DN308"/>
      <c r="DO308"/>
      <c r="DP308"/>
      <c r="DQ308"/>
      <c r="DR308"/>
      <c r="DS308"/>
      <c r="DT308"/>
      <c r="DU308"/>
    </row>
    <row r="309" spans="1:125">
      <c r="A309" t="s">
        <v>572</v>
      </c>
      <c r="B309" t="s">
        <v>200</v>
      </c>
      <c r="C309" t="s">
        <v>607</v>
      </c>
      <c r="D309" s="1">
        <v>30000</v>
      </c>
      <c r="E309" s="1">
        <v>861</v>
      </c>
      <c r="F309" s="1">
        <v>0</v>
      </c>
      <c r="G309" s="1">
        <v>912</v>
      </c>
      <c r="H309" s="1">
        <v>25</v>
      </c>
      <c r="I309" s="1">
        <f>E309+F309+G309+H309</f>
        <v>1798</v>
      </c>
      <c r="J309" s="1">
        <f>D309-I309</f>
        <v>28202</v>
      </c>
      <c r="K309"/>
      <c r="L309"/>
      <c r="M309"/>
      <c r="N309"/>
      <c r="O309"/>
      <c r="P309"/>
      <c r="Q309"/>
      <c r="R309"/>
      <c r="S309"/>
      <c r="T309"/>
      <c r="U309"/>
      <c r="V309"/>
      <c r="W309"/>
      <c r="X309"/>
      <c r="Y309"/>
      <c r="Z309"/>
      <c r="AA309"/>
      <c r="AB309"/>
      <c r="AC309"/>
      <c r="AD309"/>
      <c r="AE309"/>
      <c r="AF309"/>
      <c r="AG309"/>
      <c r="AH309"/>
      <c r="AI309"/>
      <c r="AJ309"/>
      <c r="AK309"/>
      <c r="AL309"/>
      <c r="AM309"/>
      <c r="AN309"/>
      <c r="AO309"/>
      <c r="AP309"/>
      <c r="AQ309"/>
      <c r="AR309"/>
      <c r="AS309"/>
      <c r="AT309"/>
      <c r="AU309"/>
      <c r="AV309"/>
      <c r="AW309"/>
      <c r="AX309"/>
      <c r="AY309"/>
      <c r="AZ309"/>
      <c r="BA309"/>
      <c r="BB309"/>
      <c r="BC309"/>
      <c r="BD309"/>
      <c r="BE309"/>
      <c r="BF309"/>
      <c r="BG309"/>
      <c r="BH309"/>
      <c r="BI309"/>
      <c r="BJ309"/>
      <c r="BK309"/>
      <c r="BL309"/>
      <c r="BM309"/>
      <c r="BN309"/>
      <c r="BO309"/>
      <c r="BP309"/>
      <c r="BQ309"/>
      <c r="BR309"/>
      <c r="BS309"/>
      <c r="BT309"/>
      <c r="BU309"/>
      <c r="BV309"/>
      <c r="BW309"/>
      <c r="BX309"/>
      <c r="BY309"/>
      <c r="BZ309"/>
      <c r="CA309"/>
      <c r="CB309"/>
      <c r="CC309"/>
      <c r="CD309"/>
      <c r="CE309"/>
      <c r="CF309"/>
      <c r="CG309"/>
      <c r="CH309"/>
      <c r="CI309"/>
      <c r="CJ309"/>
      <c r="CK309"/>
      <c r="CL309"/>
      <c r="CM309"/>
      <c r="CN309"/>
      <c r="CO309"/>
      <c r="CP309"/>
      <c r="CQ309"/>
      <c r="CR309"/>
      <c r="CS309"/>
      <c r="CT309"/>
      <c r="CU309"/>
      <c r="CV309"/>
      <c r="CW309"/>
      <c r="CX309"/>
      <c r="CY309"/>
      <c r="CZ309"/>
      <c r="DA309"/>
      <c r="DB309"/>
      <c r="DC309"/>
      <c r="DD309"/>
      <c r="DE309"/>
      <c r="DF309"/>
      <c r="DG309"/>
      <c r="DH309"/>
      <c r="DI309"/>
      <c r="DJ309"/>
      <c r="DK309"/>
      <c r="DL309"/>
      <c r="DM309"/>
      <c r="DN309"/>
      <c r="DO309"/>
      <c r="DP309"/>
      <c r="DQ309"/>
      <c r="DR309"/>
      <c r="DS309"/>
      <c r="DT309"/>
      <c r="DU309"/>
    </row>
    <row r="310" spans="1:125">
      <c r="A310" t="s">
        <v>237</v>
      </c>
      <c r="B310" t="s">
        <v>222</v>
      </c>
      <c r="C310" t="s">
        <v>604</v>
      </c>
      <c r="D310" s="1">
        <v>39000</v>
      </c>
      <c r="E310" s="1">
        <v>1119.3</v>
      </c>
      <c r="F310" s="1">
        <v>301.52</v>
      </c>
      <c r="G310" s="1">
        <v>1185.5999999999999</v>
      </c>
      <c r="H310" s="1">
        <v>25</v>
      </c>
      <c r="I310" s="1">
        <f>E310+F310+G310+H310</f>
        <v>2631.42</v>
      </c>
      <c r="J310" s="1">
        <f>D310-I310</f>
        <v>36368.58</v>
      </c>
    </row>
    <row r="311" spans="1:125">
      <c r="A311" t="s">
        <v>511</v>
      </c>
      <c r="B311" t="s">
        <v>222</v>
      </c>
      <c r="C311" t="s">
        <v>607</v>
      </c>
      <c r="D311" s="1">
        <v>25000</v>
      </c>
      <c r="E311" s="1">
        <v>717.5</v>
      </c>
      <c r="F311" s="1">
        <v>0</v>
      </c>
      <c r="G311" s="1">
        <v>760</v>
      </c>
      <c r="H311" s="1">
        <v>25</v>
      </c>
      <c r="I311" s="1">
        <f>E311+F311+G311+H311</f>
        <v>1502.5</v>
      </c>
      <c r="J311" s="1">
        <f>D311-I311</f>
        <v>23497.5</v>
      </c>
      <c r="K311"/>
      <c r="L311"/>
      <c r="M311"/>
      <c r="N311"/>
      <c r="O311"/>
      <c r="P311"/>
      <c r="Q311"/>
      <c r="R311"/>
      <c r="S311"/>
      <c r="T311"/>
      <c r="U311"/>
      <c r="V311"/>
      <c r="W311"/>
      <c r="X311"/>
      <c r="Y311"/>
      <c r="Z311"/>
      <c r="AA311"/>
      <c r="AB311"/>
      <c r="AC311"/>
      <c r="AD311"/>
      <c r="AE311"/>
      <c r="AF311"/>
      <c r="AG311"/>
      <c r="AH311"/>
      <c r="AI311"/>
      <c r="AJ311"/>
      <c r="AK311"/>
      <c r="AL311"/>
      <c r="AM311"/>
      <c r="AN311"/>
      <c r="AO311"/>
      <c r="AP311"/>
      <c r="AQ311"/>
      <c r="AR311"/>
      <c r="AS311"/>
      <c r="AT311"/>
      <c r="AU311"/>
      <c r="AV311"/>
      <c r="AW311"/>
      <c r="AX311"/>
      <c r="AY311"/>
      <c r="AZ311"/>
      <c r="BA311"/>
      <c r="BB311"/>
      <c r="BC311"/>
      <c r="BD311"/>
      <c r="BE311"/>
      <c r="BF311"/>
      <c r="BG311"/>
      <c r="BH311"/>
      <c r="BI311"/>
      <c r="BJ311"/>
      <c r="BK311"/>
      <c r="BL311"/>
      <c r="BM311"/>
      <c r="BN311"/>
      <c r="BO311"/>
      <c r="BP311"/>
      <c r="BQ311"/>
      <c r="BR311"/>
      <c r="BS311"/>
      <c r="BT311"/>
      <c r="BU311"/>
      <c r="BV311"/>
      <c r="BW311"/>
      <c r="BX311"/>
      <c r="BY311"/>
      <c r="BZ311"/>
      <c r="CA311"/>
      <c r="CB311"/>
      <c r="CC311"/>
      <c r="CD311"/>
      <c r="CE311"/>
      <c r="CF311"/>
      <c r="CG311"/>
      <c r="CH311"/>
      <c r="CI311"/>
      <c r="CJ311"/>
      <c r="CK311"/>
      <c r="CL311"/>
      <c r="CM311"/>
      <c r="CN311"/>
      <c r="CO311"/>
      <c r="CP311"/>
      <c r="CQ311"/>
      <c r="CR311"/>
      <c r="CS311"/>
      <c r="CT311"/>
      <c r="CU311"/>
      <c r="CV311"/>
      <c r="CW311"/>
      <c r="CX311"/>
      <c r="CY311"/>
      <c r="CZ311"/>
      <c r="DA311"/>
      <c r="DB311"/>
      <c r="DC311"/>
      <c r="DD311"/>
      <c r="DE311"/>
      <c r="DF311"/>
      <c r="DG311"/>
      <c r="DH311"/>
      <c r="DI311"/>
      <c r="DJ311"/>
      <c r="DK311"/>
      <c r="DL311"/>
      <c r="DM311"/>
      <c r="DN311"/>
      <c r="DO311"/>
      <c r="DP311"/>
      <c r="DQ311"/>
      <c r="DR311"/>
      <c r="DS311"/>
      <c r="DT311"/>
      <c r="DU311"/>
    </row>
    <row r="312" spans="1:125">
      <c r="A312" s="3" t="s">
        <v>19</v>
      </c>
      <c r="B312" s="3">
        <v>17</v>
      </c>
      <c r="C312" s="3"/>
      <c r="D312" s="4">
        <f t="shared" ref="D312:J312" si="93">SUM(D295:D311)</f>
        <v>660600</v>
      </c>
      <c r="E312" s="4">
        <f t="shared" si="93"/>
        <v>18959.22</v>
      </c>
      <c r="F312" s="4">
        <f t="shared" si="93"/>
        <v>23390.99</v>
      </c>
      <c r="G312" s="4">
        <f t="shared" si="93"/>
        <v>20082.239999999998</v>
      </c>
      <c r="H312" s="4">
        <f t="shared" si="93"/>
        <v>4315.28</v>
      </c>
      <c r="I312" s="4">
        <f t="shared" si="93"/>
        <v>66747.73</v>
      </c>
      <c r="J312" s="4">
        <f t="shared" si="93"/>
        <v>593852.27</v>
      </c>
    </row>
    <row r="314" spans="1:125">
      <c r="A314" s="12" t="s">
        <v>238</v>
      </c>
      <c r="B314" s="12"/>
      <c r="C314" s="14"/>
      <c r="D314" s="12"/>
      <c r="E314" s="12"/>
      <c r="F314" s="12"/>
      <c r="G314" s="12"/>
      <c r="H314" s="12"/>
      <c r="I314" s="12"/>
      <c r="J314" s="12"/>
    </row>
    <row r="315" spans="1:125">
      <c r="A315" t="s">
        <v>239</v>
      </c>
      <c r="B315" t="s">
        <v>240</v>
      </c>
      <c r="C315" t="s">
        <v>604</v>
      </c>
      <c r="D315" s="1">
        <v>30000</v>
      </c>
      <c r="E315" s="1">
        <v>861</v>
      </c>
      <c r="F315" s="1">
        <v>0</v>
      </c>
      <c r="G315" s="1">
        <v>912</v>
      </c>
      <c r="H315" s="1">
        <v>140</v>
      </c>
      <c r="I315" s="1">
        <f t="shared" ref="I315:I319" si="94">E315+F315+G315+H315</f>
        <v>1913</v>
      </c>
      <c r="J315" s="1">
        <f t="shared" ref="J315:J319" si="95">D315-I315</f>
        <v>28087</v>
      </c>
    </row>
    <row r="316" spans="1:125">
      <c r="A316" t="s">
        <v>241</v>
      </c>
      <c r="B316" t="s">
        <v>36</v>
      </c>
      <c r="C316" t="s">
        <v>604</v>
      </c>
      <c r="D316" s="1">
        <v>18400</v>
      </c>
      <c r="E316" s="1">
        <v>528.08000000000004</v>
      </c>
      <c r="F316" s="1">
        <v>0</v>
      </c>
      <c r="G316" s="1">
        <v>559.36</v>
      </c>
      <c r="H316" s="1">
        <v>665</v>
      </c>
      <c r="I316" s="1">
        <f t="shared" si="94"/>
        <v>1752.44</v>
      </c>
      <c r="J316" s="1">
        <f t="shared" si="95"/>
        <v>16647.560000000001</v>
      </c>
    </row>
    <row r="317" spans="1:125">
      <c r="A317" t="s">
        <v>242</v>
      </c>
      <c r="B317" t="s">
        <v>22</v>
      </c>
      <c r="C317" t="s">
        <v>604</v>
      </c>
      <c r="D317" s="1">
        <v>28000</v>
      </c>
      <c r="E317" s="1">
        <v>803.6</v>
      </c>
      <c r="F317" s="1">
        <v>0</v>
      </c>
      <c r="G317" s="1">
        <v>851.2</v>
      </c>
      <c r="H317" s="1">
        <v>125</v>
      </c>
      <c r="I317" s="1">
        <f t="shared" si="94"/>
        <v>1779.8000000000002</v>
      </c>
      <c r="J317" s="1">
        <f t="shared" si="95"/>
        <v>26220.2</v>
      </c>
    </row>
    <row r="318" spans="1:125">
      <c r="A318" t="s">
        <v>244</v>
      </c>
      <c r="B318" t="s">
        <v>24</v>
      </c>
      <c r="C318" t="s">
        <v>607</v>
      </c>
      <c r="D318" s="1">
        <v>29450</v>
      </c>
      <c r="E318" s="1">
        <v>845.22</v>
      </c>
      <c r="F318" s="1">
        <v>0</v>
      </c>
      <c r="G318" s="1">
        <v>895.28</v>
      </c>
      <c r="H318" s="1">
        <v>125</v>
      </c>
      <c r="I318" s="1">
        <f t="shared" si="94"/>
        <v>1865.5</v>
      </c>
      <c r="J318" s="1">
        <f t="shared" si="95"/>
        <v>27584.5</v>
      </c>
    </row>
    <row r="319" spans="1:125">
      <c r="A319" t="s">
        <v>246</v>
      </c>
      <c r="B319" t="s">
        <v>240</v>
      </c>
      <c r="C319" t="s">
        <v>607</v>
      </c>
      <c r="D319" s="1">
        <v>26000</v>
      </c>
      <c r="E319" s="1">
        <v>746.2</v>
      </c>
      <c r="F319" s="1">
        <v>0</v>
      </c>
      <c r="G319" s="1">
        <v>790.4</v>
      </c>
      <c r="H319" s="1">
        <v>75</v>
      </c>
      <c r="I319" s="1">
        <f t="shared" si="94"/>
        <v>1611.6</v>
      </c>
      <c r="J319" s="1">
        <f t="shared" si="95"/>
        <v>24388.400000000001</v>
      </c>
    </row>
    <row r="320" spans="1:125">
      <c r="A320" t="s">
        <v>247</v>
      </c>
      <c r="B320" t="s">
        <v>521</v>
      </c>
      <c r="C320" t="s">
        <v>604</v>
      </c>
      <c r="D320" s="1">
        <v>28000</v>
      </c>
      <c r="E320" s="1">
        <v>803.6</v>
      </c>
      <c r="F320" s="1">
        <v>0</v>
      </c>
      <c r="G320" s="1">
        <v>851.2</v>
      </c>
      <c r="H320" s="1">
        <v>165</v>
      </c>
      <c r="I320" s="1">
        <f>E320+F320+G320+H320</f>
        <v>1819.8000000000002</v>
      </c>
      <c r="J320" s="1">
        <f>D320-I320</f>
        <v>26180.2</v>
      </c>
    </row>
    <row r="321" spans="1:125">
      <c r="A321" t="s">
        <v>575</v>
      </c>
      <c r="B321" t="s">
        <v>574</v>
      </c>
      <c r="C321" t="s">
        <v>607</v>
      </c>
      <c r="D321" s="1">
        <v>30000</v>
      </c>
      <c r="E321" s="1">
        <v>861</v>
      </c>
      <c r="F321" s="1">
        <v>0</v>
      </c>
      <c r="G321" s="1">
        <v>912</v>
      </c>
      <c r="H321" s="1">
        <v>25</v>
      </c>
      <c r="I321" s="1">
        <v>1798</v>
      </c>
      <c r="J321" s="1">
        <v>28202</v>
      </c>
      <c r="K321"/>
      <c r="L321"/>
      <c r="M321"/>
      <c r="N321"/>
      <c r="O321"/>
      <c r="P321"/>
      <c r="Q321"/>
      <c r="R321"/>
      <c r="S321"/>
      <c r="T321"/>
      <c r="U321"/>
      <c r="V321"/>
      <c r="W321"/>
      <c r="X321"/>
      <c r="Y321"/>
      <c r="Z321"/>
      <c r="AA321"/>
      <c r="AB321"/>
      <c r="AC321"/>
      <c r="AD321"/>
      <c r="AE321"/>
      <c r="AF321"/>
      <c r="AG321"/>
      <c r="AH321"/>
      <c r="AI321"/>
      <c r="AJ321"/>
      <c r="AK321"/>
      <c r="AL321"/>
      <c r="AM321"/>
      <c r="AN321"/>
      <c r="AO321"/>
      <c r="AP321"/>
      <c r="AQ321"/>
      <c r="AR321"/>
      <c r="AS321"/>
      <c r="AT321"/>
      <c r="AU321"/>
      <c r="AV321"/>
      <c r="AW321"/>
      <c r="AX321"/>
      <c r="AY321"/>
      <c r="AZ321"/>
      <c r="BA321"/>
      <c r="BB321"/>
      <c r="BC321"/>
      <c r="BD321"/>
      <c r="BE321"/>
      <c r="BF321"/>
      <c r="BG321"/>
      <c r="BH321"/>
      <c r="BI321"/>
      <c r="BJ321"/>
      <c r="BK321"/>
      <c r="BL321"/>
      <c r="BM321"/>
      <c r="BN321"/>
      <c r="BO321"/>
      <c r="BP321"/>
      <c r="BQ321"/>
      <c r="BR321"/>
      <c r="BS321"/>
      <c r="BT321"/>
      <c r="BU321"/>
      <c r="BV321"/>
      <c r="BW321"/>
      <c r="BX321"/>
      <c r="BY321"/>
      <c r="BZ321"/>
      <c r="CA321"/>
      <c r="CB321"/>
      <c r="CC321"/>
      <c r="CD321"/>
      <c r="CE321"/>
      <c r="CF321"/>
      <c r="CG321"/>
      <c r="CH321"/>
      <c r="CI321"/>
      <c r="CJ321"/>
      <c r="CK321"/>
      <c r="CL321"/>
      <c r="CM321"/>
      <c r="CN321"/>
      <c r="CO321"/>
      <c r="CP321"/>
      <c r="CQ321"/>
      <c r="CR321"/>
      <c r="CS321"/>
      <c r="CT321"/>
      <c r="CU321"/>
      <c r="CV321"/>
      <c r="CW321"/>
      <c r="CX321"/>
      <c r="CY321"/>
      <c r="CZ321"/>
      <c r="DA321"/>
      <c r="DB321"/>
      <c r="DC321"/>
      <c r="DD321"/>
      <c r="DE321"/>
      <c r="DF321"/>
      <c r="DG321"/>
      <c r="DH321"/>
      <c r="DI321"/>
      <c r="DJ321"/>
      <c r="DK321"/>
      <c r="DL321"/>
      <c r="DM321"/>
      <c r="DN321"/>
      <c r="DO321"/>
      <c r="DP321"/>
      <c r="DQ321"/>
      <c r="DR321"/>
      <c r="DS321"/>
      <c r="DT321"/>
      <c r="DU321"/>
    </row>
    <row r="322" spans="1:125">
      <c r="A322" s="3" t="s">
        <v>19</v>
      </c>
      <c r="B322" s="3">
        <v>7</v>
      </c>
      <c r="C322" s="3"/>
      <c r="D322" s="4">
        <f t="shared" ref="D322:J322" si="96">SUM(D315:D321)</f>
        <v>189850</v>
      </c>
      <c r="E322" s="4">
        <f t="shared" si="96"/>
        <v>5448.7</v>
      </c>
      <c r="F322" s="4">
        <f t="shared" si="96"/>
        <v>0</v>
      </c>
      <c r="G322" s="4">
        <f t="shared" si="96"/>
        <v>5771.4400000000005</v>
      </c>
      <c r="H322" s="4">
        <f t="shared" si="96"/>
        <v>1320</v>
      </c>
      <c r="I322" s="4">
        <f t="shared" si="96"/>
        <v>12540.14</v>
      </c>
      <c r="J322" s="4">
        <f t="shared" si="96"/>
        <v>177309.86000000002</v>
      </c>
    </row>
    <row r="324" spans="1:125">
      <c r="A324" s="12" t="s">
        <v>248</v>
      </c>
      <c r="B324" s="12"/>
      <c r="C324" s="14"/>
      <c r="D324" s="12"/>
      <c r="E324" s="12"/>
      <c r="F324" s="12"/>
      <c r="G324" s="12"/>
      <c r="H324" s="12"/>
      <c r="I324" s="12"/>
      <c r="J324" s="12"/>
    </row>
    <row r="325" spans="1:125">
      <c r="A325" t="s">
        <v>249</v>
      </c>
      <c r="B325" t="s">
        <v>109</v>
      </c>
      <c r="C325" t="s">
        <v>607</v>
      </c>
      <c r="D325" s="1">
        <v>13800</v>
      </c>
      <c r="E325" s="1">
        <v>396.06</v>
      </c>
      <c r="F325" s="1">
        <v>0</v>
      </c>
      <c r="G325" s="1">
        <v>419.52</v>
      </c>
      <c r="H325" s="1">
        <v>25</v>
      </c>
      <c r="I325" s="1">
        <f t="shared" ref="I325:I336" si="97">E325+F325+G325+H325</f>
        <v>840.57999999999993</v>
      </c>
      <c r="J325" s="1">
        <f t="shared" ref="J325:J336" si="98">D325-I325</f>
        <v>12959.42</v>
      </c>
    </row>
    <row r="326" spans="1:125">
      <c r="A326" t="s">
        <v>251</v>
      </c>
      <c r="B326" t="s">
        <v>252</v>
      </c>
      <c r="C326" t="s">
        <v>607</v>
      </c>
      <c r="D326" s="1">
        <v>17800</v>
      </c>
      <c r="E326" s="1">
        <v>510.86</v>
      </c>
      <c r="F326" s="1">
        <v>0</v>
      </c>
      <c r="G326" s="1">
        <v>541.12</v>
      </c>
      <c r="H326" s="1">
        <v>1077.76</v>
      </c>
      <c r="I326" s="1">
        <f t="shared" si="97"/>
        <v>2129.7399999999998</v>
      </c>
      <c r="J326" s="1">
        <f t="shared" si="98"/>
        <v>15670.26</v>
      </c>
    </row>
    <row r="327" spans="1:125">
      <c r="A327" t="s">
        <v>253</v>
      </c>
      <c r="B327" t="s">
        <v>109</v>
      </c>
      <c r="C327" t="s">
        <v>607</v>
      </c>
      <c r="D327" s="1">
        <v>18000</v>
      </c>
      <c r="E327" s="1">
        <v>516.6</v>
      </c>
      <c r="F327" s="1">
        <v>0</v>
      </c>
      <c r="G327" s="1">
        <v>547.20000000000005</v>
      </c>
      <c r="H327" s="1">
        <v>25</v>
      </c>
      <c r="I327" s="1">
        <f t="shared" si="97"/>
        <v>1088.8000000000002</v>
      </c>
      <c r="J327" s="1">
        <f t="shared" si="98"/>
        <v>16911.2</v>
      </c>
    </row>
    <row r="328" spans="1:125">
      <c r="A328" t="s">
        <v>254</v>
      </c>
      <c r="B328" t="s">
        <v>213</v>
      </c>
      <c r="C328" t="s">
        <v>604</v>
      </c>
      <c r="D328" s="1">
        <v>21600</v>
      </c>
      <c r="E328" s="1">
        <v>619.91999999999996</v>
      </c>
      <c r="F328" s="1">
        <v>0</v>
      </c>
      <c r="G328" s="1">
        <v>656.64</v>
      </c>
      <c r="H328" s="1">
        <v>185</v>
      </c>
      <c r="I328" s="1">
        <f t="shared" si="97"/>
        <v>1461.56</v>
      </c>
      <c r="J328" s="1">
        <f t="shared" si="98"/>
        <v>20138.439999999999</v>
      </c>
    </row>
    <row r="329" spans="1:125">
      <c r="A329" t="s">
        <v>255</v>
      </c>
      <c r="B329" t="s">
        <v>256</v>
      </c>
      <c r="C329" t="s">
        <v>607</v>
      </c>
      <c r="D329" s="1">
        <v>95000</v>
      </c>
      <c r="E329" s="1">
        <v>2726.5</v>
      </c>
      <c r="F329" s="1">
        <v>10929.24</v>
      </c>
      <c r="G329" s="1">
        <v>2888</v>
      </c>
      <c r="H329" s="1">
        <v>25</v>
      </c>
      <c r="I329" s="1">
        <f t="shared" si="97"/>
        <v>16568.739999999998</v>
      </c>
      <c r="J329" s="1">
        <f t="shared" si="98"/>
        <v>78431.260000000009</v>
      </c>
    </row>
    <row r="330" spans="1:125">
      <c r="A330" t="s">
        <v>513</v>
      </c>
      <c r="B330" t="s">
        <v>200</v>
      </c>
      <c r="C330" t="s">
        <v>607</v>
      </c>
      <c r="D330" s="1">
        <v>25000</v>
      </c>
      <c r="E330" s="1">
        <v>717.5</v>
      </c>
      <c r="F330" s="1">
        <v>0</v>
      </c>
      <c r="G330" s="1">
        <v>760</v>
      </c>
      <c r="H330" s="1">
        <v>25</v>
      </c>
      <c r="I330" s="1">
        <f t="shared" si="97"/>
        <v>1502.5</v>
      </c>
      <c r="J330" s="1">
        <f t="shared" si="98"/>
        <v>23497.5</v>
      </c>
      <c r="K330"/>
      <c r="L330"/>
      <c r="M330"/>
      <c r="N330"/>
      <c r="O330"/>
      <c r="P330"/>
      <c r="Q330"/>
      <c r="R330"/>
      <c r="S330"/>
      <c r="T330"/>
      <c r="U330"/>
      <c r="V330"/>
      <c r="W330"/>
      <c r="X330"/>
      <c r="Y330"/>
      <c r="Z330"/>
      <c r="AA330"/>
      <c r="AB330"/>
      <c r="AC330"/>
      <c r="AD330"/>
      <c r="AE330"/>
      <c r="AF330"/>
      <c r="AG330"/>
      <c r="AH330"/>
      <c r="AI330"/>
      <c r="AJ330"/>
      <c r="AK330"/>
      <c r="AL330"/>
      <c r="AM330"/>
      <c r="AN330"/>
      <c r="AO330"/>
      <c r="AP330"/>
      <c r="AQ330"/>
      <c r="AR330"/>
      <c r="AS330"/>
      <c r="AT330"/>
      <c r="AU330"/>
      <c r="AV330"/>
      <c r="AW330"/>
      <c r="AX330"/>
      <c r="AY330"/>
      <c r="AZ330"/>
      <c r="BA330"/>
      <c r="BB330"/>
      <c r="BC330"/>
      <c r="BD330"/>
      <c r="BE330"/>
      <c r="BF330"/>
      <c r="BG330"/>
      <c r="BH330"/>
      <c r="BI330"/>
      <c r="BJ330"/>
      <c r="BK330"/>
      <c r="BL330"/>
      <c r="BM330"/>
      <c r="BN330"/>
      <c r="BO330"/>
      <c r="BP330"/>
      <c r="BQ330"/>
      <c r="BR330"/>
      <c r="BS330"/>
      <c r="BT330"/>
      <c r="BU330"/>
      <c r="BV330"/>
      <c r="BW330"/>
      <c r="BX330"/>
      <c r="BY330"/>
      <c r="BZ330"/>
      <c r="CA330"/>
      <c r="CB330"/>
      <c r="CC330"/>
      <c r="CD330"/>
      <c r="CE330"/>
      <c r="CF330"/>
      <c r="CG330"/>
      <c r="CH330"/>
      <c r="CI330"/>
      <c r="CJ330"/>
      <c r="CK330"/>
      <c r="CL330"/>
      <c r="CM330"/>
      <c r="CN330"/>
      <c r="CO330"/>
      <c r="CP330"/>
      <c r="CQ330"/>
      <c r="CR330"/>
      <c r="CS330"/>
      <c r="CT330"/>
      <c r="CU330"/>
      <c r="CV330"/>
      <c r="CW330"/>
      <c r="CX330"/>
      <c r="CY330"/>
      <c r="CZ330"/>
      <c r="DA330"/>
      <c r="DB330"/>
      <c r="DC330"/>
      <c r="DD330"/>
      <c r="DE330"/>
      <c r="DF330"/>
      <c r="DG330"/>
      <c r="DH330"/>
      <c r="DI330"/>
      <c r="DJ330"/>
      <c r="DK330"/>
      <c r="DL330"/>
      <c r="DM330"/>
      <c r="DN330"/>
      <c r="DO330"/>
      <c r="DP330"/>
      <c r="DQ330"/>
      <c r="DR330"/>
      <c r="DS330"/>
      <c r="DT330"/>
      <c r="DU330"/>
    </row>
    <row r="331" spans="1:125">
      <c r="A331" t="s">
        <v>512</v>
      </c>
      <c r="B331" t="s">
        <v>192</v>
      </c>
      <c r="C331" t="s">
        <v>607</v>
      </c>
      <c r="D331" s="1">
        <v>60000</v>
      </c>
      <c r="E331" s="1">
        <v>1722</v>
      </c>
      <c r="F331" s="1">
        <v>3486.68</v>
      </c>
      <c r="G331" s="1">
        <v>1824</v>
      </c>
      <c r="H331" s="1">
        <v>25</v>
      </c>
      <c r="I331" s="1">
        <f t="shared" si="97"/>
        <v>7057.68</v>
      </c>
      <c r="J331" s="1">
        <f t="shared" si="98"/>
        <v>52942.32</v>
      </c>
      <c r="K331"/>
      <c r="L331"/>
      <c r="M331"/>
      <c r="N331"/>
      <c r="O331"/>
      <c r="P331"/>
      <c r="Q331"/>
      <c r="R331"/>
      <c r="S331"/>
      <c r="T331"/>
      <c r="U331"/>
      <c r="V331"/>
      <c r="W331"/>
      <c r="X331"/>
      <c r="Y331"/>
      <c r="Z331"/>
      <c r="AA331"/>
      <c r="AB331"/>
      <c r="AC331"/>
      <c r="AD331"/>
      <c r="AE331"/>
      <c r="AF331"/>
      <c r="AG331"/>
      <c r="AH331"/>
      <c r="AI331"/>
      <c r="AJ331"/>
      <c r="AK331"/>
      <c r="AL331"/>
      <c r="AM331"/>
      <c r="AN331"/>
      <c r="AO331"/>
      <c r="AP331"/>
      <c r="AQ331"/>
      <c r="AR331"/>
      <c r="AS331"/>
      <c r="AT331"/>
      <c r="AU331"/>
      <c r="AV331"/>
      <c r="AW331"/>
      <c r="AX331"/>
      <c r="AY331"/>
      <c r="AZ331"/>
      <c r="BA331"/>
      <c r="BB331"/>
      <c r="BC331"/>
      <c r="BD331"/>
      <c r="BE331"/>
      <c r="BF331"/>
      <c r="BG331"/>
      <c r="BH331"/>
      <c r="BI331"/>
      <c r="BJ331"/>
      <c r="BK331"/>
      <c r="BL331"/>
      <c r="BM331"/>
      <c r="BN331"/>
      <c r="BO331"/>
      <c r="BP331"/>
      <c r="BQ331"/>
      <c r="BR331"/>
      <c r="BS331"/>
      <c r="BT331"/>
      <c r="BU331"/>
      <c r="BV331"/>
      <c r="BW331"/>
      <c r="BX331"/>
      <c r="BY331"/>
      <c r="BZ331"/>
      <c r="CA331"/>
      <c r="CB331"/>
      <c r="CC331"/>
      <c r="CD331"/>
      <c r="CE331"/>
      <c r="CF331"/>
      <c r="CG331"/>
      <c r="CH331"/>
      <c r="CI331"/>
      <c r="CJ331"/>
      <c r="CK331"/>
      <c r="CL331"/>
      <c r="CM331"/>
      <c r="CN331"/>
      <c r="CO331"/>
      <c r="CP331"/>
      <c r="CQ331"/>
      <c r="CR331"/>
      <c r="CS331"/>
      <c r="CT331"/>
      <c r="CU331"/>
      <c r="CV331"/>
      <c r="CW331"/>
      <c r="CX331"/>
      <c r="CY331"/>
      <c r="CZ331"/>
      <c r="DA331"/>
      <c r="DB331"/>
      <c r="DC331"/>
      <c r="DD331"/>
      <c r="DE331"/>
      <c r="DF331"/>
      <c r="DG331"/>
      <c r="DH331"/>
      <c r="DI331"/>
      <c r="DJ331"/>
      <c r="DK331"/>
      <c r="DL331"/>
      <c r="DM331"/>
      <c r="DN331"/>
      <c r="DO331"/>
      <c r="DP331"/>
      <c r="DQ331"/>
      <c r="DR331"/>
      <c r="DS331"/>
      <c r="DT331"/>
      <c r="DU331"/>
    </row>
    <row r="332" spans="1:125">
      <c r="A332" t="s">
        <v>257</v>
      </c>
      <c r="B332" t="s">
        <v>258</v>
      </c>
      <c r="C332" t="s">
        <v>607</v>
      </c>
      <c r="D332" s="1">
        <v>18000</v>
      </c>
      <c r="E332" s="1">
        <v>516.6</v>
      </c>
      <c r="F332" s="1">
        <v>0</v>
      </c>
      <c r="G332" s="1">
        <v>547.20000000000005</v>
      </c>
      <c r="H332" s="1">
        <v>115</v>
      </c>
      <c r="I332" s="1">
        <f t="shared" si="97"/>
        <v>1178.8000000000002</v>
      </c>
      <c r="J332" s="1">
        <f t="shared" si="98"/>
        <v>16821.2</v>
      </c>
    </row>
    <row r="333" spans="1:125">
      <c r="A333" t="s">
        <v>418</v>
      </c>
      <c r="B333" t="s">
        <v>417</v>
      </c>
      <c r="C333" t="s">
        <v>607</v>
      </c>
      <c r="D333" s="1">
        <v>26250</v>
      </c>
      <c r="E333" s="1">
        <v>753.38</v>
      </c>
      <c r="F333" s="1">
        <v>0</v>
      </c>
      <c r="G333" s="1">
        <v>798</v>
      </c>
      <c r="H333" s="1">
        <v>205</v>
      </c>
      <c r="I333" s="1">
        <f>E333+F333+G333+H333</f>
        <v>1756.38</v>
      </c>
      <c r="J333" s="1">
        <f>D333-I333</f>
        <v>24493.62</v>
      </c>
    </row>
    <row r="334" spans="1:125">
      <c r="A334" t="s">
        <v>260</v>
      </c>
      <c r="B334" t="s">
        <v>22</v>
      </c>
      <c r="C334" t="s">
        <v>607</v>
      </c>
      <c r="D334" s="1">
        <v>22650</v>
      </c>
      <c r="E334" s="1">
        <v>650.05999999999995</v>
      </c>
      <c r="F334" s="1">
        <v>0</v>
      </c>
      <c r="G334" s="1">
        <v>688.56</v>
      </c>
      <c r="H334" s="1">
        <v>957.76</v>
      </c>
      <c r="I334" s="1">
        <f t="shared" si="97"/>
        <v>2296.38</v>
      </c>
      <c r="J334" s="1">
        <f t="shared" si="98"/>
        <v>20353.62</v>
      </c>
    </row>
    <row r="335" spans="1:125">
      <c r="A335" t="s">
        <v>577</v>
      </c>
      <c r="B335" t="s">
        <v>200</v>
      </c>
      <c r="C335" t="s">
        <v>607</v>
      </c>
      <c r="D335" s="1">
        <v>75000</v>
      </c>
      <c r="E335" s="1">
        <v>2152.5</v>
      </c>
      <c r="F335" s="1">
        <v>6309.38</v>
      </c>
      <c r="G335" s="1">
        <v>2280</v>
      </c>
      <c r="H335" s="1">
        <v>25</v>
      </c>
      <c r="I335" s="1">
        <f t="shared" si="97"/>
        <v>10766.880000000001</v>
      </c>
      <c r="J335" s="1">
        <f t="shared" si="98"/>
        <v>64233.119999999995</v>
      </c>
      <c r="K335"/>
      <c r="L335"/>
      <c r="M335"/>
      <c r="N335"/>
      <c r="O335"/>
      <c r="P335"/>
      <c r="Q335"/>
      <c r="R335"/>
      <c r="S335"/>
      <c r="T335"/>
      <c r="U335"/>
      <c r="V335"/>
      <c r="W335"/>
      <c r="X335"/>
      <c r="Y335"/>
      <c r="Z335"/>
      <c r="AA335"/>
      <c r="AB335"/>
      <c r="AC335"/>
      <c r="AD335"/>
      <c r="AE335"/>
      <c r="AF335"/>
      <c r="AG335"/>
      <c r="AH335"/>
      <c r="AI335"/>
      <c r="AJ335"/>
      <c r="AK335"/>
      <c r="AL335"/>
      <c r="AM335"/>
      <c r="AN335"/>
      <c r="AO335"/>
      <c r="AP335"/>
      <c r="AQ335"/>
      <c r="AR335"/>
      <c r="AS335"/>
      <c r="AT335"/>
      <c r="AU335"/>
      <c r="AV335"/>
      <c r="AW335"/>
      <c r="AX335"/>
      <c r="AY335"/>
      <c r="AZ335"/>
      <c r="BA335"/>
      <c r="BB335"/>
      <c r="BC335"/>
      <c r="BD335"/>
      <c r="BE335"/>
      <c r="BF335"/>
      <c r="BG335"/>
      <c r="BH335"/>
      <c r="BI335"/>
      <c r="BJ335"/>
      <c r="BK335"/>
      <c r="BL335"/>
      <c r="BM335"/>
      <c r="BN335"/>
      <c r="BO335"/>
      <c r="BP335"/>
      <c r="BQ335"/>
      <c r="BR335"/>
      <c r="BS335"/>
      <c r="BT335"/>
      <c r="BU335"/>
      <c r="BV335"/>
      <c r="BW335"/>
      <c r="BX335"/>
      <c r="BY335"/>
      <c r="BZ335"/>
      <c r="CA335"/>
      <c r="CB335"/>
      <c r="CC335"/>
      <c r="CD335"/>
      <c r="CE335"/>
      <c r="CF335"/>
      <c r="CG335"/>
      <c r="CH335"/>
      <c r="CI335"/>
      <c r="CJ335"/>
      <c r="CK335"/>
      <c r="CL335"/>
      <c r="CM335"/>
      <c r="CN335"/>
      <c r="CO335"/>
      <c r="CP335"/>
      <c r="CQ335"/>
      <c r="CR335"/>
      <c r="CS335"/>
      <c r="CT335"/>
      <c r="CU335"/>
      <c r="CV335"/>
      <c r="CW335"/>
      <c r="CX335"/>
      <c r="CY335"/>
      <c r="CZ335"/>
      <c r="DA335"/>
      <c r="DB335"/>
      <c r="DC335"/>
      <c r="DD335"/>
      <c r="DE335"/>
      <c r="DF335"/>
      <c r="DG335"/>
      <c r="DH335"/>
      <c r="DI335"/>
      <c r="DJ335"/>
      <c r="DK335"/>
      <c r="DL335"/>
      <c r="DM335"/>
      <c r="DN335"/>
      <c r="DO335"/>
      <c r="DP335"/>
      <c r="DQ335"/>
      <c r="DR335"/>
      <c r="DS335"/>
      <c r="DT335"/>
      <c r="DU335"/>
    </row>
    <row r="336" spans="1:125">
      <c r="A336" t="s">
        <v>576</v>
      </c>
      <c r="B336" s="13" t="s">
        <v>22</v>
      </c>
      <c r="C336" s="13" t="s">
        <v>607</v>
      </c>
      <c r="D336" s="1">
        <v>20000</v>
      </c>
      <c r="E336" s="1">
        <v>574</v>
      </c>
      <c r="F336" s="1">
        <v>0</v>
      </c>
      <c r="G336" s="1">
        <v>608</v>
      </c>
      <c r="H336" s="1">
        <v>25</v>
      </c>
      <c r="I336" s="1">
        <f t="shared" si="97"/>
        <v>1207</v>
      </c>
      <c r="J336" s="1">
        <f t="shared" si="98"/>
        <v>18793</v>
      </c>
      <c r="K336"/>
      <c r="L336"/>
      <c r="M336"/>
      <c r="N336"/>
      <c r="O336"/>
      <c r="P336"/>
      <c r="Q336"/>
      <c r="R336"/>
      <c r="S336"/>
      <c r="T336"/>
      <c r="U336"/>
      <c r="V336"/>
      <c r="W336"/>
      <c r="X336"/>
      <c r="Y336"/>
      <c r="Z336"/>
      <c r="AA336"/>
      <c r="AB336"/>
      <c r="AC336"/>
      <c r="AD336"/>
      <c r="AE336"/>
      <c r="AF336"/>
      <c r="AG336"/>
      <c r="AH336"/>
      <c r="AI336"/>
      <c r="AJ336"/>
      <c r="AK336"/>
      <c r="AL336"/>
      <c r="AM336"/>
      <c r="AN336"/>
      <c r="AO336"/>
      <c r="AP336"/>
      <c r="AQ336"/>
      <c r="AR336"/>
      <c r="AS336"/>
      <c r="AT336"/>
      <c r="AU336"/>
      <c r="AV336"/>
      <c r="AW336"/>
      <c r="AX336"/>
      <c r="AY336"/>
      <c r="AZ336"/>
      <c r="BA336"/>
      <c r="BB336"/>
      <c r="BC336"/>
      <c r="BD336"/>
      <c r="BE336"/>
      <c r="BF336"/>
      <c r="BG336"/>
      <c r="BH336"/>
      <c r="BI336"/>
      <c r="BJ336"/>
      <c r="BK336"/>
      <c r="BL336"/>
      <c r="BM336"/>
      <c r="BN336"/>
      <c r="BO336"/>
      <c r="BP336"/>
      <c r="BQ336"/>
      <c r="BR336"/>
      <c r="BS336"/>
      <c r="BT336"/>
      <c r="BU336"/>
      <c r="BV336"/>
      <c r="BW336"/>
      <c r="BX336"/>
      <c r="BY336"/>
      <c r="BZ336"/>
      <c r="CA336"/>
      <c r="CB336"/>
      <c r="CC336"/>
      <c r="CD336"/>
      <c r="CE336"/>
      <c r="CF336"/>
      <c r="CG336"/>
      <c r="CH336"/>
      <c r="CI336"/>
      <c r="CJ336"/>
      <c r="CK336"/>
      <c r="CL336"/>
      <c r="CM336"/>
      <c r="CN336"/>
      <c r="CO336"/>
      <c r="CP336"/>
      <c r="CQ336"/>
      <c r="CR336"/>
      <c r="CS336"/>
      <c r="CT336"/>
      <c r="CU336"/>
      <c r="CV336"/>
      <c r="CW336"/>
      <c r="CX336"/>
      <c r="CY336"/>
      <c r="CZ336"/>
      <c r="DA336"/>
      <c r="DB336"/>
      <c r="DC336"/>
      <c r="DD336"/>
      <c r="DE336"/>
      <c r="DF336"/>
      <c r="DG336"/>
      <c r="DH336"/>
      <c r="DI336"/>
      <c r="DJ336"/>
      <c r="DK336"/>
      <c r="DL336"/>
      <c r="DM336"/>
      <c r="DN336"/>
      <c r="DO336"/>
      <c r="DP336"/>
      <c r="DQ336"/>
      <c r="DR336"/>
      <c r="DS336"/>
      <c r="DT336"/>
      <c r="DU336"/>
    </row>
    <row r="337" spans="1:125">
      <c r="A337" s="3" t="s">
        <v>19</v>
      </c>
      <c r="B337" s="3">
        <v>12</v>
      </c>
      <c r="C337" s="3"/>
      <c r="D337" s="4">
        <f t="shared" ref="D337:J337" si="99">SUM(D325:D336)</f>
        <v>413100</v>
      </c>
      <c r="E337" s="4">
        <f t="shared" si="99"/>
        <v>11855.98</v>
      </c>
      <c r="F337" s="4">
        <f t="shared" si="99"/>
        <v>20725.3</v>
      </c>
      <c r="G337" s="4">
        <f t="shared" si="99"/>
        <v>12558.24</v>
      </c>
      <c r="H337" s="4">
        <f t="shared" si="99"/>
        <v>2715.52</v>
      </c>
      <c r="I337" s="4">
        <f t="shared" si="99"/>
        <v>47855.039999999994</v>
      </c>
      <c r="J337" s="4">
        <f t="shared" si="99"/>
        <v>365244.96</v>
      </c>
    </row>
    <row r="339" spans="1:125">
      <c r="A339" s="12" t="s">
        <v>261</v>
      </c>
      <c r="B339" s="12"/>
      <c r="C339" s="14"/>
      <c r="D339" s="12"/>
      <c r="E339" s="12"/>
      <c r="F339" s="12"/>
      <c r="G339" s="12"/>
      <c r="H339" s="12"/>
      <c r="I339" s="12"/>
      <c r="J339" s="12"/>
    </row>
    <row r="340" spans="1:125">
      <c r="A340" t="s">
        <v>178</v>
      </c>
      <c r="B340" t="s">
        <v>179</v>
      </c>
      <c r="C340" t="s">
        <v>604</v>
      </c>
      <c r="D340" s="1">
        <v>110000</v>
      </c>
      <c r="E340" s="1">
        <v>3157</v>
      </c>
      <c r="F340" s="1">
        <v>14457.62</v>
      </c>
      <c r="G340" s="1">
        <v>3344</v>
      </c>
      <c r="H340" s="1">
        <v>25</v>
      </c>
      <c r="I340" s="1">
        <f t="shared" ref="I340" si="100">E340+F340+G340+H340</f>
        <v>20983.620000000003</v>
      </c>
      <c r="J340" s="1">
        <f t="shared" ref="J340" si="101">D340-I340</f>
        <v>89016.38</v>
      </c>
    </row>
    <row r="341" spans="1:125">
      <c r="A341" t="s">
        <v>216</v>
      </c>
      <c r="B341" t="s">
        <v>192</v>
      </c>
      <c r="C341" t="s">
        <v>607</v>
      </c>
      <c r="D341" s="1">
        <v>75000</v>
      </c>
      <c r="E341" s="1">
        <v>2152.5</v>
      </c>
      <c r="F341" s="1">
        <v>6309.38</v>
      </c>
      <c r="G341" s="1">
        <v>2280</v>
      </c>
      <c r="H341" s="1">
        <v>1105</v>
      </c>
      <c r="I341" s="1">
        <f>E341+F341+G341+H341</f>
        <v>11846.880000000001</v>
      </c>
      <c r="J341" s="1">
        <f>D341-I341</f>
        <v>63153.119999999995</v>
      </c>
    </row>
    <row r="342" spans="1:125">
      <c r="A342" t="s">
        <v>333</v>
      </c>
      <c r="B342" t="s">
        <v>29</v>
      </c>
      <c r="C342" t="s">
        <v>604</v>
      </c>
      <c r="D342" s="1">
        <v>29000</v>
      </c>
      <c r="E342" s="1">
        <v>832.3</v>
      </c>
      <c r="F342" s="1">
        <v>0</v>
      </c>
      <c r="G342" s="1">
        <v>881.6</v>
      </c>
      <c r="H342" s="1">
        <v>125</v>
      </c>
      <c r="I342" s="1">
        <f>E342+F342+G342+H342</f>
        <v>1838.9</v>
      </c>
      <c r="J342" s="1">
        <f>D342-I342</f>
        <v>27161.1</v>
      </c>
    </row>
    <row r="343" spans="1:125" s="2" customFormat="1">
      <c r="A343" t="s">
        <v>263</v>
      </c>
      <c r="B343" t="s">
        <v>264</v>
      </c>
      <c r="C343" t="s">
        <v>604</v>
      </c>
      <c r="D343" s="1">
        <v>38000</v>
      </c>
      <c r="E343" s="1">
        <v>1090.5999999999999</v>
      </c>
      <c r="F343" s="1">
        <v>160.38</v>
      </c>
      <c r="G343" s="1">
        <v>1155.2</v>
      </c>
      <c r="H343" s="1">
        <v>25</v>
      </c>
      <c r="I343" s="1">
        <f>E343+F343+G343+H343</f>
        <v>2431.1800000000003</v>
      </c>
      <c r="J343" s="1">
        <f>D343-I343</f>
        <v>35568.82</v>
      </c>
      <c r="K343" s="6"/>
      <c r="L343" s="6"/>
      <c r="M343" s="6"/>
      <c r="N343" s="6"/>
      <c r="O343" s="6"/>
      <c r="P343" s="6"/>
      <c r="Q343" s="6"/>
      <c r="R343" s="6"/>
      <c r="S343" s="6"/>
      <c r="T343" s="6"/>
      <c r="U343" s="6"/>
      <c r="V343" s="6"/>
      <c r="W343" s="6"/>
      <c r="X343" s="6"/>
      <c r="Y343" s="6"/>
      <c r="Z343" s="6"/>
      <c r="AA343" s="6"/>
      <c r="AB343" s="6"/>
      <c r="AC343" s="6"/>
      <c r="AD343" s="6"/>
      <c r="AE343" s="6"/>
      <c r="AF343" s="6"/>
      <c r="AG343" s="6"/>
      <c r="AH343" s="6"/>
      <c r="AI343" s="6"/>
      <c r="AJ343" s="6"/>
      <c r="AK343" s="6"/>
      <c r="AL343" s="6"/>
      <c r="AM343" s="6"/>
      <c r="AN343" s="6"/>
      <c r="AO343" s="6"/>
      <c r="AP343" s="6"/>
      <c r="AQ343" s="6"/>
      <c r="AR343" s="6"/>
      <c r="AS343" s="6"/>
      <c r="AT343" s="6"/>
      <c r="AU343" s="6"/>
      <c r="AV343" s="6"/>
      <c r="AW343" s="6"/>
      <c r="AX343" s="6"/>
      <c r="AY343" s="6"/>
      <c r="AZ343" s="6"/>
      <c r="BA343" s="6"/>
      <c r="BB343" s="6"/>
      <c r="BC343" s="6"/>
      <c r="BD343" s="6"/>
      <c r="BE343" s="6"/>
      <c r="BF343" s="6"/>
      <c r="BG343" s="6"/>
      <c r="BH343" s="6"/>
      <c r="BI343" s="6"/>
      <c r="BJ343" s="6"/>
      <c r="BK343" s="6"/>
      <c r="BL343" s="6"/>
      <c r="BM343" s="6"/>
      <c r="BN343" s="6"/>
      <c r="BO343" s="6"/>
      <c r="BP343" s="6"/>
      <c r="BQ343" s="6"/>
      <c r="BR343" s="6"/>
      <c r="BS343" s="6"/>
      <c r="BT343" s="6"/>
      <c r="BU343" s="6"/>
      <c r="BV343" s="6"/>
      <c r="BW343" s="6"/>
      <c r="BX343" s="6"/>
      <c r="BY343" s="6"/>
      <c r="BZ343" s="6"/>
      <c r="CA343" s="6"/>
      <c r="CB343" s="6"/>
      <c r="CC343" s="6"/>
      <c r="CD343" s="6"/>
      <c r="CE343" s="6"/>
      <c r="CF343" s="6"/>
      <c r="CG343" s="6"/>
      <c r="CH343" s="6"/>
      <c r="CI343" s="6"/>
      <c r="CJ343" s="6"/>
      <c r="CK343" s="6"/>
      <c r="CL343" s="6"/>
      <c r="CM343" s="6"/>
      <c r="CN343" s="6"/>
      <c r="CO343" s="6"/>
      <c r="CP343" s="6"/>
      <c r="CQ343" s="6"/>
      <c r="CR343" s="6"/>
      <c r="CS343" s="6"/>
      <c r="CT343" s="6"/>
      <c r="CU343" s="6"/>
      <c r="CV343" s="6"/>
      <c r="CW343" s="6"/>
      <c r="CX343" s="6"/>
      <c r="CY343" s="6"/>
      <c r="CZ343" s="6"/>
      <c r="DA343" s="6"/>
      <c r="DB343" s="6"/>
      <c r="DC343" s="6"/>
      <c r="DD343" s="6"/>
      <c r="DE343" s="6"/>
      <c r="DF343" s="6"/>
      <c r="DG343" s="6"/>
      <c r="DH343" s="6"/>
      <c r="DI343" s="6"/>
      <c r="DJ343" s="6"/>
      <c r="DK343" s="6"/>
      <c r="DL343" s="6"/>
      <c r="DM343" s="6"/>
      <c r="DN343" s="6"/>
      <c r="DO343" s="6"/>
      <c r="DP343" s="6"/>
      <c r="DQ343" s="6"/>
      <c r="DR343" s="6"/>
      <c r="DS343" s="6"/>
      <c r="DT343" s="6"/>
      <c r="DU343" s="6"/>
    </row>
    <row r="344" spans="1:125" s="2" customFormat="1">
      <c r="A344" s="3" t="s">
        <v>19</v>
      </c>
      <c r="B344" s="3">
        <v>4</v>
      </c>
      <c r="C344" s="3"/>
      <c r="D344" s="4">
        <f t="shared" ref="D344:J344" si="102">SUM(D340:D343)</f>
        <v>252000</v>
      </c>
      <c r="E344" s="4">
        <f t="shared" si="102"/>
        <v>7232.4</v>
      </c>
      <c r="F344" s="4">
        <f t="shared" si="102"/>
        <v>20927.38</v>
      </c>
      <c r="G344" s="4">
        <f t="shared" si="102"/>
        <v>7660.8</v>
      </c>
      <c r="H344" s="4">
        <f t="shared" si="102"/>
        <v>1280</v>
      </c>
      <c r="I344" s="4">
        <f t="shared" si="102"/>
        <v>37100.58</v>
      </c>
      <c r="J344" s="4">
        <f t="shared" si="102"/>
        <v>214899.42</v>
      </c>
      <c r="K344" s="6"/>
      <c r="L344" s="6"/>
      <c r="M344" s="6"/>
      <c r="N344" s="6"/>
      <c r="O344" s="6"/>
      <c r="P344" s="6"/>
      <c r="Q344" s="6"/>
      <c r="R344" s="6"/>
      <c r="S344" s="6"/>
      <c r="T344" s="6"/>
      <c r="U344" s="6"/>
      <c r="V344" s="6"/>
      <c r="W344" s="6"/>
      <c r="X344" s="6"/>
      <c r="Y344" s="6"/>
      <c r="Z344" s="6"/>
      <c r="AA344" s="6"/>
      <c r="AB344" s="6"/>
      <c r="AC344" s="6"/>
      <c r="AD344" s="6"/>
      <c r="AE344" s="6"/>
      <c r="AF344" s="6"/>
      <c r="AG344" s="6"/>
      <c r="AH344" s="6"/>
      <c r="AI344" s="6"/>
      <c r="AJ344" s="6"/>
      <c r="AK344" s="6"/>
      <c r="AL344" s="6"/>
      <c r="AM344" s="6"/>
      <c r="AN344" s="6"/>
      <c r="AO344" s="6"/>
      <c r="AP344" s="6"/>
      <c r="AQ344" s="6"/>
      <c r="AR344" s="6"/>
      <c r="AS344" s="6"/>
      <c r="AT344" s="6"/>
      <c r="AU344" s="6"/>
      <c r="AV344" s="6"/>
      <c r="AW344" s="6"/>
      <c r="AX344" s="6"/>
      <c r="AY344" s="6"/>
      <c r="AZ344" s="6"/>
      <c r="BA344" s="6"/>
      <c r="BB344" s="6"/>
      <c r="BC344" s="6"/>
      <c r="BD344" s="6"/>
      <c r="BE344" s="6"/>
      <c r="BF344" s="6"/>
      <c r="BG344" s="6"/>
      <c r="BH344" s="6"/>
      <c r="BI344" s="6"/>
      <c r="BJ344" s="6"/>
      <c r="BK344" s="6"/>
      <c r="BL344" s="6"/>
      <c r="BM344" s="6"/>
      <c r="BN344" s="6"/>
      <c r="BO344" s="6"/>
      <c r="BP344" s="6"/>
      <c r="BQ344" s="6"/>
      <c r="BR344" s="6"/>
      <c r="BS344" s="6"/>
      <c r="BT344" s="6"/>
      <c r="BU344" s="6"/>
      <c r="BV344" s="6"/>
      <c r="BW344" s="6"/>
      <c r="BX344" s="6"/>
      <c r="BY344" s="6"/>
      <c r="BZ344" s="6"/>
      <c r="CA344" s="6"/>
      <c r="CB344" s="6"/>
      <c r="CC344" s="6"/>
      <c r="CD344" s="6"/>
      <c r="CE344" s="6"/>
      <c r="CF344" s="6"/>
      <c r="CG344" s="6"/>
      <c r="CH344" s="6"/>
      <c r="CI344" s="6"/>
      <c r="CJ344" s="6"/>
      <c r="CK344" s="6"/>
      <c r="CL344" s="6"/>
      <c r="CM344" s="6"/>
      <c r="CN344" s="6"/>
      <c r="CO344" s="6"/>
      <c r="CP344" s="6"/>
      <c r="CQ344" s="6"/>
      <c r="CR344" s="6"/>
      <c r="CS344" s="6"/>
      <c r="CT344" s="6"/>
      <c r="CU344" s="6"/>
      <c r="CV344" s="6"/>
      <c r="CW344" s="6"/>
      <c r="CX344" s="6"/>
      <c r="CY344" s="6"/>
      <c r="CZ344" s="6"/>
      <c r="DA344" s="6"/>
      <c r="DB344" s="6"/>
      <c r="DC344" s="6"/>
      <c r="DD344" s="6"/>
      <c r="DE344" s="6"/>
      <c r="DF344" s="6"/>
      <c r="DG344" s="6"/>
      <c r="DH344" s="6"/>
      <c r="DI344" s="6"/>
      <c r="DJ344" s="6"/>
      <c r="DK344" s="6"/>
      <c r="DL344" s="6"/>
      <c r="DM344" s="6"/>
      <c r="DN344" s="6"/>
      <c r="DO344" s="6"/>
      <c r="DP344" s="6"/>
      <c r="DQ344" s="6"/>
      <c r="DR344" s="6"/>
      <c r="DS344" s="6"/>
      <c r="DT344" s="6"/>
      <c r="DU344" s="6"/>
    </row>
    <row r="345" spans="1:125" s="2" customFormat="1">
      <c r="A345"/>
      <c r="B345"/>
      <c r="C345"/>
      <c r="D345" s="1"/>
      <c r="E345" s="1"/>
      <c r="F345" s="1"/>
      <c r="G345" s="1"/>
      <c r="H345" s="1"/>
      <c r="I345" s="1"/>
      <c r="J345" s="1"/>
      <c r="K345" s="6"/>
      <c r="L345" s="6"/>
      <c r="M345" s="6"/>
      <c r="N345" s="6"/>
      <c r="O345" s="6"/>
      <c r="P345" s="6"/>
      <c r="Q345" s="6"/>
      <c r="R345" s="6"/>
      <c r="S345" s="6"/>
      <c r="T345" s="6"/>
      <c r="U345" s="6"/>
      <c r="V345" s="6"/>
      <c r="W345" s="6"/>
      <c r="X345" s="6"/>
      <c r="Y345" s="6"/>
      <c r="Z345" s="6"/>
      <c r="AA345" s="6"/>
      <c r="AB345" s="6"/>
      <c r="AC345" s="6"/>
      <c r="AD345" s="6"/>
      <c r="AE345" s="6"/>
      <c r="AF345" s="6"/>
      <c r="AG345" s="6"/>
      <c r="AH345" s="6"/>
      <c r="AI345" s="6"/>
      <c r="AJ345" s="6"/>
      <c r="AK345" s="6"/>
      <c r="AL345" s="6"/>
      <c r="AM345" s="6"/>
      <c r="AN345" s="6"/>
      <c r="AO345" s="6"/>
      <c r="AP345" s="6"/>
      <c r="AQ345" s="6"/>
      <c r="AR345" s="6"/>
      <c r="AS345" s="6"/>
      <c r="AT345" s="6"/>
      <c r="AU345" s="6"/>
      <c r="AV345" s="6"/>
      <c r="AW345" s="6"/>
      <c r="AX345" s="6"/>
      <c r="AY345" s="6"/>
      <c r="AZ345" s="6"/>
      <c r="BA345" s="6"/>
      <c r="BB345" s="6"/>
      <c r="BC345" s="6"/>
      <c r="BD345" s="6"/>
      <c r="BE345" s="6"/>
      <c r="BF345" s="6"/>
      <c r="BG345" s="6"/>
      <c r="BH345" s="6"/>
      <c r="BI345" s="6"/>
      <c r="BJ345" s="6"/>
      <c r="BK345" s="6"/>
      <c r="BL345" s="6"/>
      <c r="BM345" s="6"/>
      <c r="BN345" s="6"/>
      <c r="BO345" s="6"/>
      <c r="BP345" s="6"/>
      <c r="BQ345" s="6"/>
      <c r="BR345" s="6"/>
      <c r="BS345" s="6"/>
      <c r="BT345" s="6"/>
      <c r="BU345" s="6"/>
      <c r="BV345" s="6"/>
      <c r="BW345" s="6"/>
      <c r="BX345" s="6"/>
      <c r="BY345" s="6"/>
      <c r="BZ345" s="6"/>
      <c r="CA345" s="6"/>
      <c r="CB345" s="6"/>
      <c r="CC345" s="6"/>
      <c r="CD345" s="6"/>
      <c r="CE345" s="6"/>
      <c r="CF345" s="6"/>
      <c r="CG345" s="6"/>
      <c r="CH345" s="6"/>
      <c r="CI345" s="6"/>
      <c r="CJ345" s="6"/>
      <c r="CK345" s="6"/>
      <c r="CL345" s="6"/>
      <c r="CM345" s="6"/>
      <c r="CN345" s="6"/>
      <c r="CO345" s="6"/>
      <c r="CP345" s="6"/>
      <c r="CQ345" s="6"/>
      <c r="CR345" s="6"/>
      <c r="CS345" s="6"/>
      <c r="CT345" s="6"/>
      <c r="CU345" s="6"/>
      <c r="CV345" s="6"/>
      <c r="CW345" s="6"/>
      <c r="CX345" s="6"/>
      <c r="CY345" s="6"/>
      <c r="CZ345" s="6"/>
      <c r="DA345" s="6"/>
      <c r="DB345" s="6"/>
      <c r="DC345" s="6"/>
      <c r="DD345" s="6"/>
      <c r="DE345" s="6"/>
      <c r="DF345" s="6"/>
      <c r="DG345" s="6"/>
      <c r="DH345" s="6"/>
      <c r="DI345" s="6"/>
      <c r="DJ345" s="6"/>
      <c r="DK345" s="6"/>
      <c r="DL345" s="6"/>
      <c r="DM345" s="6"/>
      <c r="DN345" s="6"/>
      <c r="DO345" s="6"/>
      <c r="DP345" s="6"/>
      <c r="DQ345" s="6"/>
      <c r="DR345" s="6"/>
      <c r="DS345" s="6"/>
      <c r="DT345" s="6"/>
      <c r="DU345" s="6"/>
    </row>
    <row r="346" spans="1:125" s="2" customFormat="1">
      <c r="A346" s="12" t="s">
        <v>265</v>
      </c>
      <c r="B346" s="12"/>
      <c r="C346" s="14"/>
      <c r="D346" s="12"/>
      <c r="E346" s="12"/>
      <c r="F346" s="12"/>
      <c r="G346" s="12"/>
      <c r="H346" s="12"/>
      <c r="I346" s="12"/>
      <c r="J346" s="12"/>
      <c r="K346" s="6"/>
      <c r="L346" s="6"/>
      <c r="M346" s="6"/>
      <c r="N346" s="6"/>
      <c r="O346" s="6"/>
      <c r="P346" s="6"/>
      <c r="Q346" s="6"/>
      <c r="R346" s="6"/>
      <c r="S346" s="6"/>
      <c r="T346" s="6"/>
      <c r="U346" s="6"/>
      <c r="V346" s="6"/>
      <c r="W346" s="6"/>
      <c r="X346" s="6"/>
      <c r="Y346" s="6"/>
      <c r="Z346" s="6"/>
      <c r="AA346" s="6"/>
      <c r="AB346" s="6"/>
      <c r="AC346" s="6"/>
      <c r="AD346" s="6"/>
      <c r="AE346" s="6"/>
      <c r="AF346" s="6"/>
      <c r="AG346" s="6"/>
      <c r="AH346" s="6"/>
      <c r="AI346" s="6"/>
      <c r="AJ346" s="6"/>
      <c r="AK346" s="6"/>
      <c r="AL346" s="6"/>
      <c r="AM346" s="6"/>
      <c r="AN346" s="6"/>
      <c r="AO346" s="6"/>
      <c r="AP346" s="6"/>
      <c r="AQ346" s="6"/>
      <c r="AR346" s="6"/>
      <c r="AS346" s="6"/>
      <c r="AT346" s="6"/>
      <c r="AU346" s="6"/>
      <c r="AV346" s="6"/>
      <c r="AW346" s="6"/>
      <c r="AX346" s="6"/>
      <c r="AY346" s="6"/>
      <c r="AZ346" s="6"/>
      <c r="BA346" s="6"/>
      <c r="BB346" s="6"/>
      <c r="BC346" s="6"/>
      <c r="BD346" s="6"/>
      <c r="BE346" s="6"/>
      <c r="BF346" s="6"/>
      <c r="BG346" s="6"/>
      <c r="BH346" s="6"/>
      <c r="BI346" s="6"/>
      <c r="BJ346" s="6"/>
      <c r="BK346" s="6"/>
      <c r="BL346" s="6"/>
      <c r="BM346" s="6"/>
      <c r="BN346" s="6"/>
      <c r="BO346" s="6"/>
      <c r="BP346" s="6"/>
      <c r="BQ346" s="6"/>
      <c r="BR346" s="6"/>
      <c r="BS346" s="6"/>
      <c r="BT346" s="6"/>
      <c r="BU346" s="6"/>
      <c r="BV346" s="6"/>
      <c r="BW346" s="6"/>
      <c r="BX346" s="6"/>
      <c r="BY346" s="6"/>
      <c r="BZ346" s="6"/>
      <c r="CA346" s="6"/>
      <c r="CB346" s="6"/>
      <c r="CC346" s="6"/>
      <c r="CD346" s="6"/>
      <c r="CE346" s="6"/>
      <c r="CF346" s="6"/>
      <c r="CG346" s="6"/>
      <c r="CH346" s="6"/>
      <c r="CI346" s="6"/>
      <c r="CJ346" s="6"/>
      <c r="CK346" s="6"/>
      <c r="CL346" s="6"/>
      <c r="CM346" s="6"/>
      <c r="CN346" s="6"/>
      <c r="CO346" s="6"/>
      <c r="CP346" s="6"/>
      <c r="CQ346" s="6"/>
      <c r="CR346" s="6"/>
      <c r="CS346" s="6"/>
      <c r="CT346" s="6"/>
      <c r="CU346" s="6"/>
      <c r="CV346" s="6"/>
      <c r="CW346" s="6"/>
      <c r="CX346" s="6"/>
      <c r="CY346" s="6"/>
      <c r="CZ346" s="6"/>
      <c r="DA346" s="6"/>
      <c r="DB346" s="6"/>
      <c r="DC346" s="6"/>
      <c r="DD346" s="6"/>
      <c r="DE346" s="6"/>
      <c r="DF346" s="6"/>
      <c r="DG346" s="6"/>
      <c r="DH346" s="6"/>
      <c r="DI346" s="6"/>
      <c r="DJ346" s="6"/>
      <c r="DK346" s="6"/>
      <c r="DL346" s="6"/>
      <c r="DM346" s="6"/>
      <c r="DN346" s="6"/>
      <c r="DO346" s="6"/>
      <c r="DP346" s="6"/>
      <c r="DQ346" s="6"/>
      <c r="DR346" s="6"/>
      <c r="DS346" s="6"/>
      <c r="DT346" s="6"/>
      <c r="DU346" s="6"/>
    </row>
    <row r="347" spans="1:125" s="2" customFormat="1">
      <c r="A347" t="s">
        <v>266</v>
      </c>
      <c r="B347" t="s">
        <v>267</v>
      </c>
      <c r="C347" t="s">
        <v>607</v>
      </c>
      <c r="D347" s="1">
        <v>10000</v>
      </c>
      <c r="E347" s="1">
        <v>287</v>
      </c>
      <c r="F347" s="1">
        <v>0</v>
      </c>
      <c r="G347" s="1">
        <v>304</v>
      </c>
      <c r="H347" s="1">
        <v>75</v>
      </c>
      <c r="I347" s="1">
        <f t="shared" ref="I347:I357" si="103">E347+F347+G347+H347</f>
        <v>666</v>
      </c>
      <c r="J347" s="1">
        <f t="shared" ref="J347:J357" si="104">D347-I347</f>
        <v>9334</v>
      </c>
      <c r="K347" s="6"/>
      <c r="L347" s="6"/>
      <c r="M347" s="6"/>
      <c r="N347" s="6"/>
      <c r="O347" s="6"/>
      <c r="P347" s="6"/>
      <c r="Q347" s="6"/>
      <c r="R347" s="6"/>
      <c r="S347" s="6"/>
      <c r="T347" s="6"/>
      <c r="U347" s="6"/>
      <c r="V347" s="6"/>
      <c r="W347" s="6"/>
      <c r="X347" s="6"/>
      <c r="Y347" s="6"/>
      <c r="Z347" s="6"/>
      <c r="AA347" s="6"/>
      <c r="AB347" s="6"/>
      <c r="AC347" s="6"/>
      <c r="AD347" s="6"/>
      <c r="AE347" s="6"/>
      <c r="AF347" s="6"/>
      <c r="AG347" s="6"/>
      <c r="AH347" s="6"/>
      <c r="AI347" s="6"/>
      <c r="AJ347" s="6"/>
      <c r="AK347" s="6"/>
      <c r="AL347" s="6"/>
      <c r="AM347" s="6"/>
      <c r="AN347" s="6"/>
      <c r="AO347" s="6"/>
      <c r="AP347" s="6"/>
      <c r="AQ347" s="6"/>
      <c r="AR347" s="6"/>
      <c r="AS347" s="6"/>
      <c r="AT347" s="6"/>
      <c r="AU347" s="6"/>
      <c r="AV347" s="6"/>
      <c r="AW347" s="6"/>
      <c r="AX347" s="6"/>
      <c r="AY347" s="6"/>
      <c r="AZ347" s="6"/>
      <c r="BA347" s="6"/>
      <c r="BB347" s="6"/>
      <c r="BC347" s="6"/>
      <c r="BD347" s="6"/>
      <c r="BE347" s="6"/>
      <c r="BF347" s="6"/>
      <c r="BG347" s="6"/>
      <c r="BH347" s="6"/>
      <c r="BI347" s="6"/>
      <c r="BJ347" s="6"/>
      <c r="BK347" s="6"/>
      <c r="BL347" s="6"/>
      <c r="BM347" s="6"/>
      <c r="BN347" s="6"/>
      <c r="BO347" s="6"/>
      <c r="BP347" s="6"/>
      <c r="BQ347" s="6"/>
      <c r="BR347" s="6"/>
      <c r="BS347" s="6"/>
      <c r="BT347" s="6"/>
      <c r="BU347" s="6"/>
      <c r="BV347" s="6"/>
      <c r="BW347" s="6"/>
      <c r="BX347" s="6"/>
      <c r="BY347" s="6"/>
      <c r="BZ347" s="6"/>
      <c r="CA347" s="6"/>
      <c r="CB347" s="6"/>
      <c r="CC347" s="6"/>
      <c r="CD347" s="6"/>
      <c r="CE347" s="6"/>
      <c r="CF347" s="6"/>
      <c r="CG347" s="6"/>
      <c r="CH347" s="6"/>
      <c r="CI347" s="6"/>
      <c r="CJ347" s="6"/>
      <c r="CK347" s="6"/>
      <c r="CL347" s="6"/>
      <c r="CM347" s="6"/>
      <c r="CN347" s="6"/>
      <c r="CO347" s="6"/>
      <c r="CP347" s="6"/>
      <c r="CQ347" s="6"/>
      <c r="CR347" s="6"/>
      <c r="CS347" s="6"/>
      <c r="CT347" s="6"/>
      <c r="CU347" s="6"/>
      <c r="CV347" s="6"/>
      <c r="CW347" s="6"/>
      <c r="CX347" s="6"/>
      <c r="CY347" s="6"/>
      <c r="CZ347" s="6"/>
      <c r="DA347" s="6"/>
      <c r="DB347" s="6"/>
      <c r="DC347" s="6"/>
      <c r="DD347" s="6"/>
      <c r="DE347" s="6"/>
      <c r="DF347" s="6"/>
      <c r="DG347" s="6"/>
      <c r="DH347" s="6"/>
      <c r="DI347" s="6"/>
      <c r="DJ347" s="6"/>
      <c r="DK347" s="6"/>
      <c r="DL347" s="6"/>
      <c r="DM347" s="6"/>
      <c r="DN347" s="6"/>
      <c r="DO347" s="6"/>
      <c r="DP347" s="6"/>
      <c r="DQ347" s="6"/>
      <c r="DR347" s="6"/>
      <c r="DS347" s="6"/>
      <c r="DT347" s="6"/>
      <c r="DU347" s="6"/>
    </row>
    <row r="348" spans="1:125" s="2" customFormat="1">
      <c r="A348" t="s">
        <v>268</v>
      </c>
      <c r="B348" t="s">
        <v>267</v>
      </c>
      <c r="C348" t="s">
        <v>607</v>
      </c>
      <c r="D348" s="1">
        <v>17800</v>
      </c>
      <c r="E348" s="1">
        <v>510.86</v>
      </c>
      <c r="F348" s="1">
        <v>0</v>
      </c>
      <c r="G348" s="1">
        <v>541.12</v>
      </c>
      <c r="H348" s="1">
        <v>2030.52</v>
      </c>
      <c r="I348" s="1">
        <f t="shared" si="103"/>
        <v>3082.5</v>
      </c>
      <c r="J348" s="1">
        <f t="shared" si="104"/>
        <v>14717.5</v>
      </c>
      <c r="K348" s="6"/>
      <c r="L348" s="6"/>
      <c r="M348" s="6"/>
      <c r="N348" s="6"/>
      <c r="O348" s="6"/>
      <c r="P348" s="6"/>
      <c r="Q348" s="6"/>
      <c r="R348" s="6"/>
      <c r="S348" s="6"/>
      <c r="T348" s="6"/>
      <c r="U348" s="6"/>
      <c r="V348" s="6"/>
      <c r="W348" s="6"/>
      <c r="X348" s="6"/>
      <c r="Y348" s="6"/>
      <c r="Z348" s="6"/>
      <c r="AA348" s="6"/>
      <c r="AB348" s="6"/>
      <c r="AC348" s="6"/>
      <c r="AD348" s="6"/>
      <c r="AE348" s="6"/>
      <c r="AF348" s="6"/>
      <c r="AG348" s="6"/>
      <c r="AH348" s="6"/>
      <c r="AI348" s="6"/>
      <c r="AJ348" s="6"/>
      <c r="AK348" s="6"/>
      <c r="AL348" s="6"/>
      <c r="AM348" s="6"/>
      <c r="AN348" s="6"/>
      <c r="AO348" s="6"/>
      <c r="AP348" s="6"/>
      <c r="AQ348" s="6"/>
      <c r="AR348" s="6"/>
      <c r="AS348" s="6"/>
      <c r="AT348" s="6"/>
      <c r="AU348" s="6"/>
      <c r="AV348" s="6"/>
      <c r="AW348" s="6"/>
      <c r="AX348" s="6"/>
      <c r="AY348" s="6"/>
      <c r="AZ348" s="6"/>
      <c r="BA348" s="6"/>
      <c r="BB348" s="6"/>
      <c r="BC348" s="6"/>
      <c r="BD348" s="6"/>
      <c r="BE348" s="6"/>
      <c r="BF348" s="6"/>
      <c r="BG348" s="6"/>
      <c r="BH348" s="6"/>
      <c r="BI348" s="6"/>
      <c r="BJ348" s="6"/>
      <c r="BK348" s="6"/>
      <c r="BL348" s="6"/>
      <c r="BM348" s="6"/>
      <c r="BN348" s="6"/>
      <c r="BO348" s="6"/>
      <c r="BP348" s="6"/>
      <c r="BQ348" s="6"/>
      <c r="BR348" s="6"/>
      <c r="BS348" s="6"/>
      <c r="BT348" s="6"/>
      <c r="BU348" s="6"/>
      <c r="BV348" s="6"/>
      <c r="BW348" s="6"/>
      <c r="BX348" s="6"/>
      <c r="BY348" s="6"/>
      <c r="BZ348" s="6"/>
      <c r="CA348" s="6"/>
      <c r="CB348" s="6"/>
      <c r="CC348" s="6"/>
      <c r="CD348" s="6"/>
      <c r="CE348" s="6"/>
      <c r="CF348" s="6"/>
      <c r="CG348" s="6"/>
      <c r="CH348" s="6"/>
      <c r="CI348" s="6"/>
      <c r="CJ348" s="6"/>
      <c r="CK348" s="6"/>
      <c r="CL348" s="6"/>
      <c r="CM348" s="6"/>
      <c r="CN348" s="6"/>
      <c r="CO348" s="6"/>
      <c r="CP348" s="6"/>
      <c r="CQ348" s="6"/>
      <c r="CR348" s="6"/>
      <c r="CS348" s="6"/>
      <c r="CT348" s="6"/>
      <c r="CU348" s="6"/>
      <c r="CV348" s="6"/>
      <c r="CW348" s="6"/>
      <c r="CX348" s="6"/>
      <c r="CY348" s="6"/>
      <c r="CZ348" s="6"/>
      <c r="DA348" s="6"/>
      <c r="DB348" s="6"/>
      <c r="DC348" s="6"/>
      <c r="DD348" s="6"/>
      <c r="DE348" s="6"/>
      <c r="DF348" s="6"/>
      <c r="DG348" s="6"/>
      <c r="DH348" s="6"/>
      <c r="DI348" s="6"/>
      <c r="DJ348" s="6"/>
      <c r="DK348" s="6"/>
      <c r="DL348" s="6"/>
      <c r="DM348" s="6"/>
      <c r="DN348" s="6"/>
      <c r="DO348" s="6"/>
      <c r="DP348" s="6"/>
      <c r="DQ348" s="6"/>
      <c r="DR348" s="6"/>
      <c r="DS348" s="6"/>
      <c r="DT348" s="6"/>
      <c r="DU348" s="6"/>
    </row>
    <row r="349" spans="1:125">
      <c r="A349" t="s">
        <v>269</v>
      </c>
      <c r="B349" t="s">
        <v>24</v>
      </c>
      <c r="C349" t="s">
        <v>604</v>
      </c>
      <c r="D349" s="1">
        <v>70000</v>
      </c>
      <c r="E349" s="1">
        <v>2009</v>
      </c>
      <c r="F349" s="1">
        <v>5368.48</v>
      </c>
      <c r="G349" s="1">
        <v>2128</v>
      </c>
      <c r="H349" s="1">
        <v>125</v>
      </c>
      <c r="I349" s="1">
        <f t="shared" si="103"/>
        <v>9630.48</v>
      </c>
      <c r="J349" s="1">
        <f t="shared" si="104"/>
        <v>60369.520000000004</v>
      </c>
    </row>
    <row r="350" spans="1:125">
      <c r="A350" t="s">
        <v>270</v>
      </c>
      <c r="B350" t="s">
        <v>187</v>
      </c>
      <c r="C350" t="s">
        <v>604</v>
      </c>
      <c r="D350" s="1">
        <v>20650</v>
      </c>
      <c r="E350" s="1">
        <v>592.66</v>
      </c>
      <c r="F350" s="1">
        <v>0</v>
      </c>
      <c r="G350" s="1">
        <v>627.76</v>
      </c>
      <c r="H350" s="1">
        <v>1097.76</v>
      </c>
      <c r="I350" s="1">
        <f t="shared" si="103"/>
        <v>2318.1800000000003</v>
      </c>
      <c r="J350" s="1">
        <f t="shared" si="104"/>
        <v>18331.82</v>
      </c>
    </row>
    <row r="351" spans="1:125">
      <c r="A351" t="s">
        <v>271</v>
      </c>
      <c r="B351" t="s">
        <v>493</v>
      </c>
      <c r="C351" t="s">
        <v>604</v>
      </c>
      <c r="D351" s="1">
        <v>36000</v>
      </c>
      <c r="E351" s="1">
        <v>1033.2</v>
      </c>
      <c r="F351" s="1">
        <v>0</v>
      </c>
      <c r="G351" s="1">
        <v>1094.4000000000001</v>
      </c>
      <c r="H351" s="1">
        <v>145</v>
      </c>
      <c r="I351" s="1">
        <f t="shared" si="103"/>
        <v>2272.6000000000004</v>
      </c>
      <c r="J351" s="1">
        <f t="shared" si="104"/>
        <v>33727.4</v>
      </c>
    </row>
    <row r="352" spans="1:125">
      <c r="A352" t="s">
        <v>273</v>
      </c>
      <c r="B352" t="s">
        <v>22</v>
      </c>
      <c r="C352" t="s">
        <v>607</v>
      </c>
      <c r="D352" s="1">
        <v>17800</v>
      </c>
      <c r="E352" s="1">
        <v>510.86</v>
      </c>
      <c r="F352" s="1">
        <v>0</v>
      </c>
      <c r="G352" s="1">
        <v>541.12</v>
      </c>
      <c r="H352" s="1">
        <v>185</v>
      </c>
      <c r="I352" s="1">
        <f t="shared" si="103"/>
        <v>1236.98</v>
      </c>
      <c r="J352" s="1">
        <f t="shared" si="104"/>
        <v>16563.02</v>
      </c>
    </row>
    <row r="353" spans="1:125" s="3" customFormat="1">
      <c r="A353" t="s">
        <v>274</v>
      </c>
      <c r="B353" t="s">
        <v>275</v>
      </c>
      <c r="C353" t="s">
        <v>604</v>
      </c>
      <c r="D353" s="1">
        <v>18800</v>
      </c>
      <c r="E353" s="1">
        <v>539.55999999999995</v>
      </c>
      <c r="F353" s="1">
        <v>0</v>
      </c>
      <c r="G353" s="1">
        <v>571.52</v>
      </c>
      <c r="H353" s="1">
        <v>125</v>
      </c>
      <c r="I353" s="1">
        <f t="shared" si="103"/>
        <v>1236.08</v>
      </c>
      <c r="J353" s="1">
        <f t="shared" si="104"/>
        <v>17563.919999999998</v>
      </c>
      <c r="K353" s="6"/>
      <c r="L353" s="6"/>
      <c r="M353" s="6"/>
      <c r="N353" s="6"/>
      <c r="O353" s="6"/>
      <c r="P353" s="6"/>
      <c r="Q353" s="6"/>
      <c r="R353" s="6"/>
      <c r="S353" s="6"/>
      <c r="T353" s="6"/>
      <c r="U353" s="6"/>
      <c r="V353" s="6"/>
      <c r="W353" s="6"/>
      <c r="X353" s="6"/>
      <c r="Y353" s="6"/>
      <c r="Z353" s="6"/>
      <c r="AA353" s="6"/>
      <c r="AB353" s="6"/>
      <c r="AC353" s="6"/>
      <c r="AD353" s="6"/>
      <c r="AE353" s="6"/>
      <c r="AF353" s="6"/>
      <c r="AG353" s="6"/>
      <c r="AH353" s="6"/>
      <c r="AI353" s="6"/>
      <c r="AJ353" s="6"/>
      <c r="AK353" s="6"/>
      <c r="AL353" s="6"/>
      <c r="AM353" s="6"/>
      <c r="AN353" s="6"/>
      <c r="AO353" s="6"/>
      <c r="AP353" s="6"/>
      <c r="AQ353" s="6"/>
      <c r="AR353" s="6"/>
      <c r="AS353" s="6"/>
      <c r="AT353" s="6"/>
      <c r="AU353" s="6"/>
      <c r="AV353" s="6"/>
      <c r="AW353" s="6"/>
      <c r="AX353" s="6"/>
      <c r="AY353" s="6"/>
      <c r="AZ353" s="6"/>
      <c r="BA353" s="6"/>
      <c r="BB353" s="6"/>
      <c r="BC353" s="6"/>
      <c r="BD353" s="6"/>
      <c r="BE353" s="6"/>
      <c r="BF353" s="6"/>
      <c r="BG353" s="6"/>
      <c r="BH353" s="6"/>
      <c r="BI353" s="6"/>
      <c r="BJ353" s="6"/>
      <c r="BK353" s="6"/>
      <c r="BL353" s="6"/>
      <c r="BM353" s="6"/>
      <c r="BN353" s="6"/>
      <c r="BO353" s="6"/>
      <c r="BP353" s="6"/>
      <c r="BQ353" s="6"/>
      <c r="BR353" s="6"/>
      <c r="BS353" s="6"/>
      <c r="BT353" s="6"/>
      <c r="BU353" s="6"/>
      <c r="BV353" s="6"/>
      <c r="BW353" s="6"/>
      <c r="BX353" s="6"/>
      <c r="BY353" s="6"/>
      <c r="BZ353" s="6"/>
      <c r="CA353" s="6"/>
      <c r="CB353" s="6"/>
      <c r="CC353" s="6"/>
      <c r="CD353" s="6"/>
      <c r="CE353" s="6"/>
      <c r="CF353" s="6"/>
      <c r="CG353" s="6"/>
      <c r="CH353" s="6"/>
      <c r="CI353" s="6"/>
      <c r="CJ353" s="6"/>
      <c r="CK353" s="6"/>
      <c r="CL353" s="6"/>
      <c r="CM353" s="6"/>
      <c r="CN353" s="6"/>
      <c r="CO353" s="6"/>
      <c r="CP353" s="6"/>
      <c r="CQ353" s="6"/>
      <c r="CR353" s="6"/>
      <c r="CS353" s="6"/>
      <c r="CT353" s="6"/>
      <c r="CU353" s="6"/>
      <c r="CV353" s="6"/>
      <c r="CW353" s="6"/>
      <c r="CX353" s="6"/>
      <c r="CY353" s="6"/>
      <c r="CZ353" s="6"/>
      <c r="DA353" s="6"/>
      <c r="DB353" s="6"/>
      <c r="DC353" s="6"/>
      <c r="DD353" s="6"/>
      <c r="DE353" s="6"/>
      <c r="DF353" s="6"/>
      <c r="DG353" s="6"/>
      <c r="DH353" s="6"/>
      <c r="DI353" s="6"/>
      <c r="DJ353" s="6"/>
      <c r="DK353" s="6"/>
      <c r="DL353" s="6"/>
      <c r="DM353" s="6"/>
      <c r="DN353" s="6"/>
      <c r="DO353" s="6"/>
      <c r="DP353" s="6"/>
      <c r="DQ353" s="6"/>
      <c r="DR353" s="6"/>
      <c r="DS353" s="6"/>
      <c r="DT353" s="6"/>
      <c r="DU353" s="6"/>
    </row>
    <row r="354" spans="1:125" s="3" customFormat="1">
      <c r="A354" t="s">
        <v>276</v>
      </c>
      <c r="B354" t="s">
        <v>493</v>
      </c>
      <c r="C354" t="s">
        <v>604</v>
      </c>
      <c r="D354" s="1">
        <v>46400</v>
      </c>
      <c r="E354" s="1">
        <v>1331.68</v>
      </c>
      <c r="F354" s="1">
        <v>1066.0899999999999</v>
      </c>
      <c r="G354" s="1">
        <v>1410.56</v>
      </c>
      <c r="H354" s="1">
        <v>2030.52</v>
      </c>
      <c r="I354" s="1">
        <f t="shared" si="103"/>
        <v>5838.85</v>
      </c>
      <c r="J354" s="1">
        <f t="shared" si="104"/>
        <v>40561.15</v>
      </c>
      <c r="K354" s="6"/>
      <c r="L354" s="6"/>
      <c r="M354" s="6"/>
      <c r="N354" s="6"/>
      <c r="O354" s="6"/>
      <c r="P354" s="6"/>
      <c r="Q354" s="6"/>
      <c r="R354" s="6"/>
      <c r="S354" s="6"/>
      <c r="T354" s="6"/>
      <c r="U354" s="6"/>
      <c r="V354" s="6"/>
      <c r="W354" s="6"/>
      <c r="X354" s="6"/>
      <c r="Y354" s="6"/>
      <c r="Z354" s="6"/>
      <c r="AA354" s="6"/>
      <c r="AB354" s="6"/>
      <c r="AC354" s="6"/>
      <c r="AD354" s="6"/>
      <c r="AE354" s="6"/>
      <c r="AF354" s="6"/>
      <c r="AG354" s="6"/>
      <c r="AH354" s="6"/>
      <c r="AI354" s="6"/>
      <c r="AJ354" s="6"/>
      <c r="AK354" s="6"/>
      <c r="AL354" s="6"/>
      <c r="AM354" s="6"/>
      <c r="AN354" s="6"/>
      <c r="AO354" s="6"/>
      <c r="AP354" s="6"/>
      <c r="AQ354" s="6"/>
      <c r="AR354" s="6"/>
      <c r="AS354" s="6"/>
      <c r="AT354" s="6"/>
      <c r="AU354" s="6"/>
      <c r="AV354" s="6"/>
      <c r="AW354" s="6"/>
      <c r="AX354" s="6"/>
      <c r="AY354" s="6"/>
      <c r="AZ354" s="6"/>
      <c r="BA354" s="6"/>
      <c r="BB354" s="6"/>
      <c r="BC354" s="6"/>
      <c r="BD354" s="6"/>
      <c r="BE354" s="6"/>
      <c r="BF354" s="6"/>
      <c r="BG354" s="6"/>
      <c r="BH354" s="6"/>
      <c r="BI354" s="6"/>
      <c r="BJ354" s="6"/>
      <c r="BK354" s="6"/>
      <c r="BL354" s="6"/>
      <c r="BM354" s="6"/>
      <c r="BN354" s="6"/>
      <c r="BO354" s="6"/>
      <c r="BP354" s="6"/>
      <c r="BQ354" s="6"/>
      <c r="BR354" s="6"/>
      <c r="BS354" s="6"/>
      <c r="BT354" s="6"/>
      <c r="BU354" s="6"/>
      <c r="BV354" s="6"/>
      <c r="BW354" s="6"/>
      <c r="BX354" s="6"/>
      <c r="BY354" s="6"/>
      <c r="BZ354" s="6"/>
      <c r="CA354" s="6"/>
      <c r="CB354" s="6"/>
      <c r="CC354" s="6"/>
      <c r="CD354" s="6"/>
      <c r="CE354" s="6"/>
      <c r="CF354" s="6"/>
      <c r="CG354" s="6"/>
      <c r="CH354" s="6"/>
      <c r="CI354" s="6"/>
      <c r="CJ354" s="6"/>
      <c r="CK354" s="6"/>
      <c r="CL354" s="6"/>
      <c r="CM354" s="6"/>
      <c r="CN354" s="6"/>
      <c r="CO354" s="6"/>
      <c r="CP354" s="6"/>
      <c r="CQ354" s="6"/>
      <c r="CR354" s="6"/>
      <c r="CS354" s="6"/>
      <c r="CT354" s="6"/>
      <c r="CU354" s="6"/>
      <c r="CV354" s="6"/>
      <c r="CW354" s="6"/>
      <c r="CX354" s="6"/>
      <c r="CY354" s="6"/>
      <c r="CZ354" s="6"/>
      <c r="DA354" s="6"/>
      <c r="DB354" s="6"/>
      <c r="DC354" s="6"/>
      <c r="DD354" s="6"/>
      <c r="DE354" s="6"/>
      <c r="DF354" s="6"/>
      <c r="DG354" s="6"/>
      <c r="DH354" s="6"/>
      <c r="DI354" s="6"/>
      <c r="DJ354" s="6"/>
      <c r="DK354" s="6"/>
      <c r="DL354" s="6"/>
      <c r="DM354" s="6"/>
      <c r="DN354" s="6"/>
      <c r="DO354" s="6"/>
      <c r="DP354" s="6"/>
      <c r="DQ354" s="6"/>
      <c r="DR354" s="6"/>
      <c r="DS354" s="6"/>
      <c r="DT354" s="6"/>
      <c r="DU354" s="6"/>
    </row>
    <row r="355" spans="1:125" s="3" customFormat="1">
      <c r="A355" t="s">
        <v>277</v>
      </c>
      <c r="B355" t="s">
        <v>275</v>
      </c>
      <c r="C355" t="s">
        <v>607</v>
      </c>
      <c r="D355" s="1">
        <v>17800</v>
      </c>
      <c r="E355" s="1">
        <v>510.86</v>
      </c>
      <c r="F355" s="1">
        <v>0</v>
      </c>
      <c r="G355" s="1">
        <v>541.12</v>
      </c>
      <c r="H355" s="1">
        <v>165</v>
      </c>
      <c r="I355" s="1">
        <f t="shared" si="103"/>
        <v>1216.98</v>
      </c>
      <c r="J355" s="1">
        <f t="shared" si="104"/>
        <v>16583.02</v>
      </c>
      <c r="K355" s="6"/>
      <c r="L355" s="6"/>
      <c r="M355" s="6"/>
      <c r="N355" s="6"/>
      <c r="O355" s="6"/>
      <c r="P355" s="6"/>
      <c r="Q355" s="6"/>
      <c r="R355" s="6"/>
      <c r="S355" s="6"/>
      <c r="T355" s="6"/>
      <c r="U355" s="6"/>
      <c r="V355" s="6"/>
      <c r="W355" s="6"/>
      <c r="X355" s="6"/>
      <c r="Y355" s="6"/>
      <c r="Z355" s="6"/>
      <c r="AA355" s="6"/>
      <c r="AB355" s="6"/>
      <c r="AC355" s="6"/>
      <c r="AD355" s="6"/>
      <c r="AE355" s="6"/>
      <c r="AF355" s="6"/>
      <c r="AG355" s="6"/>
      <c r="AH355" s="6"/>
      <c r="AI355" s="6"/>
      <c r="AJ355" s="6"/>
      <c r="AK355" s="6"/>
      <c r="AL355" s="6"/>
      <c r="AM355" s="6"/>
      <c r="AN355" s="6"/>
      <c r="AO355" s="6"/>
      <c r="AP355" s="6"/>
      <c r="AQ355" s="6"/>
      <c r="AR355" s="6"/>
      <c r="AS355" s="6"/>
      <c r="AT355" s="6"/>
      <c r="AU355" s="6"/>
      <c r="AV355" s="6"/>
      <c r="AW355" s="6"/>
      <c r="AX355" s="6"/>
      <c r="AY355" s="6"/>
      <c r="AZ355" s="6"/>
      <c r="BA355" s="6"/>
      <c r="BB355" s="6"/>
      <c r="BC355" s="6"/>
      <c r="BD355" s="6"/>
      <c r="BE355" s="6"/>
      <c r="BF355" s="6"/>
      <c r="BG355" s="6"/>
      <c r="BH355" s="6"/>
      <c r="BI355" s="6"/>
      <c r="BJ355" s="6"/>
      <c r="BK355" s="6"/>
      <c r="BL355" s="6"/>
      <c r="BM355" s="6"/>
      <c r="BN355" s="6"/>
      <c r="BO355" s="6"/>
      <c r="BP355" s="6"/>
      <c r="BQ355" s="6"/>
      <c r="BR355" s="6"/>
      <c r="BS355" s="6"/>
      <c r="BT355" s="6"/>
      <c r="BU355" s="6"/>
      <c r="BV355" s="6"/>
      <c r="BW355" s="6"/>
      <c r="BX355" s="6"/>
      <c r="BY355" s="6"/>
      <c r="BZ355" s="6"/>
      <c r="CA355" s="6"/>
      <c r="CB355" s="6"/>
      <c r="CC355" s="6"/>
      <c r="CD355" s="6"/>
      <c r="CE355" s="6"/>
      <c r="CF355" s="6"/>
      <c r="CG355" s="6"/>
      <c r="CH355" s="6"/>
      <c r="CI355" s="6"/>
      <c r="CJ355" s="6"/>
      <c r="CK355" s="6"/>
      <c r="CL355" s="6"/>
      <c r="CM355" s="6"/>
      <c r="CN355" s="6"/>
      <c r="CO355" s="6"/>
      <c r="CP355" s="6"/>
      <c r="CQ355" s="6"/>
      <c r="CR355" s="6"/>
      <c r="CS355" s="6"/>
      <c r="CT355" s="6"/>
      <c r="CU355" s="6"/>
      <c r="CV355" s="6"/>
      <c r="CW355" s="6"/>
      <c r="CX355" s="6"/>
      <c r="CY355" s="6"/>
      <c r="CZ355" s="6"/>
      <c r="DA355" s="6"/>
      <c r="DB355" s="6"/>
      <c r="DC355" s="6"/>
      <c r="DD355" s="6"/>
      <c r="DE355" s="6"/>
      <c r="DF355" s="6"/>
      <c r="DG355" s="6"/>
      <c r="DH355" s="6"/>
      <c r="DI355" s="6"/>
      <c r="DJ355" s="6"/>
      <c r="DK355" s="6"/>
      <c r="DL355" s="6"/>
      <c r="DM355" s="6"/>
      <c r="DN355" s="6"/>
      <c r="DO355" s="6"/>
      <c r="DP355" s="6"/>
      <c r="DQ355" s="6"/>
      <c r="DR355" s="6"/>
      <c r="DS355" s="6"/>
      <c r="DT355" s="6"/>
      <c r="DU355" s="6"/>
    </row>
    <row r="356" spans="1:125" s="3" customFormat="1">
      <c r="A356" t="s">
        <v>278</v>
      </c>
      <c r="B356" t="s">
        <v>267</v>
      </c>
      <c r="C356" t="s">
        <v>607</v>
      </c>
      <c r="D356" s="1">
        <v>15200</v>
      </c>
      <c r="E356" s="1">
        <v>436.24</v>
      </c>
      <c r="F356" s="1">
        <v>0</v>
      </c>
      <c r="G356" s="1">
        <v>462.08</v>
      </c>
      <c r="H356" s="1">
        <v>165</v>
      </c>
      <c r="I356" s="1">
        <f t="shared" si="103"/>
        <v>1063.32</v>
      </c>
      <c r="J356" s="1">
        <f t="shared" si="104"/>
        <v>14136.68</v>
      </c>
      <c r="K356" s="6"/>
      <c r="L356" s="6"/>
      <c r="M356" s="6"/>
      <c r="N356" s="6"/>
      <c r="O356" s="6"/>
      <c r="P356" s="6"/>
      <c r="Q356" s="6"/>
      <c r="R356" s="6"/>
      <c r="S356" s="6"/>
      <c r="T356" s="6"/>
      <c r="U356" s="6"/>
      <c r="V356" s="6"/>
      <c r="W356" s="6"/>
      <c r="X356" s="6"/>
      <c r="Y356" s="6"/>
      <c r="Z356" s="6"/>
      <c r="AA356" s="6"/>
      <c r="AB356" s="6"/>
      <c r="AC356" s="6"/>
      <c r="AD356" s="6"/>
      <c r="AE356" s="6"/>
      <c r="AF356" s="6"/>
      <c r="AG356" s="6"/>
      <c r="AH356" s="6"/>
      <c r="AI356" s="6"/>
      <c r="AJ356" s="6"/>
      <c r="AK356" s="6"/>
      <c r="AL356" s="6"/>
      <c r="AM356" s="6"/>
      <c r="AN356" s="6"/>
      <c r="AO356" s="6"/>
      <c r="AP356" s="6"/>
      <c r="AQ356" s="6"/>
      <c r="AR356" s="6"/>
      <c r="AS356" s="6"/>
      <c r="AT356" s="6"/>
      <c r="AU356" s="6"/>
      <c r="AV356" s="6"/>
      <c r="AW356" s="6"/>
      <c r="AX356" s="6"/>
      <c r="AY356" s="6"/>
      <c r="AZ356" s="6"/>
      <c r="BA356" s="6"/>
      <c r="BB356" s="6"/>
      <c r="BC356" s="6"/>
      <c r="BD356" s="6"/>
      <c r="BE356" s="6"/>
      <c r="BF356" s="6"/>
      <c r="BG356" s="6"/>
      <c r="BH356" s="6"/>
      <c r="BI356" s="6"/>
      <c r="BJ356" s="6"/>
      <c r="BK356" s="6"/>
      <c r="BL356" s="6"/>
      <c r="BM356" s="6"/>
      <c r="BN356" s="6"/>
      <c r="BO356" s="6"/>
      <c r="BP356" s="6"/>
      <c r="BQ356" s="6"/>
      <c r="BR356" s="6"/>
      <c r="BS356" s="6"/>
      <c r="BT356" s="6"/>
      <c r="BU356" s="6"/>
      <c r="BV356" s="6"/>
      <c r="BW356" s="6"/>
      <c r="BX356" s="6"/>
      <c r="BY356" s="6"/>
      <c r="BZ356" s="6"/>
      <c r="CA356" s="6"/>
      <c r="CB356" s="6"/>
      <c r="CC356" s="6"/>
      <c r="CD356" s="6"/>
      <c r="CE356" s="6"/>
      <c r="CF356" s="6"/>
      <c r="CG356" s="6"/>
      <c r="CH356" s="6"/>
      <c r="CI356" s="6"/>
      <c r="CJ356" s="6"/>
      <c r="CK356" s="6"/>
      <c r="CL356" s="6"/>
      <c r="CM356" s="6"/>
      <c r="CN356" s="6"/>
      <c r="CO356" s="6"/>
      <c r="CP356" s="6"/>
      <c r="CQ356" s="6"/>
      <c r="CR356" s="6"/>
      <c r="CS356" s="6"/>
      <c r="CT356" s="6"/>
      <c r="CU356" s="6"/>
      <c r="CV356" s="6"/>
      <c r="CW356" s="6"/>
      <c r="CX356" s="6"/>
      <c r="CY356" s="6"/>
      <c r="CZ356" s="6"/>
      <c r="DA356" s="6"/>
      <c r="DB356" s="6"/>
      <c r="DC356" s="6"/>
      <c r="DD356" s="6"/>
      <c r="DE356" s="6"/>
      <c r="DF356" s="6"/>
      <c r="DG356" s="6"/>
      <c r="DH356" s="6"/>
      <c r="DI356" s="6"/>
      <c r="DJ356" s="6"/>
      <c r="DK356" s="6"/>
      <c r="DL356" s="6"/>
      <c r="DM356" s="6"/>
      <c r="DN356" s="6"/>
      <c r="DO356" s="6"/>
      <c r="DP356" s="6"/>
      <c r="DQ356" s="6"/>
      <c r="DR356" s="6"/>
      <c r="DS356" s="6"/>
      <c r="DT356" s="6"/>
      <c r="DU356" s="6"/>
    </row>
    <row r="357" spans="1:125" s="3" customFormat="1">
      <c r="A357" t="s">
        <v>279</v>
      </c>
      <c r="B357" t="s">
        <v>267</v>
      </c>
      <c r="C357" t="s">
        <v>607</v>
      </c>
      <c r="D357" s="1">
        <v>17800</v>
      </c>
      <c r="E357" s="1">
        <v>510.86</v>
      </c>
      <c r="F357" s="1">
        <v>0</v>
      </c>
      <c r="G357" s="1">
        <v>541.12</v>
      </c>
      <c r="H357" s="1">
        <v>165</v>
      </c>
      <c r="I357" s="1">
        <f t="shared" si="103"/>
        <v>1216.98</v>
      </c>
      <c r="J357" s="1">
        <f t="shared" si="104"/>
        <v>16583.02</v>
      </c>
      <c r="K357" s="6"/>
      <c r="L357" s="6"/>
      <c r="M357" s="6"/>
      <c r="N357" s="6"/>
      <c r="O357" s="6"/>
      <c r="P357" s="6"/>
      <c r="Q357" s="6"/>
      <c r="R357" s="6"/>
      <c r="S357" s="6"/>
      <c r="T357" s="6"/>
      <c r="U357" s="6"/>
      <c r="V357" s="6"/>
      <c r="W357" s="6"/>
      <c r="X357" s="6"/>
      <c r="Y357" s="6"/>
      <c r="Z357" s="6"/>
      <c r="AA357" s="6"/>
      <c r="AB357" s="6"/>
      <c r="AC357" s="6"/>
      <c r="AD357" s="6"/>
      <c r="AE357" s="6"/>
      <c r="AF357" s="6"/>
      <c r="AG357" s="6"/>
      <c r="AH357" s="6"/>
      <c r="AI357" s="6"/>
      <c r="AJ357" s="6"/>
      <c r="AK357" s="6"/>
      <c r="AL357" s="6"/>
      <c r="AM357" s="6"/>
      <c r="AN357" s="6"/>
      <c r="AO357" s="6"/>
      <c r="AP357" s="6"/>
      <c r="AQ357" s="6"/>
      <c r="AR357" s="6"/>
      <c r="AS357" s="6"/>
      <c r="AT357" s="6"/>
      <c r="AU357" s="6"/>
      <c r="AV357" s="6"/>
      <c r="AW357" s="6"/>
      <c r="AX357" s="6"/>
      <c r="AY357" s="6"/>
      <c r="AZ357" s="6"/>
      <c r="BA357" s="6"/>
      <c r="BB357" s="6"/>
      <c r="BC357" s="6"/>
      <c r="BD357" s="6"/>
      <c r="BE357" s="6"/>
      <c r="BF357" s="6"/>
      <c r="BG357" s="6"/>
      <c r="BH357" s="6"/>
      <c r="BI357" s="6"/>
      <c r="BJ357" s="6"/>
      <c r="BK357" s="6"/>
      <c r="BL357" s="6"/>
      <c r="BM357" s="6"/>
      <c r="BN357" s="6"/>
      <c r="BO357" s="6"/>
      <c r="BP357" s="6"/>
      <c r="BQ357" s="6"/>
      <c r="BR357" s="6"/>
      <c r="BS357" s="6"/>
      <c r="BT357" s="6"/>
      <c r="BU357" s="6"/>
      <c r="BV357" s="6"/>
      <c r="BW357" s="6"/>
      <c r="BX357" s="6"/>
      <c r="BY357" s="6"/>
      <c r="BZ357" s="6"/>
      <c r="CA357" s="6"/>
      <c r="CB357" s="6"/>
      <c r="CC357" s="6"/>
      <c r="CD357" s="6"/>
      <c r="CE357" s="6"/>
      <c r="CF357" s="6"/>
      <c r="CG357" s="6"/>
      <c r="CH357" s="6"/>
      <c r="CI357" s="6"/>
      <c r="CJ357" s="6"/>
      <c r="CK357" s="6"/>
      <c r="CL357" s="6"/>
      <c r="CM357" s="6"/>
      <c r="CN357" s="6"/>
      <c r="CO357" s="6"/>
      <c r="CP357" s="6"/>
      <c r="CQ357" s="6"/>
      <c r="CR357" s="6"/>
      <c r="CS357" s="6"/>
      <c r="CT357" s="6"/>
      <c r="CU357" s="6"/>
      <c r="CV357" s="6"/>
      <c r="CW357" s="6"/>
      <c r="CX357" s="6"/>
      <c r="CY357" s="6"/>
      <c r="CZ357" s="6"/>
      <c r="DA357" s="6"/>
      <c r="DB357" s="6"/>
      <c r="DC357" s="6"/>
      <c r="DD357" s="6"/>
      <c r="DE357" s="6"/>
      <c r="DF357" s="6"/>
      <c r="DG357" s="6"/>
      <c r="DH357" s="6"/>
      <c r="DI357" s="6"/>
      <c r="DJ357" s="6"/>
      <c r="DK357" s="6"/>
      <c r="DL357" s="6"/>
      <c r="DM357" s="6"/>
      <c r="DN357" s="6"/>
      <c r="DO357" s="6"/>
      <c r="DP357" s="6"/>
      <c r="DQ357" s="6"/>
      <c r="DR357" s="6"/>
      <c r="DS357" s="6"/>
      <c r="DT357" s="6"/>
      <c r="DU357" s="6"/>
    </row>
    <row r="358" spans="1:125" s="3" customFormat="1">
      <c r="A358" t="s">
        <v>280</v>
      </c>
      <c r="B358" t="s">
        <v>267</v>
      </c>
      <c r="C358" t="s">
        <v>607</v>
      </c>
      <c r="D358" s="1">
        <v>12200</v>
      </c>
      <c r="E358" s="1">
        <v>350.14</v>
      </c>
      <c r="F358" s="1">
        <v>0</v>
      </c>
      <c r="G358" s="1">
        <v>370.88</v>
      </c>
      <c r="H358" s="1">
        <v>125</v>
      </c>
      <c r="I358" s="1">
        <f>E358+F358+G358+H358</f>
        <v>846.02</v>
      </c>
      <c r="J358" s="1">
        <f>D358-I358</f>
        <v>11353.98</v>
      </c>
      <c r="K358" s="6"/>
      <c r="L358" s="6"/>
      <c r="M358" s="6"/>
      <c r="N358" s="6"/>
      <c r="O358" s="6"/>
      <c r="P358" s="6"/>
      <c r="Q358" s="6"/>
      <c r="R358" s="6"/>
      <c r="S358" s="6"/>
      <c r="T358" s="6"/>
      <c r="U358" s="6"/>
      <c r="V358" s="6"/>
      <c r="W358" s="6"/>
      <c r="X358" s="6"/>
      <c r="Y358" s="6"/>
      <c r="Z358" s="6"/>
      <c r="AA358" s="6"/>
      <c r="AB358" s="6"/>
      <c r="AC358" s="6"/>
      <c r="AD358" s="6"/>
      <c r="AE358" s="6"/>
      <c r="AF358" s="6"/>
      <c r="AG358" s="6"/>
      <c r="AH358" s="6"/>
      <c r="AI358" s="6"/>
      <c r="AJ358" s="6"/>
      <c r="AK358" s="6"/>
      <c r="AL358" s="6"/>
      <c r="AM358" s="6"/>
      <c r="AN358" s="6"/>
      <c r="AO358" s="6"/>
      <c r="AP358" s="6"/>
      <c r="AQ358" s="6"/>
      <c r="AR358" s="6"/>
      <c r="AS358" s="6"/>
      <c r="AT358" s="6"/>
      <c r="AU358" s="6"/>
      <c r="AV358" s="6"/>
      <c r="AW358" s="6"/>
      <c r="AX358" s="6"/>
      <c r="AY358" s="6"/>
      <c r="AZ358" s="6"/>
      <c r="BA358" s="6"/>
      <c r="BB358" s="6"/>
      <c r="BC358" s="6"/>
      <c r="BD358" s="6"/>
      <c r="BE358" s="6"/>
      <c r="BF358" s="6"/>
      <c r="BG358" s="6"/>
      <c r="BH358" s="6"/>
      <c r="BI358" s="6"/>
      <c r="BJ358" s="6"/>
      <c r="BK358" s="6"/>
      <c r="BL358" s="6"/>
      <c r="BM358" s="6"/>
      <c r="BN358" s="6"/>
      <c r="BO358" s="6"/>
      <c r="BP358" s="6"/>
      <c r="BQ358" s="6"/>
      <c r="BR358" s="6"/>
      <c r="BS358" s="6"/>
      <c r="BT358" s="6"/>
      <c r="BU358" s="6"/>
      <c r="BV358" s="6"/>
      <c r="BW358" s="6"/>
      <c r="BX358" s="6"/>
      <c r="BY358" s="6"/>
      <c r="BZ358" s="6"/>
      <c r="CA358" s="6"/>
      <c r="CB358" s="6"/>
      <c r="CC358" s="6"/>
      <c r="CD358" s="6"/>
      <c r="CE358" s="6"/>
      <c r="CF358" s="6"/>
      <c r="CG358" s="6"/>
      <c r="CH358" s="6"/>
      <c r="CI358" s="6"/>
      <c r="CJ358" s="6"/>
      <c r="CK358" s="6"/>
      <c r="CL358" s="6"/>
      <c r="CM358" s="6"/>
      <c r="CN358" s="6"/>
      <c r="CO358" s="6"/>
      <c r="CP358" s="6"/>
      <c r="CQ358" s="6"/>
      <c r="CR358" s="6"/>
      <c r="CS358" s="6"/>
      <c r="CT358" s="6"/>
      <c r="CU358" s="6"/>
      <c r="CV358" s="6"/>
      <c r="CW358" s="6"/>
      <c r="CX358" s="6"/>
      <c r="CY358" s="6"/>
      <c r="CZ358" s="6"/>
      <c r="DA358" s="6"/>
      <c r="DB358" s="6"/>
      <c r="DC358" s="6"/>
      <c r="DD358" s="6"/>
      <c r="DE358" s="6"/>
      <c r="DF358" s="6"/>
      <c r="DG358" s="6"/>
      <c r="DH358" s="6"/>
      <c r="DI358" s="6"/>
      <c r="DJ358" s="6"/>
      <c r="DK358" s="6"/>
      <c r="DL358" s="6"/>
      <c r="DM358" s="6"/>
      <c r="DN358" s="6"/>
      <c r="DO358" s="6"/>
      <c r="DP358" s="6"/>
      <c r="DQ358" s="6"/>
      <c r="DR358" s="6"/>
      <c r="DS358" s="6"/>
      <c r="DT358" s="6"/>
      <c r="DU358" s="6"/>
    </row>
    <row r="359" spans="1:125">
      <c r="A359" t="s">
        <v>212</v>
      </c>
      <c r="B359" t="s">
        <v>213</v>
      </c>
      <c r="C359" t="s">
        <v>607</v>
      </c>
      <c r="D359" s="1">
        <v>35000</v>
      </c>
      <c r="E359" s="1">
        <v>1004.5</v>
      </c>
      <c r="F359" s="1">
        <v>0</v>
      </c>
      <c r="G359" s="1">
        <v>1064</v>
      </c>
      <c r="H359" s="1">
        <v>25</v>
      </c>
      <c r="I359" s="1">
        <f>E359+F359+G359+H359</f>
        <v>2093.5</v>
      </c>
      <c r="J359" s="1">
        <f>D359-I359</f>
        <v>32906.5</v>
      </c>
    </row>
    <row r="360" spans="1:125">
      <c r="A360" t="s">
        <v>514</v>
      </c>
      <c r="B360" t="s">
        <v>22</v>
      </c>
      <c r="C360" t="s">
        <v>607</v>
      </c>
      <c r="D360" s="1">
        <v>32000</v>
      </c>
      <c r="E360" s="1">
        <v>918.4</v>
      </c>
      <c r="F360" s="1">
        <v>0</v>
      </c>
      <c r="G360" s="1">
        <v>972.8</v>
      </c>
      <c r="H360" s="1">
        <v>25</v>
      </c>
      <c r="I360" s="1">
        <f>E360+F360+G360+H360</f>
        <v>1916.1999999999998</v>
      </c>
      <c r="J360" s="1">
        <f>D360-I360</f>
        <v>30083.8</v>
      </c>
      <c r="K360"/>
      <c r="L360"/>
      <c r="M360"/>
      <c r="N360"/>
      <c r="O360"/>
      <c r="P360"/>
      <c r="Q360"/>
      <c r="R360"/>
      <c r="S360"/>
      <c r="T360"/>
      <c r="U360"/>
      <c r="V360"/>
      <c r="W360"/>
      <c r="X360"/>
      <c r="Y360"/>
      <c r="Z360"/>
      <c r="AA360"/>
      <c r="AB360"/>
      <c r="AC360"/>
      <c r="AD360"/>
      <c r="AE360"/>
      <c r="AF360"/>
      <c r="AG360"/>
      <c r="AH360"/>
      <c r="AI360"/>
      <c r="AJ360"/>
      <c r="AK360"/>
      <c r="AL360"/>
      <c r="AM360"/>
      <c r="AN360"/>
      <c r="AO360"/>
      <c r="AP360"/>
      <c r="AQ360"/>
      <c r="AR360"/>
      <c r="AS360"/>
      <c r="AT360"/>
      <c r="AU360"/>
      <c r="AV360"/>
      <c r="AW360"/>
      <c r="AX360"/>
      <c r="AY360"/>
      <c r="AZ360"/>
      <c r="BA360"/>
      <c r="BB360"/>
      <c r="BC360"/>
      <c r="BD360"/>
      <c r="BE360"/>
      <c r="BF360"/>
      <c r="BG360"/>
      <c r="BH360"/>
      <c r="BI360"/>
      <c r="BJ360"/>
      <c r="BK360"/>
      <c r="BL360"/>
      <c r="BM360"/>
      <c r="BN360"/>
      <c r="BO360"/>
      <c r="BP360"/>
      <c r="BQ360"/>
      <c r="BR360"/>
      <c r="BS360"/>
      <c r="BT360"/>
      <c r="BU360"/>
      <c r="BV360"/>
      <c r="BW360"/>
      <c r="BX360"/>
      <c r="BY360"/>
      <c r="BZ360"/>
      <c r="CA360"/>
      <c r="CB360"/>
      <c r="CC360"/>
      <c r="CD360"/>
      <c r="CE360"/>
      <c r="CF360"/>
      <c r="CG360"/>
      <c r="CH360"/>
      <c r="CI360"/>
      <c r="CJ360"/>
      <c r="CK360"/>
      <c r="CL360"/>
      <c r="CM360"/>
      <c r="CN360"/>
      <c r="CO360"/>
      <c r="CP360"/>
      <c r="CQ360"/>
      <c r="CR360"/>
      <c r="CS360"/>
      <c r="CT360"/>
      <c r="CU360"/>
      <c r="CV360"/>
      <c r="CW360"/>
      <c r="CX360"/>
      <c r="CY360"/>
      <c r="CZ360"/>
      <c r="DA360"/>
      <c r="DB360"/>
      <c r="DC360"/>
      <c r="DD360"/>
      <c r="DE360"/>
      <c r="DF360"/>
      <c r="DG360"/>
      <c r="DH360"/>
      <c r="DI360"/>
      <c r="DJ360"/>
      <c r="DK360"/>
      <c r="DL360"/>
      <c r="DM360"/>
      <c r="DN360"/>
      <c r="DO360"/>
      <c r="DP360"/>
      <c r="DQ360"/>
      <c r="DR360"/>
      <c r="DS360"/>
      <c r="DT360"/>
      <c r="DU360"/>
    </row>
    <row r="361" spans="1:125" s="3" customFormat="1">
      <c r="A361" s="3" t="s">
        <v>19</v>
      </c>
      <c r="B361" s="3">
        <v>14</v>
      </c>
      <c r="D361" s="4">
        <f t="shared" ref="D361:J361" si="105">SUM(D347:D360)</f>
        <v>367450</v>
      </c>
      <c r="E361" s="4">
        <f t="shared" si="105"/>
        <v>10545.819999999998</v>
      </c>
      <c r="F361" s="4">
        <f t="shared" si="105"/>
        <v>6434.57</v>
      </c>
      <c r="G361" s="4">
        <f t="shared" si="105"/>
        <v>11170.48</v>
      </c>
      <c r="H361" s="4">
        <f t="shared" si="105"/>
        <v>6483.7999999999993</v>
      </c>
      <c r="I361" s="4">
        <f t="shared" si="105"/>
        <v>34634.67</v>
      </c>
      <c r="J361" s="4">
        <f t="shared" si="105"/>
        <v>332815.32999999996</v>
      </c>
      <c r="K361" s="6"/>
      <c r="L361" s="6"/>
      <c r="M361" s="6"/>
      <c r="N361" s="6"/>
      <c r="O361" s="6"/>
      <c r="P361" s="6"/>
      <c r="Q361" s="6"/>
      <c r="R361" s="6"/>
      <c r="S361" s="6"/>
      <c r="T361" s="6"/>
      <c r="U361" s="6"/>
      <c r="V361" s="6"/>
      <c r="W361" s="6"/>
      <c r="X361" s="6"/>
      <c r="Y361" s="6"/>
      <c r="Z361" s="6"/>
      <c r="AA361" s="6"/>
      <c r="AB361" s="6"/>
      <c r="AC361" s="6"/>
      <c r="AD361" s="6"/>
      <c r="AE361" s="6"/>
      <c r="AF361" s="6"/>
      <c r="AG361" s="6"/>
      <c r="AH361" s="6"/>
      <c r="AI361" s="6"/>
      <c r="AJ361" s="6"/>
      <c r="AK361" s="6"/>
      <c r="AL361" s="6"/>
      <c r="AM361" s="6"/>
      <c r="AN361" s="6"/>
      <c r="AO361" s="6"/>
      <c r="AP361" s="6"/>
      <c r="AQ361" s="6"/>
      <c r="AR361" s="6"/>
      <c r="AS361" s="6"/>
      <c r="AT361" s="6"/>
      <c r="AU361" s="6"/>
      <c r="AV361" s="6"/>
      <c r="AW361" s="6"/>
      <c r="AX361" s="6"/>
      <c r="AY361" s="6"/>
      <c r="AZ361" s="6"/>
      <c r="BA361" s="6"/>
      <c r="BB361" s="6"/>
      <c r="BC361" s="6"/>
      <c r="BD361" s="6"/>
      <c r="BE361" s="6"/>
      <c r="BF361" s="6"/>
      <c r="BG361" s="6"/>
      <c r="BH361" s="6"/>
      <c r="BI361" s="6"/>
      <c r="BJ361" s="6"/>
      <c r="BK361" s="6"/>
      <c r="BL361" s="6"/>
      <c r="BM361" s="6"/>
      <c r="BN361" s="6"/>
      <c r="BO361" s="6"/>
      <c r="BP361" s="6"/>
      <c r="BQ361" s="6"/>
      <c r="BR361" s="6"/>
      <c r="BS361" s="6"/>
      <c r="BT361" s="6"/>
      <c r="BU361" s="6"/>
      <c r="BV361" s="6"/>
      <c r="BW361" s="6"/>
      <c r="BX361" s="6"/>
      <c r="BY361" s="6"/>
      <c r="BZ361" s="6"/>
      <c r="CA361" s="6"/>
      <c r="CB361" s="6"/>
      <c r="CC361" s="6"/>
      <c r="CD361" s="6"/>
      <c r="CE361" s="6"/>
      <c r="CF361" s="6"/>
      <c r="CG361" s="6"/>
      <c r="CH361" s="6"/>
      <c r="CI361" s="6"/>
      <c r="CJ361" s="6"/>
      <c r="CK361" s="6"/>
      <c r="CL361" s="6"/>
      <c r="CM361" s="6"/>
      <c r="CN361" s="6"/>
      <c r="CO361" s="6"/>
      <c r="CP361" s="6"/>
      <c r="CQ361" s="6"/>
      <c r="CR361" s="6"/>
      <c r="CS361" s="6"/>
      <c r="CT361" s="6"/>
      <c r="CU361" s="6"/>
      <c r="CV361" s="6"/>
      <c r="CW361" s="6"/>
      <c r="CX361" s="6"/>
      <c r="CY361" s="6"/>
      <c r="CZ361" s="6"/>
      <c r="DA361" s="6"/>
      <c r="DB361" s="6"/>
      <c r="DC361" s="6"/>
      <c r="DD361" s="6"/>
      <c r="DE361" s="6"/>
      <c r="DF361" s="6"/>
      <c r="DG361" s="6"/>
      <c r="DH361" s="6"/>
      <c r="DI361" s="6"/>
      <c r="DJ361" s="6"/>
      <c r="DK361" s="6"/>
      <c r="DL361" s="6"/>
      <c r="DM361" s="6"/>
      <c r="DN361" s="6"/>
      <c r="DO361" s="6"/>
      <c r="DP361" s="6"/>
      <c r="DQ361" s="6"/>
      <c r="DR361" s="6"/>
      <c r="DS361" s="6"/>
      <c r="DT361" s="6"/>
      <c r="DU361" s="6"/>
    </row>
    <row r="362" spans="1:125" s="3" customFormat="1">
      <c r="A362"/>
      <c r="B362"/>
      <c r="C362"/>
      <c r="D362" s="1"/>
      <c r="E362" s="1"/>
      <c r="F362" s="1"/>
      <c r="G362" s="1"/>
      <c r="H362" s="1"/>
      <c r="I362" s="1"/>
      <c r="J362" s="1"/>
      <c r="K362" s="6"/>
      <c r="L362" s="6"/>
      <c r="M362" s="6"/>
      <c r="N362" s="6"/>
      <c r="O362" s="6"/>
      <c r="P362" s="6"/>
      <c r="Q362" s="6"/>
      <c r="R362" s="6"/>
      <c r="S362" s="6"/>
      <c r="T362" s="6"/>
      <c r="U362" s="6"/>
      <c r="V362" s="6"/>
      <c r="W362" s="6"/>
      <c r="X362" s="6"/>
      <c r="Y362" s="6"/>
      <c r="Z362" s="6"/>
      <c r="AA362" s="6"/>
      <c r="AB362" s="6"/>
      <c r="AC362" s="6"/>
      <c r="AD362" s="6"/>
      <c r="AE362" s="6"/>
      <c r="AF362" s="6"/>
      <c r="AG362" s="6"/>
      <c r="AH362" s="6"/>
      <c r="AI362" s="6"/>
      <c r="AJ362" s="6"/>
      <c r="AK362" s="6"/>
      <c r="AL362" s="6"/>
      <c r="AM362" s="6"/>
      <c r="AN362" s="6"/>
      <c r="AO362" s="6"/>
      <c r="AP362" s="6"/>
      <c r="AQ362" s="6"/>
      <c r="AR362" s="6"/>
      <c r="AS362" s="6"/>
      <c r="AT362" s="6"/>
      <c r="AU362" s="6"/>
      <c r="AV362" s="6"/>
      <c r="AW362" s="6"/>
      <c r="AX362" s="6"/>
      <c r="AY362" s="6"/>
      <c r="AZ362" s="6"/>
      <c r="BA362" s="6"/>
      <c r="BB362" s="6"/>
      <c r="BC362" s="6"/>
      <c r="BD362" s="6"/>
      <c r="BE362" s="6"/>
      <c r="BF362" s="6"/>
      <c r="BG362" s="6"/>
      <c r="BH362" s="6"/>
      <c r="BI362" s="6"/>
      <c r="BJ362" s="6"/>
      <c r="BK362" s="6"/>
      <c r="BL362" s="6"/>
      <c r="BM362" s="6"/>
      <c r="BN362" s="6"/>
      <c r="BO362" s="6"/>
      <c r="BP362" s="6"/>
      <c r="BQ362" s="6"/>
      <c r="BR362" s="6"/>
      <c r="BS362" s="6"/>
      <c r="BT362" s="6"/>
      <c r="BU362" s="6"/>
      <c r="BV362" s="6"/>
      <c r="BW362" s="6"/>
      <c r="BX362" s="6"/>
      <c r="BY362" s="6"/>
      <c r="BZ362" s="6"/>
      <c r="CA362" s="6"/>
      <c r="CB362" s="6"/>
      <c r="CC362" s="6"/>
      <c r="CD362" s="6"/>
      <c r="CE362" s="6"/>
      <c r="CF362" s="6"/>
      <c r="CG362" s="6"/>
      <c r="CH362" s="6"/>
      <c r="CI362" s="6"/>
      <c r="CJ362" s="6"/>
      <c r="CK362" s="6"/>
      <c r="CL362" s="6"/>
      <c r="CM362" s="6"/>
      <c r="CN362" s="6"/>
      <c r="CO362" s="6"/>
      <c r="CP362" s="6"/>
      <c r="CQ362" s="6"/>
      <c r="CR362" s="6"/>
      <c r="CS362" s="6"/>
      <c r="CT362" s="6"/>
      <c r="CU362" s="6"/>
      <c r="CV362" s="6"/>
      <c r="CW362" s="6"/>
      <c r="CX362" s="6"/>
      <c r="CY362" s="6"/>
      <c r="CZ362" s="6"/>
      <c r="DA362" s="6"/>
      <c r="DB362" s="6"/>
      <c r="DC362" s="6"/>
      <c r="DD362" s="6"/>
      <c r="DE362" s="6"/>
      <c r="DF362" s="6"/>
      <c r="DG362" s="6"/>
      <c r="DH362" s="6"/>
      <c r="DI362" s="6"/>
      <c r="DJ362" s="6"/>
      <c r="DK362" s="6"/>
      <c r="DL362" s="6"/>
      <c r="DM362" s="6"/>
      <c r="DN362" s="6"/>
      <c r="DO362" s="6"/>
      <c r="DP362" s="6"/>
      <c r="DQ362" s="6"/>
      <c r="DR362" s="6"/>
      <c r="DS362" s="6"/>
      <c r="DT362" s="6"/>
      <c r="DU362" s="6"/>
    </row>
    <row r="363" spans="1:125" s="3" customFormat="1">
      <c r="A363" s="12" t="s">
        <v>281</v>
      </c>
      <c r="B363" s="12"/>
      <c r="C363" s="14"/>
      <c r="D363" s="12"/>
      <c r="E363" s="12"/>
      <c r="F363" s="12"/>
      <c r="G363" s="12"/>
      <c r="H363" s="12"/>
      <c r="I363" s="12"/>
      <c r="J363" s="12"/>
      <c r="K363" s="6"/>
      <c r="L363" s="6"/>
      <c r="M363" s="6"/>
      <c r="N363" s="6"/>
      <c r="O363" s="6"/>
      <c r="P363" s="6"/>
      <c r="Q363" s="6"/>
      <c r="R363" s="6"/>
      <c r="S363" s="6"/>
      <c r="T363" s="6"/>
      <c r="U363" s="6"/>
      <c r="V363" s="6"/>
      <c r="W363" s="6"/>
      <c r="X363" s="6"/>
      <c r="Y363" s="6"/>
      <c r="Z363" s="6"/>
      <c r="AA363" s="6"/>
      <c r="AB363" s="6"/>
      <c r="AC363" s="6"/>
      <c r="AD363" s="6"/>
      <c r="AE363" s="6"/>
      <c r="AF363" s="6"/>
      <c r="AG363" s="6"/>
      <c r="AH363" s="6"/>
      <c r="AI363" s="6"/>
      <c r="AJ363" s="6"/>
      <c r="AK363" s="6"/>
      <c r="AL363" s="6"/>
      <c r="AM363" s="6"/>
      <c r="AN363" s="6"/>
      <c r="AO363" s="6"/>
      <c r="AP363" s="6"/>
      <c r="AQ363" s="6"/>
      <c r="AR363" s="6"/>
      <c r="AS363" s="6"/>
      <c r="AT363" s="6"/>
      <c r="AU363" s="6"/>
      <c r="AV363" s="6"/>
      <c r="AW363" s="6"/>
      <c r="AX363" s="6"/>
      <c r="AY363" s="6"/>
      <c r="AZ363" s="6"/>
      <c r="BA363" s="6"/>
      <c r="BB363" s="6"/>
      <c r="BC363" s="6"/>
      <c r="BD363" s="6"/>
      <c r="BE363" s="6"/>
      <c r="BF363" s="6"/>
      <c r="BG363" s="6"/>
      <c r="BH363" s="6"/>
      <c r="BI363" s="6"/>
      <c r="BJ363" s="6"/>
      <c r="BK363" s="6"/>
      <c r="BL363" s="6"/>
      <c r="BM363" s="6"/>
      <c r="BN363" s="6"/>
      <c r="BO363" s="6"/>
      <c r="BP363" s="6"/>
      <c r="BQ363" s="6"/>
      <c r="BR363" s="6"/>
      <c r="BS363" s="6"/>
      <c r="BT363" s="6"/>
      <c r="BU363" s="6"/>
      <c r="BV363" s="6"/>
      <c r="BW363" s="6"/>
      <c r="BX363" s="6"/>
      <c r="BY363" s="6"/>
      <c r="BZ363" s="6"/>
      <c r="CA363" s="6"/>
      <c r="CB363" s="6"/>
      <c r="CC363" s="6"/>
      <c r="CD363" s="6"/>
      <c r="CE363" s="6"/>
      <c r="CF363" s="6"/>
      <c r="CG363" s="6"/>
      <c r="CH363" s="6"/>
      <c r="CI363" s="6"/>
      <c r="CJ363" s="6"/>
      <c r="CK363" s="6"/>
      <c r="CL363" s="6"/>
      <c r="CM363" s="6"/>
      <c r="CN363" s="6"/>
      <c r="CO363" s="6"/>
      <c r="CP363" s="6"/>
      <c r="CQ363" s="6"/>
      <c r="CR363" s="6"/>
      <c r="CS363" s="6"/>
      <c r="CT363" s="6"/>
      <c r="CU363" s="6"/>
      <c r="CV363" s="6"/>
      <c r="CW363" s="6"/>
      <c r="CX363" s="6"/>
      <c r="CY363" s="6"/>
      <c r="CZ363" s="6"/>
      <c r="DA363" s="6"/>
      <c r="DB363" s="6"/>
      <c r="DC363" s="6"/>
      <c r="DD363" s="6"/>
      <c r="DE363" s="6"/>
      <c r="DF363" s="6"/>
      <c r="DG363" s="6"/>
      <c r="DH363" s="6"/>
      <c r="DI363" s="6"/>
      <c r="DJ363" s="6"/>
      <c r="DK363" s="6"/>
      <c r="DL363" s="6"/>
      <c r="DM363" s="6"/>
      <c r="DN363" s="6"/>
      <c r="DO363" s="6"/>
      <c r="DP363" s="6"/>
      <c r="DQ363" s="6"/>
      <c r="DR363" s="6"/>
      <c r="DS363" s="6"/>
      <c r="DT363" s="6"/>
      <c r="DU363" s="6"/>
    </row>
    <row r="364" spans="1:125" s="3" customFormat="1">
      <c r="A364" t="s">
        <v>282</v>
      </c>
      <c r="B364" t="s">
        <v>288</v>
      </c>
      <c r="C364" t="s">
        <v>604</v>
      </c>
      <c r="D364" s="1">
        <v>25000</v>
      </c>
      <c r="E364" s="1">
        <v>717.5</v>
      </c>
      <c r="F364" s="1">
        <v>0</v>
      </c>
      <c r="G364" s="1">
        <v>760</v>
      </c>
      <c r="H364" s="1">
        <v>165</v>
      </c>
      <c r="I364" s="1">
        <f t="shared" ref="I364:I368" si="106">E364+F364+G364+H364</f>
        <v>1642.5</v>
      </c>
      <c r="J364" s="1">
        <f t="shared" ref="J364:J368" si="107">D364-I364</f>
        <v>23357.5</v>
      </c>
      <c r="K364" s="6"/>
      <c r="L364" s="6"/>
      <c r="M364" s="6"/>
      <c r="N364" s="6"/>
      <c r="O364" s="6"/>
      <c r="P364" s="6"/>
      <c r="Q364" s="6"/>
      <c r="R364" s="6"/>
      <c r="S364" s="6"/>
      <c r="T364" s="6"/>
      <c r="U364" s="6"/>
      <c r="V364" s="6"/>
      <c r="W364" s="6"/>
      <c r="X364" s="6"/>
      <c r="Y364" s="6"/>
      <c r="Z364" s="6"/>
      <c r="AA364" s="6"/>
      <c r="AB364" s="6"/>
      <c r="AC364" s="6"/>
      <c r="AD364" s="6"/>
      <c r="AE364" s="6"/>
      <c r="AF364" s="6"/>
      <c r="AG364" s="6"/>
      <c r="AH364" s="6"/>
      <c r="AI364" s="6"/>
      <c r="AJ364" s="6"/>
      <c r="AK364" s="6"/>
      <c r="AL364" s="6"/>
      <c r="AM364" s="6"/>
      <c r="AN364" s="6"/>
      <c r="AO364" s="6"/>
      <c r="AP364" s="6"/>
      <c r="AQ364" s="6"/>
      <c r="AR364" s="6"/>
      <c r="AS364" s="6"/>
      <c r="AT364" s="6"/>
      <c r="AU364" s="6"/>
      <c r="AV364" s="6"/>
      <c r="AW364" s="6"/>
      <c r="AX364" s="6"/>
      <c r="AY364" s="6"/>
      <c r="AZ364" s="6"/>
      <c r="BA364" s="6"/>
      <c r="BB364" s="6"/>
      <c r="BC364" s="6"/>
      <c r="BD364" s="6"/>
      <c r="BE364" s="6"/>
      <c r="BF364" s="6"/>
      <c r="BG364" s="6"/>
      <c r="BH364" s="6"/>
      <c r="BI364" s="6"/>
      <c r="BJ364" s="6"/>
      <c r="BK364" s="6"/>
      <c r="BL364" s="6"/>
      <c r="BM364" s="6"/>
      <c r="BN364" s="6"/>
      <c r="BO364" s="6"/>
      <c r="BP364" s="6"/>
      <c r="BQ364" s="6"/>
      <c r="BR364" s="6"/>
      <c r="BS364" s="6"/>
      <c r="BT364" s="6"/>
      <c r="BU364" s="6"/>
      <c r="BV364" s="6"/>
      <c r="BW364" s="6"/>
      <c r="BX364" s="6"/>
      <c r="BY364" s="6"/>
      <c r="BZ364" s="6"/>
      <c r="CA364" s="6"/>
      <c r="CB364" s="6"/>
      <c r="CC364" s="6"/>
      <c r="CD364" s="6"/>
      <c r="CE364" s="6"/>
      <c r="CF364" s="6"/>
      <c r="CG364" s="6"/>
      <c r="CH364" s="6"/>
      <c r="CI364" s="6"/>
      <c r="CJ364" s="6"/>
      <c r="CK364" s="6"/>
      <c r="CL364" s="6"/>
      <c r="CM364" s="6"/>
      <c r="CN364" s="6"/>
      <c r="CO364" s="6"/>
      <c r="CP364" s="6"/>
      <c r="CQ364" s="6"/>
      <c r="CR364" s="6"/>
      <c r="CS364" s="6"/>
      <c r="CT364" s="6"/>
      <c r="CU364" s="6"/>
      <c r="CV364" s="6"/>
      <c r="CW364" s="6"/>
      <c r="CX364" s="6"/>
      <c r="CY364" s="6"/>
      <c r="CZ364" s="6"/>
      <c r="DA364" s="6"/>
      <c r="DB364" s="6"/>
      <c r="DC364" s="6"/>
      <c r="DD364" s="6"/>
      <c r="DE364" s="6"/>
      <c r="DF364" s="6"/>
      <c r="DG364" s="6"/>
      <c r="DH364" s="6"/>
      <c r="DI364" s="6"/>
      <c r="DJ364" s="6"/>
      <c r="DK364" s="6"/>
      <c r="DL364" s="6"/>
      <c r="DM364" s="6"/>
      <c r="DN364" s="6"/>
      <c r="DO364" s="6"/>
      <c r="DP364" s="6"/>
      <c r="DQ364" s="6"/>
      <c r="DR364" s="6"/>
      <c r="DS364" s="6"/>
      <c r="DT364" s="6"/>
      <c r="DU364" s="6"/>
    </row>
    <row r="365" spans="1:125" s="3" customFormat="1">
      <c r="A365" t="s">
        <v>283</v>
      </c>
      <c r="B365" t="s">
        <v>284</v>
      </c>
      <c r="C365" t="s">
        <v>607</v>
      </c>
      <c r="D365" s="1">
        <v>20650</v>
      </c>
      <c r="E365" s="1">
        <v>592.66</v>
      </c>
      <c r="F365" s="1">
        <v>0</v>
      </c>
      <c r="G365" s="1">
        <v>627.76</v>
      </c>
      <c r="H365" s="1">
        <v>1097.76</v>
      </c>
      <c r="I365" s="1">
        <f t="shared" si="106"/>
        <v>2318.1800000000003</v>
      </c>
      <c r="J365" s="1">
        <f t="shared" si="107"/>
        <v>18331.82</v>
      </c>
      <c r="K365" s="6"/>
      <c r="L365" s="6"/>
      <c r="M365" s="6"/>
      <c r="N365" s="6"/>
      <c r="O365" s="6"/>
      <c r="P365" s="6"/>
      <c r="Q365" s="6"/>
      <c r="R365" s="6"/>
      <c r="S365" s="6"/>
      <c r="T365" s="6"/>
      <c r="U365" s="6"/>
      <c r="V365" s="6"/>
      <c r="W365" s="6"/>
      <c r="X365" s="6"/>
      <c r="Y365" s="6"/>
      <c r="Z365" s="6"/>
      <c r="AA365" s="6"/>
      <c r="AB365" s="6"/>
      <c r="AC365" s="6"/>
      <c r="AD365" s="6"/>
      <c r="AE365" s="6"/>
      <c r="AF365" s="6"/>
      <c r="AG365" s="6"/>
      <c r="AH365" s="6"/>
      <c r="AI365" s="6"/>
      <c r="AJ365" s="6"/>
      <c r="AK365" s="6"/>
      <c r="AL365" s="6"/>
      <c r="AM365" s="6"/>
      <c r="AN365" s="6"/>
      <c r="AO365" s="6"/>
      <c r="AP365" s="6"/>
      <c r="AQ365" s="6"/>
      <c r="AR365" s="6"/>
      <c r="AS365" s="6"/>
      <c r="AT365" s="6"/>
      <c r="AU365" s="6"/>
      <c r="AV365" s="6"/>
      <c r="AW365" s="6"/>
      <c r="AX365" s="6"/>
      <c r="AY365" s="6"/>
      <c r="AZ365" s="6"/>
      <c r="BA365" s="6"/>
      <c r="BB365" s="6"/>
      <c r="BC365" s="6"/>
      <c r="BD365" s="6"/>
      <c r="BE365" s="6"/>
      <c r="BF365" s="6"/>
      <c r="BG365" s="6"/>
      <c r="BH365" s="6"/>
      <c r="BI365" s="6"/>
      <c r="BJ365" s="6"/>
      <c r="BK365" s="6"/>
      <c r="BL365" s="6"/>
      <c r="BM365" s="6"/>
      <c r="BN365" s="6"/>
      <c r="BO365" s="6"/>
      <c r="BP365" s="6"/>
      <c r="BQ365" s="6"/>
      <c r="BR365" s="6"/>
      <c r="BS365" s="6"/>
      <c r="BT365" s="6"/>
      <c r="BU365" s="6"/>
      <c r="BV365" s="6"/>
      <c r="BW365" s="6"/>
      <c r="BX365" s="6"/>
      <c r="BY365" s="6"/>
      <c r="BZ365" s="6"/>
      <c r="CA365" s="6"/>
      <c r="CB365" s="6"/>
      <c r="CC365" s="6"/>
      <c r="CD365" s="6"/>
      <c r="CE365" s="6"/>
      <c r="CF365" s="6"/>
      <c r="CG365" s="6"/>
      <c r="CH365" s="6"/>
      <c r="CI365" s="6"/>
      <c r="CJ365" s="6"/>
      <c r="CK365" s="6"/>
      <c r="CL365" s="6"/>
      <c r="CM365" s="6"/>
      <c r="CN365" s="6"/>
      <c r="CO365" s="6"/>
      <c r="CP365" s="6"/>
      <c r="CQ365" s="6"/>
      <c r="CR365" s="6"/>
      <c r="CS365" s="6"/>
      <c r="CT365" s="6"/>
      <c r="CU365" s="6"/>
      <c r="CV365" s="6"/>
      <c r="CW365" s="6"/>
      <c r="CX365" s="6"/>
      <c r="CY365" s="6"/>
      <c r="CZ365" s="6"/>
      <c r="DA365" s="6"/>
      <c r="DB365" s="6"/>
      <c r="DC365" s="6"/>
      <c r="DD365" s="6"/>
      <c r="DE365" s="6"/>
      <c r="DF365" s="6"/>
      <c r="DG365" s="6"/>
      <c r="DH365" s="6"/>
      <c r="DI365" s="6"/>
      <c r="DJ365" s="6"/>
      <c r="DK365" s="6"/>
      <c r="DL365" s="6"/>
      <c r="DM365" s="6"/>
      <c r="DN365" s="6"/>
      <c r="DO365" s="6"/>
      <c r="DP365" s="6"/>
      <c r="DQ365" s="6"/>
      <c r="DR365" s="6"/>
      <c r="DS365" s="6"/>
      <c r="DT365" s="6"/>
      <c r="DU365" s="6"/>
    </row>
    <row r="366" spans="1:125" s="3" customFormat="1">
      <c r="A366" t="s">
        <v>285</v>
      </c>
      <c r="B366" t="s">
        <v>187</v>
      </c>
      <c r="C366" t="s">
        <v>604</v>
      </c>
      <c r="D366" s="1">
        <v>22500</v>
      </c>
      <c r="E366" s="1">
        <v>645.75</v>
      </c>
      <c r="F366" s="1">
        <v>0</v>
      </c>
      <c r="G366" s="1">
        <v>684</v>
      </c>
      <c r="H366" s="1">
        <v>125</v>
      </c>
      <c r="I366" s="1">
        <f t="shared" si="106"/>
        <v>1454.75</v>
      </c>
      <c r="J366" s="1">
        <f t="shared" si="107"/>
        <v>21045.25</v>
      </c>
      <c r="K366" s="6"/>
      <c r="L366" s="6"/>
      <c r="M366" s="6"/>
      <c r="N366" s="6"/>
      <c r="O366" s="6"/>
      <c r="P366" s="6"/>
      <c r="Q366" s="6"/>
      <c r="R366" s="6"/>
      <c r="S366" s="6"/>
      <c r="T366" s="6"/>
      <c r="U366" s="6"/>
      <c r="V366" s="6"/>
      <c r="W366" s="6"/>
      <c r="X366" s="6"/>
      <c r="Y366" s="6"/>
      <c r="Z366" s="6"/>
      <c r="AA366" s="6"/>
      <c r="AB366" s="6"/>
      <c r="AC366" s="6"/>
      <c r="AD366" s="6"/>
      <c r="AE366" s="6"/>
      <c r="AF366" s="6"/>
      <c r="AG366" s="6"/>
      <c r="AH366" s="6"/>
      <c r="AI366" s="6"/>
      <c r="AJ366" s="6"/>
      <c r="AK366" s="6"/>
      <c r="AL366" s="6"/>
      <c r="AM366" s="6"/>
      <c r="AN366" s="6"/>
      <c r="AO366" s="6"/>
      <c r="AP366" s="6"/>
      <c r="AQ366" s="6"/>
      <c r="AR366" s="6"/>
      <c r="AS366" s="6"/>
      <c r="AT366" s="6"/>
      <c r="AU366" s="6"/>
      <c r="AV366" s="6"/>
      <c r="AW366" s="6"/>
      <c r="AX366" s="6"/>
      <c r="AY366" s="6"/>
      <c r="AZ366" s="6"/>
      <c r="BA366" s="6"/>
      <c r="BB366" s="6"/>
      <c r="BC366" s="6"/>
      <c r="BD366" s="6"/>
      <c r="BE366" s="6"/>
      <c r="BF366" s="6"/>
      <c r="BG366" s="6"/>
      <c r="BH366" s="6"/>
      <c r="BI366" s="6"/>
      <c r="BJ366" s="6"/>
      <c r="BK366" s="6"/>
      <c r="BL366" s="6"/>
      <c r="BM366" s="6"/>
      <c r="BN366" s="6"/>
      <c r="BO366" s="6"/>
      <c r="BP366" s="6"/>
      <c r="BQ366" s="6"/>
      <c r="BR366" s="6"/>
      <c r="BS366" s="6"/>
      <c r="BT366" s="6"/>
      <c r="BU366" s="6"/>
      <c r="BV366" s="6"/>
      <c r="BW366" s="6"/>
      <c r="BX366" s="6"/>
      <c r="BY366" s="6"/>
      <c r="BZ366" s="6"/>
      <c r="CA366" s="6"/>
      <c r="CB366" s="6"/>
      <c r="CC366" s="6"/>
      <c r="CD366" s="6"/>
      <c r="CE366" s="6"/>
      <c r="CF366" s="6"/>
      <c r="CG366" s="6"/>
      <c r="CH366" s="6"/>
      <c r="CI366" s="6"/>
      <c r="CJ366" s="6"/>
      <c r="CK366" s="6"/>
      <c r="CL366" s="6"/>
      <c r="CM366" s="6"/>
      <c r="CN366" s="6"/>
      <c r="CO366" s="6"/>
      <c r="CP366" s="6"/>
      <c r="CQ366" s="6"/>
      <c r="CR366" s="6"/>
      <c r="CS366" s="6"/>
      <c r="CT366" s="6"/>
      <c r="CU366" s="6"/>
      <c r="CV366" s="6"/>
      <c r="CW366" s="6"/>
      <c r="CX366" s="6"/>
      <c r="CY366" s="6"/>
      <c r="CZ366" s="6"/>
      <c r="DA366" s="6"/>
      <c r="DB366" s="6"/>
      <c r="DC366" s="6"/>
      <c r="DD366" s="6"/>
      <c r="DE366" s="6"/>
      <c r="DF366" s="6"/>
      <c r="DG366" s="6"/>
      <c r="DH366" s="6"/>
      <c r="DI366" s="6"/>
      <c r="DJ366" s="6"/>
      <c r="DK366" s="6"/>
      <c r="DL366" s="6"/>
      <c r="DM366" s="6"/>
      <c r="DN366" s="6"/>
      <c r="DO366" s="6"/>
      <c r="DP366" s="6"/>
      <c r="DQ366" s="6"/>
      <c r="DR366" s="6"/>
      <c r="DS366" s="6"/>
      <c r="DT366" s="6"/>
      <c r="DU366" s="6"/>
    </row>
    <row r="367" spans="1:125" s="3" customFormat="1">
      <c r="A367" t="s">
        <v>286</v>
      </c>
      <c r="B367" t="s">
        <v>24</v>
      </c>
      <c r="C367" t="s">
        <v>604</v>
      </c>
      <c r="D367" s="1">
        <v>70000</v>
      </c>
      <c r="E367" s="1">
        <v>2009</v>
      </c>
      <c r="F367" s="1">
        <v>4995.37</v>
      </c>
      <c r="G367" s="1">
        <v>2128</v>
      </c>
      <c r="H367" s="1">
        <v>2010.52</v>
      </c>
      <c r="I367" s="1">
        <f t="shared" si="106"/>
        <v>11142.89</v>
      </c>
      <c r="J367" s="1">
        <f t="shared" si="107"/>
        <v>58857.11</v>
      </c>
      <c r="K367" s="6"/>
      <c r="L367" s="6"/>
      <c r="M367" s="6"/>
      <c r="N367" s="6"/>
      <c r="O367" s="6"/>
      <c r="P367" s="6"/>
      <c r="Q367" s="6"/>
      <c r="R367" s="6"/>
      <c r="S367" s="6"/>
      <c r="T367" s="6"/>
      <c r="U367" s="6"/>
      <c r="V367" s="6"/>
      <c r="W367" s="6"/>
      <c r="X367" s="6"/>
      <c r="Y367" s="6"/>
      <c r="Z367" s="6"/>
      <c r="AA367" s="6"/>
      <c r="AB367" s="6"/>
      <c r="AC367" s="6"/>
      <c r="AD367" s="6"/>
      <c r="AE367" s="6"/>
      <c r="AF367" s="6"/>
      <c r="AG367" s="6"/>
      <c r="AH367" s="6"/>
      <c r="AI367" s="6"/>
      <c r="AJ367" s="6"/>
      <c r="AK367" s="6"/>
      <c r="AL367" s="6"/>
      <c r="AM367" s="6"/>
      <c r="AN367" s="6"/>
      <c r="AO367" s="6"/>
      <c r="AP367" s="6"/>
      <c r="AQ367" s="6"/>
      <c r="AR367" s="6"/>
      <c r="AS367" s="6"/>
      <c r="AT367" s="6"/>
      <c r="AU367" s="6"/>
      <c r="AV367" s="6"/>
      <c r="AW367" s="6"/>
      <c r="AX367" s="6"/>
      <c r="AY367" s="6"/>
      <c r="AZ367" s="6"/>
      <c r="BA367" s="6"/>
      <c r="BB367" s="6"/>
      <c r="BC367" s="6"/>
      <c r="BD367" s="6"/>
      <c r="BE367" s="6"/>
      <c r="BF367" s="6"/>
      <c r="BG367" s="6"/>
      <c r="BH367" s="6"/>
      <c r="BI367" s="6"/>
      <c r="BJ367" s="6"/>
      <c r="BK367" s="6"/>
      <c r="BL367" s="6"/>
      <c r="BM367" s="6"/>
      <c r="BN367" s="6"/>
      <c r="BO367" s="6"/>
      <c r="BP367" s="6"/>
      <c r="BQ367" s="6"/>
      <c r="BR367" s="6"/>
      <c r="BS367" s="6"/>
      <c r="BT367" s="6"/>
      <c r="BU367" s="6"/>
      <c r="BV367" s="6"/>
      <c r="BW367" s="6"/>
      <c r="BX367" s="6"/>
      <c r="BY367" s="6"/>
      <c r="BZ367" s="6"/>
      <c r="CA367" s="6"/>
      <c r="CB367" s="6"/>
      <c r="CC367" s="6"/>
      <c r="CD367" s="6"/>
      <c r="CE367" s="6"/>
      <c r="CF367" s="6"/>
      <c r="CG367" s="6"/>
      <c r="CH367" s="6"/>
      <c r="CI367" s="6"/>
      <c r="CJ367" s="6"/>
      <c r="CK367" s="6"/>
      <c r="CL367" s="6"/>
      <c r="CM367" s="6"/>
      <c r="CN367" s="6"/>
      <c r="CO367" s="6"/>
      <c r="CP367" s="6"/>
      <c r="CQ367" s="6"/>
      <c r="CR367" s="6"/>
      <c r="CS367" s="6"/>
      <c r="CT367" s="6"/>
      <c r="CU367" s="6"/>
      <c r="CV367" s="6"/>
      <c r="CW367" s="6"/>
      <c r="CX367" s="6"/>
      <c r="CY367" s="6"/>
      <c r="CZ367" s="6"/>
      <c r="DA367" s="6"/>
      <c r="DB367" s="6"/>
      <c r="DC367" s="6"/>
      <c r="DD367" s="6"/>
      <c r="DE367" s="6"/>
      <c r="DF367" s="6"/>
      <c r="DG367" s="6"/>
      <c r="DH367" s="6"/>
      <c r="DI367" s="6"/>
      <c r="DJ367" s="6"/>
      <c r="DK367" s="6"/>
      <c r="DL367" s="6"/>
      <c r="DM367" s="6"/>
      <c r="DN367" s="6"/>
      <c r="DO367" s="6"/>
      <c r="DP367" s="6"/>
      <c r="DQ367" s="6"/>
      <c r="DR367" s="6"/>
      <c r="DS367" s="6"/>
      <c r="DT367" s="6"/>
      <c r="DU367" s="6"/>
    </row>
    <row r="368" spans="1:125" s="3" customFormat="1">
      <c r="A368" t="s">
        <v>287</v>
      </c>
      <c r="B368" t="s">
        <v>288</v>
      </c>
      <c r="C368" t="s">
        <v>607</v>
      </c>
      <c r="D368" s="1">
        <v>38000</v>
      </c>
      <c r="E368" s="1">
        <v>1090.5999999999999</v>
      </c>
      <c r="F368" s="1">
        <v>0</v>
      </c>
      <c r="G368" s="1">
        <v>1155.2</v>
      </c>
      <c r="H368" s="1">
        <v>25</v>
      </c>
      <c r="I368" s="1">
        <f t="shared" si="106"/>
        <v>2270.8000000000002</v>
      </c>
      <c r="J368" s="1">
        <f t="shared" si="107"/>
        <v>35729.199999999997</v>
      </c>
      <c r="K368" s="6"/>
      <c r="L368" s="6"/>
      <c r="M368" s="6"/>
      <c r="N368" s="6"/>
      <c r="O368" s="6"/>
      <c r="P368" s="6"/>
      <c r="Q368" s="6"/>
      <c r="R368" s="6"/>
      <c r="S368" s="6"/>
      <c r="T368" s="6"/>
      <c r="U368" s="6"/>
      <c r="V368" s="6"/>
      <c r="W368" s="6"/>
      <c r="X368" s="6"/>
      <c r="Y368" s="6"/>
      <c r="Z368" s="6"/>
      <c r="AA368" s="6"/>
      <c r="AB368" s="6"/>
      <c r="AC368" s="6"/>
      <c r="AD368" s="6"/>
      <c r="AE368" s="6"/>
      <c r="AF368" s="6"/>
      <c r="AG368" s="6"/>
      <c r="AH368" s="6"/>
      <c r="AI368" s="6"/>
      <c r="AJ368" s="6"/>
      <c r="AK368" s="6"/>
      <c r="AL368" s="6"/>
      <c r="AM368" s="6"/>
      <c r="AN368" s="6"/>
      <c r="AO368" s="6"/>
      <c r="AP368" s="6"/>
      <c r="AQ368" s="6"/>
      <c r="AR368" s="6"/>
      <c r="AS368" s="6"/>
      <c r="AT368" s="6"/>
      <c r="AU368" s="6"/>
      <c r="AV368" s="6"/>
      <c r="AW368" s="6"/>
      <c r="AX368" s="6"/>
      <c r="AY368" s="6"/>
      <c r="AZ368" s="6"/>
      <c r="BA368" s="6"/>
      <c r="BB368" s="6"/>
      <c r="BC368" s="6"/>
      <c r="BD368" s="6"/>
      <c r="BE368" s="6"/>
      <c r="BF368" s="6"/>
      <c r="BG368" s="6"/>
      <c r="BH368" s="6"/>
      <c r="BI368" s="6"/>
      <c r="BJ368" s="6"/>
      <c r="BK368" s="6"/>
      <c r="BL368" s="6"/>
      <c r="BM368" s="6"/>
      <c r="BN368" s="6"/>
      <c r="BO368" s="6"/>
      <c r="BP368" s="6"/>
      <c r="BQ368" s="6"/>
      <c r="BR368" s="6"/>
      <c r="BS368" s="6"/>
      <c r="BT368" s="6"/>
      <c r="BU368" s="6"/>
      <c r="BV368" s="6"/>
      <c r="BW368" s="6"/>
      <c r="BX368" s="6"/>
      <c r="BY368" s="6"/>
      <c r="BZ368" s="6"/>
      <c r="CA368" s="6"/>
      <c r="CB368" s="6"/>
      <c r="CC368" s="6"/>
      <c r="CD368" s="6"/>
      <c r="CE368" s="6"/>
      <c r="CF368" s="6"/>
      <c r="CG368" s="6"/>
      <c r="CH368" s="6"/>
      <c r="CI368" s="6"/>
      <c r="CJ368" s="6"/>
      <c r="CK368" s="6"/>
      <c r="CL368" s="6"/>
      <c r="CM368" s="6"/>
      <c r="CN368" s="6"/>
      <c r="CO368" s="6"/>
      <c r="CP368" s="6"/>
      <c r="CQ368" s="6"/>
      <c r="CR368" s="6"/>
      <c r="CS368" s="6"/>
      <c r="CT368" s="6"/>
      <c r="CU368" s="6"/>
      <c r="CV368" s="6"/>
      <c r="CW368" s="6"/>
      <c r="CX368" s="6"/>
      <c r="CY368" s="6"/>
      <c r="CZ368" s="6"/>
      <c r="DA368" s="6"/>
      <c r="DB368" s="6"/>
      <c r="DC368" s="6"/>
      <c r="DD368" s="6"/>
      <c r="DE368" s="6"/>
      <c r="DF368" s="6"/>
      <c r="DG368" s="6"/>
      <c r="DH368" s="6"/>
      <c r="DI368" s="6"/>
      <c r="DJ368" s="6"/>
      <c r="DK368" s="6"/>
      <c r="DL368" s="6"/>
      <c r="DM368" s="6"/>
      <c r="DN368" s="6"/>
      <c r="DO368" s="6"/>
      <c r="DP368" s="6"/>
      <c r="DQ368" s="6"/>
      <c r="DR368" s="6"/>
      <c r="DS368" s="6"/>
      <c r="DT368" s="6"/>
      <c r="DU368" s="6"/>
    </row>
    <row r="369" spans="1:125" s="3" customFormat="1">
      <c r="A369" s="3" t="s">
        <v>19</v>
      </c>
      <c r="B369" s="3">
        <v>5</v>
      </c>
      <c r="D369" s="4">
        <f t="shared" ref="D369:J369" si="108">SUM(D364:D368)</f>
        <v>176150</v>
      </c>
      <c r="E369" s="4">
        <f t="shared" si="108"/>
        <v>5055.51</v>
      </c>
      <c r="F369" s="4">
        <f t="shared" si="108"/>
        <v>4995.37</v>
      </c>
      <c r="G369" s="4">
        <f t="shared" si="108"/>
        <v>5354.96</v>
      </c>
      <c r="H369" s="4">
        <f t="shared" si="108"/>
        <v>3423.2799999999997</v>
      </c>
      <c r="I369" s="4">
        <f t="shared" si="108"/>
        <v>18829.12</v>
      </c>
      <c r="J369" s="4">
        <f t="shared" si="108"/>
        <v>157320.88</v>
      </c>
      <c r="K369" s="6"/>
      <c r="L369" s="6"/>
      <c r="M369" s="6"/>
      <c r="N369" s="6"/>
      <c r="O369" s="6"/>
      <c r="P369" s="6"/>
      <c r="Q369" s="6"/>
      <c r="R369" s="6"/>
      <c r="S369" s="6"/>
      <c r="T369" s="6"/>
      <c r="U369" s="6"/>
      <c r="V369" s="6"/>
      <c r="W369" s="6"/>
      <c r="X369" s="6"/>
      <c r="Y369" s="6"/>
      <c r="Z369" s="6"/>
      <c r="AA369" s="6"/>
      <c r="AB369" s="6"/>
      <c r="AC369" s="6"/>
      <c r="AD369" s="6"/>
      <c r="AE369" s="6"/>
      <c r="AF369" s="6"/>
      <c r="AG369" s="6"/>
      <c r="AH369" s="6"/>
      <c r="AI369" s="6"/>
      <c r="AJ369" s="6"/>
      <c r="AK369" s="6"/>
      <c r="AL369" s="6"/>
      <c r="AM369" s="6"/>
      <c r="AN369" s="6"/>
      <c r="AO369" s="6"/>
      <c r="AP369" s="6"/>
      <c r="AQ369" s="6"/>
      <c r="AR369" s="6"/>
      <c r="AS369" s="6"/>
      <c r="AT369" s="6"/>
      <c r="AU369" s="6"/>
      <c r="AV369" s="6"/>
      <c r="AW369" s="6"/>
      <c r="AX369" s="6"/>
      <c r="AY369" s="6"/>
      <c r="AZ369" s="6"/>
      <c r="BA369" s="6"/>
      <c r="BB369" s="6"/>
      <c r="BC369" s="6"/>
      <c r="BD369" s="6"/>
      <c r="BE369" s="6"/>
      <c r="BF369" s="6"/>
      <c r="BG369" s="6"/>
      <c r="BH369" s="6"/>
      <c r="BI369" s="6"/>
      <c r="BJ369" s="6"/>
      <c r="BK369" s="6"/>
      <c r="BL369" s="6"/>
      <c r="BM369" s="6"/>
      <c r="BN369" s="6"/>
      <c r="BO369" s="6"/>
      <c r="BP369" s="6"/>
      <c r="BQ369" s="6"/>
      <c r="BR369" s="6"/>
      <c r="BS369" s="6"/>
      <c r="BT369" s="6"/>
      <c r="BU369" s="6"/>
      <c r="BV369" s="6"/>
      <c r="BW369" s="6"/>
      <c r="BX369" s="6"/>
      <c r="BY369" s="6"/>
      <c r="BZ369" s="6"/>
      <c r="CA369" s="6"/>
      <c r="CB369" s="6"/>
      <c r="CC369" s="6"/>
      <c r="CD369" s="6"/>
      <c r="CE369" s="6"/>
      <c r="CF369" s="6"/>
      <c r="CG369" s="6"/>
      <c r="CH369" s="6"/>
      <c r="CI369" s="6"/>
      <c r="CJ369" s="6"/>
      <c r="CK369" s="6"/>
      <c r="CL369" s="6"/>
      <c r="CM369" s="6"/>
      <c r="CN369" s="6"/>
      <c r="CO369" s="6"/>
      <c r="CP369" s="6"/>
      <c r="CQ369" s="6"/>
      <c r="CR369" s="6"/>
      <c r="CS369" s="6"/>
      <c r="CT369" s="6"/>
      <c r="CU369" s="6"/>
      <c r="CV369" s="6"/>
      <c r="CW369" s="6"/>
      <c r="CX369" s="6"/>
      <c r="CY369" s="6"/>
      <c r="CZ369" s="6"/>
      <c r="DA369" s="6"/>
      <c r="DB369" s="6"/>
      <c r="DC369" s="6"/>
      <c r="DD369" s="6"/>
      <c r="DE369" s="6"/>
      <c r="DF369" s="6"/>
      <c r="DG369" s="6"/>
      <c r="DH369" s="6"/>
      <c r="DI369" s="6"/>
      <c r="DJ369" s="6"/>
      <c r="DK369" s="6"/>
      <c r="DL369" s="6"/>
      <c r="DM369" s="6"/>
      <c r="DN369" s="6"/>
      <c r="DO369" s="6"/>
      <c r="DP369" s="6"/>
      <c r="DQ369" s="6"/>
      <c r="DR369" s="6"/>
      <c r="DS369" s="6"/>
      <c r="DT369" s="6"/>
      <c r="DU369" s="6"/>
    </row>
    <row r="370" spans="1:125" s="3" customFormat="1">
      <c r="A370"/>
      <c r="B370"/>
      <c r="C370"/>
      <c r="D370" s="1"/>
      <c r="E370" s="1"/>
      <c r="F370" s="1"/>
      <c r="G370" s="1"/>
      <c r="H370" s="1"/>
      <c r="I370" s="1"/>
      <c r="J370" s="1"/>
      <c r="K370" s="6"/>
      <c r="L370" s="6"/>
      <c r="M370" s="6"/>
      <c r="N370" s="6"/>
      <c r="O370" s="6"/>
      <c r="P370" s="6"/>
      <c r="Q370" s="6"/>
      <c r="R370" s="6"/>
      <c r="S370" s="6"/>
      <c r="T370" s="6"/>
      <c r="U370" s="6"/>
      <c r="V370" s="6"/>
      <c r="W370" s="6"/>
      <c r="X370" s="6"/>
      <c r="Y370" s="6"/>
      <c r="Z370" s="6"/>
      <c r="AA370" s="6"/>
      <c r="AB370" s="6"/>
      <c r="AC370" s="6"/>
      <c r="AD370" s="6"/>
      <c r="AE370" s="6"/>
      <c r="AF370" s="6"/>
      <c r="AG370" s="6"/>
      <c r="AH370" s="6"/>
      <c r="AI370" s="6"/>
      <c r="AJ370" s="6"/>
      <c r="AK370" s="6"/>
      <c r="AL370" s="6"/>
      <c r="AM370" s="6"/>
      <c r="AN370" s="6"/>
      <c r="AO370" s="6"/>
      <c r="AP370" s="6"/>
      <c r="AQ370" s="6"/>
      <c r="AR370" s="6"/>
      <c r="AS370" s="6"/>
      <c r="AT370" s="6"/>
      <c r="AU370" s="6"/>
      <c r="AV370" s="6"/>
      <c r="AW370" s="6"/>
      <c r="AX370" s="6"/>
      <c r="AY370" s="6"/>
      <c r="AZ370" s="6"/>
      <c r="BA370" s="6"/>
      <c r="BB370" s="6"/>
      <c r="BC370" s="6"/>
      <c r="BD370" s="6"/>
      <c r="BE370" s="6"/>
      <c r="BF370" s="6"/>
      <c r="BG370" s="6"/>
      <c r="BH370" s="6"/>
      <c r="BI370" s="6"/>
      <c r="BJ370" s="6"/>
      <c r="BK370" s="6"/>
      <c r="BL370" s="6"/>
      <c r="BM370" s="6"/>
      <c r="BN370" s="6"/>
      <c r="BO370" s="6"/>
      <c r="BP370" s="6"/>
      <c r="BQ370" s="6"/>
      <c r="BR370" s="6"/>
      <c r="BS370" s="6"/>
      <c r="BT370" s="6"/>
      <c r="BU370" s="6"/>
      <c r="BV370" s="6"/>
      <c r="BW370" s="6"/>
      <c r="BX370" s="6"/>
      <c r="BY370" s="6"/>
      <c r="BZ370" s="6"/>
      <c r="CA370" s="6"/>
      <c r="CB370" s="6"/>
      <c r="CC370" s="6"/>
      <c r="CD370" s="6"/>
      <c r="CE370" s="6"/>
      <c r="CF370" s="6"/>
      <c r="CG370" s="6"/>
      <c r="CH370" s="6"/>
      <c r="CI370" s="6"/>
      <c r="CJ370" s="6"/>
      <c r="CK370" s="6"/>
      <c r="CL370" s="6"/>
      <c r="CM370" s="6"/>
      <c r="CN370" s="6"/>
      <c r="CO370" s="6"/>
      <c r="CP370" s="6"/>
      <c r="CQ370" s="6"/>
      <c r="CR370" s="6"/>
      <c r="CS370" s="6"/>
      <c r="CT370" s="6"/>
      <c r="CU370" s="6"/>
      <c r="CV370" s="6"/>
      <c r="CW370" s="6"/>
      <c r="CX370" s="6"/>
      <c r="CY370" s="6"/>
      <c r="CZ370" s="6"/>
      <c r="DA370" s="6"/>
      <c r="DB370" s="6"/>
      <c r="DC370" s="6"/>
      <c r="DD370" s="6"/>
      <c r="DE370" s="6"/>
      <c r="DF370" s="6"/>
      <c r="DG370" s="6"/>
      <c r="DH370" s="6"/>
      <c r="DI370" s="6"/>
      <c r="DJ370" s="6"/>
      <c r="DK370" s="6"/>
      <c r="DL370" s="6"/>
      <c r="DM370" s="6"/>
      <c r="DN370" s="6"/>
      <c r="DO370" s="6"/>
      <c r="DP370" s="6"/>
      <c r="DQ370" s="6"/>
      <c r="DR370" s="6"/>
      <c r="DS370" s="6"/>
      <c r="DT370" s="6"/>
      <c r="DU370" s="6"/>
    </row>
    <row r="371" spans="1:125" s="3" customFormat="1">
      <c r="A371" s="12" t="s">
        <v>289</v>
      </c>
      <c r="B371" s="12"/>
      <c r="C371" s="14"/>
      <c r="D371" s="12"/>
      <c r="E371" s="12"/>
      <c r="F371" s="12"/>
      <c r="G371" s="12"/>
      <c r="H371" s="12"/>
      <c r="I371" s="12"/>
      <c r="J371" s="12"/>
      <c r="K371" s="6"/>
      <c r="L371" s="6"/>
      <c r="M371" s="6"/>
      <c r="N371" s="6"/>
      <c r="O371" s="6"/>
      <c r="P371" s="6"/>
      <c r="Q371" s="6"/>
      <c r="R371" s="6"/>
      <c r="S371" s="6"/>
      <c r="T371" s="6"/>
      <c r="U371" s="6"/>
      <c r="V371" s="6"/>
      <c r="W371" s="6"/>
      <c r="X371" s="6"/>
      <c r="Y371" s="6"/>
      <c r="Z371" s="6"/>
      <c r="AA371" s="6"/>
      <c r="AB371" s="6"/>
      <c r="AC371" s="6"/>
      <c r="AD371" s="6"/>
      <c r="AE371" s="6"/>
      <c r="AF371" s="6"/>
      <c r="AG371" s="6"/>
      <c r="AH371" s="6"/>
      <c r="AI371" s="6"/>
      <c r="AJ371" s="6"/>
      <c r="AK371" s="6"/>
      <c r="AL371" s="6"/>
      <c r="AM371" s="6"/>
      <c r="AN371" s="6"/>
      <c r="AO371" s="6"/>
      <c r="AP371" s="6"/>
      <c r="AQ371" s="6"/>
      <c r="AR371" s="6"/>
      <c r="AS371" s="6"/>
      <c r="AT371" s="6"/>
      <c r="AU371" s="6"/>
      <c r="AV371" s="6"/>
      <c r="AW371" s="6"/>
      <c r="AX371" s="6"/>
      <c r="AY371" s="6"/>
      <c r="AZ371" s="6"/>
      <c r="BA371" s="6"/>
      <c r="BB371" s="6"/>
      <c r="BC371" s="6"/>
      <c r="BD371" s="6"/>
      <c r="BE371" s="6"/>
      <c r="BF371" s="6"/>
      <c r="BG371" s="6"/>
      <c r="BH371" s="6"/>
      <c r="BI371" s="6"/>
      <c r="BJ371" s="6"/>
      <c r="BK371" s="6"/>
      <c r="BL371" s="6"/>
      <c r="BM371" s="6"/>
      <c r="BN371" s="6"/>
      <c r="BO371" s="6"/>
      <c r="BP371" s="6"/>
      <c r="BQ371" s="6"/>
      <c r="BR371" s="6"/>
      <c r="BS371" s="6"/>
      <c r="BT371" s="6"/>
      <c r="BU371" s="6"/>
      <c r="BV371" s="6"/>
      <c r="BW371" s="6"/>
      <c r="BX371" s="6"/>
      <c r="BY371" s="6"/>
      <c r="BZ371" s="6"/>
      <c r="CA371" s="6"/>
      <c r="CB371" s="6"/>
      <c r="CC371" s="6"/>
      <c r="CD371" s="6"/>
      <c r="CE371" s="6"/>
      <c r="CF371" s="6"/>
      <c r="CG371" s="6"/>
      <c r="CH371" s="6"/>
      <c r="CI371" s="6"/>
      <c r="CJ371" s="6"/>
      <c r="CK371" s="6"/>
      <c r="CL371" s="6"/>
      <c r="CM371" s="6"/>
      <c r="CN371" s="6"/>
      <c r="CO371" s="6"/>
      <c r="CP371" s="6"/>
      <c r="CQ371" s="6"/>
      <c r="CR371" s="6"/>
      <c r="CS371" s="6"/>
      <c r="CT371" s="6"/>
      <c r="CU371" s="6"/>
      <c r="CV371" s="6"/>
      <c r="CW371" s="6"/>
      <c r="CX371" s="6"/>
      <c r="CY371" s="6"/>
      <c r="CZ371" s="6"/>
      <c r="DA371" s="6"/>
      <c r="DB371" s="6"/>
      <c r="DC371" s="6"/>
      <c r="DD371" s="6"/>
      <c r="DE371" s="6"/>
      <c r="DF371" s="6"/>
      <c r="DG371" s="6"/>
      <c r="DH371" s="6"/>
      <c r="DI371" s="6"/>
      <c r="DJ371" s="6"/>
      <c r="DK371" s="6"/>
      <c r="DL371" s="6"/>
      <c r="DM371" s="6"/>
      <c r="DN371" s="6"/>
      <c r="DO371" s="6"/>
      <c r="DP371" s="6"/>
      <c r="DQ371" s="6"/>
      <c r="DR371" s="6"/>
      <c r="DS371" s="6"/>
      <c r="DT371" s="6"/>
      <c r="DU371" s="6"/>
    </row>
    <row r="372" spans="1:125">
      <c r="A372" t="s">
        <v>579</v>
      </c>
      <c r="B372" t="s">
        <v>560</v>
      </c>
      <c r="C372" t="s">
        <v>607</v>
      </c>
      <c r="D372" s="1">
        <v>27000</v>
      </c>
      <c r="E372" s="1">
        <v>774.9</v>
      </c>
      <c r="F372" s="1">
        <v>0</v>
      </c>
      <c r="G372" s="1">
        <v>820.8</v>
      </c>
      <c r="H372" s="1">
        <v>25</v>
      </c>
      <c r="I372" s="1">
        <f>E372+F372+G372+H372</f>
        <v>1620.6999999999998</v>
      </c>
      <c r="J372" s="1">
        <f>D372-I372</f>
        <v>25379.3</v>
      </c>
      <c r="K372"/>
      <c r="L372"/>
      <c r="M372"/>
      <c r="N372"/>
      <c r="O372"/>
      <c r="P372"/>
      <c r="Q372"/>
      <c r="R372"/>
      <c r="S372"/>
      <c r="T372"/>
      <c r="U372"/>
      <c r="V372"/>
      <c r="W372"/>
      <c r="X372"/>
      <c r="Y372"/>
      <c r="Z372"/>
      <c r="AA372"/>
      <c r="AB372"/>
      <c r="AC372"/>
      <c r="AD372"/>
      <c r="AE372"/>
      <c r="AF372"/>
      <c r="AG372"/>
      <c r="AH372"/>
      <c r="AI372"/>
      <c r="AJ372"/>
      <c r="AK372"/>
      <c r="AL372"/>
      <c r="AM372"/>
      <c r="AN372"/>
      <c r="AO372"/>
      <c r="AP372"/>
      <c r="AQ372"/>
      <c r="AR372"/>
      <c r="AS372"/>
      <c r="AT372"/>
      <c r="AU372"/>
      <c r="AV372"/>
      <c r="AW372"/>
      <c r="AX372"/>
      <c r="AY372"/>
      <c r="AZ372"/>
      <c r="BA372"/>
      <c r="BB372"/>
      <c r="BC372"/>
      <c r="BD372"/>
      <c r="BE372"/>
      <c r="BF372"/>
      <c r="BG372"/>
      <c r="BH372"/>
      <c r="BI372"/>
      <c r="BJ372"/>
      <c r="BK372"/>
      <c r="BL372"/>
      <c r="BM372"/>
      <c r="BN372"/>
      <c r="BO372"/>
      <c r="BP372"/>
      <c r="BQ372"/>
      <c r="BR372"/>
      <c r="BS372"/>
      <c r="BT372"/>
      <c r="BU372"/>
      <c r="BV372"/>
      <c r="BW372"/>
      <c r="BX372"/>
      <c r="BY372"/>
      <c r="BZ372"/>
      <c r="CA372"/>
      <c r="CB372"/>
      <c r="CC372"/>
      <c r="CD372"/>
      <c r="CE372"/>
      <c r="CF372"/>
      <c r="CG372"/>
      <c r="CH372"/>
      <c r="CI372"/>
      <c r="CJ372"/>
      <c r="CK372"/>
      <c r="CL372"/>
      <c r="CM372"/>
      <c r="CN372"/>
      <c r="CO372"/>
      <c r="CP372"/>
      <c r="CQ372"/>
      <c r="CR372"/>
      <c r="CS372"/>
      <c r="CT372"/>
      <c r="CU372"/>
      <c r="CV372"/>
      <c r="CW372"/>
      <c r="CX372"/>
      <c r="CY372"/>
      <c r="CZ372"/>
      <c r="DA372"/>
      <c r="DB372"/>
      <c r="DC372"/>
      <c r="DD372"/>
      <c r="DE372"/>
      <c r="DF372"/>
      <c r="DG372"/>
      <c r="DH372"/>
      <c r="DI372"/>
      <c r="DJ372"/>
      <c r="DK372"/>
      <c r="DL372"/>
      <c r="DM372"/>
      <c r="DN372"/>
      <c r="DO372"/>
      <c r="DP372"/>
      <c r="DQ372"/>
      <c r="DR372"/>
      <c r="DS372"/>
      <c r="DT372"/>
      <c r="DU372"/>
    </row>
    <row r="373" spans="1:125" s="3" customFormat="1">
      <c r="A373" t="s">
        <v>291</v>
      </c>
      <c r="B373" t="s">
        <v>18</v>
      </c>
      <c r="C373" t="s">
        <v>604</v>
      </c>
      <c r="D373" s="1">
        <v>140000</v>
      </c>
      <c r="E373" s="1">
        <v>4018</v>
      </c>
      <c r="F373" s="1">
        <v>21265.58</v>
      </c>
      <c r="G373" s="1">
        <v>3385.65</v>
      </c>
      <c r="H373" s="1">
        <v>1990.52</v>
      </c>
      <c r="I373" s="1">
        <f t="shared" ref="I373:I374" si="109">E373+F373+G373+H373</f>
        <v>30659.750000000004</v>
      </c>
      <c r="J373" s="1">
        <f t="shared" ref="J373:J374" si="110">D373-I373</f>
        <v>109340.25</v>
      </c>
      <c r="K373" s="6"/>
      <c r="L373" s="6"/>
      <c r="M373" s="6"/>
      <c r="N373" s="6"/>
      <c r="O373" s="6"/>
      <c r="P373" s="6"/>
      <c r="Q373" s="6"/>
      <c r="R373" s="6"/>
      <c r="S373" s="6"/>
      <c r="T373" s="6"/>
      <c r="U373" s="6"/>
      <c r="V373" s="6"/>
      <c r="W373" s="6"/>
      <c r="X373" s="6"/>
      <c r="Y373" s="6"/>
      <c r="Z373" s="6"/>
      <c r="AA373" s="6"/>
      <c r="AB373" s="6"/>
      <c r="AC373" s="6"/>
      <c r="AD373" s="6"/>
      <c r="AE373" s="6"/>
      <c r="AF373" s="6"/>
      <c r="AG373" s="6"/>
      <c r="AH373" s="6"/>
      <c r="AI373" s="6"/>
      <c r="AJ373" s="6"/>
      <c r="AK373" s="6"/>
      <c r="AL373" s="6"/>
      <c r="AM373" s="6"/>
      <c r="AN373" s="6"/>
      <c r="AO373" s="6"/>
      <c r="AP373" s="6"/>
      <c r="AQ373" s="6"/>
      <c r="AR373" s="6"/>
      <c r="AS373" s="6"/>
      <c r="AT373" s="6"/>
      <c r="AU373" s="6"/>
      <c r="AV373" s="6"/>
      <c r="AW373" s="6"/>
      <c r="AX373" s="6"/>
      <c r="AY373" s="6"/>
      <c r="AZ373" s="6"/>
      <c r="BA373" s="6"/>
      <c r="BB373" s="6"/>
      <c r="BC373" s="6"/>
      <c r="BD373" s="6"/>
      <c r="BE373" s="6"/>
      <c r="BF373" s="6"/>
      <c r="BG373" s="6"/>
      <c r="BH373" s="6"/>
      <c r="BI373" s="6"/>
      <c r="BJ373" s="6"/>
      <c r="BK373" s="6"/>
      <c r="BL373" s="6"/>
      <c r="BM373" s="6"/>
      <c r="BN373" s="6"/>
      <c r="BO373" s="6"/>
      <c r="BP373" s="6"/>
      <c r="BQ373" s="6"/>
      <c r="BR373" s="6"/>
      <c r="BS373" s="6"/>
      <c r="BT373" s="6"/>
      <c r="BU373" s="6"/>
      <c r="BV373" s="6"/>
      <c r="BW373" s="6"/>
      <c r="BX373" s="6"/>
      <c r="BY373" s="6"/>
      <c r="BZ373" s="6"/>
      <c r="CA373" s="6"/>
      <c r="CB373" s="6"/>
      <c r="CC373" s="6"/>
      <c r="CD373" s="6"/>
      <c r="CE373" s="6"/>
      <c r="CF373" s="6"/>
      <c r="CG373" s="6"/>
      <c r="CH373" s="6"/>
      <c r="CI373" s="6"/>
      <c r="CJ373" s="6"/>
      <c r="CK373" s="6"/>
      <c r="CL373" s="6"/>
      <c r="CM373" s="6"/>
      <c r="CN373" s="6"/>
      <c r="CO373" s="6"/>
      <c r="CP373" s="6"/>
      <c r="CQ373" s="6"/>
      <c r="CR373" s="6"/>
      <c r="CS373" s="6"/>
      <c r="CT373" s="6"/>
      <c r="CU373" s="6"/>
      <c r="CV373" s="6"/>
      <c r="CW373" s="6"/>
      <c r="CX373" s="6"/>
      <c r="CY373" s="6"/>
      <c r="CZ373" s="6"/>
      <c r="DA373" s="6"/>
      <c r="DB373" s="6"/>
      <c r="DC373" s="6"/>
      <c r="DD373" s="6"/>
      <c r="DE373" s="6"/>
      <c r="DF373" s="6"/>
      <c r="DG373" s="6"/>
      <c r="DH373" s="6"/>
      <c r="DI373" s="6"/>
      <c r="DJ373" s="6"/>
      <c r="DK373" s="6"/>
      <c r="DL373" s="6"/>
      <c r="DM373" s="6"/>
      <c r="DN373" s="6"/>
      <c r="DO373" s="6"/>
      <c r="DP373" s="6"/>
      <c r="DQ373" s="6"/>
      <c r="DR373" s="6"/>
      <c r="DS373" s="6"/>
      <c r="DT373" s="6"/>
      <c r="DU373" s="6"/>
    </row>
    <row r="374" spans="1:125">
      <c r="A374" t="s">
        <v>479</v>
      </c>
      <c r="B374" t="s">
        <v>384</v>
      </c>
      <c r="C374" t="s">
        <v>607</v>
      </c>
      <c r="D374" s="1">
        <v>40000</v>
      </c>
      <c r="E374" s="1">
        <v>1148</v>
      </c>
      <c r="F374" s="1">
        <v>442.65</v>
      </c>
      <c r="G374" s="1">
        <v>1216</v>
      </c>
      <c r="H374" s="1">
        <v>25</v>
      </c>
      <c r="I374" s="1">
        <f t="shared" si="109"/>
        <v>2831.65</v>
      </c>
      <c r="J374" s="1">
        <f t="shared" si="110"/>
        <v>37168.35</v>
      </c>
      <c r="K374"/>
      <c r="L374"/>
      <c r="M374"/>
      <c r="N374"/>
      <c r="O374"/>
      <c r="P374"/>
      <c r="Q374"/>
      <c r="R374"/>
      <c r="S374"/>
      <c r="T374"/>
      <c r="U374"/>
      <c r="V374"/>
      <c r="W374"/>
      <c r="X374"/>
      <c r="Y374"/>
      <c r="Z374"/>
      <c r="AA374"/>
      <c r="AB374"/>
      <c r="AC374"/>
      <c r="AD374"/>
      <c r="AE374"/>
      <c r="AF374"/>
      <c r="AG374"/>
      <c r="AH374"/>
      <c r="AI374"/>
      <c r="AJ374"/>
      <c r="AK374"/>
      <c r="AL374"/>
      <c r="AM374"/>
      <c r="AN374"/>
      <c r="AO374"/>
      <c r="AP374"/>
      <c r="AQ374"/>
      <c r="AR374"/>
      <c r="AS374"/>
      <c r="AT374"/>
      <c r="AU374"/>
      <c r="AV374"/>
      <c r="AW374"/>
      <c r="AX374"/>
      <c r="AY374"/>
      <c r="AZ374"/>
      <c r="BA374"/>
      <c r="BB374"/>
      <c r="BC374"/>
      <c r="BD374"/>
      <c r="BE374"/>
      <c r="BF374"/>
      <c r="BG374"/>
      <c r="BH374"/>
      <c r="BI374"/>
      <c r="BJ374"/>
      <c r="BK374"/>
      <c r="BL374"/>
      <c r="BM374"/>
      <c r="BN374"/>
      <c r="BO374"/>
      <c r="BP374"/>
      <c r="BQ374"/>
      <c r="BR374"/>
      <c r="BS374"/>
      <c r="BT374"/>
      <c r="BU374"/>
      <c r="BV374"/>
      <c r="BW374"/>
      <c r="BX374"/>
      <c r="BY374"/>
      <c r="BZ374"/>
      <c r="CA374"/>
      <c r="CB374"/>
      <c r="CC374"/>
      <c r="CD374"/>
      <c r="CE374"/>
      <c r="CF374"/>
      <c r="CG374"/>
      <c r="CH374"/>
      <c r="CI374"/>
      <c r="CJ374"/>
      <c r="CK374"/>
      <c r="CL374"/>
      <c r="CM374"/>
      <c r="CN374"/>
      <c r="CO374"/>
      <c r="CP374"/>
      <c r="CQ374"/>
      <c r="CR374"/>
      <c r="CS374"/>
      <c r="CT374"/>
      <c r="CU374"/>
      <c r="CV374"/>
      <c r="CW374"/>
      <c r="CX374"/>
      <c r="CY374"/>
      <c r="CZ374"/>
      <c r="DA374"/>
      <c r="DB374"/>
      <c r="DC374"/>
      <c r="DD374"/>
      <c r="DE374"/>
      <c r="DF374"/>
      <c r="DG374"/>
      <c r="DH374"/>
      <c r="DI374"/>
      <c r="DJ374"/>
      <c r="DK374"/>
      <c r="DL374"/>
      <c r="DM374"/>
      <c r="DN374"/>
      <c r="DO374"/>
      <c r="DP374"/>
      <c r="DQ374"/>
      <c r="DR374"/>
      <c r="DS374"/>
      <c r="DT374"/>
      <c r="DU374"/>
    </row>
    <row r="375" spans="1:125">
      <c r="A375" t="s">
        <v>480</v>
      </c>
      <c r="B375" t="s">
        <v>384</v>
      </c>
      <c r="C375" t="s">
        <v>607</v>
      </c>
      <c r="D375" s="1">
        <v>40000</v>
      </c>
      <c r="E375" s="1">
        <v>1148</v>
      </c>
      <c r="F375" s="1">
        <v>442.65</v>
      </c>
      <c r="G375" s="1">
        <v>1216</v>
      </c>
      <c r="H375" s="1">
        <v>25</v>
      </c>
      <c r="I375" s="1">
        <f>E375+F375+G375+H375</f>
        <v>2831.65</v>
      </c>
      <c r="J375" s="1">
        <f>D375-I375</f>
        <v>37168.35</v>
      </c>
      <c r="K375"/>
      <c r="L375"/>
      <c r="M375"/>
      <c r="N375"/>
      <c r="O375"/>
      <c r="P375"/>
      <c r="Q375"/>
      <c r="R375"/>
      <c r="S375"/>
      <c r="T375"/>
      <c r="U375"/>
      <c r="V375"/>
      <c r="W375"/>
      <c r="X375"/>
      <c r="Y375"/>
      <c r="Z375"/>
      <c r="AA375"/>
      <c r="AB375"/>
      <c r="AC375"/>
      <c r="AD375"/>
      <c r="AE375"/>
      <c r="AF375"/>
      <c r="AG375"/>
      <c r="AH375"/>
      <c r="AI375"/>
      <c r="AJ375"/>
      <c r="AK375"/>
      <c r="AL375"/>
      <c r="AM375"/>
      <c r="AN375"/>
      <c r="AO375"/>
      <c r="AP375"/>
      <c r="AQ375"/>
      <c r="AR375"/>
      <c r="AS375"/>
      <c r="AT375"/>
      <c r="AU375"/>
      <c r="AV375"/>
      <c r="AW375"/>
      <c r="AX375"/>
      <c r="AY375"/>
      <c r="AZ375"/>
      <c r="BA375"/>
      <c r="BB375"/>
      <c r="BC375"/>
      <c r="BD375"/>
      <c r="BE375"/>
      <c r="BF375"/>
      <c r="BG375"/>
      <c r="BH375"/>
      <c r="BI375"/>
      <c r="BJ375"/>
      <c r="BK375"/>
      <c r="BL375"/>
      <c r="BM375"/>
      <c r="BN375"/>
      <c r="BO375"/>
      <c r="BP375"/>
      <c r="BQ375"/>
      <c r="BR375"/>
      <c r="BS375"/>
      <c r="BT375"/>
      <c r="BU375"/>
      <c r="BV375"/>
      <c r="BW375"/>
      <c r="BX375"/>
      <c r="BY375"/>
      <c r="BZ375"/>
      <c r="CA375"/>
      <c r="CB375"/>
      <c r="CC375"/>
      <c r="CD375"/>
      <c r="CE375"/>
      <c r="CF375"/>
      <c r="CG375"/>
      <c r="CH375"/>
      <c r="CI375"/>
      <c r="CJ375"/>
      <c r="CK375"/>
      <c r="CL375"/>
      <c r="CM375"/>
      <c r="CN375"/>
      <c r="CO375"/>
      <c r="CP375"/>
      <c r="CQ375"/>
      <c r="CR375"/>
      <c r="CS375"/>
      <c r="CT375"/>
      <c r="CU375"/>
      <c r="CV375"/>
      <c r="CW375"/>
      <c r="CX375"/>
      <c r="CY375"/>
      <c r="CZ375"/>
      <c r="DA375"/>
      <c r="DB375"/>
      <c r="DC375"/>
      <c r="DD375"/>
      <c r="DE375"/>
      <c r="DF375"/>
      <c r="DG375"/>
      <c r="DH375"/>
      <c r="DI375"/>
      <c r="DJ375"/>
      <c r="DK375"/>
      <c r="DL375"/>
      <c r="DM375"/>
      <c r="DN375"/>
      <c r="DO375"/>
      <c r="DP375"/>
      <c r="DQ375"/>
      <c r="DR375"/>
      <c r="DS375"/>
      <c r="DT375"/>
      <c r="DU375"/>
    </row>
    <row r="376" spans="1:125">
      <c r="A376" t="s">
        <v>578</v>
      </c>
      <c r="B376" t="s">
        <v>192</v>
      </c>
      <c r="C376" t="s">
        <v>607</v>
      </c>
      <c r="D376" s="1">
        <v>60000</v>
      </c>
      <c r="E376" s="1">
        <v>1722</v>
      </c>
      <c r="F376" s="1">
        <v>3486.68</v>
      </c>
      <c r="G376" s="1">
        <v>1824</v>
      </c>
      <c r="H376" s="1">
        <v>25</v>
      </c>
      <c r="I376" s="1">
        <f>E376+F376+G376+H376</f>
        <v>7057.68</v>
      </c>
      <c r="J376" s="1">
        <f>D376-I376</f>
        <v>52942.32</v>
      </c>
      <c r="K376"/>
      <c r="L376"/>
      <c r="M376"/>
      <c r="N376"/>
      <c r="O376"/>
      <c r="P376"/>
      <c r="Q376"/>
      <c r="R376"/>
      <c r="S376"/>
      <c r="T376"/>
      <c r="U376"/>
      <c r="V376"/>
      <c r="W376"/>
      <c r="X376"/>
      <c r="Y376"/>
      <c r="Z376"/>
      <c r="AA376"/>
      <c r="AB376"/>
      <c r="AC376"/>
      <c r="AD376"/>
      <c r="AE376"/>
      <c r="AF376"/>
      <c r="AG376"/>
      <c r="AH376"/>
      <c r="AI376"/>
      <c r="AJ376"/>
      <c r="AK376"/>
      <c r="AL376"/>
      <c r="AM376"/>
      <c r="AN376"/>
      <c r="AO376"/>
      <c r="AP376"/>
      <c r="AQ376"/>
      <c r="AR376"/>
      <c r="AS376"/>
      <c r="AT376"/>
      <c r="AU376"/>
      <c r="AV376"/>
      <c r="AW376"/>
      <c r="AX376"/>
      <c r="AY376"/>
      <c r="AZ376"/>
      <c r="BA376"/>
      <c r="BB376"/>
      <c r="BC376"/>
      <c r="BD376"/>
      <c r="BE376"/>
      <c r="BF376"/>
      <c r="BG376"/>
      <c r="BH376"/>
      <c r="BI376"/>
      <c r="BJ376"/>
      <c r="BK376"/>
      <c r="BL376"/>
      <c r="BM376"/>
      <c r="BN376"/>
      <c r="BO376"/>
      <c r="BP376"/>
      <c r="BQ376"/>
      <c r="BR376"/>
      <c r="BS376"/>
      <c r="BT376"/>
      <c r="BU376"/>
      <c r="BV376"/>
      <c r="BW376"/>
      <c r="BX376"/>
      <c r="BY376"/>
      <c r="BZ376"/>
      <c r="CA376"/>
      <c r="CB376"/>
      <c r="CC376"/>
      <c r="CD376"/>
      <c r="CE376"/>
      <c r="CF376"/>
      <c r="CG376"/>
      <c r="CH376"/>
      <c r="CI376"/>
      <c r="CJ376"/>
      <c r="CK376"/>
      <c r="CL376"/>
      <c r="CM376"/>
      <c r="CN376"/>
      <c r="CO376"/>
      <c r="CP376"/>
      <c r="CQ376"/>
      <c r="CR376"/>
      <c r="CS376"/>
      <c r="CT376"/>
      <c r="CU376"/>
      <c r="CV376"/>
      <c r="CW376"/>
      <c r="CX376"/>
      <c r="CY376"/>
      <c r="CZ376"/>
      <c r="DA376"/>
      <c r="DB376"/>
      <c r="DC376"/>
      <c r="DD376"/>
      <c r="DE376"/>
      <c r="DF376"/>
      <c r="DG376"/>
      <c r="DH376"/>
      <c r="DI376"/>
      <c r="DJ376"/>
      <c r="DK376"/>
      <c r="DL376"/>
      <c r="DM376"/>
      <c r="DN376"/>
      <c r="DO376"/>
      <c r="DP376"/>
      <c r="DQ376"/>
      <c r="DR376"/>
      <c r="DS376"/>
      <c r="DT376"/>
      <c r="DU376"/>
    </row>
    <row r="377" spans="1:125">
      <c r="A377" t="s">
        <v>580</v>
      </c>
      <c r="B377" t="s">
        <v>200</v>
      </c>
      <c r="C377" t="s">
        <v>607</v>
      </c>
      <c r="D377" s="1">
        <v>40000</v>
      </c>
      <c r="E377" s="1">
        <v>1148</v>
      </c>
      <c r="F377" s="1">
        <v>442.65</v>
      </c>
      <c r="G377" s="1">
        <v>1216</v>
      </c>
      <c r="H377" s="1">
        <v>25</v>
      </c>
      <c r="I377" s="1">
        <f>E377+F377+G377+H377</f>
        <v>2831.65</v>
      </c>
      <c r="J377" s="1">
        <f>D377-I377</f>
        <v>37168.35</v>
      </c>
      <c r="K377"/>
      <c r="L377"/>
      <c r="M377"/>
      <c r="N377"/>
      <c r="O377"/>
      <c r="P377"/>
      <c r="Q377"/>
      <c r="R377"/>
      <c r="S377"/>
      <c r="T377"/>
      <c r="U377"/>
      <c r="V377"/>
      <c r="W377"/>
      <c r="X377"/>
      <c r="Y377"/>
      <c r="Z377"/>
      <c r="AA377"/>
      <c r="AB377"/>
      <c r="AC377"/>
      <c r="AD377"/>
      <c r="AE377"/>
      <c r="AF377"/>
      <c r="AG377"/>
      <c r="AH377"/>
      <c r="AI377"/>
      <c r="AJ377"/>
      <c r="AK377"/>
      <c r="AL377"/>
      <c r="AM377"/>
      <c r="AN377"/>
      <c r="AO377"/>
      <c r="AP377"/>
      <c r="AQ377"/>
      <c r="AR377"/>
      <c r="AS377"/>
      <c r="AT377"/>
      <c r="AU377"/>
      <c r="AV377"/>
      <c r="AW377"/>
      <c r="AX377"/>
      <c r="AY377"/>
      <c r="AZ377"/>
      <c r="BA377"/>
      <c r="BB377"/>
      <c r="BC377"/>
      <c r="BD377"/>
      <c r="BE377"/>
      <c r="BF377"/>
      <c r="BG377"/>
      <c r="BH377"/>
      <c r="BI377"/>
      <c r="BJ377"/>
      <c r="BK377"/>
      <c r="BL377"/>
      <c r="BM377"/>
      <c r="BN377"/>
      <c r="BO377"/>
      <c r="BP377"/>
      <c r="BQ377"/>
      <c r="BR377"/>
      <c r="BS377"/>
      <c r="BT377"/>
      <c r="BU377"/>
      <c r="BV377"/>
      <c r="BW377"/>
      <c r="BX377"/>
      <c r="BY377"/>
      <c r="BZ377"/>
      <c r="CA377"/>
      <c r="CB377"/>
      <c r="CC377"/>
      <c r="CD377"/>
      <c r="CE377"/>
      <c r="CF377"/>
      <c r="CG377"/>
      <c r="CH377"/>
      <c r="CI377"/>
      <c r="CJ377"/>
      <c r="CK377"/>
      <c r="CL377"/>
      <c r="CM377"/>
      <c r="CN377"/>
      <c r="CO377"/>
      <c r="CP377"/>
      <c r="CQ377"/>
      <c r="CR377"/>
      <c r="CS377"/>
      <c r="CT377"/>
      <c r="CU377"/>
      <c r="CV377"/>
      <c r="CW377"/>
      <c r="CX377"/>
      <c r="CY377"/>
      <c r="CZ377"/>
      <c r="DA377"/>
      <c r="DB377"/>
      <c r="DC377"/>
      <c r="DD377"/>
      <c r="DE377"/>
      <c r="DF377"/>
      <c r="DG377"/>
      <c r="DH377"/>
      <c r="DI377"/>
      <c r="DJ377"/>
      <c r="DK377"/>
      <c r="DL377"/>
      <c r="DM377"/>
      <c r="DN377"/>
      <c r="DO377"/>
      <c r="DP377"/>
      <c r="DQ377"/>
      <c r="DR377"/>
      <c r="DS377"/>
      <c r="DT377"/>
      <c r="DU377"/>
    </row>
    <row r="378" spans="1:125" s="3" customFormat="1">
      <c r="A378" s="3" t="s">
        <v>19</v>
      </c>
      <c r="B378" s="3">
        <v>6</v>
      </c>
      <c r="D378" s="4">
        <f t="shared" ref="D378:J378" si="111">SUM(D372:D377)</f>
        <v>347000</v>
      </c>
      <c r="E378" s="4">
        <f t="shared" si="111"/>
        <v>9958.9</v>
      </c>
      <c r="F378" s="4">
        <f t="shared" si="111"/>
        <v>26080.210000000006</v>
      </c>
      <c r="G378" s="4">
        <f t="shared" si="111"/>
        <v>9678.4500000000007</v>
      </c>
      <c r="H378" s="4">
        <f t="shared" si="111"/>
        <v>2115.52</v>
      </c>
      <c r="I378" s="4">
        <f t="shared" si="111"/>
        <v>47833.080000000009</v>
      </c>
      <c r="J378" s="4">
        <f t="shared" si="111"/>
        <v>299166.92</v>
      </c>
      <c r="K378" s="6"/>
      <c r="L378" s="6"/>
      <c r="M378" s="6"/>
      <c r="N378" s="6"/>
      <c r="O378" s="6"/>
      <c r="P378" s="6"/>
      <c r="Q378" s="6"/>
      <c r="R378" s="6"/>
      <c r="S378" s="6"/>
      <c r="T378" s="6"/>
      <c r="U378" s="6"/>
      <c r="V378" s="6"/>
      <c r="W378" s="6"/>
      <c r="X378" s="6"/>
      <c r="Y378" s="6"/>
      <c r="Z378" s="6"/>
      <c r="AA378" s="6"/>
      <c r="AB378" s="6"/>
      <c r="AC378" s="6"/>
      <c r="AD378" s="6"/>
      <c r="AE378" s="6"/>
      <c r="AF378" s="6"/>
      <c r="AG378" s="6"/>
      <c r="AH378" s="6"/>
      <c r="AI378" s="6"/>
      <c r="AJ378" s="6"/>
      <c r="AK378" s="6"/>
      <c r="AL378" s="6"/>
      <c r="AM378" s="6"/>
      <c r="AN378" s="6"/>
      <c r="AO378" s="6"/>
      <c r="AP378" s="6"/>
      <c r="AQ378" s="6"/>
      <c r="AR378" s="6"/>
      <c r="AS378" s="6"/>
      <c r="AT378" s="6"/>
      <c r="AU378" s="6"/>
      <c r="AV378" s="6"/>
      <c r="AW378" s="6"/>
      <c r="AX378" s="6"/>
      <c r="AY378" s="6"/>
      <c r="AZ378" s="6"/>
      <c r="BA378" s="6"/>
      <c r="BB378" s="6"/>
      <c r="BC378" s="6"/>
      <c r="BD378" s="6"/>
      <c r="BE378" s="6"/>
      <c r="BF378" s="6"/>
      <c r="BG378" s="6"/>
      <c r="BH378" s="6"/>
      <c r="BI378" s="6"/>
      <c r="BJ378" s="6"/>
      <c r="BK378" s="6"/>
      <c r="BL378" s="6"/>
      <c r="BM378" s="6"/>
      <c r="BN378" s="6"/>
      <c r="BO378" s="6"/>
      <c r="BP378" s="6"/>
      <c r="BQ378" s="6"/>
      <c r="BR378" s="6"/>
      <c r="BS378" s="6"/>
      <c r="BT378" s="6"/>
      <c r="BU378" s="6"/>
      <c r="BV378" s="6"/>
      <c r="BW378" s="6"/>
      <c r="BX378" s="6"/>
      <c r="BY378" s="6"/>
      <c r="BZ378" s="6"/>
      <c r="CA378" s="6"/>
      <c r="CB378" s="6"/>
      <c r="CC378" s="6"/>
      <c r="CD378" s="6"/>
      <c r="CE378" s="6"/>
      <c r="CF378" s="6"/>
      <c r="CG378" s="6"/>
      <c r="CH378" s="6"/>
      <c r="CI378" s="6"/>
      <c r="CJ378" s="6"/>
      <c r="CK378" s="6"/>
      <c r="CL378" s="6"/>
      <c r="CM378" s="6"/>
      <c r="CN378" s="6"/>
      <c r="CO378" s="6"/>
      <c r="CP378" s="6"/>
      <c r="CQ378" s="6"/>
      <c r="CR378" s="6"/>
      <c r="CS378" s="6"/>
      <c r="CT378" s="6"/>
      <c r="CU378" s="6"/>
      <c r="CV378" s="6"/>
      <c r="CW378" s="6"/>
      <c r="CX378" s="6"/>
      <c r="CY378" s="6"/>
      <c r="CZ378" s="6"/>
      <c r="DA378" s="6"/>
      <c r="DB378" s="6"/>
      <c r="DC378" s="6"/>
      <c r="DD378" s="6"/>
      <c r="DE378" s="6"/>
      <c r="DF378" s="6"/>
      <c r="DG378" s="6"/>
      <c r="DH378" s="6"/>
      <c r="DI378" s="6"/>
      <c r="DJ378" s="6"/>
      <c r="DK378" s="6"/>
      <c r="DL378" s="6"/>
      <c r="DM378" s="6"/>
      <c r="DN378" s="6"/>
      <c r="DO378" s="6"/>
      <c r="DP378" s="6"/>
      <c r="DQ378" s="6"/>
      <c r="DR378" s="6"/>
      <c r="DS378" s="6"/>
      <c r="DT378" s="6"/>
      <c r="DU378" s="6"/>
    </row>
    <row r="379" spans="1:125" s="3" customFormat="1">
      <c r="A379"/>
      <c r="B379"/>
      <c r="C379"/>
      <c r="D379" s="1"/>
      <c r="E379" s="1"/>
      <c r="F379" s="1"/>
      <c r="G379" s="1"/>
      <c r="H379" s="1"/>
      <c r="I379" s="1"/>
      <c r="J379" s="1"/>
      <c r="K379" s="6"/>
      <c r="L379" s="6"/>
      <c r="M379" s="6"/>
      <c r="N379" s="6"/>
      <c r="O379" s="6"/>
      <c r="P379" s="6"/>
      <c r="Q379" s="6"/>
      <c r="R379" s="6"/>
      <c r="S379" s="6"/>
      <c r="T379" s="6"/>
      <c r="U379" s="6"/>
      <c r="V379" s="6"/>
      <c r="W379" s="6"/>
      <c r="X379" s="6"/>
      <c r="Y379" s="6"/>
      <c r="Z379" s="6"/>
      <c r="AA379" s="6"/>
      <c r="AB379" s="6"/>
      <c r="AC379" s="6"/>
      <c r="AD379" s="6"/>
      <c r="AE379" s="6"/>
      <c r="AF379" s="6"/>
      <c r="AG379" s="6"/>
      <c r="AH379" s="6"/>
      <c r="AI379" s="6"/>
      <c r="AJ379" s="6"/>
      <c r="AK379" s="6"/>
      <c r="AL379" s="6"/>
      <c r="AM379" s="6"/>
      <c r="AN379" s="6"/>
      <c r="AO379" s="6"/>
      <c r="AP379" s="6"/>
      <c r="AQ379" s="6"/>
      <c r="AR379" s="6"/>
      <c r="AS379" s="6"/>
      <c r="AT379" s="6"/>
      <c r="AU379" s="6"/>
      <c r="AV379" s="6"/>
      <c r="AW379" s="6"/>
      <c r="AX379" s="6"/>
      <c r="AY379" s="6"/>
      <c r="AZ379" s="6"/>
      <c r="BA379" s="6"/>
      <c r="BB379" s="6"/>
      <c r="BC379" s="6"/>
      <c r="BD379" s="6"/>
      <c r="BE379" s="6"/>
      <c r="BF379" s="6"/>
      <c r="BG379" s="6"/>
      <c r="BH379" s="6"/>
      <c r="BI379" s="6"/>
      <c r="BJ379" s="6"/>
      <c r="BK379" s="6"/>
      <c r="BL379" s="6"/>
      <c r="BM379" s="6"/>
      <c r="BN379" s="6"/>
      <c r="BO379" s="6"/>
      <c r="BP379" s="6"/>
      <c r="BQ379" s="6"/>
      <c r="BR379" s="6"/>
      <c r="BS379" s="6"/>
      <c r="BT379" s="6"/>
      <c r="BU379" s="6"/>
      <c r="BV379" s="6"/>
      <c r="BW379" s="6"/>
      <c r="BX379" s="6"/>
      <c r="BY379" s="6"/>
      <c r="BZ379" s="6"/>
      <c r="CA379" s="6"/>
      <c r="CB379" s="6"/>
      <c r="CC379" s="6"/>
      <c r="CD379" s="6"/>
      <c r="CE379" s="6"/>
      <c r="CF379" s="6"/>
      <c r="CG379" s="6"/>
      <c r="CH379" s="6"/>
      <c r="CI379" s="6"/>
      <c r="CJ379" s="6"/>
      <c r="CK379" s="6"/>
      <c r="CL379" s="6"/>
      <c r="CM379" s="6"/>
      <c r="CN379" s="6"/>
      <c r="CO379" s="6"/>
      <c r="CP379" s="6"/>
      <c r="CQ379" s="6"/>
      <c r="CR379" s="6"/>
      <c r="CS379" s="6"/>
      <c r="CT379" s="6"/>
      <c r="CU379" s="6"/>
      <c r="CV379" s="6"/>
      <c r="CW379" s="6"/>
      <c r="CX379" s="6"/>
      <c r="CY379" s="6"/>
      <c r="CZ379" s="6"/>
      <c r="DA379" s="6"/>
      <c r="DB379" s="6"/>
      <c r="DC379" s="6"/>
      <c r="DD379" s="6"/>
      <c r="DE379" s="6"/>
      <c r="DF379" s="6"/>
      <c r="DG379" s="6"/>
      <c r="DH379" s="6"/>
      <c r="DI379" s="6"/>
      <c r="DJ379" s="6"/>
      <c r="DK379" s="6"/>
      <c r="DL379" s="6"/>
      <c r="DM379" s="6"/>
      <c r="DN379" s="6"/>
      <c r="DO379" s="6"/>
      <c r="DP379" s="6"/>
      <c r="DQ379" s="6"/>
      <c r="DR379" s="6"/>
      <c r="DS379" s="6"/>
      <c r="DT379" s="6"/>
      <c r="DU379" s="6"/>
    </row>
    <row r="380" spans="1:125" s="3" customFormat="1">
      <c r="A380" s="12" t="s">
        <v>292</v>
      </c>
      <c r="B380" s="12"/>
      <c r="C380" s="14"/>
      <c r="D380" s="12"/>
      <c r="E380" s="12"/>
      <c r="F380" s="12"/>
      <c r="G380" s="12"/>
      <c r="H380" s="12"/>
      <c r="I380" s="12"/>
      <c r="J380" s="12"/>
      <c r="K380" s="6"/>
      <c r="L380" s="6"/>
      <c r="M380" s="6"/>
      <c r="N380" s="6"/>
      <c r="O380" s="6"/>
      <c r="P380" s="6"/>
      <c r="Q380" s="6"/>
      <c r="R380" s="6"/>
      <c r="S380" s="6"/>
      <c r="T380" s="6"/>
      <c r="U380" s="6"/>
      <c r="V380" s="6"/>
      <c r="W380" s="6"/>
      <c r="X380" s="6"/>
      <c r="Y380" s="6"/>
      <c r="Z380" s="6"/>
      <c r="AA380" s="6"/>
      <c r="AB380" s="6"/>
      <c r="AC380" s="6"/>
      <c r="AD380" s="6"/>
      <c r="AE380" s="6"/>
      <c r="AF380" s="6"/>
      <c r="AG380" s="6"/>
      <c r="AH380" s="6"/>
      <c r="AI380" s="6"/>
      <c r="AJ380" s="6"/>
      <c r="AK380" s="6"/>
      <c r="AL380" s="6"/>
      <c r="AM380" s="6"/>
      <c r="AN380" s="6"/>
      <c r="AO380" s="6"/>
      <c r="AP380" s="6"/>
      <c r="AQ380" s="6"/>
      <c r="AR380" s="6"/>
      <c r="AS380" s="6"/>
      <c r="AT380" s="6"/>
      <c r="AU380" s="6"/>
      <c r="AV380" s="6"/>
      <c r="AW380" s="6"/>
      <c r="AX380" s="6"/>
      <c r="AY380" s="6"/>
      <c r="AZ380" s="6"/>
      <c r="BA380" s="6"/>
      <c r="BB380" s="6"/>
      <c r="BC380" s="6"/>
      <c r="BD380" s="6"/>
      <c r="BE380" s="6"/>
      <c r="BF380" s="6"/>
      <c r="BG380" s="6"/>
      <c r="BH380" s="6"/>
      <c r="BI380" s="6"/>
      <c r="BJ380" s="6"/>
      <c r="BK380" s="6"/>
      <c r="BL380" s="6"/>
      <c r="BM380" s="6"/>
      <c r="BN380" s="6"/>
      <c r="BO380" s="6"/>
      <c r="BP380" s="6"/>
      <c r="BQ380" s="6"/>
      <c r="BR380" s="6"/>
      <c r="BS380" s="6"/>
      <c r="BT380" s="6"/>
      <c r="BU380" s="6"/>
      <c r="BV380" s="6"/>
      <c r="BW380" s="6"/>
      <c r="BX380" s="6"/>
      <c r="BY380" s="6"/>
      <c r="BZ380" s="6"/>
      <c r="CA380" s="6"/>
      <c r="CB380" s="6"/>
      <c r="CC380" s="6"/>
      <c r="CD380" s="6"/>
      <c r="CE380" s="6"/>
      <c r="CF380" s="6"/>
      <c r="CG380" s="6"/>
      <c r="CH380" s="6"/>
      <c r="CI380" s="6"/>
      <c r="CJ380" s="6"/>
      <c r="CK380" s="6"/>
      <c r="CL380" s="6"/>
      <c r="CM380" s="6"/>
      <c r="CN380" s="6"/>
      <c r="CO380" s="6"/>
      <c r="CP380" s="6"/>
      <c r="CQ380" s="6"/>
      <c r="CR380" s="6"/>
      <c r="CS380" s="6"/>
      <c r="CT380" s="6"/>
      <c r="CU380" s="6"/>
      <c r="CV380" s="6"/>
      <c r="CW380" s="6"/>
      <c r="CX380" s="6"/>
      <c r="CY380" s="6"/>
      <c r="CZ380" s="6"/>
      <c r="DA380" s="6"/>
      <c r="DB380" s="6"/>
      <c r="DC380" s="6"/>
      <c r="DD380" s="6"/>
      <c r="DE380" s="6"/>
      <c r="DF380" s="6"/>
      <c r="DG380" s="6"/>
      <c r="DH380" s="6"/>
      <c r="DI380" s="6"/>
      <c r="DJ380" s="6"/>
      <c r="DK380" s="6"/>
      <c r="DL380" s="6"/>
      <c r="DM380" s="6"/>
      <c r="DN380" s="6"/>
      <c r="DO380" s="6"/>
      <c r="DP380" s="6"/>
      <c r="DQ380" s="6"/>
      <c r="DR380" s="6"/>
      <c r="DS380" s="6"/>
      <c r="DT380" s="6"/>
      <c r="DU380" s="6"/>
    </row>
    <row r="381" spans="1:125">
      <c r="A381" t="s">
        <v>582</v>
      </c>
      <c r="B381" t="s">
        <v>581</v>
      </c>
      <c r="C381" t="s">
        <v>607</v>
      </c>
      <c r="D381" s="1">
        <v>50000</v>
      </c>
      <c r="E381" s="1">
        <v>1435</v>
      </c>
      <c r="F381" s="1">
        <v>1854</v>
      </c>
      <c r="G381" s="1">
        <v>1520</v>
      </c>
      <c r="H381" s="1">
        <v>25</v>
      </c>
      <c r="I381" s="1">
        <f>E381+F381+G381+H381</f>
        <v>4834</v>
      </c>
      <c r="J381" s="1">
        <f>D381-I381</f>
        <v>45166</v>
      </c>
      <c r="K381"/>
      <c r="L381"/>
      <c r="M381"/>
      <c r="N381"/>
      <c r="O381"/>
      <c r="P381"/>
      <c r="Q381"/>
      <c r="R381"/>
      <c r="S381"/>
      <c r="T381"/>
      <c r="U381"/>
      <c r="V381"/>
      <c r="W381"/>
      <c r="X381"/>
      <c r="Y381"/>
      <c r="Z381"/>
      <c r="AA381"/>
      <c r="AB381"/>
      <c r="AC381"/>
      <c r="AD381"/>
      <c r="AE381"/>
      <c r="AF381"/>
      <c r="AG381"/>
      <c r="AH381"/>
      <c r="AI381"/>
      <c r="AJ381"/>
      <c r="AK381"/>
      <c r="AL381"/>
      <c r="AM381"/>
      <c r="AN381"/>
      <c r="AO381"/>
      <c r="AP381"/>
      <c r="AQ381"/>
      <c r="AR381"/>
      <c r="AS381"/>
      <c r="AT381"/>
      <c r="AU381"/>
      <c r="AV381"/>
      <c r="AW381"/>
      <c r="AX381"/>
      <c r="AY381"/>
      <c r="AZ381"/>
      <c r="BA381"/>
      <c r="BB381"/>
      <c r="BC381"/>
      <c r="BD381"/>
      <c r="BE381"/>
      <c r="BF381"/>
      <c r="BG381"/>
      <c r="BH381"/>
      <c r="BI381"/>
      <c r="BJ381"/>
      <c r="BK381"/>
      <c r="BL381"/>
      <c r="BM381"/>
      <c r="BN381"/>
      <c r="BO381"/>
      <c r="BP381"/>
      <c r="BQ381"/>
      <c r="BR381"/>
      <c r="BS381"/>
      <c r="BT381"/>
      <c r="BU381"/>
      <c r="BV381"/>
      <c r="BW381"/>
      <c r="BX381"/>
      <c r="BY381"/>
      <c r="BZ381"/>
      <c r="CA381"/>
      <c r="CB381"/>
      <c r="CC381"/>
      <c r="CD381"/>
      <c r="CE381"/>
      <c r="CF381"/>
      <c r="CG381"/>
      <c r="CH381"/>
      <c r="CI381"/>
      <c r="CJ381"/>
      <c r="CK381"/>
      <c r="CL381"/>
      <c r="CM381"/>
      <c r="CN381"/>
      <c r="CO381"/>
      <c r="CP381"/>
      <c r="CQ381"/>
      <c r="CR381"/>
      <c r="CS381"/>
      <c r="CT381"/>
      <c r="CU381"/>
      <c r="CV381"/>
      <c r="CW381"/>
      <c r="CX381"/>
      <c r="CY381"/>
      <c r="CZ381"/>
      <c r="DA381"/>
      <c r="DB381"/>
      <c r="DC381"/>
      <c r="DD381"/>
      <c r="DE381"/>
      <c r="DF381"/>
      <c r="DG381"/>
      <c r="DH381"/>
      <c r="DI381"/>
      <c r="DJ381"/>
      <c r="DK381"/>
      <c r="DL381"/>
      <c r="DM381"/>
      <c r="DN381"/>
      <c r="DO381"/>
      <c r="DP381"/>
      <c r="DQ381"/>
      <c r="DR381"/>
      <c r="DS381"/>
      <c r="DT381"/>
      <c r="DU381"/>
    </row>
    <row r="382" spans="1:125" s="3" customFormat="1">
      <c r="A382" t="s">
        <v>293</v>
      </c>
      <c r="B382" t="s">
        <v>27</v>
      </c>
      <c r="C382" t="s">
        <v>606</v>
      </c>
      <c r="D382" s="1">
        <v>38000</v>
      </c>
      <c r="E382" s="1">
        <v>1090.5999999999999</v>
      </c>
      <c r="F382" s="1">
        <v>160.38</v>
      </c>
      <c r="G382" s="1">
        <v>1155.2</v>
      </c>
      <c r="H382" s="1">
        <v>25</v>
      </c>
      <c r="I382" s="1">
        <f t="shared" ref="I382:I384" si="112">E382+F382+G382+H382</f>
        <v>2431.1800000000003</v>
      </c>
      <c r="J382" s="1">
        <f t="shared" ref="J382:J384" si="113">D382-I382</f>
        <v>35568.82</v>
      </c>
      <c r="K382" s="6"/>
      <c r="L382" s="6"/>
      <c r="M382" s="6"/>
      <c r="N382" s="6"/>
      <c r="O382" s="6"/>
      <c r="P382" s="6"/>
      <c r="Q382" s="6"/>
      <c r="R382" s="6"/>
      <c r="S382" s="6"/>
      <c r="T382" s="6"/>
      <c r="U382" s="6"/>
      <c r="V382" s="6"/>
      <c r="W382" s="6"/>
      <c r="X382" s="6"/>
      <c r="Y382" s="6"/>
      <c r="Z382" s="6"/>
      <c r="AA382" s="6"/>
      <c r="AB382" s="6"/>
      <c r="AC382" s="6"/>
      <c r="AD382" s="6"/>
      <c r="AE382" s="6"/>
      <c r="AF382" s="6"/>
      <c r="AG382" s="6"/>
      <c r="AH382" s="6"/>
      <c r="AI382" s="6"/>
      <c r="AJ382" s="6"/>
      <c r="AK382" s="6"/>
      <c r="AL382" s="6"/>
      <c r="AM382" s="6"/>
      <c r="AN382" s="6"/>
      <c r="AO382" s="6"/>
      <c r="AP382" s="6"/>
      <c r="AQ382" s="6"/>
      <c r="AR382" s="6"/>
      <c r="AS382" s="6"/>
      <c r="AT382" s="6"/>
      <c r="AU382" s="6"/>
      <c r="AV382" s="6"/>
      <c r="AW382" s="6"/>
      <c r="AX382" s="6"/>
      <c r="AY382" s="6"/>
      <c r="AZ382" s="6"/>
      <c r="BA382" s="6"/>
      <c r="BB382" s="6"/>
      <c r="BC382" s="6"/>
      <c r="BD382" s="6"/>
      <c r="BE382" s="6"/>
      <c r="BF382" s="6"/>
      <c r="BG382" s="6"/>
      <c r="BH382" s="6"/>
      <c r="BI382" s="6"/>
      <c r="BJ382" s="6"/>
      <c r="BK382" s="6"/>
      <c r="BL382" s="6"/>
      <c r="BM382" s="6"/>
      <c r="BN382" s="6"/>
      <c r="BO382" s="6"/>
      <c r="BP382" s="6"/>
      <c r="BQ382" s="6"/>
      <c r="BR382" s="6"/>
      <c r="BS382" s="6"/>
      <c r="BT382" s="6"/>
      <c r="BU382" s="6"/>
      <c r="BV382" s="6"/>
      <c r="BW382" s="6"/>
      <c r="BX382" s="6"/>
      <c r="BY382" s="6"/>
      <c r="BZ382" s="6"/>
      <c r="CA382" s="6"/>
      <c r="CB382" s="6"/>
      <c r="CC382" s="6"/>
      <c r="CD382" s="6"/>
      <c r="CE382" s="6"/>
      <c r="CF382" s="6"/>
      <c r="CG382" s="6"/>
      <c r="CH382" s="6"/>
      <c r="CI382" s="6"/>
      <c r="CJ382" s="6"/>
      <c r="CK382" s="6"/>
      <c r="CL382" s="6"/>
      <c r="CM382" s="6"/>
      <c r="CN382" s="6"/>
      <c r="CO382" s="6"/>
      <c r="CP382" s="6"/>
      <c r="CQ382" s="6"/>
      <c r="CR382" s="6"/>
      <c r="CS382" s="6"/>
      <c r="CT382" s="6"/>
      <c r="CU382" s="6"/>
      <c r="CV382" s="6"/>
      <c r="CW382" s="6"/>
      <c r="CX382" s="6"/>
      <c r="CY382" s="6"/>
      <c r="CZ382" s="6"/>
      <c r="DA382" s="6"/>
      <c r="DB382" s="6"/>
      <c r="DC382" s="6"/>
      <c r="DD382" s="6"/>
      <c r="DE382" s="6"/>
      <c r="DF382" s="6"/>
      <c r="DG382" s="6"/>
      <c r="DH382" s="6"/>
      <c r="DI382" s="6"/>
      <c r="DJ382" s="6"/>
      <c r="DK382" s="6"/>
      <c r="DL382" s="6"/>
      <c r="DM382" s="6"/>
      <c r="DN382" s="6"/>
      <c r="DO382" s="6"/>
      <c r="DP382" s="6"/>
      <c r="DQ382" s="6"/>
      <c r="DR382" s="6"/>
      <c r="DS382" s="6"/>
      <c r="DT382" s="6"/>
      <c r="DU382" s="6"/>
    </row>
    <row r="383" spans="1:125" s="3" customFormat="1">
      <c r="A383" t="s">
        <v>294</v>
      </c>
      <c r="B383" t="s">
        <v>295</v>
      </c>
      <c r="C383" t="s">
        <v>606</v>
      </c>
      <c r="D383" s="1">
        <v>50000</v>
      </c>
      <c r="E383" s="1">
        <v>1435</v>
      </c>
      <c r="F383" s="1">
        <v>1854</v>
      </c>
      <c r="G383" s="1">
        <v>1520</v>
      </c>
      <c r="H383" s="1">
        <v>25</v>
      </c>
      <c r="I383" s="1">
        <f t="shared" si="112"/>
        <v>4834</v>
      </c>
      <c r="J383" s="1">
        <f t="shared" si="113"/>
        <v>45166</v>
      </c>
      <c r="K383" s="6"/>
      <c r="L383" s="6"/>
      <c r="M383" s="6"/>
      <c r="N383" s="6"/>
      <c r="O383" s="6"/>
      <c r="P383" s="6"/>
      <c r="Q383" s="6"/>
      <c r="R383" s="6"/>
      <c r="S383" s="6"/>
      <c r="T383" s="6"/>
      <c r="U383" s="6"/>
      <c r="V383" s="6"/>
      <c r="W383" s="6"/>
      <c r="X383" s="6"/>
      <c r="Y383" s="6"/>
      <c r="Z383" s="6"/>
      <c r="AA383" s="6"/>
      <c r="AB383" s="6"/>
      <c r="AC383" s="6"/>
      <c r="AD383" s="6"/>
      <c r="AE383" s="6"/>
      <c r="AF383" s="6"/>
      <c r="AG383" s="6"/>
      <c r="AH383" s="6"/>
      <c r="AI383" s="6"/>
      <c r="AJ383" s="6"/>
      <c r="AK383" s="6"/>
      <c r="AL383" s="6"/>
      <c r="AM383" s="6"/>
      <c r="AN383" s="6"/>
      <c r="AO383" s="6"/>
      <c r="AP383" s="6"/>
      <c r="AQ383" s="6"/>
      <c r="AR383" s="6"/>
      <c r="AS383" s="6"/>
      <c r="AT383" s="6"/>
      <c r="AU383" s="6"/>
      <c r="AV383" s="6"/>
      <c r="AW383" s="6"/>
      <c r="AX383" s="6"/>
      <c r="AY383" s="6"/>
      <c r="AZ383" s="6"/>
      <c r="BA383" s="6"/>
      <c r="BB383" s="6"/>
      <c r="BC383" s="6"/>
      <c r="BD383" s="6"/>
      <c r="BE383" s="6"/>
      <c r="BF383" s="6"/>
      <c r="BG383" s="6"/>
      <c r="BH383" s="6"/>
      <c r="BI383" s="6"/>
      <c r="BJ383" s="6"/>
      <c r="BK383" s="6"/>
      <c r="BL383" s="6"/>
      <c r="BM383" s="6"/>
      <c r="BN383" s="6"/>
      <c r="BO383" s="6"/>
      <c r="BP383" s="6"/>
      <c r="BQ383" s="6"/>
      <c r="BR383" s="6"/>
      <c r="BS383" s="6"/>
      <c r="BT383" s="6"/>
      <c r="BU383" s="6"/>
      <c r="BV383" s="6"/>
      <c r="BW383" s="6"/>
      <c r="BX383" s="6"/>
      <c r="BY383" s="6"/>
      <c r="BZ383" s="6"/>
      <c r="CA383" s="6"/>
      <c r="CB383" s="6"/>
      <c r="CC383" s="6"/>
      <c r="CD383" s="6"/>
      <c r="CE383" s="6"/>
      <c r="CF383" s="6"/>
      <c r="CG383" s="6"/>
      <c r="CH383" s="6"/>
      <c r="CI383" s="6"/>
      <c r="CJ383" s="6"/>
      <c r="CK383" s="6"/>
      <c r="CL383" s="6"/>
      <c r="CM383" s="6"/>
      <c r="CN383" s="6"/>
      <c r="CO383" s="6"/>
      <c r="CP383" s="6"/>
      <c r="CQ383" s="6"/>
      <c r="CR383" s="6"/>
      <c r="CS383" s="6"/>
      <c r="CT383" s="6"/>
      <c r="CU383" s="6"/>
      <c r="CV383" s="6"/>
      <c r="CW383" s="6"/>
      <c r="CX383" s="6"/>
      <c r="CY383" s="6"/>
      <c r="CZ383" s="6"/>
      <c r="DA383" s="6"/>
      <c r="DB383" s="6"/>
      <c r="DC383" s="6"/>
      <c r="DD383" s="6"/>
      <c r="DE383" s="6"/>
      <c r="DF383" s="6"/>
      <c r="DG383" s="6"/>
      <c r="DH383" s="6"/>
      <c r="DI383" s="6"/>
      <c r="DJ383" s="6"/>
      <c r="DK383" s="6"/>
      <c r="DL383" s="6"/>
      <c r="DM383" s="6"/>
      <c r="DN383" s="6"/>
      <c r="DO383" s="6"/>
      <c r="DP383" s="6"/>
      <c r="DQ383" s="6"/>
      <c r="DR383" s="6"/>
      <c r="DS383" s="6"/>
      <c r="DT383" s="6"/>
      <c r="DU383" s="6"/>
    </row>
    <row r="384" spans="1:125" s="3" customFormat="1">
      <c r="A384" t="s">
        <v>297</v>
      </c>
      <c r="B384" t="s">
        <v>192</v>
      </c>
      <c r="C384" t="s">
        <v>606</v>
      </c>
      <c r="D384" s="1">
        <v>60000</v>
      </c>
      <c r="E384" s="1">
        <v>1722</v>
      </c>
      <c r="F384" s="1">
        <v>3486.68</v>
      </c>
      <c r="G384" s="1">
        <v>1824</v>
      </c>
      <c r="H384" s="1">
        <v>25</v>
      </c>
      <c r="I384" s="1">
        <f t="shared" si="112"/>
        <v>7057.68</v>
      </c>
      <c r="J384" s="1">
        <f t="shared" si="113"/>
        <v>52942.32</v>
      </c>
      <c r="K384" s="6"/>
      <c r="L384" s="6"/>
      <c r="M384" s="6"/>
      <c r="N384" s="6"/>
      <c r="O384" s="6"/>
      <c r="P384" s="6"/>
      <c r="Q384" s="6"/>
      <c r="R384" s="6"/>
      <c r="S384" s="6"/>
      <c r="T384" s="6"/>
      <c r="U384" s="6"/>
      <c r="V384" s="6"/>
      <c r="W384" s="6"/>
      <c r="X384" s="6"/>
      <c r="Y384" s="6"/>
      <c r="Z384" s="6"/>
      <c r="AA384" s="6"/>
      <c r="AB384" s="6"/>
      <c r="AC384" s="6"/>
      <c r="AD384" s="6"/>
      <c r="AE384" s="6"/>
      <c r="AF384" s="6"/>
      <c r="AG384" s="6"/>
      <c r="AH384" s="6"/>
      <c r="AI384" s="6"/>
      <c r="AJ384" s="6"/>
      <c r="AK384" s="6"/>
      <c r="AL384" s="6"/>
      <c r="AM384" s="6"/>
      <c r="AN384" s="6"/>
      <c r="AO384" s="6"/>
      <c r="AP384" s="6"/>
      <c r="AQ384" s="6"/>
      <c r="AR384" s="6"/>
      <c r="AS384" s="6"/>
      <c r="AT384" s="6"/>
      <c r="AU384" s="6"/>
      <c r="AV384" s="6"/>
      <c r="AW384" s="6"/>
      <c r="AX384" s="6"/>
      <c r="AY384" s="6"/>
      <c r="AZ384" s="6"/>
      <c r="BA384" s="6"/>
      <c r="BB384" s="6"/>
      <c r="BC384" s="6"/>
      <c r="BD384" s="6"/>
      <c r="BE384" s="6"/>
      <c r="BF384" s="6"/>
      <c r="BG384" s="6"/>
      <c r="BH384" s="6"/>
      <c r="BI384" s="6"/>
      <c r="BJ384" s="6"/>
      <c r="BK384" s="6"/>
      <c r="BL384" s="6"/>
      <c r="BM384" s="6"/>
      <c r="BN384" s="6"/>
      <c r="BO384" s="6"/>
      <c r="BP384" s="6"/>
      <c r="BQ384" s="6"/>
      <c r="BR384" s="6"/>
      <c r="BS384" s="6"/>
      <c r="BT384" s="6"/>
      <c r="BU384" s="6"/>
      <c r="BV384" s="6"/>
      <c r="BW384" s="6"/>
      <c r="BX384" s="6"/>
      <c r="BY384" s="6"/>
      <c r="BZ384" s="6"/>
      <c r="CA384" s="6"/>
      <c r="CB384" s="6"/>
      <c r="CC384" s="6"/>
      <c r="CD384" s="6"/>
      <c r="CE384" s="6"/>
      <c r="CF384" s="6"/>
      <c r="CG384" s="6"/>
      <c r="CH384" s="6"/>
      <c r="CI384" s="6"/>
      <c r="CJ384" s="6"/>
      <c r="CK384" s="6"/>
      <c r="CL384" s="6"/>
      <c r="CM384" s="6"/>
      <c r="CN384" s="6"/>
      <c r="CO384" s="6"/>
      <c r="CP384" s="6"/>
      <c r="CQ384" s="6"/>
      <c r="CR384" s="6"/>
      <c r="CS384" s="6"/>
      <c r="CT384" s="6"/>
      <c r="CU384" s="6"/>
      <c r="CV384" s="6"/>
      <c r="CW384" s="6"/>
      <c r="CX384" s="6"/>
      <c r="CY384" s="6"/>
      <c r="CZ384" s="6"/>
      <c r="DA384" s="6"/>
      <c r="DB384" s="6"/>
      <c r="DC384" s="6"/>
      <c r="DD384" s="6"/>
      <c r="DE384" s="6"/>
      <c r="DF384" s="6"/>
      <c r="DG384" s="6"/>
      <c r="DH384" s="6"/>
      <c r="DI384" s="6"/>
      <c r="DJ384" s="6"/>
      <c r="DK384" s="6"/>
      <c r="DL384" s="6"/>
      <c r="DM384" s="6"/>
      <c r="DN384" s="6"/>
      <c r="DO384" s="6"/>
      <c r="DP384" s="6"/>
      <c r="DQ384" s="6"/>
      <c r="DR384" s="6"/>
      <c r="DS384" s="6"/>
      <c r="DT384" s="6"/>
      <c r="DU384" s="6"/>
    </row>
    <row r="385" spans="1:125" s="3" customFormat="1">
      <c r="A385" s="3" t="s">
        <v>19</v>
      </c>
      <c r="B385" s="3">
        <v>4</v>
      </c>
      <c r="D385" s="4">
        <f t="shared" ref="D385:J385" si="114">SUM(D381:D384)</f>
        <v>198000</v>
      </c>
      <c r="E385" s="4">
        <f t="shared" si="114"/>
        <v>5682.6</v>
      </c>
      <c r="F385" s="4">
        <f t="shared" si="114"/>
        <v>7355.0599999999995</v>
      </c>
      <c r="G385" s="4">
        <f t="shared" si="114"/>
        <v>6019.2</v>
      </c>
      <c r="H385" s="4">
        <f t="shared" si="114"/>
        <v>100</v>
      </c>
      <c r="I385" s="4">
        <f t="shared" si="114"/>
        <v>19156.86</v>
      </c>
      <c r="J385" s="4">
        <f t="shared" si="114"/>
        <v>178843.14</v>
      </c>
      <c r="K385" s="6"/>
      <c r="L385" s="6"/>
      <c r="M385" s="6"/>
      <c r="N385" s="6"/>
      <c r="O385" s="6"/>
      <c r="P385" s="6"/>
      <c r="Q385" s="6"/>
      <c r="R385" s="6"/>
      <c r="S385" s="6"/>
      <c r="T385" s="6"/>
      <c r="U385" s="6"/>
      <c r="V385" s="6"/>
      <c r="W385" s="6"/>
      <c r="X385" s="6"/>
      <c r="Y385" s="6"/>
      <c r="Z385" s="6"/>
      <c r="AA385" s="6"/>
      <c r="AB385" s="6"/>
      <c r="AC385" s="6"/>
      <c r="AD385" s="6"/>
      <c r="AE385" s="6"/>
      <c r="AF385" s="6"/>
      <c r="AG385" s="6"/>
      <c r="AH385" s="6"/>
      <c r="AI385" s="6"/>
      <c r="AJ385" s="6"/>
      <c r="AK385" s="6"/>
      <c r="AL385" s="6"/>
      <c r="AM385" s="6"/>
      <c r="AN385" s="6"/>
      <c r="AO385" s="6"/>
      <c r="AP385" s="6"/>
      <c r="AQ385" s="6"/>
      <c r="AR385" s="6"/>
      <c r="AS385" s="6"/>
      <c r="AT385" s="6"/>
      <c r="AU385" s="6"/>
      <c r="AV385" s="6"/>
      <c r="AW385" s="6"/>
      <c r="AX385" s="6"/>
      <c r="AY385" s="6"/>
      <c r="AZ385" s="6"/>
      <c r="BA385" s="6"/>
      <c r="BB385" s="6"/>
      <c r="BC385" s="6"/>
      <c r="BD385" s="6"/>
      <c r="BE385" s="6"/>
      <c r="BF385" s="6"/>
      <c r="BG385" s="6"/>
      <c r="BH385" s="6"/>
      <c r="BI385" s="6"/>
      <c r="BJ385" s="6"/>
      <c r="BK385" s="6"/>
      <c r="BL385" s="6"/>
      <c r="BM385" s="6"/>
      <c r="BN385" s="6"/>
      <c r="BO385" s="6"/>
      <c r="BP385" s="6"/>
      <c r="BQ385" s="6"/>
      <c r="BR385" s="6"/>
      <c r="BS385" s="6"/>
      <c r="BT385" s="6"/>
      <c r="BU385" s="6"/>
      <c r="BV385" s="6"/>
      <c r="BW385" s="6"/>
      <c r="BX385" s="6"/>
      <c r="BY385" s="6"/>
      <c r="BZ385" s="6"/>
      <c r="CA385" s="6"/>
      <c r="CB385" s="6"/>
      <c r="CC385" s="6"/>
      <c r="CD385" s="6"/>
      <c r="CE385" s="6"/>
      <c r="CF385" s="6"/>
      <c r="CG385" s="6"/>
      <c r="CH385" s="6"/>
      <c r="CI385" s="6"/>
      <c r="CJ385" s="6"/>
      <c r="CK385" s="6"/>
      <c r="CL385" s="6"/>
      <c r="CM385" s="6"/>
      <c r="CN385" s="6"/>
      <c r="CO385" s="6"/>
      <c r="CP385" s="6"/>
      <c r="CQ385" s="6"/>
      <c r="CR385" s="6"/>
      <c r="CS385" s="6"/>
      <c r="CT385" s="6"/>
      <c r="CU385" s="6"/>
      <c r="CV385" s="6"/>
      <c r="CW385" s="6"/>
      <c r="CX385" s="6"/>
      <c r="CY385" s="6"/>
      <c r="CZ385" s="6"/>
      <c r="DA385" s="6"/>
      <c r="DB385" s="6"/>
      <c r="DC385" s="6"/>
      <c r="DD385" s="6"/>
      <c r="DE385" s="6"/>
      <c r="DF385" s="6"/>
      <c r="DG385" s="6"/>
      <c r="DH385" s="6"/>
      <c r="DI385" s="6"/>
      <c r="DJ385" s="6"/>
      <c r="DK385" s="6"/>
      <c r="DL385" s="6"/>
      <c r="DM385" s="6"/>
      <c r="DN385" s="6"/>
      <c r="DO385" s="6"/>
      <c r="DP385" s="6"/>
      <c r="DQ385" s="6"/>
      <c r="DR385" s="6"/>
      <c r="DS385" s="6"/>
      <c r="DT385" s="6"/>
      <c r="DU385" s="6"/>
    </row>
    <row r="386" spans="1:125" s="3" customFormat="1">
      <c r="A386"/>
      <c r="B386"/>
      <c r="C386"/>
      <c r="D386" s="1"/>
      <c r="E386" s="1"/>
      <c r="F386" s="1"/>
      <c r="G386" s="1"/>
      <c r="H386" s="1"/>
      <c r="I386" s="1"/>
      <c r="J386" s="1"/>
      <c r="K386" s="6"/>
      <c r="L386" s="6"/>
      <c r="M386" s="6"/>
      <c r="N386" s="6"/>
      <c r="O386" s="6"/>
      <c r="P386" s="6"/>
      <c r="Q386" s="6"/>
      <c r="R386" s="6"/>
      <c r="S386" s="6"/>
      <c r="T386" s="6"/>
      <c r="U386" s="6"/>
      <c r="V386" s="6"/>
      <c r="W386" s="6"/>
      <c r="X386" s="6"/>
      <c r="Y386" s="6"/>
      <c r="Z386" s="6"/>
      <c r="AA386" s="6"/>
      <c r="AB386" s="6"/>
      <c r="AC386" s="6"/>
      <c r="AD386" s="6"/>
      <c r="AE386" s="6"/>
      <c r="AF386" s="6"/>
      <c r="AG386" s="6"/>
      <c r="AH386" s="6"/>
      <c r="AI386" s="6"/>
      <c r="AJ386" s="6"/>
      <c r="AK386" s="6"/>
      <c r="AL386" s="6"/>
      <c r="AM386" s="6"/>
      <c r="AN386" s="6"/>
      <c r="AO386" s="6"/>
      <c r="AP386" s="6"/>
      <c r="AQ386" s="6"/>
      <c r="AR386" s="6"/>
      <c r="AS386" s="6"/>
      <c r="AT386" s="6"/>
      <c r="AU386" s="6"/>
      <c r="AV386" s="6"/>
      <c r="AW386" s="6"/>
      <c r="AX386" s="6"/>
      <c r="AY386" s="6"/>
      <c r="AZ386" s="6"/>
      <c r="BA386" s="6"/>
      <c r="BB386" s="6"/>
      <c r="BC386" s="6"/>
      <c r="BD386" s="6"/>
      <c r="BE386" s="6"/>
      <c r="BF386" s="6"/>
      <c r="BG386" s="6"/>
      <c r="BH386" s="6"/>
      <c r="BI386" s="6"/>
      <c r="BJ386" s="6"/>
      <c r="BK386" s="6"/>
      <c r="BL386" s="6"/>
      <c r="BM386" s="6"/>
      <c r="BN386" s="6"/>
      <c r="BO386" s="6"/>
      <c r="BP386" s="6"/>
      <c r="BQ386" s="6"/>
      <c r="BR386" s="6"/>
      <c r="BS386" s="6"/>
      <c r="BT386" s="6"/>
      <c r="BU386" s="6"/>
      <c r="BV386" s="6"/>
      <c r="BW386" s="6"/>
      <c r="BX386" s="6"/>
      <c r="BY386" s="6"/>
      <c r="BZ386" s="6"/>
      <c r="CA386" s="6"/>
      <c r="CB386" s="6"/>
      <c r="CC386" s="6"/>
      <c r="CD386" s="6"/>
      <c r="CE386" s="6"/>
      <c r="CF386" s="6"/>
      <c r="CG386" s="6"/>
      <c r="CH386" s="6"/>
      <c r="CI386" s="6"/>
      <c r="CJ386" s="6"/>
      <c r="CK386" s="6"/>
      <c r="CL386" s="6"/>
      <c r="CM386" s="6"/>
      <c r="CN386" s="6"/>
      <c r="CO386" s="6"/>
      <c r="CP386" s="6"/>
      <c r="CQ386" s="6"/>
      <c r="CR386" s="6"/>
      <c r="CS386" s="6"/>
      <c r="CT386" s="6"/>
      <c r="CU386" s="6"/>
      <c r="CV386" s="6"/>
      <c r="CW386" s="6"/>
      <c r="CX386" s="6"/>
      <c r="CY386" s="6"/>
      <c r="CZ386" s="6"/>
      <c r="DA386" s="6"/>
      <c r="DB386" s="6"/>
      <c r="DC386" s="6"/>
      <c r="DD386" s="6"/>
      <c r="DE386" s="6"/>
      <c r="DF386" s="6"/>
      <c r="DG386" s="6"/>
      <c r="DH386" s="6"/>
      <c r="DI386" s="6"/>
      <c r="DJ386" s="6"/>
      <c r="DK386" s="6"/>
      <c r="DL386" s="6"/>
      <c r="DM386" s="6"/>
      <c r="DN386" s="6"/>
      <c r="DO386" s="6"/>
      <c r="DP386" s="6"/>
      <c r="DQ386" s="6"/>
      <c r="DR386" s="6"/>
      <c r="DS386" s="6"/>
      <c r="DT386" s="6"/>
      <c r="DU386" s="6"/>
    </row>
    <row r="387" spans="1:125" s="3" customFormat="1">
      <c r="A387" s="12" t="s">
        <v>298</v>
      </c>
      <c r="B387" s="12"/>
      <c r="C387" s="14"/>
      <c r="D387" s="12"/>
      <c r="E387" s="12"/>
      <c r="F387" s="12"/>
      <c r="G387" s="12"/>
      <c r="H387" s="12"/>
      <c r="I387" s="12"/>
      <c r="J387" s="12"/>
      <c r="K387" s="6"/>
      <c r="L387" s="6"/>
      <c r="M387" s="6"/>
      <c r="N387" s="6"/>
      <c r="O387" s="6"/>
      <c r="P387" s="6"/>
      <c r="Q387" s="6"/>
      <c r="R387" s="6"/>
      <c r="S387" s="6"/>
      <c r="T387" s="6"/>
      <c r="U387" s="6"/>
      <c r="V387" s="6"/>
      <c r="W387" s="6"/>
      <c r="X387" s="6"/>
      <c r="Y387" s="6"/>
      <c r="Z387" s="6"/>
      <c r="AA387" s="6"/>
      <c r="AB387" s="6"/>
      <c r="AC387" s="6"/>
      <c r="AD387" s="6"/>
      <c r="AE387" s="6"/>
      <c r="AF387" s="6"/>
      <c r="AG387" s="6"/>
      <c r="AH387" s="6"/>
      <c r="AI387" s="6"/>
      <c r="AJ387" s="6"/>
      <c r="AK387" s="6"/>
      <c r="AL387" s="6"/>
      <c r="AM387" s="6"/>
      <c r="AN387" s="6"/>
      <c r="AO387" s="6"/>
      <c r="AP387" s="6"/>
      <c r="AQ387" s="6"/>
      <c r="AR387" s="6"/>
      <c r="AS387" s="6"/>
      <c r="AT387" s="6"/>
      <c r="AU387" s="6"/>
      <c r="AV387" s="6"/>
      <c r="AW387" s="6"/>
      <c r="AX387" s="6"/>
      <c r="AY387" s="6"/>
      <c r="AZ387" s="6"/>
      <c r="BA387" s="6"/>
      <c r="BB387" s="6"/>
      <c r="BC387" s="6"/>
      <c r="BD387" s="6"/>
      <c r="BE387" s="6"/>
      <c r="BF387" s="6"/>
      <c r="BG387" s="6"/>
      <c r="BH387" s="6"/>
      <c r="BI387" s="6"/>
      <c r="BJ387" s="6"/>
      <c r="BK387" s="6"/>
      <c r="BL387" s="6"/>
      <c r="BM387" s="6"/>
      <c r="BN387" s="6"/>
      <c r="BO387" s="6"/>
      <c r="BP387" s="6"/>
      <c r="BQ387" s="6"/>
      <c r="BR387" s="6"/>
      <c r="BS387" s="6"/>
      <c r="BT387" s="6"/>
      <c r="BU387" s="6"/>
      <c r="BV387" s="6"/>
      <c r="BW387" s="6"/>
      <c r="BX387" s="6"/>
      <c r="BY387" s="6"/>
      <c r="BZ387" s="6"/>
      <c r="CA387" s="6"/>
      <c r="CB387" s="6"/>
      <c r="CC387" s="6"/>
      <c r="CD387" s="6"/>
      <c r="CE387" s="6"/>
      <c r="CF387" s="6"/>
      <c r="CG387" s="6"/>
      <c r="CH387" s="6"/>
      <c r="CI387" s="6"/>
      <c r="CJ387" s="6"/>
      <c r="CK387" s="6"/>
      <c r="CL387" s="6"/>
      <c r="CM387" s="6"/>
      <c r="CN387" s="6"/>
      <c r="CO387" s="6"/>
      <c r="CP387" s="6"/>
      <c r="CQ387" s="6"/>
      <c r="CR387" s="6"/>
      <c r="CS387" s="6"/>
      <c r="CT387" s="6"/>
      <c r="CU387" s="6"/>
      <c r="CV387" s="6"/>
      <c r="CW387" s="6"/>
      <c r="CX387" s="6"/>
      <c r="CY387" s="6"/>
      <c r="CZ387" s="6"/>
      <c r="DA387" s="6"/>
      <c r="DB387" s="6"/>
      <c r="DC387" s="6"/>
      <c r="DD387" s="6"/>
      <c r="DE387" s="6"/>
      <c r="DF387" s="6"/>
      <c r="DG387" s="6"/>
      <c r="DH387" s="6"/>
      <c r="DI387" s="6"/>
      <c r="DJ387" s="6"/>
      <c r="DK387" s="6"/>
      <c r="DL387" s="6"/>
      <c r="DM387" s="6"/>
      <c r="DN387" s="6"/>
      <c r="DO387" s="6"/>
      <c r="DP387" s="6"/>
      <c r="DQ387" s="6"/>
      <c r="DR387" s="6"/>
      <c r="DS387" s="6"/>
      <c r="DT387" s="6"/>
      <c r="DU387" s="6"/>
    </row>
    <row r="388" spans="1:125" s="3" customFormat="1">
      <c r="A388" t="s">
        <v>299</v>
      </c>
      <c r="B388" t="s">
        <v>300</v>
      </c>
      <c r="C388" t="s">
        <v>607</v>
      </c>
      <c r="D388" s="1">
        <v>44000</v>
      </c>
      <c r="E388" s="1">
        <v>1262.8</v>
      </c>
      <c r="F388" s="1">
        <v>1007.19</v>
      </c>
      <c r="G388" s="1">
        <v>1337.6</v>
      </c>
      <c r="H388" s="1">
        <v>25</v>
      </c>
      <c r="I388" s="1">
        <f t="shared" ref="I388:I389" si="115">E388+F388+G388+H388</f>
        <v>3632.5899999999997</v>
      </c>
      <c r="J388" s="1">
        <f t="shared" ref="J388:J389" si="116">D388-I388</f>
        <v>40367.410000000003</v>
      </c>
      <c r="K388" s="6"/>
      <c r="L388" s="6"/>
      <c r="M388" s="6"/>
      <c r="N388" s="6"/>
      <c r="O388" s="6"/>
      <c r="P388" s="6"/>
      <c r="Q388" s="6"/>
      <c r="R388" s="6"/>
      <c r="S388" s="6"/>
      <c r="T388" s="6"/>
      <c r="U388" s="6"/>
      <c r="V388" s="6"/>
      <c r="W388" s="6"/>
      <c r="X388" s="6"/>
      <c r="Y388" s="6"/>
      <c r="Z388" s="6"/>
      <c r="AA388" s="6"/>
      <c r="AB388" s="6"/>
      <c r="AC388" s="6"/>
      <c r="AD388" s="6"/>
      <c r="AE388" s="6"/>
      <c r="AF388" s="6"/>
      <c r="AG388" s="6"/>
      <c r="AH388" s="6"/>
      <c r="AI388" s="6"/>
      <c r="AJ388" s="6"/>
      <c r="AK388" s="6"/>
      <c r="AL388" s="6"/>
      <c r="AM388" s="6"/>
      <c r="AN388" s="6"/>
      <c r="AO388" s="6"/>
      <c r="AP388" s="6"/>
      <c r="AQ388" s="6"/>
      <c r="AR388" s="6"/>
      <c r="AS388" s="6"/>
      <c r="AT388" s="6"/>
      <c r="AU388" s="6"/>
      <c r="AV388" s="6"/>
      <c r="AW388" s="6"/>
      <c r="AX388" s="6"/>
      <c r="AY388" s="6"/>
      <c r="AZ388" s="6"/>
      <c r="BA388" s="6"/>
      <c r="BB388" s="6"/>
      <c r="BC388" s="6"/>
      <c r="BD388" s="6"/>
      <c r="BE388" s="6"/>
      <c r="BF388" s="6"/>
      <c r="BG388" s="6"/>
      <c r="BH388" s="6"/>
      <c r="BI388" s="6"/>
      <c r="BJ388" s="6"/>
      <c r="BK388" s="6"/>
      <c r="BL388" s="6"/>
      <c r="BM388" s="6"/>
      <c r="BN388" s="6"/>
      <c r="BO388" s="6"/>
      <c r="BP388" s="6"/>
      <c r="BQ388" s="6"/>
      <c r="BR388" s="6"/>
      <c r="BS388" s="6"/>
      <c r="BT388" s="6"/>
      <c r="BU388" s="6"/>
      <c r="BV388" s="6"/>
      <c r="BW388" s="6"/>
      <c r="BX388" s="6"/>
      <c r="BY388" s="6"/>
      <c r="BZ388" s="6"/>
      <c r="CA388" s="6"/>
      <c r="CB388" s="6"/>
      <c r="CC388" s="6"/>
      <c r="CD388" s="6"/>
      <c r="CE388" s="6"/>
      <c r="CF388" s="6"/>
      <c r="CG388" s="6"/>
      <c r="CH388" s="6"/>
      <c r="CI388" s="6"/>
      <c r="CJ388" s="6"/>
      <c r="CK388" s="6"/>
      <c r="CL388" s="6"/>
      <c r="CM388" s="6"/>
      <c r="CN388" s="6"/>
      <c r="CO388" s="6"/>
      <c r="CP388" s="6"/>
      <c r="CQ388" s="6"/>
      <c r="CR388" s="6"/>
      <c r="CS388" s="6"/>
      <c r="CT388" s="6"/>
      <c r="CU388" s="6"/>
      <c r="CV388" s="6"/>
      <c r="CW388" s="6"/>
      <c r="CX388" s="6"/>
      <c r="CY388" s="6"/>
      <c r="CZ388" s="6"/>
      <c r="DA388" s="6"/>
      <c r="DB388" s="6"/>
      <c r="DC388" s="6"/>
      <c r="DD388" s="6"/>
      <c r="DE388" s="6"/>
      <c r="DF388" s="6"/>
      <c r="DG388" s="6"/>
      <c r="DH388" s="6"/>
      <c r="DI388" s="6"/>
      <c r="DJ388" s="6"/>
      <c r="DK388" s="6"/>
      <c r="DL388" s="6"/>
      <c r="DM388" s="6"/>
      <c r="DN388" s="6"/>
      <c r="DO388" s="6"/>
      <c r="DP388" s="6"/>
      <c r="DQ388" s="6"/>
      <c r="DR388" s="6"/>
      <c r="DS388" s="6"/>
      <c r="DT388" s="6"/>
      <c r="DU388" s="6"/>
    </row>
    <row r="389" spans="1:125" s="3" customFormat="1">
      <c r="A389" t="s">
        <v>301</v>
      </c>
      <c r="B389" t="s">
        <v>300</v>
      </c>
      <c r="C389" t="s">
        <v>607</v>
      </c>
      <c r="D389" s="1">
        <v>90000</v>
      </c>
      <c r="E389" s="1">
        <v>2583</v>
      </c>
      <c r="F389" s="1">
        <v>9753.1200000000008</v>
      </c>
      <c r="G389" s="1">
        <v>2736</v>
      </c>
      <c r="H389" s="1">
        <v>565</v>
      </c>
      <c r="I389" s="1">
        <f t="shared" si="115"/>
        <v>15637.12</v>
      </c>
      <c r="J389" s="1">
        <f t="shared" si="116"/>
        <v>74362.880000000005</v>
      </c>
      <c r="K389" s="6"/>
      <c r="L389" s="6"/>
      <c r="M389" s="6"/>
      <c r="N389" s="6"/>
      <c r="O389" s="6"/>
      <c r="P389" s="6"/>
      <c r="Q389" s="6"/>
      <c r="R389" s="6"/>
      <c r="S389" s="6"/>
      <c r="T389" s="6"/>
      <c r="U389" s="6"/>
      <c r="V389" s="6"/>
      <c r="W389" s="6"/>
      <c r="X389" s="6"/>
      <c r="Y389" s="6"/>
      <c r="Z389" s="6"/>
      <c r="AA389" s="6"/>
      <c r="AB389" s="6"/>
      <c r="AC389" s="6"/>
      <c r="AD389" s="6"/>
      <c r="AE389" s="6"/>
      <c r="AF389" s="6"/>
      <c r="AG389" s="6"/>
      <c r="AH389" s="6"/>
      <c r="AI389" s="6"/>
      <c r="AJ389" s="6"/>
      <c r="AK389" s="6"/>
      <c r="AL389" s="6"/>
      <c r="AM389" s="6"/>
      <c r="AN389" s="6"/>
      <c r="AO389" s="6"/>
      <c r="AP389" s="6"/>
      <c r="AQ389" s="6"/>
      <c r="AR389" s="6"/>
      <c r="AS389" s="6"/>
      <c r="AT389" s="6"/>
      <c r="AU389" s="6"/>
      <c r="AV389" s="6"/>
      <c r="AW389" s="6"/>
      <c r="AX389" s="6"/>
      <c r="AY389" s="6"/>
      <c r="AZ389" s="6"/>
      <c r="BA389" s="6"/>
      <c r="BB389" s="6"/>
      <c r="BC389" s="6"/>
      <c r="BD389" s="6"/>
      <c r="BE389" s="6"/>
      <c r="BF389" s="6"/>
      <c r="BG389" s="6"/>
      <c r="BH389" s="6"/>
      <c r="BI389" s="6"/>
      <c r="BJ389" s="6"/>
      <c r="BK389" s="6"/>
      <c r="BL389" s="6"/>
      <c r="BM389" s="6"/>
      <c r="BN389" s="6"/>
      <c r="BO389" s="6"/>
      <c r="BP389" s="6"/>
      <c r="BQ389" s="6"/>
      <c r="BR389" s="6"/>
      <c r="BS389" s="6"/>
      <c r="BT389" s="6"/>
      <c r="BU389" s="6"/>
      <c r="BV389" s="6"/>
      <c r="BW389" s="6"/>
      <c r="BX389" s="6"/>
      <c r="BY389" s="6"/>
      <c r="BZ389" s="6"/>
      <c r="CA389" s="6"/>
      <c r="CB389" s="6"/>
      <c r="CC389" s="6"/>
      <c r="CD389" s="6"/>
      <c r="CE389" s="6"/>
      <c r="CF389" s="6"/>
      <c r="CG389" s="6"/>
      <c r="CH389" s="6"/>
      <c r="CI389" s="6"/>
      <c r="CJ389" s="6"/>
      <c r="CK389" s="6"/>
      <c r="CL389" s="6"/>
      <c r="CM389" s="6"/>
      <c r="CN389" s="6"/>
      <c r="CO389" s="6"/>
      <c r="CP389" s="6"/>
      <c r="CQ389" s="6"/>
      <c r="CR389" s="6"/>
      <c r="CS389" s="6"/>
      <c r="CT389" s="6"/>
      <c r="CU389" s="6"/>
      <c r="CV389" s="6"/>
      <c r="CW389" s="6"/>
      <c r="CX389" s="6"/>
      <c r="CY389" s="6"/>
      <c r="CZ389" s="6"/>
      <c r="DA389" s="6"/>
      <c r="DB389" s="6"/>
      <c r="DC389" s="6"/>
      <c r="DD389" s="6"/>
      <c r="DE389" s="6"/>
      <c r="DF389" s="6"/>
      <c r="DG389" s="6"/>
      <c r="DH389" s="6"/>
      <c r="DI389" s="6"/>
      <c r="DJ389" s="6"/>
      <c r="DK389" s="6"/>
      <c r="DL389" s="6"/>
      <c r="DM389" s="6"/>
      <c r="DN389" s="6"/>
      <c r="DO389" s="6"/>
      <c r="DP389" s="6"/>
      <c r="DQ389" s="6"/>
      <c r="DR389" s="6"/>
      <c r="DS389" s="6"/>
      <c r="DT389" s="6"/>
      <c r="DU389" s="6"/>
    </row>
    <row r="390" spans="1:125">
      <c r="A390" t="s">
        <v>481</v>
      </c>
      <c r="B390" t="s">
        <v>24</v>
      </c>
      <c r="C390" t="s">
        <v>607</v>
      </c>
      <c r="D390" s="1">
        <v>100000</v>
      </c>
      <c r="E390" s="1">
        <v>2870</v>
      </c>
      <c r="F390" s="1">
        <v>12105.37</v>
      </c>
      <c r="G390" s="1">
        <v>3040</v>
      </c>
      <c r="H390" s="1">
        <v>25</v>
      </c>
      <c r="I390" s="1">
        <f>E390+F390+G390+H390</f>
        <v>18040.370000000003</v>
      </c>
      <c r="J390" s="1">
        <f>D390-I390</f>
        <v>81959.63</v>
      </c>
      <c r="K390"/>
      <c r="L390"/>
      <c r="M390"/>
      <c r="N390"/>
      <c r="O390"/>
      <c r="P390"/>
      <c r="Q390"/>
      <c r="R390"/>
      <c r="S390"/>
      <c r="T390"/>
      <c r="U390"/>
      <c r="V390"/>
      <c r="W390"/>
      <c r="X390"/>
      <c r="Y390"/>
      <c r="Z390"/>
      <c r="AA390"/>
      <c r="AB390"/>
      <c r="AC390"/>
      <c r="AD390"/>
      <c r="AE390"/>
      <c r="AF390"/>
      <c r="AG390"/>
      <c r="AH390"/>
      <c r="AI390"/>
      <c r="AJ390"/>
      <c r="AK390"/>
      <c r="AL390"/>
      <c r="AM390"/>
      <c r="AN390"/>
      <c r="AO390"/>
      <c r="AP390"/>
      <c r="AQ390"/>
      <c r="AR390"/>
      <c r="AS390"/>
      <c r="AT390"/>
      <c r="AU390"/>
      <c r="AV390"/>
      <c r="AW390"/>
      <c r="AX390"/>
      <c r="AY390"/>
      <c r="AZ390"/>
      <c r="BA390"/>
      <c r="BB390"/>
      <c r="BC390"/>
      <c r="BD390"/>
      <c r="BE390"/>
      <c r="BF390"/>
      <c r="BG390"/>
      <c r="BH390"/>
      <c r="BI390"/>
      <c r="BJ390"/>
      <c r="BK390"/>
      <c r="BL390"/>
      <c r="BM390"/>
      <c r="BN390"/>
      <c r="BO390"/>
      <c r="BP390"/>
      <c r="BQ390"/>
      <c r="BR390"/>
      <c r="BS390"/>
      <c r="BT390"/>
      <c r="BU390"/>
      <c r="BV390"/>
      <c r="BW390"/>
      <c r="BX390"/>
      <c r="BY390"/>
      <c r="BZ390"/>
      <c r="CA390"/>
      <c r="CB390"/>
      <c r="CC390"/>
      <c r="CD390"/>
      <c r="CE390"/>
      <c r="CF390"/>
      <c r="CG390"/>
      <c r="CH390"/>
      <c r="CI390"/>
      <c r="CJ390"/>
      <c r="CK390"/>
      <c r="CL390"/>
      <c r="CM390"/>
      <c r="CN390"/>
      <c r="CO390"/>
      <c r="CP390"/>
      <c r="CQ390"/>
      <c r="CR390"/>
      <c r="CS390"/>
      <c r="CT390"/>
      <c r="CU390"/>
      <c r="CV390"/>
      <c r="CW390"/>
      <c r="CX390"/>
      <c r="CY390"/>
      <c r="CZ390"/>
      <c r="DA390"/>
      <c r="DB390"/>
      <c r="DC390"/>
      <c r="DD390"/>
      <c r="DE390"/>
      <c r="DF390"/>
      <c r="DG390"/>
      <c r="DH390"/>
      <c r="DI390"/>
      <c r="DJ390"/>
      <c r="DK390"/>
      <c r="DL390"/>
      <c r="DM390"/>
      <c r="DN390"/>
      <c r="DO390"/>
      <c r="DP390"/>
      <c r="DQ390"/>
      <c r="DR390"/>
      <c r="DS390"/>
      <c r="DT390"/>
      <c r="DU390"/>
    </row>
    <row r="391" spans="1:125">
      <c r="A391" t="s">
        <v>583</v>
      </c>
      <c r="B391" s="13" t="s">
        <v>574</v>
      </c>
      <c r="C391" s="13" t="s">
        <v>607</v>
      </c>
      <c r="D391" s="1">
        <v>54000</v>
      </c>
      <c r="E391" s="1">
        <v>1549.8</v>
      </c>
      <c r="F391" s="1">
        <v>2418.54</v>
      </c>
      <c r="G391" s="1">
        <v>1641.6</v>
      </c>
      <c r="H391" s="1">
        <v>25</v>
      </c>
      <c r="I391" s="1">
        <v>5634.94</v>
      </c>
      <c r="J391" s="1">
        <v>48365.06</v>
      </c>
      <c r="K391"/>
      <c r="L391"/>
      <c r="M391"/>
      <c r="N391"/>
      <c r="O391"/>
      <c r="P391"/>
      <c r="Q391"/>
      <c r="R391"/>
      <c r="S391"/>
      <c r="T391"/>
      <c r="U391"/>
      <c r="V391"/>
      <c r="W391"/>
      <c r="X391"/>
      <c r="Y391"/>
      <c r="Z391"/>
      <c r="AA391"/>
      <c r="AB391"/>
      <c r="AC391"/>
      <c r="AD391"/>
      <c r="AE391"/>
      <c r="AF391"/>
      <c r="AG391"/>
      <c r="AH391"/>
      <c r="AI391"/>
      <c r="AJ391"/>
      <c r="AK391"/>
      <c r="AL391"/>
      <c r="AM391"/>
      <c r="AN391"/>
      <c r="AO391"/>
      <c r="AP391"/>
      <c r="AQ391"/>
      <c r="AR391"/>
      <c r="AS391"/>
      <c r="AT391"/>
      <c r="AU391"/>
      <c r="AV391"/>
      <c r="AW391"/>
      <c r="AX391"/>
      <c r="AY391"/>
      <c r="AZ391"/>
      <c r="BA391"/>
      <c r="BB391"/>
      <c r="BC391"/>
      <c r="BD391"/>
      <c r="BE391"/>
      <c r="BF391"/>
      <c r="BG391"/>
      <c r="BH391"/>
      <c r="BI391"/>
      <c r="BJ391"/>
      <c r="BK391"/>
      <c r="BL391"/>
      <c r="BM391"/>
      <c r="BN391"/>
      <c r="BO391"/>
      <c r="BP391"/>
      <c r="BQ391"/>
      <c r="BR391"/>
      <c r="BS391"/>
      <c r="BT391"/>
      <c r="BU391"/>
      <c r="BV391"/>
      <c r="BW391"/>
      <c r="BX391"/>
      <c r="BY391"/>
      <c r="BZ391"/>
      <c r="CA391"/>
      <c r="CB391"/>
      <c r="CC391"/>
      <c r="CD391"/>
      <c r="CE391"/>
      <c r="CF391"/>
      <c r="CG391"/>
      <c r="CH391"/>
      <c r="CI391"/>
      <c r="CJ391"/>
      <c r="CK391"/>
      <c r="CL391"/>
      <c r="CM391"/>
      <c r="CN391"/>
      <c r="CO391"/>
      <c r="CP391"/>
      <c r="CQ391"/>
      <c r="CR391"/>
      <c r="CS391"/>
      <c r="CT391"/>
      <c r="CU391"/>
      <c r="CV391"/>
      <c r="CW391"/>
      <c r="CX391"/>
      <c r="CY391"/>
      <c r="CZ391"/>
      <c r="DA391"/>
      <c r="DB391"/>
      <c r="DC391"/>
      <c r="DD391"/>
      <c r="DE391"/>
      <c r="DF391"/>
      <c r="DG391"/>
      <c r="DH391"/>
      <c r="DI391"/>
      <c r="DJ391"/>
      <c r="DK391"/>
      <c r="DL391"/>
      <c r="DM391"/>
      <c r="DN391"/>
      <c r="DO391"/>
      <c r="DP391"/>
      <c r="DQ391"/>
      <c r="DR391"/>
      <c r="DS391"/>
      <c r="DT391"/>
      <c r="DU391"/>
    </row>
    <row r="392" spans="1:125">
      <c r="A392" t="s">
        <v>21</v>
      </c>
      <c r="B392" t="s">
        <v>29</v>
      </c>
      <c r="C392" t="s">
        <v>604</v>
      </c>
      <c r="D392" s="1">
        <v>34000</v>
      </c>
      <c r="E392" s="1">
        <v>975.8</v>
      </c>
      <c r="F392" s="1">
        <v>0</v>
      </c>
      <c r="G392" s="1">
        <v>1033.5999999999999</v>
      </c>
      <c r="H392" s="1">
        <v>2010.52</v>
      </c>
      <c r="I392" s="1">
        <f t="shared" ref="I392" si="117">E392+F392+G392+H392</f>
        <v>4019.92</v>
      </c>
      <c r="J392" s="1">
        <f t="shared" ref="J392" si="118">D392-I392</f>
        <v>29980.080000000002</v>
      </c>
    </row>
    <row r="393" spans="1:125">
      <c r="A393" t="s">
        <v>584</v>
      </c>
      <c r="B393" t="s">
        <v>22</v>
      </c>
      <c r="C393" s="13" t="s">
        <v>607</v>
      </c>
      <c r="D393" s="1">
        <v>25000</v>
      </c>
      <c r="E393" s="1">
        <v>717.5</v>
      </c>
      <c r="F393" s="1">
        <v>0</v>
      </c>
      <c r="G393" s="1">
        <v>760</v>
      </c>
      <c r="H393" s="1">
        <v>25</v>
      </c>
      <c r="I393" s="1">
        <v>1502.5</v>
      </c>
      <c r="J393" s="1">
        <v>23497.5</v>
      </c>
      <c r="K393"/>
      <c r="L393"/>
      <c r="M393"/>
      <c r="N393"/>
      <c r="O393"/>
      <c r="P393"/>
      <c r="Q393"/>
      <c r="R393"/>
      <c r="S393"/>
      <c r="T393"/>
      <c r="U393"/>
      <c r="V393"/>
      <c r="W393"/>
      <c r="X393"/>
      <c r="Y393"/>
      <c r="Z393"/>
      <c r="AA393"/>
      <c r="AB393"/>
      <c r="AC393"/>
      <c r="AD393"/>
      <c r="AE393"/>
      <c r="AF393"/>
      <c r="AG393"/>
      <c r="AH393"/>
      <c r="AI393"/>
      <c r="AJ393"/>
      <c r="AK393"/>
      <c r="AL393"/>
      <c r="AM393"/>
      <c r="AN393"/>
      <c r="AO393"/>
      <c r="AP393"/>
      <c r="AQ393"/>
      <c r="AR393"/>
      <c r="AS393"/>
      <c r="AT393"/>
      <c r="AU393"/>
      <c r="AV393"/>
      <c r="AW393"/>
      <c r="AX393"/>
      <c r="AY393"/>
      <c r="AZ393"/>
      <c r="BA393"/>
      <c r="BB393"/>
      <c r="BC393"/>
      <c r="BD393"/>
      <c r="BE393"/>
      <c r="BF393"/>
      <c r="BG393"/>
      <c r="BH393"/>
      <c r="BI393"/>
      <c r="BJ393"/>
      <c r="BK393"/>
      <c r="BL393"/>
      <c r="BM393"/>
      <c r="BN393"/>
      <c r="BO393"/>
      <c r="BP393"/>
      <c r="BQ393"/>
      <c r="BR393"/>
      <c r="BS393"/>
      <c r="BT393"/>
      <c r="BU393"/>
      <c r="BV393"/>
      <c r="BW393"/>
      <c r="BX393"/>
      <c r="BY393"/>
      <c r="BZ393"/>
      <c r="CA393"/>
      <c r="CB393"/>
      <c r="CC393"/>
      <c r="CD393"/>
      <c r="CE393"/>
      <c r="CF393"/>
      <c r="CG393"/>
      <c r="CH393"/>
      <c r="CI393"/>
      <c r="CJ393"/>
      <c r="CK393"/>
      <c r="CL393"/>
      <c r="CM393"/>
      <c r="CN393"/>
      <c r="CO393"/>
      <c r="CP393"/>
      <c r="CQ393"/>
      <c r="CR393"/>
      <c r="CS393"/>
      <c r="CT393"/>
      <c r="CU393"/>
      <c r="CV393"/>
      <c r="CW393"/>
      <c r="CX393"/>
      <c r="CY393"/>
      <c r="CZ393"/>
      <c r="DA393"/>
      <c r="DB393"/>
      <c r="DC393"/>
      <c r="DD393"/>
      <c r="DE393"/>
      <c r="DF393"/>
      <c r="DG393"/>
      <c r="DH393"/>
      <c r="DI393"/>
      <c r="DJ393"/>
      <c r="DK393"/>
      <c r="DL393"/>
      <c r="DM393"/>
      <c r="DN393"/>
      <c r="DO393"/>
      <c r="DP393"/>
      <c r="DQ393"/>
      <c r="DR393"/>
      <c r="DS393"/>
      <c r="DT393"/>
      <c r="DU393"/>
    </row>
    <row r="394" spans="1:125" s="3" customFormat="1">
      <c r="A394" s="3" t="s">
        <v>19</v>
      </c>
      <c r="B394" s="3">
        <v>6</v>
      </c>
      <c r="D394" s="4">
        <f t="shared" ref="D394:J394" si="119">SUM(D388:D393)</f>
        <v>347000</v>
      </c>
      <c r="E394" s="4">
        <f t="shared" si="119"/>
        <v>9958.9</v>
      </c>
      <c r="F394" s="4">
        <f t="shared" si="119"/>
        <v>25284.22</v>
      </c>
      <c r="G394" s="4">
        <f t="shared" si="119"/>
        <v>10548.800000000001</v>
      </c>
      <c r="H394" s="4">
        <f t="shared" si="119"/>
        <v>2675.52</v>
      </c>
      <c r="I394" s="4">
        <f t="shared" si="119"/>
        <v>48467.44</v>
      </c>
      <c r="J394" s="4">
        <f t="shared" si="119"/>
        <v>298532.56</v>
      </c>
      <c r="K394" s="6"/>
      <c r="L394" s="6"/>
      <c r="M394" s="6"/>
      <c r="N394" s="6"/>
      <c r="O394" s="6"/>
      <c r="P394" s="6"/>
      <c r="Q394" s="6"/>
      <c r="R394" s="6"/>
      <c r="S394" s="6"/>
      <c r="T394" s="6"/>
      <c r="U394" s="6"/>
      <c r="V394" s="6"/>
      <c r="W394" s="6"/>
      <c r="X394" s="6"/>
      <c r="Y394" s="6"/>
      <c r="Z394" s="6"/>
      <c r="AA394" s="6"/>
      <c r="AB394" s="6"/>
      <c r="AC394" s="6"/>
      <c r="AD394" s="6"/>
      <c r="AE394" s="6"/>
      <c r="AF394" s="6"/>
      <c r="AG394" s="6"/>
      <c r="AH394" s="6"/>
      <c r="AI394" s="6"/>
      <c r="AJ394" s="6"/>
      <c r="AK394" s="6"/>
      <c r="AL394" s="6"/>
      <c r="AM394" s="6"/>
      <c r="AN394" s="6"/>
      <c r="AO394" s="6"/>
      <c r="AP394" s="6"/>
      <c r="AQ394" s="6"/>
      <c r="AR394" s="6"/>
      <c r="AS394" s="6"/>
      <c r="AT394" s="6"/>
      <c r="AU394" s="6"/>
      <c r="AV394" s="6"/>
      <c r="AW394" s="6"/>
      <c r="AX394" s="6"/>
      <c r="AY394" s="6"/>
      <c r="AZ394" s="6"/>
      <c r="BA394" s="6"/>
      <c r="BB394" s="6"/>
      <c r="BC394" s="6"/>
      <c r="BD394" s="6"/>
      <c r="BE394" s="6"/>
      <c r="BF394" s="6"/>
      <c r="BG394" s="6"/>
      <c r="BH394" s="6"/>
      <c r="BI394" s="6"/>
      <c r="BJ394" s="6"/>
      <c r="BK394" s="6"/>
      <c r="BL394" s="6"/>
      <c r="BM394" s="6"/>
      <c r="BN394" s="6"/>
      <c r="BO394" s="6"/>
      <c r="BP394" s="6"/>
      <c r="BQ394" s="6"/>
      <c r="BR394" s="6"/>
      <c r="BS394" s="6"/>
      <c r="BT394" s="6"/>
      <c r="BU394" s="6"/>
      <c r="BV394" s="6"/>
      <c r="BW394" s="6"/>
      <c r="BX394" s="6"/>
      <c r="BY394" s="6"/>
      <c r="BZ394" s="6"/>
      <c r="CA394" s="6"/>
      <c r="CB394" s="6"/>
      <c r="CC394" s="6"/>
      <c r="CD394" s="6"/>
      <c r="CE394" s="6"/>
      <c r="CF394" s="6"/>
      <c r="CG394" s="6"/>
      <c r="CH394" s="6"/>
      <c r="CI394" s="6"/>
      <c r="CJ394" s="6"/>
      <c r="CK394" s="6"/>
      <c r="CL394" s="6"/>
      <c r="CM394" s="6"/>
      <c r="CN394" s="6"/>
      <c r="CO394" s="6"/>
      <c r="CP394" s="6"/>
      <c r="CQ394" s="6"/>
      <c r="CR394" s="6"/>
      <c r="CS394" s="6"/>
      <c r="CT394" s="6"/>
      <c r="CU394" s="6"/>
      <c r="CV394" s="6"/>
      <c r="CW394" s="6"/>
      <c r="CX394" s="6"/>
      <c r="CY394" s="6"/>
      <c r="CZ394" s="6"/>
      <c r="DA394" s="6"/>
      <c r="DB394" s="6"/>
      <c r="DC394" s="6"/>
      <c r="DD394" s="6"/>
      <c r="DE394" s="6"/>
      <c r="DF394" s="6"/>
      <c r="DG394" s="6"/>
      <c r="DH394" s="6"/>
      <c r="DI394" s="6"/>
      <c r="DJ394" s="6"/>
      <c r="DK394" s="6"/>
      <c r="DL394" s="6"/>
      <c r="DM394" s="6"/>
      <c r="DN394" s="6"/>
      <c r="DO394" s="6"/>
      <c r="DP394" s="6"/>
      <c r="DQ394" s="6"/>
      <c r="DR394" s="6"/>
      <c r="DS394" s="6"/>
      <c r="DT394" s="6"/>
      <c r="DU394" s="6"/>
    </row>
    <row r="395" spans="1:125" s="3" customFormat="1">
      <c r="A395"/>
      <c r="B395"/>
      <c r="C395"/>
      <c r="D395" s="1"/>
      <c r="E395" s="1"/>
      <c r="F395" s="1"/>
      <c r="G395" s="1"/>
      <c r="H395" s="1"/>
      <c r="I395" s="1"/>
      <c r="J395" s="1"/>
      <c r="K395" s="6"/>
      <c r="L395" s="6"/>
      <c r="M395" s="6"/>
      <c r="N395" s="6"/>
      <c r="O395" s="6"/>
      <c r="P395" s="6"/>
      <c r="Q395" s="6"/>
      <c r="R395" s="6"/>
      <c r="S395" s="6"/>
      <c r="T395" s="6"/>
      <c r="U395" s="6"/>
      <c r="V395" s="6"/>
      <c r="W395" s="6"/>
      <c r="X395" s="6"/>
      <c r="Y395" s="6"/>
      <c r="Z395" s="6"/>
      <c r="AA395" s="6"/>
      <c r="AB395" s="6"/>
      <c r="AC395" s="6"/>
      <c r="AD395" s="6"/>
      <c r="AE395" s="6"/>
      <c r="AF395" s="6"/>
      <c r="AG395" s="6"/>
      <c r="AH395" s="6"/>
      <c r="AI395" s="6"/>
      <c r="AJ395" s="6"/>
      <c r="AK395" s="6"/>
      <c r="AL395" s="6"/>
      <c r="AM395" s="6"/>
      <c r="AN395" s="6"/>
      <c r="AO395" s="6"/>
      <c r="AP395" s="6"/>
      <c r="AQ395" s="6"/>
      <c r="AR395" s="6"/>
      <c r="AS395" s="6"/>
      <c r="AT395" s="6"/>
      <c r="AU395" s="6"/>
      <c r="AV395" s="6"/>
      <c r="AW395" s="6"/>
      <c r="AX395" s="6"/>
      <c r="AY395" s="6"/>
      <c r="AZ395" s="6"/>
      <c r="BA395" s="6"/>
      <c r="BB395" s="6"/>
      <c r="BC395" s="6"/>
      <c r="BD395" s="6"/>
      <c r="BE395" s="6"/>
      <c r="BF395" s="6"/>
      <c r="BG395" s="6"/>
      <c r="BH395" s="6"/>
      <c r="BI395" s="6"/>
      <c r="BJ395" s="6"/>
      <c r="BK395" s="6"/>
      <c r="BL395" s="6"/>
      <c r="BM395" s="6"/>
      <c r="BN395" s="6"/>
      <c r="BO395" s="6"/>
      <c r="BP395" s="6"/>
      <c r="BQ395" s="6"/>
      <c r="BR395" s="6"/>
      <c r="BS395" s="6"/>
      <c r="BT395" s="6"/>
      <c r="BU395" s="6"/>
      <c r="BV395" s="6"/>
      <c r="BW395" s="6"/>
      <c r="BX395" s="6"/>
      <c r="BY395" s="6"/>
      <c r="BZ395" s="6"/>
      <c r="CA395" s="6"/>
      <c r="CB395" s="6"/>
      <c r="CC395" s="6"/>
      <c r="CD395" s="6"/>
      <c r="CE395" s="6"/>
      <c r="CF395" s="6"/>
      <c r="CG395" s="6"/>
      <c r="CH395" s="6"/>
      <c r="CI395" s="6"/>
      <c r="CJ395" s="6"/>
      <c r="CK395" s="6"/>
      <c r="CL395" s="6"/>
      <c r="CM395" s="6"/>
      <c r="CN395" s="6"/>
      <c r="CO395" s="6"/>
      <c r="CP395" s="6"/>
      <c r="CQ395" s="6"/>
      <c r="CR395" s="6"/>
      <c r="CS395" s="6"/>
      <c r="CT395" s="6"/>
      <c r="CU395" s="6"/>
      <c r="CV395" s="6"/>
      <c r="CW395" s="6"/>
      <c r="CX395" s="6"/>
      <c r="CY395" s="6"/>
      <c r="CZ395" s="6"/>
      <c r="DA395" s="6"/>
      <c r="DB395" s="6"/>
      <c r="DC395" s="6"/>
      <c r="DD395" s="6"/>
      <c r="DE395" s="6"/>
      <c r="DF395" s="6"/>
      <c r="DG395" s="6"/>
      <c r="DH395" s="6"/>
      <c r="DI395" s="6"/>
      <c r="DJ395" s="6"/>
      <c r="DK395" s="6"/>
      <c r="DL395" s="6"/>
      <c r="DM395" s="6"/>
      <c r="DN395" s="6"/>
      <c r="DO395" s="6"/>
      <c r="DP395" s="6"/>
      <c r="DQ395" s="6"/>
      <c r="DR395" s="6"/>
      <c r="DS395" s="6"/>
      <c r="DT395" s="6"/>
      <c r="DU395" s="6"/>
    </row>
    <row r="396" spans="1:125" s="3" customFormat="1">
      <c r="A396" s="12" t="s">
        <v>302</v>
      </c>
      <c r="B396" s="12"/>
      <c r="C396" s="14"/>
      <c r="D396" s="12"/>
      <c r="E396" s="12"/>
      <c r="F396" s="12"/>
      <c r="G396" s="12"/>
      <c r="H396" s="12"/>
      <c r="I396" s="12"/>
      <c r="J396" s="12"/>
      <c r="K396" s="6"/>
      <c r="L396" s="6"/>
      <c r="M396" s="6"/>
      <c r="N396" s="6"/>
      <c r="O396" s="6"/>
      <c r="P396" s="6"/>
      <c r="Q396" s="6"/>
      <c r="R396" s="6"/>
      <c r="S396" s="6"/>
      <c r="T396" s="6"/>
      <c r="U396" s="6"/>
      <c r="V396" s="6"/>
      <c r="W396" s="6"/>
      <c r="X396" s="6"/>
      <c r="Y396" s="6"/>
      <c r="Z396" s="6"/>
      <c r="AA396" s="6"/>
      <c r="AB396" s="6"/>
      <c r="AC396" s="6"/>
      <c r="AD396" s="6"/>
      <c r="AE396" s="6"/>
      <c r="AF396" s="6"/>
      <c r="AG396" s="6"/>
      <c r="AH396" s="6"/>
      <c r="AI396" s="6"/>
      <c r="AJ396" s="6"/>
      <c r="AK396" s="6"/>
      <c r="AL396" s="6"/>
      <c r="AM396" s="6"/>
      <c r="AN396" s="6"/>
      <c r="AO396" s="6"/>
      <c r="AP396" s="6"/>
      <c r="AQ396" s="6"/>
      <c r="AR396" s="6"/>
      <c r="AS396" s="6"/>
      <c r="AT396" s="6"/>
      <c r="AU396" s="6"/>
      <c r="AV396" s="6"/>
      <c r="AW396" s="6"/>
      <c r="AX396" s="6"/>
      <c r="AY396" s="6"/>
      <c r="AZ396" s="6"/>
      <c r="BA396" s="6"/>
      <c r="BB396" s="6"/>
      <c r="BC396" s="6"/>
      <c r="BD396" s="6"/>
      <c r="BE396" s="6"/>
      <c r="BF396" s="6"/>
      <c r="BG396" s="6"/>
      <c r="BH396" s="6"/>
      <c r="BI396" s="6"/>
      <c r="BJ396" s="6"/>
      <c r="BK396" s="6"/>
      <c r="BL396" s="6"/>
      <c r="BM396" s="6"/>
      <c r="BN396" s="6"/>
      <c r="BO396" s="6"/>
      <c r="BP396" s="6"/>
      <c r="BQ396" s="6"/>
      <c r="BR396" s="6"/>
      <c r="BS396" s="6"/>
      <c r="BT396" s="6"/>
      <c r="BU396" s="6"/>
      <c r="BV396" s="6"/>
      <c r="BW396" s="6"/>
      <c r="BX396" s="6"/>
      <c r="BY396" s="6"/>
      <c r="BZ396" s="6"/>
      <c r="CA396" s="6"/>
      <c r="CB396" s="6"/>
      <c r="CC396" s="6"/>
      <c r="CD396" s="6"/>
      <c r="CE396" s="6"/>
      <c r="CF396" s="6"/>
      <c r="CG396" s="6"/>
      <c r="CH396" s="6"/>
      <c r="CI396" s="6"/>
      <c r="CJ396" s="6"/>
      <c r="CK396" s="6"/>
      <c r="CL396" s="6"/>
      <c r="CM396" s="6"/>
      <c r="CN396" s="6"/>
      <c r="CO396" s="6"/>
      <c r="CP396" s="6"/>
      <c r="CQ396" s="6"/>
      <c r="CR396" s="6"/>
      <c r="CS396" s="6"/>
      <c r="CT396" s="6"/>
      <c r="CU396" s="6"/>
      <c r="CV396" s="6"/>
      <c r="CW396" s="6"/>
      <c r="CX396" s="6"/>
      <c r="CY396" s="6"/>
      <c r="CZ396" s="6"/>
      <c r="DA396" s="6"/>
      <c r="DB396" s="6"/>
      <c r="DC396" s="6"/>
      <c r="DD396" s="6"/>
      <c r="DE396" s="6"/>
      <c r="DF396" s="6"/>
      <c r="DG396" s="6"/>
      <c r="DH396" s="6"/>
      <c r="DI396" s="6"/>
      <c r="DJ396" s="6"/>
      <c r="DK396" s="6"/>
      <c r="DL396" s="6"/>
      <c r="DM396" s="6"/>
      <c r="DN396" s="6"/>
      <c r="DO396" s="6"/>
      <c r="DP396" s="6"/>
      <c r="DQ396" s="6"/>
      <c r="DR396" s="6"/>
      <c r="DS396" s="6"/>
      <c r="DT396" s="6"/>
      <c r="DU396" s="6"/>
    </row>
    <row r="397" spans="1:125">
      <c r="A397" t="s">
        <v>585</v>
      </c>
      <c r="B397" t="s">
        <v>494</v>
      </c>
      <c r="C397" t="s">
        <v>607</v>
      </c>
      <c r="D397" s="1">
        <v>23000</v>
      </c>
      <c r="E397" s="1">
        <v>660.1</v>
      </c>
      <c r="F397" s="1">
        <v>0</v>
      </c>
      <c r="G397" s="1">
        <v>699.2</v>
      </c>
      <c r="H397" s="1">
        <v>957.76</v>
      </c>
      <c r="I397" s="1">
        <f t="shared" ref="I397:I442" si="120">E397+F397+G397+H397</f>
        <v>2317.0600000000004</v>
      </c>
      <c r="J397" s="1">
        <f t="shared" ref="J397:J427" si="121">D397-I397</f>
        <v>20682.939999999999</v>
      </c>
      <c r="K397"/>
      <c r="L397"/>
      <c r="M397"/>
      <c r="N397"/>
      <c r="O397"/>
      <c r="P397"/>
      <c r="Q397"/>
      <c r="R397"/>
      <c r="S397"/>
      <c r="T397"/>
      <c r="U397"/>
      <c r="V397"/>
      <c r="W397"/>
      <c r="X397"/>
      <c r="Y397"/>
      <c r="Z397"/>
      <c r="AA397"/>
      <c r="AB397"/>
      <c r="AC397"/>
      <c r="AD397"/>
      <c r="AE397"/>
      <c r="AF397"/>
      <c r="AG397"/>
      <c r="AH397"/>
      <c r="AI397"/>
      <c r="AJ397"/>
      <c r="AK397"/>
      <c r="AL397"/>
      <c r="AM397"/>
      <c r="AN397"/>
      <c r="AO397"/>
      <c r="AP397"/>
      <c r="AQ397"/>
      <c r="AR397"/>
      <c r="AS397"/>
      <c r="AT397"/>
      <c r="AU397"/>
      <c r="AV397"/>
      <c r="AW397"/>
      <c r="AX397"/>
      <c r="AY397"/>
      <c r="AZ397"/>
      <c r="BA397"/>
      <c r="BB397"/>
      <c r="BC397"/>
      <c r="BD397"/>
      <c r="BE397"/>
      <c r="BF397"/>
      <c r="BG397"/>
      <c r="BH397"/>
      <c r="BI397"/>
      <c r="BJ397"/>
      <c r="BK397"/>
      <c r="BL397"/>
      <c r="BM397"/>
      <c r="BN397"/>
      <c r="BO397"/>
      <c r="BP397"/>
      <c r="BQ397"/>
      <c r="BR397"/>
      <c r="BS397"/>
      <c r="BT397"/>
      <c r="BU397"/>
      <c r="BV397"/>
      <c r="BW397"/>
      <c r="BX397"/>
      <c r="BY397"/>
      <c r="BZ397"/>
      <c r="CA397"/>
      <c r="CB397"/>
      <c r="CC397"/>
      <c r="CD397"/>
      <c r="CE397"/>
      <c r="CF397"/>
      <c r="CG397"/>
      <c r="CH397"/>
      <c r="CI397"/>
      <c r="CJ397"/>
      <c r="CK397"/>
      <c r="CL397"/>
      <c r="CM397"/>
      <c r="CN397"/>
      <c r="CO397"/>
      <c r="CP397"/>
      <c r="CQ397"/>
      <c r="CR397"/>
      <c r="CS397"/>
      <c r="CT397"/>
      <c r="CU397"/>
      <c r="CV397"/>
      <c r="CW397"/>
      <c r="CX397"/>
      <c r="CY397"/>
      <c r="CZ397"/>
      <c r="DA397"/>
      <c r="DB397"/>
      <c r="DC397"/>
      <c r="DD397"/>
      <c r="DE397"/>
      <c r="DF397"/>
      <c r="DG397"/>
      <c r="DH397"/>
      <c r="DI397"/>
      <c r="DJ397"/>
      <c r="DK397"/>
      <c r="DL397"/>
      <c r="DM397"/>
      <c r="DN397"/>
      <c r="DO397"/>
      <c r="DP397"/>
      <c r="DQ397"/>
      <c r="DR397"/>
      <c r="DS397"/>
      <c r="DT397"/>
      <c r="DU397"/>
    </row>
    <row r="398" spans="1:125">
      <c r="A398" t="s">
        <v>482</v>
      </c>
      <c r="B398" t="s">
        <v>313</v>
      </c>
      <c r="C398" t="s">
        <v>607</v>
      </c>
      <c r="D398" s="1">
        <v>15000</v>
      </c>
      <c r="E398" s="1">
        <v>430.5</v>
      </c>
      <c r="F398" s="1">
        <v>0</v>
      </c>
      <c r="G398" s="1">
        <v>456</v>
      </c>
      <c r="H398" s="1">
        <v>25</v>
      </c>
      <c r="I398" s="1">
        <f t="shared" si="120"/>
        <v>911.5</v>
      </c>
      <c r="J398" s="1">
        <f t="shared" si="121"/>
        <v>14088.5</v>
      </c>
      <c r="K398"/>
      <c r="L398"/>
      <c r="M398"/>
      <c r="N398"/>
      <c r="O398"/>
      <c r="P398"/>
      <c r="Q398"/>
      <c r="R398"/>
      <c r="S398"/>
      <c r="T398"/>
      <c r="U398"/>
      <c r="V398"/>
      <c r="W398"/>
      <c r="X398"/>
      <c r="Y398"/>
      <c r="Z398"/>
      <c r="AA398"/>
      <c r="AB398"/>
      <c r="AC398"/>
      <c r="AD398"/>
      <c r="AE398"/>
      <c r="AF398"/>
      <c r="AG398"/>
      <c r="AH398"/>
      <c r="AI398"/>
      <c r="AJ398"/>
      <c r="AK398"/>
      <c r="AL398"/>
      <c r="AM398"/>
      <c r="AN398"/>
      <c r="AO398"/>
      <c r="AP398"/>
      <c r="AQ398"/>
      <c r="AR398"/>
      <c r="AS398"/>
      <c r="AT398"/>
      <c r="AU398"/>
      <c r="AV398"/>
      <c r="AW398"/>
      <c r="AX398"/>
      <c r="AY398"/>
      <c r="AZ398"/>
      <c r="BA398"/>
      <c r="BB398"/>
      <c r="BC398"/>
      <c r="BD398"/>
      <c r="BE398"/>
      <c r="BF398"/>
      <c r="BG398"/>
      <c r="BH398"/>
      <c r="BI398"/>
      <c r="BJ398"/>
      <c r="BK398"/>
      <c r="BL398"/>
      <c r="BM398"/>
      <c r="BN398"/>
      <c r="BO398"/>
      <c r="BP398"/>
      <c r="BQ398"/>
      <c r="BR398"/>
      <c r="BS398"/>
      <c r="BT398"/>
      <c r="BU398"/>
      <c r="BV398"/>
      <c r="BW398"/>
      <c r="BX398"/>
      <c r="BY398"/>
      <c r="BZ398"/>
      <c r="CA398"/>
      <c r="CB398"/>
      <c r="CC398"/>
      <c r="CD398"/>
      <c r="CE398"/>
      <c r="CF398"/>
      <c r="CG398"/>
      <c r="CH398"/>
      <c r="CI398"/>
      <c r="CJ398"/>
      <c r="CK398"/>
      <c r="CL398"/>
      <c r="CM398"/>
      <c r="CN398"/>
      <c r="CO398"/>
      <c r="CP398"/>
      <c r="CQ398"/>
      <c r="CR398"/>
      <c r="CS398"/>
      <c r="CT398"/>
      <c r="CU398"/>
      <c r="CV398"/>
      <c r="CW398"/>
      <c r="CX398"/>
      <c r="CY398"/>
      <c r="CZ398"/>
      <c r="DA398"/>
      <c r="DB398"/>
      <c r="DC398"/>
      <c r="DD398"/>
      <c r="DE398"/>
      <c r="DF398"/>
      <c r="DG398"/>
      <c r="DH398"/>
      <c r="DI398"/>
      <c r="DJ398"/>
      <c r="DK398"/>
      <c r="DL398"/>
      <c r="DM398"/>
      <c r="DN398"/>
      <c r="DO398"/>
      <c r="DP398"/>
      <c r="DQ398"/>
      <c r="DR398"/>
      <c r="DS398"/>
      <c r="DT398"/>
      <c r="DU398"/>
    </row>
    <row r="399" spans="1:125" s="3" customFormat="1">
      <c r="A399" t="s">
        <v>303</v>
      </c>
      <c r="B399" t="s">
        <v>24</v>
      </c>
      <c r="C399" t="s">
        <v>607</v>
      </c>
      <c r="D399" s="1">
        <v>17000</v>
      </c>
      <c r="E399" s="1">
        <v>487.9</v>
      </c>
      <c r="F399" s="1">
        <v>0</v>
      </c>
      <c r="G399" s="1">
        <v>516.79999999999995</v>
      </c>
      <c r="H399" s="1">
        <v>25</v>
      </c>
      <c r="I399" s="1">
        <f t="shared" si="120"/>
        <v>1029.6999999999998</v>
      </c>
      <c r="J399" s="1">
        <f t="shared" si="121"/>
        <v>15970.3</v>
      </c>
      <c r="K399" s="6"/>
      <c r="L399" s="6"/>
      <c r="M399" s="6"/>
      <c r="N399" s="6"/>
      <c r="O399" s="6"/>
      <c r="P399" s="6"/>
      <c r="Q399" s="6"/>
      <c r="R399" s="6"/>
      <c r="S399" s="6"/>
      <c r="T399" s="6"/>
      <c r="U399" s="6"/>
      <c r="V399" s="6"/>
      <c r="W399" s="6"/>
      <c r="X399" s="6"/>
      <c r="Y399" s="6"/>
      <c r="Z399" s="6"/>
      <c r="AA399" s="6"/>
      <c r="AB399" s="6"/>
      <c r="AC399" s="6"/>
      <c r="AD399" s="6"/>
      <c r="AE399" s="6"/>
      <c r="AF399" s="6"/>
      <c r="AG399" s="6"/>
      <c r="AH399" s="6"/>
      <c r="AI399" s="6"/>
      <c r="AJ399" s="6"/>
      <c r="AK399" s="6"/>
      <c r="AL399" s="6"/>
      <c r="AM399" s="6"/>
      <c r="AN399" s="6"/>
      <c r="AO399" s="6"/>
      <c r="AP399" s="6"/>
      <c r="AQ399" s="6"/>
      <c r="AR399" s="6"/>
      <c r="AS399" s="6"/>
      <c r="AT399" s="6"/>
      <c r="AU399" s="6"/>
      <c r="AV399" s="6"/>
      <c r="AW399" s="6"/>
      <c r="AX399" s="6"/>
      <c r="AY399" s="6"/>
      <c r="AZ399" s="6"/>
      <c r="BA399" s="6"/>
      <c r="BB399" s="6"/>
      <c r="BC399" s="6"/>
      <c r="BD399" s="6"/>
      <c r="BE399" s="6"/>
      <c r="BF399" s="6"/>
      <c r="BG399" s="6"/>
      <c r="BH399" s="6"/>
      <c r="BI399" s="6"/>
      <c r="BJ399" s="6"/>
      <c r="BK399" s="6"/>
      <c r="BL399" s="6"/>
      <c r="BM399" s="6"/>
      <c r="BN399" s="6"/>
      <c r="BO399" s="6"/>
      <c r="BP399" s="6"/>
      <c r="BQ399" s="6"/>
      <c r="BR399" s="6"/>
      <c r="BS399" s="6"/>
      <c r="BT399" s="6"/>
      <c r="BU399" s="6"/>
      <c r="BV399" s="6"/>
      <c r="BW399" s="6"/>
      <c r="BX399" s="6"/>
      <c r="BY399" s="6"/>
      <c r="BZ399" s="6"/>
      <c r="CA399" s="6"/>
      <c r="CB399" s="6"/>
      <c r="CC399" s="6"/>
      <c r="CD399" s="6"/>
      <c r="CE399" s="6"/>
      <c r="CF399" s="6"/>
      <c r="CG399" s="6"/>
      <c r="CH399" s="6"/>
      <c r="CI399" s="6"/>
      <c r="CJ399" s="6"/>
      <c r="CK399" s="6"/>
      <c r="CL399" s="6"/>
      <c r="CM399" s="6"/>
      <c r="CN399" s="6"/>
      <c r="CO399" s="6"/>
      <c r="CP399" s="6"/>
      <c r="CQ399" s="6"/>
      <c r="CR399" s="6"/>
      <c r="CS399" s="6"/>
      <c r="CT399" s="6"/>
      <c r="CU399" s="6"/>
      <c r="CV399" s="6"/>
      <c r="CW399" s="6"/>
      <c r="CX399" s="6"/>
      <c r="CY399" s="6"/>
      <c r="CZ399" s="6"/>
      <c r="DA399" s="6"/>
      <c r="DB399" s="6"/>
      <c r="DC399" s="6"/>
      <c r="DD399" s="6"/>
      <c r="DE399" s="6"/>
      <c r="DF399" s="6"/>
      <c r="DG399" s="6"/>
      <c r="DH399" s="6"/>
      <c r="DI399" s="6"/>
      <c r="DJ399" s="6"/>
      <c r="DK399" s="6"/>
      <c r="DL399" s="6"/>
      <c r="DM399" s="6"/>
      <c r="DN399" s="6"/>
      <c r="DO399" s="6"/>
      <c r="DP399" s="6"/>
      <c r="DQ399" s="6"/>
      <c r="DR399" s="6"/>
      <c r="DS399" s="6"/>
      <c r="DT399" s="6"/>
      <c r="DU399" s="6"/>
    </row>
    <row r="400" spans="1:125" s="3" customFormat="1">
      <c r="A400" t="s">
        <v>304</v>
      </c>
      <c r="B400" t="s">
        <v>24</v>
      </c>
      <c r="C400" t="s">
        <v>607</v>
      </c>
      <c r="D400" s="1">
        <v>16000</v>
      </c>
      <c r="E400" s="1">
        <v>459.2</v>
      </c>
      <c r="F400" s="1">
        <v>0</v>
      </c>
      <c r="G400" s="1">
        <v>486.4</v>
      </c>
      <c r="H400" s="1">
        <v>25</v>
      </c>
      <c r="I400" s="1">
        <f t="shared" si="120"/>
        <v>970.59999999999991</v>
      </c>
      <c r="J400" s="1">
        <f t="shared" si="121"/>
        <v>15029.4</v>
      </c>
      <c r="K400" s="6"/>
      <c r="L400" s="6"/>
      <c r="M400" s="6"/>
      <c r="N400" s="6"/>
      <c r="O400" s="6"/>
      <c r="P400" s="6"/>
      <c r="Q400" s="6"/>
      <c r="R400" s="6"/>
      <c r="S400" s="6"/>
      <c r="T400" s="6"/>
      <c r="U400" s="6"/>
      <c r="V400" s="6"/>
      <c r="W400" s="6"/>
      <c r="X400" s="6"/>
      <c r="Y400" s="6"/>
      <c r="Z400" s="6"/>
      <c r="AA400" s="6"/>
      <c r="AB400" s="6"/>
      <c r="AC400" s="6"/>
      <c r="AD400" s="6"/>
      <c r="AE400" s="6"/>
      <c r="AF400" s="6"/>
      <c r="AG400" s="6"/>
      <c r="AH400" s="6"/>
      <c r="AI400" s="6"/>
      <c r="AJ400" s="6"/>
      <c r="AK400" s="6"/>
      <c r="AL400" s="6"/>
      <c r="AM400" s="6"/>
      <c r="AN400" s="6"/>
      <c r="AO400" s="6"/>
      <c r="AP400" s="6"/>
      <c r="AQ400" s="6"/>
      <c r="AR400" s="6"/>
      <c r="AS400" s="6"/>
      <c r="AT400" s="6"/>
      <c r="AU400" s="6"/>
      <c r="AV400" s="6"/>
      <c r="AW400" s="6"/>
      <c r="AX400" s="6"/>
      <c r="AY400" s="6"/>
      <c r="AZ400" s="6"/>
      <c r="BA400" s="6"/>
      <c r="BB400" s="6"/>
      <c r="BC400" s="6"/>
      <c r="BD400" s="6"/>
      <c r="BE400" s="6"/>
      <c r="BF400" s="6"/>
      <c r="BG400" s="6"/>
      <c r="BH400" s="6"/>
      <c r="BI400" s="6"/>
      <c r="BJ400" s="6"/>
      <c r="BK400" s="6"/>
      <c r="BL400" s="6"/>
      <c r="BM400" s="6"/>
      <c r="BN400" s="6"/>
      <c r="BO400" s="6"/>
      <c r="BP400" s="6"/>
      <c r="BQ400" s="6"/>
      <c r="BR400" s="6"/>
      <c r="BS400" s="6"/>
      <c r="BT400" s="6"/>
      <c r="BU400" s="6"/>
      <c r="BV400" s="6"/>
      <c r="BW400" s="6"/>
      <c r="BX400" s="6"/>
      <c r="BY400" s="6"/>
      <c r="BZ400" s="6"/>
      <c r="CA400" s="6"/>
      <c r="CB400" s="6"/>
      <c r="CC400" s="6"/>
      <c r="CD400" s="6"/>
      <c r="CE400" s="6"/>
      <c r="CF400" s="6"/>
      <c r="CG400" s="6"/>
      <c r="CH400" s="6"/>
      <c r="CI400" s="6"/>
      <c r="CJ400" s="6"/>
      <c r="CK400" s="6"/>
      <c r="CL400" s="6"/>
      <c r="CM400" s="6"/>
      <c r="CN400" s="6"/>
      <c r="CO400" s="6"/>
      <c r="CP400" s="6"/>
      <c r="CQ400" s="6"/>
      <c r="CR400" s="6"/>
      <c r="CS400" s="6"/>
      <c r="CT400" s="6"/>
      <c r="CU400" s="6"/>
      <c r="CV400" s="6"/>
      <c r="CW400" s="6"/>
      <c r="CX400" s="6"/>
      <c r="CY400" s="6"/>
      <c r="CZ400" s="6"/>
      <c r="DA400" s="6"/>
      <c r="DB400" s="6"/>
      <c r="DC400" s="6"/>
      <c r="DD400" s="6"/>
      <c r="DE400" s="6"/>
      <c r="DF400" s="6"/>
      <c r="DG400" s="6"/>
      <c r="DH400" s="6"/>
      <c r="DI400" s="6"/>
      <c r="DJ400" s="6"/>
      <c r="DK400" s="6"/>
      <c r="DL400" s="6"/>
      <c r="DM400" s="6"/>
      <c r="DN400" s="6"/>
      <c r="DO400" s="6"/>
      <c r="DP400" s="6"/>
      <c r="DQ400" s="6"/>
      <c r="DR400" s="6"/>
      <c r="DS400" s="6"/>
      <c r="DT400" s="6"/>
      <c r="DU400" s="6"/>
    </row>
    <row r="401" spans="1:125" s="3" customFormat="1">
      <c r="A401" t="s">
        <v>305</v>
      </c>
      <c r="B401" t="s">
        <v>306</v>
      </c>
      <c r="C401" t="s">
        <v>607</v>
      </c>
      <c r="D401" s="1">
        <v>17500</v>
      </c>
      <c r="E401" s="1">
        <v>502.25</v>
      </c>
      <c r="F401" s="1">
        <v>0</v>
      </c>
      <c r="G401" s="1">
        <v>532</v>
      </c>
      <c r="H401" s="1">
        <v>25</v>
      </c>
      <c r="I401" s="1">
        <f t="shared" si="120"/>
        <v>1059.25</v>
      </c>
      <c r="J401" s="1">
        <f t="shared" si="121"/>
        <v>16440.75</v>
      </c>
      <c r="K401" s="6"/>
      <c r="L401" s="6"/>
      <c r="M401" s="6"/>
      <c r="N401" s="6"/>
      <c r="O401" s="6"/>
      <c r="P401" s="6"/>
      <c r="Q401" s="6"/>
      <c r="R401" s="6"/>
      <c r="S401" s="6"/>
      <c r="T401" s="6"/>
      <c r="U401" s="6"/>
      <c r="V401" s="6"/>
      <c r="W401" s="6"/>
      <c r="X401" s="6"/>
      <c r="Y401" s="6"/>
      <c r="Z401" s="6"/>
      <c r="AA401" s="6"/>
      <c r="AB401" s="6"/>
      <c r="AC401" s="6"/>
      <c r="AD401" s="6"/>
      <c r="AE401" s="6"/>
      <c r="AF401" s="6"/>
      <c r="AG401" s="6"/>
      <c r="AH401" s="6"/>
      <c r="AI401" s="6"/>
      <c r="AJ401" s="6"/>
      <c r="AK401" s="6"/>
      <c r="AL401" s="6"/>
      <c r="AM401" s="6"/>
      <c r="AN401" s="6"/>
      <c r="AO401" s="6"/>
      <c r="AP401" s="6"/>
      <c r="AQ401" s="6"/>
      <c r="AR401" s="6"/>
      <c r="AS401" s="6"/>
      <c r="AT401" s="6"/>
      <c r="AU401" s="6"/>
      <c r="AV401" s="6"/>
      <c r="AW401" s="6"/>
      <c r="AX401" s="6"/>
      <c r="AY401" s="6"/>
      <c r="AZ401" s="6"/>
      <c r="BA401" s="6"/>
      <c r="BB401" s="6"/>
      <c r="BC401" s="6"/>
      <c r="BD401" s="6"/>
      <c r="BE401" s="6"/>
      <c r="BF401" s="6"/>
      <c r="BG401" s="6"/>
      <c r="BH401" s="6"/>
      <c r="BI401" s="6"/>
      <c r="BJ401" s="6"/>
      <c r="BK401" s="6"/>
      <c r="BL401" s="6"/>
      <c r="BM401" s="6"/>
      <c r="BN401" s="6"/>
      <c r="BO401" s="6"/>
      <c r="BP401" s="6"/>
      <c r="BQ401" s="6"/>
      <c r="BR401" s="6"/>
      <c r="BS401" s="6"/>
      <c r="BT401" s="6"/>
      <c r="BU401" s="6"/>
      <c r="BV401" s="6"/>
      <c r="BW401" s="6"/>
      <c r="BX401" s="6"/>
      <c r="BY401" s="6"/>
      <c r="BZ401" s="6"/>
      <c r="CA401" s="6"/>
      <c r="CB401" s="6"/>
      <c r="CC401" s="6"/>
      <c r="CD401" s="6"/>
      <c r="CE401" s="6"/>
      <c r="CF401" s="6"/>
      <c r="CG401" s="6"/>
      <c r="CH401" s="6"/>
      <c r="CI401" s="6"/>
      <c r="CJ401" s="6"/>
      <c r="CK401" s="6"/>
      <c r="CL401" s="6"/>
      <c r="CM401" s="6"/>
      <c r="CN401" s="6"/>
      <c r="CO401" s="6"/>
      <c r="CP401" s="6"/>
      <c r="CQ401" s="6"/>
      <c r="CR401" s="6"/>
      <c r="CS401" s="6"/>
      <c r="CT401" s="6"/>
      <c r="CU401" s="6"/>
      <c r="CV401" s="6"/>
      <c r="CW401" s="6"/>
      <c r="CX401" s="6"/>
      <c r="CY401" s="6"/>
      <c r="CZ401" s="6"/>
      <c r="DA401" s="6"/>
      <c r="DB401" s="6"/>
      <c r="DC401" s="6"/>
      <c r="DD401" s="6"/>
      <c r="DE401" s="6"/>
      <c r="DF401" s="6"/>
      <c r="DG401" s="6"/>
      <c r="DH401" s="6"/>
      <c r="DI401" s="6"/>
      <c r="DJ401" s="6"/>
      <c r="DK401" s="6"/>
      <c r="DL401" s="6"/>
      <c r="DM401" s="6"/>
      <c r="DN401" s="6"/>
      <c r="DO401" s="6"/>
      <c r="DP401" s="6"/>
      <c r="DQ401" s="6"/>
      <c r="DR401" s="6"/>
      <c r="DS401" s="6"/>
      <c r="DT401" s="6"/>
      <c r="DU401" s="6"/>
    </row>
    <row r="402" spans="1:125" s="3" customFormat="1">
      <c r="A402" t="s">
        <v>307</v>
      </c>
      <c r="B402" t="s">
        <v>306</v>
      </c>
      <c r="C402" t="s">
        <v>604</v>
      </c>
      <c r="D402" s="1">
        <v>15000</v>
      </c>
      <c r="E402" s="1">
        <v>430.5</v>
      </c>
      <c r="F402" s="1">
        <v>0</v>
      </c>
      <c r="G402" s="1">
        <v>456</v>
      </c>
      <c r="H402" s="1">
        <v>957.76</v>
      </c>
      <c r="I402" s="1">
        <f t="shared" si="120"/>
        <v>1844.26</v>
      </c>
      <c r="J402" s="1">
        <f t="shared" si="121"/>
        <v>13155.74</v>
      </c>
      <c r="K402" s="6"/>
      <c r="L402" s="6"/>
      <c r="M402" s="6"/>
      <c r="N402" s="6"/>
      <c r="O402" s="6"/>
      <c r="P402" s="6"/>
      <c r="Q402" s="6"/>
      <c r="R402" s="6"/>
      <c r="S402" s="6"/>
      <c r="T402" s="6"/>
      <c r="U402" s="6"/>
      <c r="V402" s="6"/>
      <c r="W402" s="6"/>
      <c r="X402" s="6"/>
      <c r="Y402" s="6"/>
      <c r="Z402" s="6"/>
      <c r="AA402" s="6"/>
      <c r="AB402" s="6"/>
      <c r="AC402" s="6"/>
      <c r="AD402" s="6"/>
      <c r="AE402" s="6"/>
      <c r="AF402" s="6"/>
      <c r="AG402" s="6"/>
      <c r="AH402" s="6"/>
      <c r="AI402" s="6"/>
      <c r="AJ402" s="6"/>
      <c r="AK402" s="6"/>
      <c r="AL402" s="6"/>
      <c r="AM402" s="6"/>
      <c r="AN402" s="6"/>
      <c r="AO402" s="6"/>
      <c r="AP402" s="6"/>
      <c r="AQ402" s="6"/>
      <c r="AR402" s="6"/>
      <c r="AS402" s="6"/>
      <c r="AT402" s="6"/>
      <c r="AU402" s="6"/>
      <c r="AV402" s="6"/>
      <c r="AW402" s="6"/>
      <c r="AX402" s="6"/>
      <c r="AY402" s="6"/>
      <c r="AZ402" s="6"/>
      <c r="BA402" s="6"/>
      <c r="BB402" s="6"/>
      <c r="BC402" s="6"/>
      <c r="BD402" s="6"/>
      <c r="BE402" s="6"/>
      <c r="BF402" s="6"/>
      <c r="BG402" s="6"/>
      <c r="BH402" s="6"/>
      <c r="BI402" s="6"/>
      <c r="BJ402" s="6"/>
      <c r="BK402" s="6"/>
      <c r="BL402" s="6"/>
      <c r="BM402" s="6"/>
      <c r="BN402" s="6"/>
      <c r="BO402" s="6"/>
      <c r="BP402" s="6"/>
      <c r="BQ402" s="6"/>
      <c r="BR402" s="6"/>
      <c r="BS402" s="6"/>
      <c r="BT402" s="6"/>
      <c r="BU402" s="6"/>
      <c r="BV402" s="6"/>
      <c r="BW402" s="6"/>
      <c r="BX402" s="6"/>
      <c r="BY402" s="6"/>
      <c r="BZ402" s="6"/>
      <c r="CA402" s="6"/>
      <c r="CB402" s="6"/>
      <c r="CC402" s="6"/>
      <c r="CD402" s="6"/>
      <c r="CE402" s="6"/>
      <c r="CF402" s="6"/>
      <c r="CG402" s="6"/>
      <c r="CH402" s="6"/>
      <c r="CI402" s="6"/>
      <c r="CJ402" s="6"/>
      <c r="CK402" s="6"/>
      <c r="CL402" s="6"/>
      <c r="CM402" s="6"/>
      <c r="CN402" s="6"/>
      <c r="CO402" s="6"/>
      <c r="CP402" s="6"/>
      <c r="CQ402" s="6"/>
      <c r="CR402" s="6"/>
      <c r="CS402" s="6"/>
      <c r="CT402" s="6"/>
      <c r="CU402" s="6"/>
      <c r="CV402" s="6"/>
      <c r="CW402" s="6"/>
      <c r="CX402" s="6"/>
      <c r="CY402" s="6"/>
      <c r="CZ402" s="6"/>
      <c r="DA402" s="6"/>
      <c r="DB402" s="6"/>
      <c r="DC402" s="6"/>
      <c r="DD402" s="6"/>
      <c r="DE402" s="6"/>
      <c r="DF402" s="6"/>
      <c r="DG402" s="6"/>
      <c r="DH402" s="6"/>
      <c r="DI402" s="6"/>
      <c r="DJ402" s="6"/>
      <c r="DK402" s="6"/>
      <c r="DL402" s="6"/>
      <c r="DM402" s="6"/>
      <c r="DN402" s="6"/>
      <c r="DO402" s="6"/>
      <c r="DP402" s="6"/>
      <c r="DQ402" s="6"/>
      <c r="DR402" s="6"/>
      <c r="DS402" s="6"/>
      <c r="DT402" s="6"/>
      <c r="DU402" s="6"/>
    </row>
    <row r="403" spans="1:125" s="3" customFormat="1">
      <c r="A403" t="s">
        <v>308</v>
      </c>
      <c r="B403" t="s">
        <v>109</v>
      </c>
      <c r="C403" t="s">
        <v>607</v>
      </c>
      <c r="D403" s="1">
        <v>8167.7</v>
      </c>
      <c r="E403" s="1">
        <v>234.41</v>
      </c>
      <c r="F403" s="1">
        <v>0</v>
      </c>
      <c r="G403" s="1">
        <v>248.3</v>
      </c>
      <c r="H403" s="1">
        <v>25</v>
      </c>
      <c r="I403" s="1">
        <f t="shared" si="120"/>
        <v>507.71000000000004</v>
      </c>
      <c r="J403" s="1">
        <f t="shared" si="121"/>
        <v>7659.99</v>
      </c>
      <c r="K403" s="6"/>
      <c r="L403" s="6"/>
      <c r="M403" s="6"/>
      <c r="N403" s="6"/>
      <c r="O403" s="6"/>
      <c r="P403" s="6"/>
      <c r="Q403" s="6"/>
      <c r="R403" s="6"/>
      <c r="S403" s="6"/>
      <c r="T403" s="6"/>
      <c r="U403" s="6"/>
      <c r="V403" s="6"/>
      <c r="W403" s="6"/>
      <c r="X403" s="6"/>
      <c r="Y403" s="6"/>
      <c r="Z403" s="6"/>
      <c r="AA403" s="6"/>
      <c r="AB403" s="6"/>
      <c r="AC403" s="6"/>
      <c r="AD403" s="6"/>
      <c r="AE403" s="6"/>
      <c r="AF403" s="6"/>
      <c r="AG403" s="6"/>
      <c r="AH403" s="6"/>
      <c r="AI403" s="6"/>
      <c r="AJ403" s="6"/>
      <c r="AK403" s="6"/>
      <c r="AL403" s="6"/>
      <c r="AM403" s="6"/>
      <c r="AN403" s="6"/>
      <c r="AO403" s="6"/>
      <c r="AP403" s="6"/>
      <c r="AQ403" s="6"/>
      <c r="AR403" s="6"/>
      <c r="AS403" s="6"/>
      <c r="AT403" s="6"/>
      <c r="AU403" s="6"/>
      <c r="AV403" s="6"/>
      <c r="AW403" s="6"/>
      <c r="AX403" s="6"/>
      <c r="AY403" s="6"/>
      <c r="AZ403" s="6"/>
      <c r="BA403" s="6"/>
      <c r="BB403" s="6"/>
      <c r="BC403" s="6"/>
      <c r="BD403" s="6"/>
      <c r="BE403" s="6"/>
      <c r="BF403" s="6"/>
      <c r="BG403" s="6"/>
      <c r="BH403" s="6"/>
      <c r="BI403" s="6"/>
      <c r="BJ403" s="6"/>
      <c r="BK403" s="6"/>
      <c r="BL403" s="6"/>
      <c r="BM403" s="6"/>
      <c r="BN403" s="6"/>
      <c r="BO403" s="6"/>
      <c r="BP403" s="6"/>
      <c r="BQ403" s="6"/>
      <c r="BR403" s="6"/>
      <c r="BS403" s="6"/>
      <c r="BT403" s="6"/>
      <c r="BU403" s="6"/>
      <c r="BV403" s="6"/>
      <c r="BW403" s="6"/>
      <c r="BX403" s="6"/>
      <c r="BY403" s="6"/>
      <c r="BZ403" s="6"/>
      <c r="CA403" s="6"/>
      <c r="CB403" s="6"/>
      <c r="CC403" s="6"/>
      <c r="CD403" s="6"/>
      <c r="CE403" s="6"/>
      <c r="CF403" s="6"/>
      <c r="CG403" s="6"/>
      <c r="CH403" s="6"/>
      <c r="CI403" s="6"/>
      <c r="CJ403" s="6"/>
      <c r="CK403" s="6"/>
      <c r="CL403" s="6"/>
      <c r="CM403" s="6"/>
      <c r="CN403" s="6"/>
      <c r="CO403" s="6"/>
      <c r="CP403" s="6"/>
      <c r="CQ403" s="6"/>
      <c r="CR403" s="6"/>
      <c r="CS403" s="6"/>
      <c r="CT403" s="6"/>
      <c r="CU403" s="6"/>
      <c r="CV403" s="6"/>
      <c r="CW403" s="6"/>
      <c r="CX403" s="6"/>
      <c r="CY403" s="6"/>
      <c r="CZ403" s="6"/>
      <c r="DA403" s="6"/>
      <c r="DB403" s="6"/>
      <c r="DC403" s="6"/>
      <c r="DD403" s="6"/>
      <c r="DE403" s="6"/>
      <c r="DF403" s="6"/>
      <c r="DG403" s="6"/>
      <c r="DH403" s="6"/>
      <c r="DI403" s="6"/>
      <c r="DJ403" s="6"/>
      <c r="DK403" s="6"/>
      <c r="DL403" s="6"/>
      <c r="DM403" s="6"/>
      <c r="DN403" s="6"/>
      <c r="DO403" s="6"/>
      <c r="DP403" s="6"/>
      <c r="DQ403" s="6"/>
      <c r="DR403" s="6"/>
      <c r="DS403" s="6"/>
      <c r="DT403" s="6"/>
      <c r="DU403" s="6"/>
    </row>
    <row r="404" spans="1:125" s="3" customFormat="1">
      <c r="A404" t="s">
        <v>309</v>
      </c>
      <c r="B404" t="s">
        <v>306</v>
      </c>
      <c r="C404" t="s">
        <v>607</v>
      </c>
      <c r="D404" s="1">
        <v>23000</v>
      </c>
      <c r="E404" s="1">
        <v>660.1</v>
      </c>
      <c r="F404" s="1">
        <v>0</v>
      </c>
      <c r="G404" s="1">
        <v>699.2</v>
      </c>
      <c r="H404" s="1">
        <v>25</v>
      </c>
      <c r="I404" s="1">
        <f t="shared" si="120"/>
        <v>1384.3000000000002</v>
      </c>
      <c r="J404" s="1">
        <f t="shared" si="121"/>
        <v>21615.7</v>
      </c>
      <c r="K404" s="6"/>
      <c r="L404" s="6"/>
      <c r="M404" s="6"/>
      <c r="N404" s="6"/>
      <c r="O404" s="6"/>
      <c r="P404" s="6"/>
      <c r="Q404" s="6"/>
      <c r="R404" s="6"/>
      <c r="S404" s="6"/>
      <c r="T404" s="6"/>
      <c r="U404" s="6"/>
      <c r="V404" s="6"/>
      <c r="W404" s="6"/>
      <c r="X404" s="6"/>
      <c r="Y404" s="6"/>
      <c r="Z404" s="6"/>
      <c r="AA404" s="6"/>
      <c r="AB404" s="6"/>
      <c r="AC404" s="6"/>
      <c r="AD404" s="6"/>
      <c r="AE404" s="6"/>
      <c r="AF404" s="6"/>
      <c r="AG404" s="6"/>
      <c r="AH404" s="6"/>
      <c r="AI404" s="6"/>
      <c r="AJ404" s="6"/>
      <c r="AK404" s="6"/>
      <c r="AL404" s="6"/>
      <c r="AM404" s="6"/>
      <c r="AN404" s="6"/>
      <c r="AO404" s="6"/>
      <c r="AP404" s="6"/>
      <c r="AQ404" s="6"/>
      <c r="AR404" s="6"/>
      <c r="AS404" s="6"/>
      <c r="AT404" s="6"/>
      <c r="AU404" s="6"/>
      <c r="AV404" s="6"/>
      <c r="AW404" s="6"/>
      <c r="AX404" s="6"/>
      <c r="AY404" s="6"/>
      <c r="AZ404" s="6"/>
      <c r="BA404" s="6"/>
      <c r="BB404" s="6"/>
      <c r="BC404" s="6"/>
      <c r="BD404" s="6"/>
      <c r="BE404" s="6"/>
      <c r="BF404" s="6"/>
      <c r="BG404" s="6"/>
      <c r="BH404" s="6"/>
      <c r="BI404" s="6"/>
      <c r="BJ404" s="6"/>
      <c r="BK404" s="6"/>
      <c r="BL404" s="6"/>
      <c r="BM404" s="6"/>
      <c r="BN404" s="6"/>
      <c r="BO404" s="6"/>
      <c r="BP404" s="6"/>
      <c r="BQ404" s="6"/>
      <c r="BR404" s="6"/>
      <c r="BS404" s="6"/>
      <c r="BT404" s="6"/>
      <c r="BU404" s="6"/>
      <c r="BV404" s="6"/>
      <c r="BW404" s="6"/>
      <c r="BX404" s="6"/>
      <c r="BY404" s="6"/>
      <c r="BZ404" s="6"/>
      <c r="CA404" s="6"/>
      <c r="CB404" s="6"/>
      <c r="CC404" s="6"/>
      <c r="CD404" s="6"/>
      <c r="CE404" s="6"/>
      <c r="CF404" s="6"/>
      <c r="CG404" s="6"/>
      <c r="CH404" s="6"/>
      <c r="CI404" s="6"/>
      <c r="CJ404" s="6"/>
      <c r="CK404" s="6"/>
      <c r="CL404" s="6"/>
      <c r="CM404" s="6"/>
      <c r="CN404" s="6"/>
      <c r="CO404" s="6"/>
      <c r="CP404" s="6"/>
      <c r="CQ404" s="6"/>
      <c r="CR404" s="6"/>
      <c r="CS404" s="6"/>
      <c r="CT404" s="6"/>
      <c r="CU404" s="6"/>
      <c r="CV404" s="6"/>
      <c r="CW404" s="6"/>
      <c r="CX404" s="6"/>
      <c r="CY404" s="6"/>
      <c r="CZ404" s="6"/>
      <c r="DA404" s="6"/>
      <c r="DB404" s="6"/>
      <c r="DC404" s="6"/>
      <c r="DD404" s="6"/>
      <c r="DE404" s="6"/>
      <c r="DF404" s="6"/>
      <c r="DG404" s="6"/>
      <c r="DH404" s="6"/>
      <c r="DI404" s="6"/>
      <c r="DJ404" s="6"/>
      <c r="DK404" s="6"/>
      <c r="DL404" s="6"/>
      <c r="DM404" s="6"/>
      <c r="DN404" s="6"/>
      <c r="DO404" s="6"/>
      <c r="DP404" s="6"/>
      <c r="DQ404" s="6"/>
      <c r="DR404" s="6"/>
      <c r="DS404" s="6"/>
      <c r="DT404" s="6"/>
      <c r="DU404" s="6"/>
    </row>
    <row r="405" spans="1:125" s="3" customFormat="1">
      <c r="A405" t="s">
        <v>311</v>
      </c>
      <c r="B405" t="s">
        <v>306</v>
      </c>
      <c r="C405" t="s">
        <v>607</v>
      </c>
      <c r="D405" s="1">
        <v>19000</v>
      </c>
      <c r="E405" s="1">
        <v>545.29999999999995</v>
      </c>
      <c r="F405" s="1">
        <v>0</v>
      </c>
      <c r="G405" s="1">
        <v>577.6</v>
      </c>
      <c r="H405" s="1">
        <v>25</v>
      </c>
      <c r="I405" s="1">
        <f t="shared" si="120"/>
        <v>1147.9000000000001</v>
      </c>
      <c r="J405" s="1">
        <f t="shared" si="121"/>
        <v>17852.099999999999</v>
      </c>
      <c r="K405" s="6"/>
      <c r="L405" s="6"/>
      <c r="M405" s="6"/>
      <c r="N405" s="6"/>
      <c r="O405" s="6"/>
      <c r="P405" s="6"/>
      <c r="Q405" s="6"/>
      <c r="R405" s="6"/>
      <c r="S405" s="6"/>
      <c r="T405" s="6"/>
      <c r="U405" s="6"/>
      <c r="V405" s="6"/>
      <c r="W405" s="6"/>
      <c r="X405" s="6"/>
      <c r="Y405" s="6"/>
      <c r="Z405" s="6"/>
      <c r="AA405" s="6"/>
      <c r="AB405" s="6"/>
      <c r="AC405" s="6"/>
      <c r="AD405" s="6"/>
      <c r="AE405" s="6"/>
      <c r="AF405" s="6"/>
      <c r="AG405" s="6"/>
      <c r="AH405" s="6"/>
      <c r="AI405" s="6"/>
      <c r="AJ405" s="6"/>
      <c r="AK405" s="6"/>
      <c r="AL405" s="6"/>
      <c r="AM405" s="6"/>
      <c r="AN405" s="6"/>
      <c r="AO405" s="6"/>
      <c r="AP405" s="6"/>
      <c r="AQ405" s="6"/>
      <c r="AR405" s="6"/>
      <c r="AS405" s="6"/>
      <c r="AT405" s="6"/>
      <c r="AU405" s="6"/>
      <c r="AV405" s="6"/>
      <c r="AW405" s="6"/>
      <c r="AX405" s="6"/>
      <c r="AY405" s="6"/>
      <c r="AZ405" s="6"/>
      <c r="BA405" s="6"/>
      <c r="BB405" s="6"/>
      <c r="BC405" s="6"/>
      <c r="BD405" s="6"/>
      <c r="BE405" s="6"/>
      <c r="BF405" s="6"/>
      <c r="BG405" s="6"/>
      <c r="BH405" s="6"/>
      <c r="BI405" s="6"/>
      <c r="BJ405" s="6"/>
      <c r="BK405" s="6"/>
      <c r="BL405" s="6"/>
      <c r="BM405" s="6"/>
      <c r="BN405" s="6"/>
      <c r="BO405" s="6"/>
      <c r="BP405" s="6"/>
      <c r="BQ405" s="6"/>
      <c r="BR405" s="6"/>
      <c r="BS405" s="6"/>
      <c r="BT405" s="6"/>
      <c r="BU405" s="6"/>
      <c r="BV405" s="6"/>
      <c r="BW405" s="6"/>
      <c r="BX405" s="6"/>
      <c r="BY405" s="6"/>
      <c r="BZ405" s="6"/>
      <c r="CA405" s="6"/>
      <c r="CB405" s="6"/>
      <c r="CC405" s="6"/>
      <c r="CD405" s="6"/>
      <c r="CE405" s="6"/>
      <c r="CF405" s="6"/>
      <c r="CG405" s="6"/>
      <c r="CH405" s="6"/>
      <c r="CI405" s="6"/>
      <c r="CJ405" s="6"/>
      <c r="CK405" s="6"/>
      <c r="CL405" s="6"/>
      <c r="CM405" s="6"/>
      <c r="CN405" s="6"/>
      <c r="CO405" s="6"/>
      <c r="CP405" s="6"/>
      <c r="CQ405" s="6"/>
      <c r="CR405" s="6"/>
      <c r="CS405" s="6"/>
      <c r="CT405" s="6"/>
      <c r="CU405" s="6"/>
      <c r="CV405" s="6"/>
      <c r="CW405" s="6"/>
      <c r="CX405" s="6"/>
      <c r="CY405" s="6"/>
      <c r="CZ405" s="6"/>
      <c r="DA405" s="6"/>
      <c r="DB405" s="6"/>
      <c r="DC405" s="6"/>
      <c r="DD405" s="6"/>
      <c r="DE405" s="6"/>
      <c r="DF405" s="6"/>
      <c r="DG405" s="6"/>
      <c r="DH405" s="6"/>
      <c r="DI405" s="6"/>
      <c r="DJ405" s="6"/>
      <c r="DK405" s="6"/>
      <c r="DL405" s="6"/>
      <c r="DM405" s="6"/>
      <c r="DN405" s="6"/>
      <c r="DO405" s="6"/>
      <c r="DP405" s="6"/>
      <c r="DQ405" s="6"/>
      <c r="DR405" s="6"/>
      <c r="DS405" s="6"/>
      <c r="DT405" s="6"/>
      <c r="DU405" s="6"/>
    </row>
    <row r="406" spans="1:125" s="3" customFormat="1">
      <c r="A406" t="s">
        <v>312</v>
      </c>
      <c r="B406" t="s">
        <v>313</v>
      </c>
      <c r="C406" t="s">
        <v>607</v>
      </c>
      <c r="D406" s="1">
        <v>15000</v>
      </c>
      <c r="E406" s="1">
        <v>430.5</v>
      </c>
      <c r="F406" s="1">
        <v>0</v>
      </c>
      <c r="G406" s="1">
        <v>456</v>
      </c>
      <c r="H406" s="1">
        <v>25</v>
      </c>
      <c r="I406" s="1">
        <f t="shared" si="120"/>
        <v>911.5</v>
      </c>
      <c r="J406" s="1">
        <f t="shared" si="121"/>
        <v>14088.5</v>
      </c>
      <c r="K406" s="6"/>
      <c r="L406" s="6"/>
      <c r="M406" s="6"/>
      <c r="N406" s="6"/>
      <c r="O406" s="6"/>
      <c r="P406" s="6"/>
      <c r="Q406" s="6"/>
      <c r="R406" s="6"/>
      <c r="S406" s="6"/>
      <c r="T406" s="6"/>
      <c r="U406" s="6"/>
      <c r="V406" s="6"/>
      <c r="W406" s="6"/>
      <c r="X406" s="6"/>
      <c r="Y406" s="6"/>
      <c r="Z406" s="6"/>
      <c r="AA406" s="6"/>
      <c r="AB406" s="6"/>
      <c r="AC406" s="6"/>
      <c r="AD406" s="6"/>
      <c r="AE406" s="6"/>
      <c r="AF406" s="6"/>
      <c r="AG406" s="6"/>
      <c r="AH406" s="6"/>
      <c r="AI406" s="6"/>
      <c r="AJ406" s="6"/>
      <c r="AK406" s="6"/>
      <c r="AL406" s="6"/>
      <c r="AM406" s="6"/>
      <c r="AN406" s="6"/>
      <c r="AO406" s="6"/>
      <c r="AP406" s="6"/>
      <c r="AQ406" s="6"/>
      <c r="AR406" s="6"/>
      <c r="AS406" s="6"/>
      <c r="AT406" s="6"/>
      <c r="AU406" s="6"/>
      <c r="AV406" s="6"/>
      <c r="AW406" s="6"/>
      <c r="AX406" s="6"/>
      <c r="AY406" s="6"/>
      <c r="AZ406" s="6"/>
      <c r="BA406" s="6"/>
      <c r="BB406" s="6"/>
      <c r="BC406" s="6"/>
      <c r="BD406" s="6"/>
      <c r="BE406" s="6"/>
      <c r="BF406" s="6"/>
      <c r="BG406" s="6"/>
      <c r="BH406" s="6"/>
      <c r="BI406" s="6"/>
      <c r="BJ406" s="6"/>
      <c r="BK406" s="6"/>
      <c r="BL406" s="6"/>
      <c r="BM406" s="6"/>
      <c r="BN406" s="6"/>
      <c r="BO406" s="6"/>
      <c r="BP406" s="6"/>
      <c r="BQ406" s="6"/>
      <c r="BR406" s="6"/>
      <c r="BS406" s="6"/>
      <c r="BT406" s="6"/>
      <c r="BU406" s="6"/>
      <c r="BV406" s="6"/>
      <c r="BW406" s="6"/>
      <c r="BX406" s="6"/>
      <c r="BY406" s="6"/>
      <c r="BZ406" s="6"/>
      <c r="CA406" s="6"/>
      <c r="CB406" s="6"/>
      <c r="CC406" s="6"/>
      <c r="CD406" s="6"/>
      <c r="CE406" s="6"/>
      <c r="CF406" s="6"/>
      <c r="CG406" s="6"/>
      <c r="CH406" s="6"/>
      <c r="CI406" s="6"/>
      <c r="CJ406" s="6"/>
      <c r="CK406" s="6"/>
      <c r="CL406" s="6"/>
      <c r="CM406" s="6"/>
      <c r="CN406" s="6"/>
      <c r="CO406" s="6"/>
      <c r="CP406" s="6"/>
      <c r="CQ406" s="6"/>
      <c r="CR406" s="6"/>
      <c r="CS406" s="6"/>
      <c r="CT406" s="6"/>
      <c r="CU406" s="6"/>
      <c r="CV406" s="6"/>
      <c r="CW406" s="6"/>
      <c r="CX406" s="6"/>
      <c r="CY406" s="6"/>
      <c r="CZ406" s="6"/>
      <c r="DA406" s="6"/>
      <c r="DB406" s="6"/>
      <c r="DC406" s="6"/>
      <c r="DD406" s="6"/>
      <c r="DE406" s="6"/>
      <c r="DF406" s="6"/>
      <c r="DG406" s="6"/>
      <c r="DH406" s="6"/>
      <c r="DI406" s="6"/>
      <c r="DJ406" s="6"/>
      <c r="DK406" s="6"/>
      <c r="DL406" s="6"/>
      <c r="DM406" s="6"/>
      <c r="DN406" s="6"/>
      <c r="DO406" s="6"/>
      <c r="DP406" s="6"/>
      <c r="DQ406" s="6"/>
      <c r="DR406" s="6"/>
      <c r="DS406" s="6"/>
      <c r="DT406" s="6"/>
      <c r="DU406" s="6"/>
    </row>
    <row r="407" spans="1:125">
      <c r="A407" t="s">
        <v>314</v>
      </c>
      <c r="B407" t="s">
        <v>24</v>
      </c>
      <c r="C407" t="s">
        <v>604</v>
      </c>
      <c r="D407" s="1">
        <v>18400</v>
      </c>
      <c r="E407" s="1">
        <v>528.08000000000004</v>
      </c>
      <c r="F407" s="1">
        <v>0</v>
      </c>
      <c r="G407" s="1">
        <v>559.36</v>
      </c>
      <c r="H407" s="1">
        <v>125</v>
      </c>
      <c r="I407" s="1">
        <f t="shared" si="120"/>
        <v>1212.44</v>
      </c>
      <c r="J407" s="1">
        <f t="shared" si="121"/>
        <v>17187.560000000001</v>
      </c>
    </row>
    <row r="408" spans="1:125">
      <c r="A408" t="s">
        <v>317</v>
      </c>
      <c r="B408" t="s">
        <v>318</v>
      </c>
      <c r="C408" t="s">
        <v>604</v>
      </c>
      <c r="D408" s="1">
        <v>23000</v>
      </c>
      <c r="E408" s="1">
        <v>660.1</v>
      </c>
      <c r="F408" s="1">
        <v>0</v>
      </c>
      <c r="G408" s="1">
        <v>699.2</v>
      </c>
      <c r="H408" s="1">
        <v>25</v>
      </c>
      <c r="I408" s="1">
        <f t="shared" si="120"/>
        <v>1384.3000000000002</v>
      </c>
      <c r="J408" s="1">
        <f t="shared" si="121"/>
        <v>21615.7</v>
      </c>
    </row>
    <row r="409" spans="1:125">
      <c r="A409" t="s">
        <v>319</v>
      </c>
      <c r="B409" t="s">
        <v>318</v>
      </c>
      <c r="C409" t="s">
        <v>607</v>
      </c>
      <c r="D409" s="1">
        <v>13000</v>
      </c>
      <c r="E409" s="1">
        <v>373.1</v>
      </c>
      <c r="F409" s="1">
        <v>0</v>
      </c>
      <c r="G409" s="1">
        <v>395.2</v>
      </c>
      <c r="H409" s="1">
        <v>25</v>
      </c>
      <c r="I409" s="1">
        <f t="shared" si="120"/>
        <v>793.3</v>
      </c>
      <c r="J409" s="1">
        <f t="shared" si="121"/>
        <v>12206.7</v>
      </c>
    </row>
    <row r="410" spans="1:125">
      <c r="A410" t="s">
        <v>321</v>
      </c>
      <c r="B410" t="s">
        <v>24</v>
      </c>
      <c r="C410" t="s">
        <v>607</v>
      </c>
      <c r="D410" s="1">
        <v>14000</v>
      </c>
      <c r="E410" s="1">
        <v>401.8</v>
      </c>
      <c r="F410" s="1">
        <v>0</v>
      </c>
      <c r="G410" s="1">
        <v>425.6</v>
      </c>
      <c r="H410" s="1">
        <v>75</v>
      </c>
      <c r="I410" s="1">
        <f t="shared" si="120"/>
        <v>902.40000000000009</v>
      </c>
      <c r="J410" s="1">
        <f t="shared" si="121"/>
        <v>13097.6</v>
      </c>
    </row>
    <row r="411" spans="1:125">
      <c r="A411" t="s">
        <v>322</v>
      </c>
      <c r="B411" t="s">
        <v>306</v>
      </c>
      <c r="C411" t="s">
        <v>604</v>
      </c>
      <c r="D411" s="1">
        <v>19000</v>
      </c>
      <c r="E411" s="1">
        <v>545.29999999999995</v>
      </c>
      <c r="F411" s="1">
        <v>0</v>
      </c>
      <c r="G411" s="1">
        <v>577.6</v>
      </c>
      <c r="H411" s="1">
        <v>957.76</v>
      </c>
      <c r="I411" s="1">
        <f t="shared" si="120"/>
        <v>2080.66</v>
      </c>
      <c r="J411" s="1">
        <f t="shared" si="121"/>
        <v>16919.34</v>
      </c>
    </row>
    <row r="412" spans="1:125">
      <c r="A412" t="s">
        <v>323</v>
      </c>
      <c r="B412" t="s">
        <v>318</v>
      </c>
      <c r="C412" t="s">
        <v>607</v>
      </c>
      <c r="D412" s="1">
        <v>12100</v>
      </c>
      <c r="E412" s="1">
        <v>347.27</v>
      </c>
      <c r="F412" s="1">
        <v>0</v>
      </c>
      <c r="G412" s="1">
        <v>367.84</v>
      </c>
      <c r="H412" s="1">
        <v>957.76</v>
      </c>
      <c r="I412" s="1">
        <f t="shared" si="120"/>
        <v>1672.87</v>
      </c>
      <c r="J412" s="1">
        <f t="shared" si="121"/>
        <v>10427.130000000001</v>
      </c>
    </row>
    <row r="413" spans="1:125">
      <c r="A413" t="s">
        <v>324</v>
      </c>
      <c r="B413" t="s">
        <v>306</v>
      </c>
      <c r="C413" t="s">
        <v>607</v>
      </c>
      <c r="D413" s="1">
        <v>14000</v>
      </c>
      <c r="E413" s="1">
        <v>401.8</v>
      </c>
      <c r="F413" s="1">
        <v>0</v>
      </c>
      <c r="G413" s="1">
        <v>425.6</v>
      </c>
      <c r="H413" s="1">
        <v>25</v>
      </c>
      <c r="I413" s="1">
        <f t="shared" si="120"/>
        <v>852.40000000000009</v>
      </c>
      <c r="J413" s="1">
        <f t="shared" si="121"/>
        <v>13147.6</v>
      </c>
    </row>
    <row r="414" spans="1:125">
      <c r="A414" t="s">
        <v>325</v>
      </c>
      <c r="B414" t="s">
        <v>313</v>
      </c>
      <c r="C414" t="s">
        <v>607</v>
      </c>
      <c r="D414" s="1">
        <v>13000</v>
      </c>
      <c r="E414" s="1">
        <v>373.1</v>
      </c>
      <c r="F414" s="1">
        <v>0</v>
      </c>
      <c r="G414" s="1">
        <v>395.2</v>
      </c>
      <c r="H414" s="1">
        <v>25</v>
      </c>
      <c r="I414" s="1">
        <f t="shared" si="120"/>
        <v>793.3</v>
      </c>
      <c r="J414" s="1">
        <f t="shared" si="121"/>
        <v>12206.7</v>
      </c>
    </row>
    <row r="415" spans="1:125">
      <c r="A415" t="s">
        <v>326</v>
      </c>
      <c r="B415" t="s">
        <v>306</v>
      </c>
      <c r="C415" t="s">
        <v>604</v>
      </c>
      <c r="D415" s="1">
        <v>17650</v>
      </c>
      <c r="E415" s="1">
        <v>506.56</v>
      </c>
      <c r="F415" s="1">
        <v>0</v>
      </c>
      <c r="G415" s="1">
        <v>536.55999999999995</v>
      </c>
      <c r="H415" s="1">
        <v>25</v>
      </c>
      <c r="I415" s="1">
        <f t="shared" si="120"/>
        <v>1068.1199999999999</v>
      </c>
      <c r="J415" s="1">
        <f t="shared" si="121"/>
        <v>16581.88</v>
      </c>
    </row>
    <row r="416" spans="1:125">
      <c r="A416" t="s">
        <v>327</v>
      </c>
      <c r="B416" t="s">
        <v>306</v>
      </c>
      <c r="C416" t="s">
        <v>607</v>
      </c>
      <c r="D416" s="1">
        <v>16000</v>
      </c>
      <c r="E416" s="1">
        <v>459.2</v>
      </c>
      <c r="F416" s="1">
        <v>0</v>
      </c>
      <c r="G416" s="1">
        <v>486.4</v>
      </c>
      <c r="H416" s="1">
        <v>25</v>
      </c>
      <c r="I416" s="1">
        <f t="shared" si="120"/>
        <v>970.59999999999991</v>
      </c>
      <c r="J416" s="1">
        <f t="shared" si="121"/>
        <v>15029.4</v>
      </c>
    </row>
    <row r="417" spans="1:10">
      <c r="A417" t="s">
        <v>328</v>
      </c>
      <c r="B417" t="s">
        <v>24</v>
      </c>
      <c r="C417" t="s">
        <v>607</v>
      </c>
      <c r="D417" s="1">
        <v>14625</v>
      </c>
      <c r="E417" s="1">
        <v>419.74</v>
      </c>
      <c r="F417" s="1">
        <v>0</v>
      </c>
      <c r="G417" s="1">
        <v>444.6</v>
      </c>
      <c r="H417" s="1">
        <v>25</v>
      </c>
      <c r="I417" s="1">
        <f t="shared" si="120"/>
        <v>889.34</v>
      </c>
      <c r="J417" s="1">
        <f t="shared" si="121"/>
        <v>13735.66</v>
      </c>
    </row>
    <row r="418" spans="1:10">
      <c r="A418" t="s">
        <v>329</v>
      </c>
      <c r="B418" t="s">
        <v>272</v>
      </c>
      <c r="C418" t="s">
        <v>607</v>
      </c>
      <c r="D418" s="1">
        <v>12100</v>
      </c>
      <c r="E418" s="1">
        <v>347.27</v>
      </c>
      <c r="F418" s="1">
        <v>0</v>
      </c>
      <c r="G418" s="1">
        <v>367.84</v>
      </c>
      <c r="H418" s="1">
        <v>25</v>
      </c>
      <c r="I418" s="1">
        <f t="shared" si="120"/>
        <v>740.1099999999999</v>
      </c>
      <c r="J418" s="1">
        <f t="shared" si="121"/>
        <v>11359.89</v>
      </c>
    </row>
    <row r="419" spans="1:10">
      <c r="A419" t="s">
        <v>331</v>
      </c>
      <c r="B419" t="s">
        <v>139</v>
      </c>
      <c r="C419" t="s">
        <v>607</v>
      </c>
      <c r="D419" s="1">
        <v>9500</v>
      </c>
      <c r="E419" s="1">
        <v>272.64999999999998</v>
      </c>
      <c r="F419" s="1">
        <v>0</v>
      </c>
      <c r="G419" s="1">
        <v>288.8</v>
      </c>
      <c r="H419" s="1">
        <v>25</v>
      </c>
      <c r="I419" s="1">
        <f t="shared" si="120"/>
        <v>586.45000000000005</v>
      </c>
      <c r="J419" s="1">
        <f t="shared" si="121"/>
        <v>8913.5499999999993</v>
      </c>
    </row>
    <row r="420" spans="1:10">
      <c r="A420" t="s">
        <v>332</v>
      </c>
      <c r="B420" t="s">
        <v>139</v>
      </c>
      <c r="C420" t="s">
        <v>607</v>
      </c>
      <c r="D420" s="1">
        <v>9500</v>
      </c>
      <c r="E420" s="1">
        <v>272.64999999999998</v>
      </c>
      <c r="F420" s="1">
        <v>0</v>
      </c>
      <c r="G420" s="1">
        <v>288.8</v>
      </c>
      <c r="H420" s="1">
        <v>125</v>
      </c>
      <c r="I420" s="1">
        <f t="shared" si="120"/>
        <v>686.45</v>
      </c>
      <c r="J420" s="1">
        <f t="shared" si="121"/>
        <v>8813.5499999999993</v>
      </c>
    </row>
    <row r="421" spans="1:10">
      <c r="A421" t="s">
        <v>334</v>
      </c>
      <c r="B421" t="s">
        <v>313</v>
      </c>
      <c r="C421" t="s">
        <v>607</v>
      </c>
      <c r="D421" s="1">
        <v>12100</v>
      </c>
      <c r="E421" s="1">
        <v>347.27</v>
      </c>
      <c r="F421" s="1">
        <v>0</v>
      </c>
      <c r="G421" s="1">
        <v>367.84</v>
      </c>
      <c r="H421" s="1">
        <v>25</v>
      </c>
      <c r="I421" s="1">
        <f t="shared" si="120"/>
        <v>740.1099999999999</v>
      </c>
      <c r="J421" s="1">
        <f t="shared" si="121"/>
        <v>11359.89</v>
      </c>
    </row>
    <row r="422" spans="1:10">
      <c r="A422" t="s">
        <v>335</v>
      </c>
      <c r="B422" t="s">
        <v>494</v>
      </c>
      <c r="C422" t="s">
        <v>604</v>
      </c>
      <c r="D422" s="1">
        <v>34750</v>
      </c>
      <c r="E422" s="1">
        <v>997.33</v>
      </c>
      <c r="F422" s="1">
        <v>0</v>
      </c>
      <c r="G422" s="1">
        <v>1056.4000000000001</v>
      </c>
      <c r="H422" s="1">
        <v>165</v>
      </c>
      <c r="I422" s="1">
        <f t="shared" si="120"/>
        <v>2218.73</v>
      </c>
      <c r="J422" s="1">
        <f t="shared" si="121"/>
        <v>32531.27</v>
      </c>
    </row>
    <row r="423" spans="1:10">
      <c r="A423" t="s">
        <v>337</v>
      </c>
      <c r="B423" t="s">
        <v>313</v>
      </c>
      <c r="C423" t="s">
        <v>604</v>
      </c>
      <c r="D423" s="1">
        <v>15000</v>
      </c>
      <c r="E423" s="1">
        <v>430.5</v>
      </c>
      <c r="F423" s="1">
        <v>0</v>
      </c>
      <c r="G423" s="1">
        <v>456</v>
      </c>
      <c r="H423" s="1">
        <v>25</v>
      </c>
      <c r="I423" s="1">
        <f t="shared" si="120"/>
        <v>911.5</v>
      </c>
      <c r="J423" s="1">
        <f t="shared" si="121"/>
        <v>14088.5</v>
      </c>
    </row>
    <row r="424" spans="1:10">
      <c r="A424" t="s">
        <v>338</v>
      </c>
      <c r="B424" t="s">
        <v>24</v>
      </c>
      <c r="C424" t="s">
        <v>607</v>
      </c>
      <c r="D424" s="1">
        <v>14000</v>
      </c>
      <c r="E424" s="1">
        <v>401.8</v>
      </c>
      <c r="F424" s="1">
        <v>0</v>
      </c>
      <c r="G424" s="1">
        <v>425.6</v>
      </c>
      <c r="H424" s="1">
        <v>25</v>
      </c>
      <c r="I424" s="1">
        <f t="shared" si="120"/>
        <v>852.40000000000009</v>
      </c>
      <c r="J424" s="1">
        <f t="shared" si="121"/>
        <v>13147.6</v>
      </c>
    </row>
    <row r="425" spans="1:10">
      <c r="A425" t="s">
        <v>339</v>
      </c>
      <c r="B425" t="s">
        <v>313</v>
      </c>
      <c r="C425" t="s">
        <v>607</v>
      </c>
      <c r="D425" s="1">
        <v>12100</v>
      </c>
      <c r="E425" s="1">
        <v>347.27</v>
      </c>
      <c r="F425" s="1">
        <v>0</v>
      </c>
      <c r="G425" s="1">
        <v>367.84</v>
      </c>
      <c r="H425" s="1">
        <v>25</v>
      </c>
      <c r="I425" s="1">
        <f t="shared" si="120"/>
        <v>740.1099999999999</v>
      </c>
      <c r="J425" s="1">
        <f t="shared" si="121"/>
        <v>11359.89</v>
      </c>
    </row>
    <row r="426" spans="1:10">
      <c r="A426" t="s">
        <v>340</v>
      </c>
      <c r="B426" t="s">
        <v>24</v>
      </c>
      <c r="C426" t="s">
        <v>607</v>
      </c>
      <c r="D426" s="1">
        <v>14000</v>
      </c>
      <c r="E426" s="1">
        <v>401.8</v>
      </c>
      <c r="F426" s="1">
        <v>0</v>
      </c>
      <c r="G426" s="1">
        <v>425.6</v>
      </c>
      <c r="H426" s="1">
        <v>957.76</v>
      </c>
      <c r="I426" s="1">
        <f t="shared" si="120"/>
        <v>1785.16</v>
      </c>
      <c r="J426" s="1">
        <f t="shared" si="121"/>
        <v>12214.84</v>
      </c>
    </row>
    <row r="427" spans="1:10">
      <c r="A427" t="s">
        <v>341</v>
      </c>
      <c r="B427" t="s">
        <v>24</v>
      </c>
      <c r="C427" t="s">
        <v>607</v>
      </c>
      <c r="D427" s="1">
        <v>16000</v>
      </c>
      <c r="E427" s="1">
        <v>459.2</v>
      </c>
      <c r="F427" s="1">
        <v>0</v>
      </c>
      <c r="G427" s="1">
        <v>486.4</v>
      </c>
      <c r="H427" s="1">
        <v>25</v>
      </c>
      <c r="I427" s="1">
        <f t="shared" si="120"/>
        <v>970.59999999999991</v>
      </c>
      <c r="J427" s="1">
        <f t="shared" si="121"/>
        <v>15029.4</v>
      </c>
    </row>
    <row r="428" spans="1:10">
      <c r="A428" t="s">
        <v>342</v>
      </c>
      <c r="B428" t="s">
        <v>313</v>
      </c>
      <c r="C428" t="s">
        <v>607</v>
      </c>
      <c r="D428" s="1">
        <v>15500</v>
      </c>
      <c r="E428" s="1">
        <v>444.85</v>
      </c>
      <c r="F428" s="1">
        <v>0</v>
      </c>
      <c r="G428" s="1">
        <v>471.2</v>
      </c>
      <c r="H428" s="1">
        <v>25</v>
      </c>
      <c r="I428" s="1">
        <f t="shared" si="120"/>
        <v>941.05</v>
      </c>
      <c r="J428" s="1">
        <f t="shared" ref="J428:J444" si="122">D428-I428</f>
        <v>14558.95</v>
      </c>
    </row>
    <row r="429" spans="1:10">
      <c r="A429" t="s">
        <v>343</v>
      </c>
      <c r="B429" t="s">
        <v>313</v>
      </c>
      <c r="C429" t="s">
        <v>607</v>
      </c>
      <c r="D429" s="1">
        <v>13800</v>
      </c>
      <c r="E429" s="1">
        <v>396.06</v>
      </c>
      <c r="F429" s="1">
        <v>0</v>
      </c>
      <c r="G429" s="1">
        <v>419.52</v>
      </c>
      <c r="H429" s="1">
        <v>25</v>
      </c>
      <c r="I429" s="1">
        <f t="shared" si="120"/>
        <v>840.57999999999993</v>
      </c>
      <c r="J429" s="1">
        <f t="shared" si="122"/>
        <v>12959.42</v>
      </c>
    </row>
    <row r="430" spans="1:10">
      <c r="A430" t="s">
        <v>344</v>
      </c>
      <c r="B430" t="s">
        <v>306</v>
      </c>
      <c r="C430" t="s">
        <v>607</v>
      </c>
      <c r="D430" s="1">
        <v>15000</v>
      </c>
      <c r="E430" s="1">
        <v>430.5</v>
      </c>
      <c r="F430" s="1">
        <v>0</v>
      </c>
      <c r="G430" s="1">
        <v>456</v>
      </c>
      <c r="H430" s="1">
        <v>1890.52</v>
      </c>
      <c r="I430" s="1">
        <f t="shared" si="120"/>
        <v>2777.02</v>
      </c>
      <c r="J430" s="1">
        <f t="shared" si="122"/>
        <v>12222.98</v>
      </c>
    </row>
    <row r="431" spans="1:10">
      <c r="A431" t="s">
        <v>345</v>
      </c>
      <c r="B431" t="s">
        <v>306</v>
      </c>
      <c r="C431" t="s">
        <v>607</v>
      </c>
      <c r="D431" s="1">
        <v>15000</v>
      </c>
      <c r="E431" s="1">
        <v>430.5</v>
      </c>
      <c r="F431" s="1">
        <v>0</v>
      </c>
      <c r="G431" s="1">
        <v>456</v>
      </c>
      <c r="H431" s="1">
        <v>25</v>
      </c>
      <c r="I431" s="1">
        <f t="shared" si="120"/>
        <v>911.5</v>
      </c>
      <c r="J431" s="1">
        <f t="shared" si="122"/>
        <v>14088.5</v>
      </c>
    </row>
    <row r="432" spans="1:10">
      <c r="A432" t="s">
        <v>347</v>
      </c>
      <c r="B432" t="s">
        <v>318</v>
      </c>
      <c r="C432" t="s">
        <v>607</v>
      </c>
      <c r="D432" s="1">
        <v>13000</v>
      </c>
      <c r="E432" s="1">
        <v>373.1</v>
      </c>
      <c r="F432" s="1">
        <v>0</v>
      </c>
      <c r="G432" s="1">
        <v>395.2</v>
      </c>
      <c r="H432" s="1">
        <v>957.76</v>
      </c>
      <c r="I432" s="1">
        <f t="shared" si="120"/>
        <v>1726.06</v>
      </c>
      <c r="J432" s="1">
        <f t="shared" si="122"/>
        <v>11273.94</v>
      </c>
    </row>
    <row r="433" spans="1:125">
      <c r="A433" t="s">
        <v>348</v>
      </c>
      <c r="B433" t="s">
        <v>306</v>
      </c>
      <c r="C433" t="s">
        <v>604</v>
      </c>
      <c r="D433" s="1">
        <v>16500</v>
      </c>
      <c r="E433" s="1">
        <v>473.55</v>
      </c>
      <c r="F433" s="1">
        <v>0</v>
      </c>
      <c r="G433" s="1">
        <v>501.6</v>
      </c>
      <c r="H433" s="1">
        <v>25</v>
      </c>
      <c r="I433" s="1">
        <f t="shared" si="120"/>
        <v>1000.1500000000001</v>
      </c>
      <c r="J433" s="1">
        <f t="shared" si="122"/>
        <v>15499.85</v>
      </c>
    </row>
    <row r="434" spans="1:125">
      <c r="A434" t="s">
        <v>349</v>
      </c>
      <c r="B434" t="s">
        <v>24</v>
      </c>
      <c r="C434" t="s">
        <v>607</v>
      </c>
      <c r="D434" s="1">
        <v>14150</v>
      </c>
      <c r="E434" s="1">
        <v>406.11</v>
      </c>
      <c r="F434" s="1">
        <v>0</v>
      </c>
      <c r="G434" s="1">
        <v>430.16</v>
      </c>
      <c r="H434" s="1">
        <v>25</v>
      </c>
      <c r="I434" s="1">
        <f t="shared" si="120"/>
        <v>861.27</v>
      </c>
      <c r="J434" s="1">
        <f t="shared" si="122"/>
        <v>13288.73</v>
      </c>
    </row>
    <row r="435" spans="1:125">
      <c r="A435" t="s">
        <v>350</v>
      </c>
      <c r="B435" t="s">
        <v>272</v>
      </c>
      <c r="C435" t="s">
        <v>607</v>
      </c>
      <c r="D435" s="1">
        <v>14000</v>
      </c>
      <c r="E435" s="1">
        <v>401.8</v>
      </c>
      <c r="F435" s="1">
        <v>0</v>
      </c>
      <c r="G435" s="1">
        <v>425.6</v>
      </c>
      <c r="H435" s="1">
        <v>957.76</v>
      </c>
      <c r="I435" s="1">
        <f t="shared" si="120"/>
        <v>1785.16</v>
      </c>
      <c r="J435" s="1">
        <f t="shared" si="122"/>
        <v>12214.84</v>
      </c>
    </row>
    <row r="436" spans="1:125">
      <c r="A436" t="s">
        <v>351</v>
      </c>
      <c r="B436" t="s">
        <v>24</v>
      </c>
      <c r="C436" t="s">
        <v>607</v>
      </c>
      <c r="D436" s="1">
        <v>16000</v>
      </c>
      <c r="E436" s="1">
        <v>459.2</v>
      </c>
      <c r="F436" s="1">
        <v>0</v>
      </c>
      <c r="G436" s="1">
        <v>486.4</v>
      </c>
      <c r="H436" s="1">
        <v>25</v>
      </c>
      <c r="I436" s="1">
        <f t="shared" si="120"/>
        <v>970.59999999999991</v>
      </c>
      <c r="J436" s="1">
        <f t="shared" si="122"/>
        <v>15029.4</v>
      </c>
    </row>
    <row r="437" spans="1:125">
      <c r="A437" t="s">
        <v>352</v>
      </c>
      <c r="B437" t="s">
        <v>139</v>
      </c>
      <c r="C437" t="s">
        <v>604</v>
      </c>
      <c r="D437" s="1">
        <v>9500</v>
      </c>
      <c r="E437" s="1">
        <v>272.64999999999998</v>
      </c>
      <c r="F437" s="1">
        <v>0</v>
      </c>
      <c r="G437" s="1">
        <v>288.8</v>
      </c>
      <c r="H437" s="1">
        <v>25</v>
      </c>
      <c r="I437" s="1">
        <f t="shared" si="120"/>
        <v>586.45000000000005</v>
      </c>
      <c r="J437" s="1">
        <f t="shared" si="122"/>
        <v>8913.5499999999993</v>
      </c>
    </row>
    <row r="438" spans="1:125">
      <c r="A438" t="s">
        <v>353</v>
      </c>
      <c r="B438" t="s">
        <v>313</v>
      </c>
      <c r="C438" t="s">
        <v>607</v>
      </c>
      <c r="D438" s="1">
        <v>12100</v>
      </c>
      <c r="E438" s="1">
        <v>347.27</v>
      </c>
      <c r="F438" s="1">
        <v>0</v>
      </c>
      <c r="G438" s="1">
        <v>367.84</v>
      </c>
      <c r="H438" s="1">
        <v>25</v>
      </c>
      <c r="I438" s="1">
        <f t="shared" si="120"/>
        <v>740.1099999999999</v>
      </c>
      <c r="J438" s="1">
        <f t="shared" si="122"/>
        <v>11359.89</v>
      </c>
    </row>
    <row r="439" spans="1:125">
      <c r="A439" t="s">
        <v>354</v>
      </c>
      <c r="B439" t="s">
        <v>24</v>
      </c>
      <c r="C439" t="s">
        <v>607</v>
      </c>
      <c r="D439" s="1">
        <v>15500</v>
      </c>
      <c r="E439" s="1">
        <v>444.85</v>
      </c>
      <c r="F439" s="1">
        <v>0</v>
      </c>
      <c r="G439" s="1">
        <v>471.2</v>
      </c>
      <c r="H439" s="1">
        <v>7457.76</v>
      </c>
      <c r="I439" s="1">
        <f t="shared" si="120"/>
        <v>8373.81</v>
      </c>
      <c r="J439" s="1">
        <f t="shared" si="122"/>
        <v>7126.1900000000005</v>
      </c>
    </row>
    <row r="440" spans="1:125">
      <c r="A440" t="s">
        <v>355</v>
      </c>
      <c r="B440" t="s">
        <v>313</v>
      </c>
      <c r="C440" t="s">
        <v>607</v>
      </c>
      <c r="D440" s="1">
        <v>14000</v>
      </c>
      <c r="E440" s="1">
        <v>401.8</v>
      </c>
      <c r="F440" s="1">
        <v>0</v>
      </c>
      <c r="G440" s="1">
        <v>425.6</v>
      </c>
      <c r="H440" s="1">
        <v>25</v>
      </c>
      <c r="I440" s="1">
        <f t="shared" si="120"/>
        <v>852.40000000000009</v>
      </c>
      <c r="J440" s="1">
        <f t="shared" si="122"/>
        <v>13147.6</v>
      </c>
    </row>
    <row r="441" spans="1:125">
      <c r="A441" t="s">
        <v>356</v>
      </c>
      <c r="B441" t="s">
        <v>272</v>
      </c>
      <c r="C441" t="s">
        <v>607</v>
      </c>
      <c r="D441" s="1">
        <v>12250</v>
      </c>
      <c r="E441" s="1">
        <v>351.58</v>
      </c>
      <c r="F441" s="1">
        <v>0</v>
      </c>
      <c r="G441" s="1">
        <v>372.4</v>
      </c>
      <c r="H441" s="1">
        <v>25</v>
      </c>
      <c r="I441" s="1">
        <f t="shared" si="120"/>
        <v>748.98</v>
      </c>
      <c r="J441" s="1">
        <f t="shared" si="122"/>
        <v>11501.02</v>
      </c>
    </row>
    <row r="442" spans="1:125">
      <c r="A442" t="s">
        <v>357</v>
      </c>
      <c r="B442" t="s">
        <v>24</v>
      </c>
      <c r="C442" t="s">
        <v>604</v>
      </c>
      <c r="D442" s="1">
        <v>59000</v>
      </c>
      <c r="E442" s="1">
        <v>1693.3</v>
      </c>
      <c r="F442" s="1">
        <v>3111.94</v>
      </c>
      <c r="G442" s="1">
        <v>1793.6</v>
      </c>
      <c r="H442" s="1">
        <v>957.76</v>
      </c>
      <c r="I442" s="1">
        <f t="shared" si="120"/>
        <v>7556.6</v>
      </c>
      <c r="J442" s="1">
        <f t="shared" si="122"/>
        <v>51443.4</v>
      </c>
    </row>
    <row r="443" spans="1:125">
      <c r="A443" t="s">
        <v>586</v>
      </c>
      <c r="B443" s="13" t="s">
        <v>313</v>
      </c>
      <c r="C443" s="13" t="s">
        <v>607</v>
      </c>
      <c r="D443" s="1">
        <v>12100</v>
      </c>
      <c r="E443" s="1">
        <v>347.27</v>
      </c>
      <c r="F443" s="1">
        <v>0</v>
      </c>
      <c r="G443" s="1">
        <v>367.84</v>
      </c>
      <c r="H443" s="1">
        <v>25</v>
      </c>
      <c r="I443" s="1">
        <v>740.11</v>
      </c>
      <c r="J443" s="1">
        <f t="shared" si="122"/>
        <v>11359.89</v>
      </c>
      <c r="K443"/>
      <c r="L443"/>
      <c r="M443"/>
      <c r="N443"/>
      <c r="O443"/>
      <c r="P443"/>
      <c r="Q443"/>
      <c r="R443"/>
      <c r="S443"/>
      <c r="T443"/>
      <c r="U443"/>
      <c r="V443"/>
      <c r="W443"/>
      <c r="X443"/>
      <c r="Y443"/>
      <c r="Z443"/>
      <c r="AA443"/>
      <c r="AB443"/>
      <c r="AC443"/>
      <c r="AD443"/>
      <c r="AE443"/>
      <c r="AF443"/>
      <c r="AG443"/>
      <c r="AH443"/>
      <c r="AI443"/>
      <c r="AJ443"/>
      <c r="AK443"/>
      <c r="AL443"/>
      <c r="AM443"/>
      <c r="AN443"/>
      <c r="AO443"/>
      <c r="AP443"/>
      <c r="AQ443"/>
      <c r="AR443"/>
      <c r="AS443"/>
      <c r="AT443"/>
      <c r="AU443"/>
      <c r="AV443"/>
      <c r="AW443"/>
      <c r="AX443"/>
      <c r="AY443"/>
      <c r="AZ443"/>
      <c r="BA443"/>
      <c r="BB443"/>
      <c r="BC443"/>
      <c r="BD443"/>
      <c r="BE443"/>
      <c r="BF443"/>
      <c r="BG443"/>
      <c r="BH443"/>
      <c r="BI443"/>
      <c r="BJ443"/>
      <c r="BK443"/>
      <c r="BL443"/>
      <c r="BM443"/>
      <c r="BN443"/>
      <c r="BO443"/>
      <c r="BP443"/>
      <c r="BQ443"/>
      <c r="BR443"/>
      <c r="BS443"/>
      <c r="BT443"/>
      <c r="BU443"/>
      <c r="BV443"/>
      <c r="BW443"/>
      <c r="BX443"/>
      <c r="BY443"/>
      <c r="BZ443"/>
      <c r="CA443"/>
      <c r="CB443"/>
      <c r="CC443"/>
      <c r="CD443"/>
      <c r="CE443"/>
      <c r="CF443"/>
      <c r="CG443"/>
      <c r="CH443"/>
      <c r="CI443"/>
      <c r="CJ443"/>
      <c r="CK443"/>
      <c r="CL443"/>
      <c r="CM443"/>
      <c r="CN443"/>
      <c r="CO443"/>
      <c r="CP443"/>
      <c r="CQ443"/>
      <c r="CR443"/>
      <c r="CS443"/>
      <c r="CT443"/>
      <c r="CU443"/>
      <c r="CV443"/>
      <c r="CW443"/>
      <c r="CX443"/>
      <c r="CY443"/>
      <c r="CZ443"/>
      <c r="DA443"/>
      <c r="DB443"/>
      <c r="DC443"/>
      <c r="DD443"/>
      <c r="DE443"/>
      <c r="DF443"/>
      <c r="DG443"/>
      <c r="DH443"/>
      <c r="DI443"/>
      <c r="DJ443"/>
      <c r="DK443"/>
      <c r="DL443"/>
      <c r="DM443"/>
      <c r="DN443"/>
      <c r="DO443"/>
      <c r="DP443"/>
      <c r="DQ443"/>
      <c r="DR443"/>
      <c r="DS443"/>
      <c r="DT443"/>
      <c r="DU443"/>
    </row>
    <row r="444" spans="1:125">
      <c r="A444" t="s">
        <v>587</v>
      </c>
      <c r="B444" s="13" t="s">
        <v>588</v>
      </c>
      <c r="C444" s="13" t="s">
        <v>607</v>
      </c>
      <c r="D444" s="1">
        <v>20000</v>
      </c>
      <c r="E444" s="1">
        <v>574</v>
      </c>
      <c r="F444" s="1">
        <v>0</v>
      </c>
      <c r="G444" s="1">
        <v>608</v>
      </c>
      <c r="H444" s="1">
        <v>25</v>
      </c>
      <c r="I444" s="1">
        <v>1207</v>
      </c>
      <c r="J444" s="1">
        <f t="shared" si="122"/>
        <v>18793</v>
      </c>
    </row>
    <row r="445" spans="1:125">
      <c r="A445" s="3" t="s">
        <v>19</v>
      </c>
      <c r="B445" s="3">
        <v>48</v>
      </c>
      <c r="C445" s="3"/>
      <c r="D445" s="4">
        <f t="shared" ref="D445:J445" si="123">SUM(D397:D444)</f>
        <v>779892.7</v>
      </c>
      <c r="E445" s="4">
        <f t="shared" si="123"/>
        <v>22382.940000000002</v>
      </c>
      <c r="F445" s="4">
        <f t="shared" si="123"/>
        <v>3111.94</v>
      </c>
      <c r="G445" s="4">
        <f t="shared" si="123"/>
        <v>23708.739999999998</v>
      </c>
      <c r="H445" s="4">
        <f t="shared" si="123"/>
        <v>18350.359999999997</v>
      </c>
      <c r="I445" s="4">
        <f t="shared" si="123"/>
        <v>67553.98</v>
      </c>
      <c r="J445" s="4">
        <f t="shared" si="123"/>
        <v>712338.72000000009</v>
      </c>
    </row>
    <row r="447" spans="1:125">
      <c r="A447" s="12" t="s">
        <v>358</v>
      </c>
      <c r="B447" s="12"/>
      <c r="C447" s="14"/>
      <c r="D447" s="12"/>
      <c r="E447" s="12"/>
      <c r="F447" s="12"/>
      <c r="G447" s="12"/>
      <c r="H447" s="12"/>
      <c r="I447" s="12"/>
      <c r="J447" s="12"/>
    </row>
    <row r="448" spans="1:125">
      <c r="A448" t="s">
        <v>359</v>
      </c>
      <c r="B448" t="s">
        <v>360</v>
      </c>
      <c r="C448" t="s">
        <v>607</v>
      </c>
      <c r="D448" s="1">
        <v>25000</v>
      </c>
      <c r="E448" s="1">
        <v>717.5</v>
      </c>
      <c r="F448" s="1">
        <v>0</v>
      </c>
      <c r="G448" s="1">
        <v>760</v>
      </c>
      <c r="H448" s="1">
        <v>957.76</v>
      </c>
      <c r="I448" s="1">
        <f t="shared" ref="I448:I465" si="124">E448+F448+G448+H448</f>
        <v>2435.2600000000002</v>
      </c>
      <c r="J448" s="1">
        <f t="shared" ref="J448:J465" si="125">D448-I448</f>
        <v>22564.739999999998</v>
      </c>
    </row>
    <row r="449" spans="1:125">
      <c r="A449" t="s">
        <v>589</v>
      </c>
      <c r="B449" t="s">
        <v>374</v>
      </c>
      <c r="C449" t="s">
        <v>607</v>
      </c>
      <c r="D449" s="1">
        <v>25750</v>
      </c>
      <c r="E449" s="1">
        <v>739.03</v>
      </c>
      <c r="F449" s="1">
        <v>0</v>
      </c>
      <c r="G449" s="1">
        <v>782.8</v>
      </c>
      <c r="H449" s="1">
        <v>565</v>
      </c>
      <c r="I449" s="1">
        <f>+E449+F449+G449+H449</f>
        <v>2086.83</v>
      </c>
      <c r="J449" s="1">
        <f t="shared" ref="J449:J454" si="126">D449-I449</f>
        <v>23663.17</v>
      </c>
      <c r="K449"/>
      <c r="L449"/>
      <c r="M449"/>
      <c r="N449"/>
      <c r="O449"/>
      <c r="P449"/>
      <c r="Q449"/>
      <c r="R449"/>
      <c r="S449"/>
      <c r="T449"/>
      <c r="U449"/>
      <c r="V449"/>
      <c r="W449"/>
      <c r="X449"/>
      <c r="Y449"/>
      <c r="Z449"/>
      <c r="AA449"/>
      <c r="AB449"/>
      <c r="AC449"/>
      <c r="AD449"/>
      <c r="AE449"/>
      <c r="AF449"/>
      <c r="AG449"/>
      <c r="AH449"/>
      <c r="AI449"/>
      <c r="AJ449"/>
      <c r="AK449"/>
      <c r="AL449"/>
      <c r="AM449"/>
      <c r="AN449"/>
      <c r="AO449"/>
      <c r="AP449"/>
      <c r="AQ449"/>
      <c r="AR449"/>
      <c r="AS449"/>
      <c r="AT449"/>
      <c r="AU449"/>
      <c r="AV449"/>
      <c r="AW449"/>
      <c r="AX449"/>
      <c r="AY449"/>
      <c r="AZ449"/>
      <c r="BA449"/>
      <c r="BB449"/>
      <c r="BC449"/>
      <c r="BD449"/>
      <c r="BE449"/>
      <c r="BF449"/>
      <c r="BG449"/>
      <c r="BH449"/>
      <c r="BI449"/>
      <c r="BJ449"/>
      <c r="BK449"/>
      <c r="BL449"/>
      <c r="BM449"/>
      <c r="BN449"/>
      <c r="BO449"/>
      <c r="BP449"/>
      <c r="BQ449"/>
      <c r="BR449"/>
      <c r="BS449"/>
      <c r="BT449"/>
      <c r="BU449"/>
      <c r="BV449"/>
      <c r="BW449"/>
      <c r="BX449"/>
      <c r="BY449"/>
      <c r="BZ449"/>
      <c r="CA449"/>
      <c r="CB449"/>
      <c r="CC449"/>
      <c r="CD449"/>
      <c r="CE449"/>
      <c r="CF449"/>
      <c r="CG449"/>
      <c r="CH449"/>
      <c r="CI449"/>
      <c r="CJ449"/>
      <c r="CK449"/>
      <c r="CL449"/>
      <c r="CM449"/>
      <c r="CN449"/>
      <c r="CO449"/>
      <c r="CP449"/>
      <c r="CQ449"/>
      <c r="CR449"/>
      <c r="CS449"/>
      <c r="CT449"/>
      <c r="CU449"/>
      <c r="CV449"/>
      <c r="CW449"/>
      <c r="CX449"/>
      <c r="CY449"/>
      <c r="CZ449"/>
      <c r="DA449"/>
      <c r="DB449"/>
      <c r="DC449"/>
      <c r="DD449"/>
      <c r="DE449"/>
      <c r="DF449"/>
      <c r="DG449"/>
      <c r="DH449"/>
      <c r="DI449"/>
      <c r="DJ449"/>
      <c r="DK449"/>
      <c r="DL449"/>
      <c r="DM449"/>
      <c r="DN449"/>
      <c r="DO449"/>
      <c r="DP449"/>
      <c r="DQ449"/>
      <c r="DR449"/>
      <c r="DS449"/>
      <c r="DT449"/>
      <c r="DU449"/>
    </row>
    <row r="450" spans="1:125">
      <c r="A450" t="s">
        <v>590</v>
      </c>
      <c r="B450" t="s">
        <v>24</v>
      </c>
      <c r="C450" t="s">
        <v>607</v>
      </c>
      <c r="D450" s="1">
        <v>45000</v>
      </c>
      <c r="E450" s="1">
        <v>1291.5</v>
      </c>
      <c r="F450" s="1">
        <v>1148.33</v>
      </c>
      <c r="G450" s="1">
        <v>1368</v>
      </c>
      <c r="H450" s="1">
        <v>25</v>
      </c>
      <c r="I450" s="1">
        <f t="shared" ref="I450:I454" si="127">E450+F450+G450+H450</f>
        <v>3832.83</v>
      </c>
      <c r="J450" s="1">
        <f t="shared" si="126"/>
        <v>41167.17</v>
      </c>
      <c r="K450"/>
      <c r="L450"/>
      <c r="M450"/>
      <c r="N450"/>
      <c r="O450"/>
      <c r="P450"/>
      <c r="Q450"/>
      <c r="R450"/>
      <c r="S450"/>
      <c r="T450"/>
      <c r="U450"/>
      <c r="V450"/>
      <c r="W450"/>
      <c r="X450"/>
      <c r="Y450"/>
      <c r="Z450"/>
      <c r="AA450"/>
      <c r="AB450"/>
      <c r="AC450"/>
      <c r="AD450"/>
      <c r="AE450"/>
      <c r="AF450"/>
      <c r="AG450"/>
      <c r="AH450"/>
      <c r="AI450"/>
      <c r="AJ450"/>
      <c r="AK450"/>
      <c r="AL450"/>
      <c r="AM450"/>
      <c r="AN450"/>
      <c r="AO450"/>
      <c r="AP450"/>
      <c r="AQ450"/>
      <c r="AR450"/>
      <c r="AS450"/>
      <c r="AT450"/>
      <c r="AU450"/>
      <c r="AV450"/>
      <c r="AW450"/>
      <c r="AX450"/>
      <c r="AY450"/>
      <c r="AZ450"/>
      <c r="BA450"/>
      <c r="BB450"/>
      <c r="BC450"/>
      <c r="BD450"/>
      <c r="BE450"/>
      <c r="BF450"/>
      <c r="BG450"/>
      <c r="BH450"/>
      <c r="BI450"/>
      <c r="BJ450"/>
      <c r="BK450"/>
      <c r="BL450"/>
      <c r="BM450"/>
      <c r="BN450"/>
      <c r="BO450"/>
      <c r="BP450"/>
      <c r="BQ450"/>
      <c r="BR450"/>
      <c r="BS450"/>
      <c r="BT450"/>
      <c r="BU450"/>
      <c r="BV450"/>
      <c r="BW450"/>
      <c r="BX450"/>
      <c r="BY450"/>
      <c r="BZ450"/>
      <c r="CA450"/>
      <c r="CB450"/>
      <c r="CC450"/>
      <c r="CD450"/>
      <c r="CE450"/>
      <c r="CF450"/>
      <c r="CG450"/>
      <c r="CH450"/>
      <c r="CI450"/>
      <c r="CJ450"/>
      <c r="CK450"/>
      <c r="CL450"/>
      <c r="CM450"/>
      <c r="CN450"/>
      <c r="CO450"/>
      <c r="CP450"/>
      <c r="CQ450"/>
      <c r="CR450"/>
      <c r="CS450"/>
      <c r="CT450"/>
      <c r="CU450"/>
      <c r="CV450"/>
      <c r="CW450"/>
      <c r="CX450"/>
      <c r="CY450"/>
      <c r="CZ450"/>
      <c r="DA450"/>
      <c r="DB450"/>
      <c r="DC450"/>
      <c r="DD450"/>
      <c r="DE450"/>
      <c r="DF450"/>
      <c r="DG450"/>
      <c r="DH450"/>
      <c r="DI450"/>
      <c r="DJ450"/>
      <c r="DK450"/>
      <c r="DL450"/>
      <c r="DM450"/>
      <c r="DN450"/>
      <c r="DO450"/>
      <c r="DP450"/>
      <c r="DQ450"/>
      <c r="DR450"/>
      <c r="DS450"/>
      <c r="DT450"/>
      <c r="DU450"/>
    </row>
    <row r="451" spans="1:125">
      <c r="A451" t="s">
        <v>591</v>
      </c>
      <c r="B451" t="s">
        <v>396</v>
      </c>
      <c r="C451" t="s">
        <v>607</v>
      </c>
      <c r="D451" s="1">
        <v>35000</v>
      </c>
      <c r="E451" s="1">
        <v>1004.5</v>
      </c>
      <c r="F451" s="1">
        <v>0</v>
      </c>
      <c r="G451" s="1">
        <v>1064</v>
      </c>
      <c r="H451" s="1">
        <v>25</v>
      </c>
      <c r="I451" s="1">
        <f t="shared" si="127"/>
        <v>2093.5</v>
      </c>
      <c r="J451" s="1">
        <f t="shared" si="126"/>
        <v>32906.5</v>
      </c>
      <c r="K451"/>
      <c r="L451"/>
      <c r="M451"/>
      <c r="N451"/>
      <c r="O451"/>
      <c r="P451"/>
      <c r="Q451"/>
      <c r="R451"/>
      <c r="S451"/>
      <c r="T451"/>
      <c r="U451"/>
      <c r="V451"/>
      <c r="W451"/>
      <c r="X451"/>
      <c r="Y451"/>
      <c r="Z451"/>
      <c r="AA451"/>
      <c r="AB451"/>
      <c r="AC451"/>
      <c r="AD451"/>
      <c r="AE451"/>
      <c r="AF451"/>
      <c r="AG451"/>
      <c r="AH451"/>
      <c r="AI451"/>
      <c r="AJ451"/>
      <c r="AK451"/>
      <c r="AL451"/>
      <c r="AM451"/>
      <c r="AN451"/>
      <c r="AO451"/>
      <c r="AP451"/>
      <c r="AQ451"/>
      <c r="AR451"/>
      <c r="AS451"/>
      <c r="AT451"/>
      <c r="AU451"/>
      <c r="AV451"/>
      <c r="AW451"/>
      <c r="AX451"/>
      <c r="AY451"/>
      <c r="AZ451"/>
      <c r="BA451"/>
      <c r="BB451"/>
      <c r="BC451"/>
      <c r="BD451"/>
      <c r="BE451"/>
      <c r="BF451"/>
      <c r="BG451"/>
      <c r="BH451"/>
      <c r="BI451"/>
      <c r="BJ451"/>
      <c r="BK451"/>
      <c r="BL451"/>
      <c r="BM451"/>
      <c r="BN451"/>
      <c r="BO451"/>
      <c r="BP451"/>
      <c r="BQ451"/>
      <c r="BR451"/>
      <c r="BS451"/>
      <c r="BT451"/>
      <c r="BU451"/>
      <c r="BV451"/>
      <c r="BW451"/>
      <c r="BX451"/>
      <c r="BY451"/>
      <c r="BZ451"/>
      <c r="CA451"/>
      <c r="CB451"/>
      <c r="CC451"/>
      <c r="CD451"/>
      <c r="CE451"/>
      <c r="CF451"/>
      <c r="CG451"/>
      <c r="CH451"/>
      <c r="CI451"/>
      <c r="CJ451"/>
      <c r="CK451"/>
      <c r="CL451"/>
      <c r="CM451"/>
      <c r="CN451"/>
      <c r="CO451"/>
      <c r="CP451"/>
      <c r="CQ451"/>
      <c r="CR451"/>
      <c r="CS451"/>
      <c r="CT451"/>
      <c r="CU451"/>
      <c r="CV451"/>
      <c r="CW451"/>
      <c r="CX451"/>
      <c r="CY451"/>
      <c r="CZ451"/>
      <c r="DA451"/>
      <c r="DB451"/>
      <c r="DC451"/>
      <c r="DD451"/>
      <c r="DE451"/>
      <c r="DF451"/>
      <c r="DG451"/>
      <c r="DH451"/>
      <c r="DI451"/>
      <c r="DJ451"/>
      <c r="DK451"/>
      <c r="DL451"/>
      <c r="DM451"/>
      <c r="DN451"/>
      <c r="DO451"/>
      <c r="DP451"/>
      <c r="DQ451"/>
      <c r="DR451"/>
      <c r="DS451"/>
      <c r="DT451"/>
      <c r="DU451"/>
    </row>
    <row r="452" spans="1:125">
      <c r="A452" t="s">
        <v>592</v>
      </c>
      <c r="B452" t="s">
        <v>396</v>
      </c>
      <c r="C452" t="s">
        <v>607</v>
      </c>
      <c r="D452" s="1">
        <v>35000</v>
      </c>
      <c r="E452" s="1">
        <v>1004.5</v>
      </c>
      <c r="F452" s="1">
        <v>0</v>
      </c>
      <c r="G452" s="1">
        <v>1064</v>
      </c>
      <c r="H452" s="1">
        <v>25</v>
      </c>
      <c r="I452" s="1">
        <f>+E452+F452+G452+H452</f>
        <v>2093.5</v>
      </c>
      <c r="J452" s="1">
        <f t="shared" si="126"/>
        <v>32906.5</v>
      </c>
      <c r="K452"/>
      <c r="L452"/>
      <c r="M452"/>
      <c r="N452"/>
      <c r="O452"/>
      <c r="P452"/>
      <c r="Q452"/>
      <c r="R452"/>
      <c r="S452"/>
      <c r="T452"/>
      <c r="U452"/>
      <c r="V452"/>
      <c r="W452"/>
      <c r="X452"/>
      <c r="Y452"/>
      <c r="Z452"/>
      <c r="AA452"/>
      <c r="AB452"/>
      <c r="AC452"/>
      <c r="AD452"/>
      <c r="AE452"/>
      <c r="AF452"/>
      <c r="AG452"/>
      <c r="AH452"/>
      <c r="AI452"/>
      <c r="AJ452"/>
      <c r="AK452"/>
      <c r="AL452"/>
      <c r="AM452"/>
      <c r="AN452"/>
      <c r="AO452"/>
      <c r="AP452"/>
      <c r="AQ452"/>
      <c r="AR452"/>
      <c r="AS452"/>
      <c r="AT452"/>
      <c r="AU452"/>
      <c r="AV452"/>
      <c r="AW452"/>
      <c r="AX452"/>
      <c r="AY452"/>
      <c r="AZ452"/>
      <c r="BA452"/>
      <c r="BB452"/>
      <c r="BC452"/>
      <c r="BD452"/>
      <c r="BE452"/>
      <c r="BF452"/>
      <c r="BG452"/>
      <c r="BH452"/>
      <c r="BI452"/>
      <c r="BJ452"/>
      <c r="BK452"/>
      <c r="BL452"/>
      <c r="BM452"/>
      <c r="BN452"/>
      <c r="BO452"/>
      <c r="BP452"/>
      <c r="BQ452"/>
      <c r="BR452"/>
      <c r="BS452"/>
      <c r="BT452"/>
      <c r="BU452"/>
      <c r="BV452"/>
      <c r="BW452"/>
      <c r="BX452"/>
      <c r="BY452"/>
      <c r="BZ452"/>
      <c r="CA452"/>
      <c r="CB452"/>
      <c r="CC452"/>
      <c r="CD452"/>
      <c r="CE452"/>
      <c r="CF452"/>
      <c r="CG452"/>
      <c r="CH452"/>
      <c r="CI452"/>
      <c r="CJ452"/>
      <c r="CK452"/>
      <c r="CL452"/>
      <c r="CM452"/>
      <c r="CN452"/>
      <c r="CO452"/>
      <c r="CP452"/>
      <c r="CQ452"/>
      <c r="CR452"/>
      <c r="CS452"/>
      <c r="CT452"/>
      <c r="CU452"/>
      <c r="CV452"/>
      <c r="CW452"/>
      <c r="CX452"/>
      <c r="CY452"/>
      <c r="CZ452"/>
      <c r="DA452"/>
      <c r="DB452"/>
      <c r="DC452"/>
      <c r="DD452"/>
      <c r="DE452"/>
      <c r="DF452"/>
      <c r="DG452"/>
      <c r="DH452"/>
      <c r="DI452"/>
      <c r="DJ452"/>
      <c r="DK452"/>
      <c r="DL452"/>
      <c r="DM452"/>
      <c r="DN452"/>
      <c r="DO452"/>
      <c r="DP452"/>
      <c r="DQ452"/>
      <c r="DR452"/>
      <c r="DS452"/>
      <c r="DT452"/>
      <c r="DU452"/>
    </row>
    <row r="453" spans="1:125">
      <c r="A453" t="s">
        <v>593</v>
      </c>
      <c r="B453" t="s">
        <v>109</v>
      </c>
      <c r="C453" t="s">
        <v>607</v>
      </c>
      <c r="D453" s="1">
        <v>25000</v>
      </c>
      <c r="E453" s="1">
        <v>717.5</v>
      </c>
      <c r="F453" s="1">
        <v>0</v>
      </c>
      <c r="G453" s="1">
        <v>760</v>
      </c>
      <c r="H453" s="1">
        <v>1057.76</v>
      </c>
      <c r="I453" s="1">
        <f t="shared" si="127"/>
        <v>2535.2600000000002</v>
      </c>
      <c r="J453" s="1">
        <f t="shared" si="126"/>
        <v>22464.739999999998</v>
      </c>
      <c r="K453"/>
      <c r="L453"/>
      <c r="M453"/>
      <c r="N453"/>
      <c r="O453"/>
      <c r="P453"/>
      <c r="Q453"/>
      <c r="R453"/>
      <c r="S453"/>
      <c r="T453"/>
      <c r="U453"/>
      <c r="V453"/>
      <c r="W453"/>
      <c r="X453"/>
      <c r="Y453"/>
      <c r="Z453"/>
      <c r="AA453"/>
      <c r="AB453"/>
      <c r="AC453"/>
      <c r="AD453"/>
      <c r="AE453"/>
      <c r="AF453"/>
      <c r="AG453"/>
      <c r="AH453"/>
      <c r="AI453"/>
      <c r="AJ453"/>
      <c r="AK453"/>
      <c r="AL453"/>
      <c r="AM453"/>
      <c r="AN453"/>
      <c r="AO453"/>
      <c r="AP453"/>
      <c r="AQ453"/>
      <c r="AR453"/>
      <c r="AS453"/>
      <c r="AT453"/>
      <c r="AU453"/>
      <c r="AV453"/>
      <c r="AW453"/>
      <c r="AX453"/>
      <c r="AY453"/>
      <c r="AZ453"/>
      <c r="BA453"/>
      <c r="BB453"/>
      <c r="BC453"/>
      <c r="BD453"/>
      <c r="BE453"/>
      <c r="BF453"/>
      <c r="BG453"/>
      <c r="BH453"/>
      <c r="BI453"/>
      <c r="BJ453"/>
      <c r="BK453"/>
      <c r="BL453"/>
      <c r="BM453"/>
      <c r="BN453"/>
      <c r="BO453"/>
      <c r="BP453"/>
      <c r="BQ453"/>
      <c r="BR453"/>
      <c r="BS453"/>
      <c r="BT453"/>
      <c r="BU453"/>
      <c r="BV453"/>
      <c r="BW453"/>
      <c r="BX453"/>
      <c r="BY453"/>
      <c r="BZ453"/>
      <c r="CA453"/>
      <c r="CB453"/>
      <c r="CC453"/>
      <c r="CD453"/>
      <c r="CE453"/>
      <c r="CF453"/>
      <c r="CG453"/>
      <c r="CH453"/>
      <c r="CI453"/>
      <c r="CJ453"/>
      <c r="CK453"/>
      <c r="CL453"/>
      <c r="CM453"/>
      <c r="CN453"/>
      <c r="CO453"/>
      <c r="CP453"/>
      <c r="CQ453"/>
      <c r="CR453"/>
      <c r="CS453"/>
      <c r="CT453"/>
      <c r="CU453"/>
      <c r="CV453"/>
      <c r="CW453"/>
      <c r="CX453"/>
      <c r="CY453"/>
      <c r="CZ453"/>
      <c r="DA453"/>
      <c r="DB453"/>
      <c r="DC453"/>
      <c r="DD453"/>
      <c r="DE453"/>
      <c r="DF453"/>
      <c r="DG453"/>
      <c r="DH453"/>
      <c r="DI453"/>
      <c r="DJ453"/>
      <c r="DK453"/>
      <c r="DL453"/>
      <c r="DM453"/>
      <c r="DN453"/>
      <c r="DO453"/>
      <c r="DP453"/>
      <c r="DQ453"/>
      <c r="DR453"/>
      <c r="DS453"/>
      <c r="DT453"/>
      <c r="DU453"/>
    </row>
    <row r="454" spans="1:125">
      <c r="A454" t="s">
        <v>594</v>
      </c>
      <c r="B454" t="s">
        <v>230</v>
      </c>
      <c r="C454" t="s">
        <v>607</v>
      </c>
      <c r="D454" s="1">
        <v>30000</v>
      </c>
      <c r="E454" s="1">
        <v>861</v>
      </c>
      <c r="F454" s="1">
        <v>0</v>
      </c>
      <c r="G454" s="1">
        <v>912</v>
      </c>
      <c r="H454" s="1">
        <v>25</v>
      </c>
      <c r="I454" s="1">
        <f t="shared" si="127"/>
        <v>1798</v>
      </c>
      <c r="J454" s="1">
        <f t="shared" si="126"/>
        <v>28202</v>
      </c>
      <c r="K454"/>
      <c r="L454"/>
      <c r="M454"/>
      <c r="N454"/>
      <c r="O454"/>
      <c r="P454"/>
      <c r="Q454"/>
      <c r="R454"/>
      <c r="S454"/>
      <c r="T454"/>
      <c r="U454"/>
      <c r="V454"/>
      <c r="W454"/>
      <c r="X454"/>
      <c r="Y454"/>
      <c r="Z454"/>
      <c r="AA454"/>
      <c r="AB454"/>
      <c r="AC454"/>
      <c r="AD454"/>
      <c r="AE454"/>
      <c r="AF454"/>
      <c r="AG454"/>
      <c r="AH454"/>
      <c r="AI454"/>
      <c r="AJ454"/>
      <c r="AK454"/>
      <c r="AL454"/>
      <c r="AM454"/>
      <c r="AN454"/>
      <c r="AO454"/>
      <c r="AP454"/>
      <c r="AQ454"/>
      <c r="AR454"/>
      <c r="AS454"/>
      <c r="AT454"/>
      <c r="AU454"/>
      <c r="AV454"/>
      <c r="AW454"/>
      <c r="AX454"/>
      <c r="AY454"/>
      <c r="AZ454"/>
      <c r="BA454"/>
      <c r="BB454"/>
      <c r="BC454"/>
      <c r="BD454"/>
      <c r="BE454"/>
      <c r="BF454"/>
      <c r="BG454"/>
      <c r="BH454"/>
      <c r="BI454"/>
      <c r="BJ454"/>
      <c r="BK454"/>
      <c r="BL454"/>
      <c r="BM454"/>
      <c r="BN454"/>
      <c r="BO454"/>
      <c r="BP454"/>
      <c r="BQ454"/>
      <c r="BR454"/>
      <c r="BS454"/>
      <c r="BT454"/>
      <c r="BU454"/>
      <c r="BV454"/>
      <c r="BW454"/>
      <c r="BX454"/>
      <c r="BY454"/>
      <c r="BZ454"/>
      <c r="CA454"/>
      <c r="CB454"/>
      <c r="CC454"/>
      <c r="CD454"/>
      <c r="CE454"/>
      <c r="CF454"/>
      <c r="CG454"/>
      <c r="CH454"/>
      <c r="CI454"/>
      <c r="CJ454"/>
      <c r="CK454"/>
      <c r="CL454"/>
      <c r="CM454"/>
      <c r="CN454"/>
      <c r="CO454"/>
      <c r="CP454"/>
      <c r="CQ454"/>
      <c r="CR454"/>
      <c r="CS454"/>
      <c r="CT454"/>
      <c r="CU454"/>
      <c r="CV454"/>
      <c r="CW454"/>
      <c r="CX454"/>
      <c r="CY454"/>
      <c r="CZ454"/>
      <c r="DA454"/>
      <c r="DB454"/>
      <c r="DC454"/>
      <c r="DD454"/>
      <c r="DE454"/>
      <c r="DF454"/>
      <c r="DG454"/>
      <c r="DH454"/>
      <c r="DI454"/>
      <c r="DJ454"/>
      <c r="DK454"/>
      <c r="DL454"/>
      <c r="DM454"/>
      <c r="DN454"/>
      <c r="DO454"/>
      <c r="DP454"/>
      <c r="DQ454"/>
      <c r="DR454"/>
      <c r="DS454"/>
      <c r="DT454"/>
      <c r="DU454"/>
    </row>
    <row r="455" spans="1:125">
      <c r="A455" t="s">
        <v>362</v>
      </c>
      <c r="B455" t="s">
        <v>522</v>
      </c>
      <c r="C455" t="s">
        <v>604</v>
      </c>
      <c r="D455" s="1">
        <v>55000</v>
      </c>
      <c r="E455" s="1">
        <v>1578.5</v>
      </c>
      <c r="F455" s="1">
        <v>2559.6799999999998</v>
      </c>
      <c r="G455" s="1">
        <v>1672</v>
      </c>
      <c r="H455" s="1">
        <v>165</v>
      </c>
      <c r="I455" s="1">
        <f t="shared" si="124"/>
        <v>5975.18</v>
      </c>
      <c r="J455" s="1">
        <f t="shared" si="125"/>
        <v>49024.82</v>
      </c>
    </row>
    <row r="456" spans="1:125">
      <c r="A456" t="s">
        <v>595</v>
      </c>
      <c r="B456" t="s">
        <v>192</v>
      </c>
      <c r="C456" t="s">
        <v>607</v>
      </c>
      <c r="D456" s="1">
        <v>40000</v>
      </c>
      <c r="E456" s="1">
        <v>1148</v>
      </c>
      <c r="F456" s="1">
        <v>442.65</v>
      </c>
      <c r="G456" s="1">
        <v>1216</v>
      </c>
      <c r="H456" s="1">
        <v>25</v>
      </c>
      <c r="I456" s="1">
        <f>+E456+F456+G456+H456</f>
        <v>2831.65</v>
      </c>
      <c r="J456" s="1">
        <v>37168.35</v>
      </c>
      <c r="K456"/>
      <c r="L456"/>
      <c r="M456"/>
      <c r="N456"/>
      <c r="O456"/>
      <c r="P456"/>
      <c r="Q456"/>
      <c r="R456"/>
      <c r="S456"/>
      <c r="T456"/>
      <c r="U456"/>
      <c r="V456"/>
      <c r="W456"/>
      <c r="X456"/>
      <c r="Y456"/>
      <c r="Z456"/>
      <c r="AA456"/>
      <c r="AB456"/>
      <c r="AC456"/>
      <c r="AD456"/>
      <c r="AE456"/>
      <c r="AF456"/>
      <c r="AG456"/>
      <c r="AH456"/>
      <c r="AI456"/>
      <c r="AJ456"/>
      <c r="AK456"/>
      <c r="AL456"/>
      <c r="AM456"/>
      <c r="AN456"/>
      <c r="AO456"/>
      <c r="AP456"/>
      <c r="AQ456"/>
      <c r="AR456"/>
      <c r="AS456"/>
      <c r="AT456"/>
      <c r="AU456"/>
      <c r="AV456"/>
      <c r="AW456"/>
      <c r="AX456"/>
      <c r="AY456"/>
      <c r="AZ456"/>
      <c r="BA456"/>
      <c r="BB456"/>
      <c r="BC456"/>
      <c r="BD456"/>
      <c r="BE456"/>
      <c r="BF456"/>
      <c r="BG456"/>
      <c r="BH456"/>
      <c r="BI456"/>
      <c r="BJ456"/>
      <c r="BK456"/>
      <c r="BL456"/>
      <c r="BM456"/>
      <c r="BN456"/>
      <c r="BO456"/>
      <c r="BP456"/>
      <c r="BQ456"/>
      <c r="BR456"/>
      <c r="BS456"/>
      <c r="BT456"/>
      <c r="BU456"/>
      <c r="BV456"/>
      <c r="BW456"/>
      <c r="BX456"/>
      <c r="BY456"/>
      <c r="BZ456"/>
      <c r="CA456"/>
      <c r="CB456"/>
      <c r="CC456"/>
      <c r="CD456"/>
      <c r="CE456"/>
      <c r="CF456"/>
      <c r="CG456"/>
      <c r="CH456"/>
      <c r="CI456"/>
      <c r="CJ456"/>
      <c r="CK456"/>
      <c r="CL456"/>
      <c r="CM456"/>
      <c r="CN456"/>
      <c r="CO456"/>
      <c r="CP456"/>
      <c r="CQ456"/>
      <c r="CR456"/>
      <c r="CS456"/>
      <c r="CT456"/>
      <c r="CU456"/>
      <c r="CV456"/>
      <c r="CW456"/>
      <c r="CX456"/>
      <c r="CY456"/>
      <c r="CZ456"/>
      <c r="DA456"/>
      <c r="DB456"/>
      <c r="DC456"/>
      <c r="DD456"/>
      <c r="DE456"/>
      <c r="DF456"/>
      <c r="DG456"/>
      <c r="DH456"/>
      <c r="DI456"/>
      <c r="DJ456"/>
      <c r="DK456"/>
      <c r="DL456"/>
      <c r="DM456"/>
      <c r="DN456"/>
      <c r="DO456"/>
      <c r="DP456"/>
      <c r="DQ456"/>
      <c r="DR456"/>
      <c r="DS456"/>
      <c r="DT456"/>
      <c r="DU456"/>
    </row>
    <row r="457" spans="1:125">
      <c r="A457" t="s">
        <v>363</v>
      </c>
      <c r="B457" t="s">
        <v>133</v>
      </c>
      <c r="C457" t="s">
        <v>607</v>
      </c>
      <c r="D457" s="1">
        <v>25350</v>
      </c>
      <c r="E457" s="1">
        <v>727.55</v>
      </c>
      <c r="F457" s="1">
        <v>0</v>
      </c>
      <c r="G457" s="1">
        <v>770.64</v>
      </c>
      <c r="H457" s="1">
        <v>25</v>
      </c>
      <c r="I457" s="1">
        <f t="shared" si="124"/>
        <v>1523.19</v>
      </c>
      <c r="J457" s="1">
        <f t="shared" si="125"/>
        <v>23826.81</v>
      </c>
    </row>
    <row r="458" spans="1:125">
      <c r="A458" t="s">
        <v>364</v>
      </c>
      <c r="B458" t="s">
        <v>365</v>
      </c>
      <c r="C458" t="s">
        <v>607</v>
      </c>
      <c r="D458" s="1">
        <v>28000</v>
      </c>
      <c r="E458" s="1">
        <v>803.6</v>
      </c>
      <c r="F458" s="1">
        <v>0</v>
      </c>
      <c r="G458" s="1">
        <v>851.2</v>
      </c>
      <c r="H458" s="1">
        <v>185</v>
      </c>
      <c r="I458" s="1">
        <f t="shared" si="124"/>
        <v>1839.8000000000002</v>
      </c>
      <c r="J458" s="1">
        <f t="shared" si="125"/>
        <v>26160.2</v>
      </c>
    </row>
    <row r="459" spans="1:125">
      <c r="A459" t="s">
        <v>367</v>
      </c>
      <c r="B459" t="s">
        <v>368</v>
      </c>
      <c r="C459" t="s">
        <v>607</v>
      </c>
      <c r="D459" s="1">
        <v>35250</v>
      </c>
      <c r="E459" s="1">
        <v>1011.68</v>
      </c>
      <c r="F459" s="1">
        <v>0</v>
      </c>
      <c r="G459" s="1">
        <v>1071.5999999999999</v>
      </c>
      <c r="H459" s="1">
        <v>185</v>
      </c>
      <c r="I459" s="1">
        <f t="shared" si="124"/>
        <v>2268.2799999999997</v>
      </c>
      <c r="J459" s="1">
        <f t="shared" si="125"/>
        <v>32981.72</v>
      </c>
    </row>
    <row r="460" spans="1:125">
      <c r="A460" t="s">
        <v>369</v>
      </c>
      <c r="B460" t="s">
        <v>365</v>
      </c>
      <c r="C460" t="s">
        <v>607</v>
      </c>
      <c r="D460" s="1">
        <v>28000</v>
      </c>
      <c r="E460" s="1">
        <v>803.6</v>
      </c>
      <c r="F460" s="1">
        <v>0</v>
      </c>
      <c r="G460" s="1">
        <v>851.2</v>
      </c>
      <c r="H460" s="1">
        <v>145</v>
      </c>
      <c r="I460" s="1">
        <f t="shared" si="124"/>
        <v>1799.8000000000002</v>
      </c>
      <c r="J460" s="1">
        <f t="shared" si="125"/>
        <v>26200.2</v>
      </c>
    </row>
    <row r="461" spans="1:125">
      <c r="A461" t="s">
        <v>370</v>
      </c>
      <c r="B461" t="s">
        <v>360</v>
      </c>
      <c r="C461" t="s">
        <v>607</v>
      </c>
      <c r="D461" s="1">
        <v>28000</v>
      </c>
      <c r="E461" s="1">
        <v>803.6</v>
      </c>
      <c r="F461" s="1">
        <v>0</v>
      </c>
      <c r="G461" s="1">
        <v>851.2</v>
      </c>
      <c r="H461" s="1">
        <v>25</v>
      </c>
      <c r="I461" s="1">
        <f t="shared" si="124"/>
        <v>1679.8000000000002</v>
      </c>
      <c r="J461" s="1">
        <f t="shared" si="125"/>
        <v>26320.2</v>
      </c>
    </row>
    <row r="462" spans="1:125">
      <c r="A462" t="s">
        <v>371</v>
      </c>
      <c r="B462" t="s">
        <v>372</v>
      </c>
      <c r="C462" t="s">
        <v>607</v>
      </c>
      <c r="D462" s="1">
        <v>31700</v>
      </c>
      <c r="E462" s="1">
        <v>909.79</v>
      </c>
      <c r="F462" s="1">
        <v>0</v>
      </c>
      <c r="G462" s="1">
        <v>963.68</v>
      </c>
      <c r="H462" s="1">
        <v>25</v>
      </c>
      <c r="I462" s="1">
        <f t="shared" si="124"/>
        <v>1898.4699999999998</v>
      </c>
      <c r="J462" s="1">
        <f t="shared" si="125"/>
        <v>29801.53</v>
      </c>
    </row>
    <row r="463" spans="1:125">
      <c r="A463" t="s">
        <v>373</v>
      </c>
      <c r="B463" t="s">
        <v>374</v>
      </c>
      <c r="C463" t="s">
        <v>607</v>
      </c>
      <c r="D463" s="1">
        <v>25000</v>
      </c>
      <c r="E463" s="1">
        <v>717.5</v>
      </c>
      <c r="F463" s="1">
        <v>0</v>
      </c>
      <c r="G463" s="1">
        <v>760</v>
      </c>
      <c r="H463" s="1">
        <v>25</v>
      </c>
      <c r="I463" s="1">
        <f t="shared" si="124"/>
        <v>1502.5</v>
      </c>
      <c r="J463" s="1">
        <f t="shared" si="125"/>
        <v>23497.5</v>
      </c>
    </row>
    <row r="464" spans="1:125">
      <c r="A464" t="s">
        <v>375</v>
      </c>
      <c r="B464" t="s">
        <v>27</v>
      </c>
      <c r="C464" t="s">
        <v>607</v>
      </c>
      <c r="D464" s="1">
        <v>45000</v>
      </c>
      <c r="E464" s="1">
        <v>1291.5</v>
      </c>
      <c r="F464" s="1">
        <v>1148.33</v>
      </c>
      <c r="G464" s="1">
        <v>1368</v>
      </c>
      <c r="H464" s="1">
        <v>1745</v>
      </c>
      <c r="I464" s="1">
        <f t="shared" si="124"/>
        <v>5552.83</v>
      </c>
      <c r="J464" s="1">
        <f t="shared" si="125"/>
        <v>39447.17</v>
      </c>
    </row>
    <row r="465" spans="1:10">
      <c r="A465" t="s">
        <v>376</v>
      </c>
      <c r="B465" t="s">
        <v>377</v>
      </c>
      <c r="C465" t="s">
        <v>607</v>
      </c>
      <c r="D465" s="1">
        <v>35050</v>
      </c>
      <c r="E465" s="1">
        <v>1005.94</v>
      </c>
      <c r="F465" s="1">
        <v>0</v>
      </c>
      <c r="G465" s="1">
        <v>1065.52</v>
      </c>
      <c r="H465" s="1">
        <v>25</v>
      </c>
      <c r="I465" s="1">
        <f t="shared" si="124"/>
        <v>2096.46</v>
      </c>
      <c r="J465" s="1">
        <f t="shared" si="125"/>
        <v>32953.54</v>
      </c>
    </row>
    <row r="466" spans="1:10">
      <c r="A466" s="3" t="s">
        <v>19</v>
      </c>
      <c r="B466" s="3">
        <v>18</v>
      </c>
      <c r="C466" s="3"/>
      <c r="D466" s="4">
        <f t="shared" ref="D466:J466" si="128">SUM(D448:D465)</f>
        <v>597100</v>
      </c>
      <c r="E466" s="4">
        <f t="shared" si="128"/>
        <v>17136.789999999997</v>
      </c>
      <c r="F466" s="4">
        <f t="shared" si="128"/>
        <v>5298.99</v>
      </c>
      <c r="G466" s="4">
        <f t="shared" si="128"/>
        <v>18151.84</v>
      </c>
      <c r="H466" s="4">
        <f t="shared" si="128"/>
        <v>5255.52</v>
      </c>
      <c r="I466" s="4">
        <f t="shared" si="128"/>
        <v>45843.140000000007</v>
      </c>
      <c r="J466" s="4">
        <f t="shared" si="128"/>
        <v>551256.86</v>
      </c>
    </row>
    <row r="468" spans="1:10">
      <c r="A468" s="12" t="s">
        <v>378</v>
      </c>
      <c r="B468" s="12"/>
      <c r="C468" s="14"/>
      <c r="D468" s="12"/>
      <c r="E468" s="12"/>
      <c r="F468" s="12"/>
      <c r="G468" s="12"/>
      <c r="H468" s="12"/>
      <c r="I468" s="12"/>
      <c r="J468" s="12"/>
    </row>
    <row r="469" spans="1:10">
      <c r="A469" t="s">
        <v>379</v>
      </c>
      <c r="B469" t="s">
        <v>380</v>
      </c>
      <c r="C469" t="s">
        <v>607</v>
      </c>
      <c r="D469" s="1">
        <v>27000</v>
      </c>
      <c r="E469" s="1">
        <v>774.9</v>
      </c>
      <c r="F469" s="1">
        <v>0</v>
      </c>
      <c r="G469" s="1">
        <v>820.8</v>
      </c>
      <c r="H469" s="1">
        <v>1785</v>
      </c>
      <c r="I469" s="1">
        <f t="shared" ref="I469:I478" si="129">E469+F469+G469+H469</f>
        <v>3380.7</v>
      </c>
      <c r="J469" s="1">
        <f t="shared" ref="J469:J478" si="130">D469-I469</f>
        <v>23619.3</v>
      </c>
    </row>
    <row r="470" spans="1:10">
      <c r="A470" t="s">
        <v>381</v>
      </c>
      <c r="B470" t="s">
        <v>380</v>
      </c>
      <c r="C470" t="s">
        <v>604</v>
      </c>
      <c r="D470" s="1">
        <v>22250</v>
      </c>
      <c r="E470" s="1">
        <v>638.58000000000004</v>
      </c>
      <c r="F470" s="1">
        <v>0</v>
      </c>
      <c r="G470" s="1">
        <v>676.4</v>
      </c>
      <c r="H470" s="1">
        <v>145</v>
      </c>
      <c r="I470" s="1">
        <f t="shared" si="129"/>
        <v>1459.98</v>
      </c>
      <c r="J470" s="1">
        <f t="shared" si="130"/>
        <v>20790.02</v>
      </c>
    </row>
    <row r="471" spans="1:10">
      <c r="A471" t="s">
        <v>383</v>
      </c>
      <c r="B471" t="s">
        <v>384</v>
      </c>
      <c r="C471" t="s">
        <v>607</v>
      </c>
      <c r="D471" s="1">
        <v>22380</v>
      </c>
      <c r="E471" s="1">
        <v>642.30999999999995</v>
      </c>
      <c r="F471" s="1">
        <v>0</v>
      </c>
      <c r="G471" s="1">
        <v>680.35</v>
      </c>
      <c r="H471" s="1">
        <v>25</v>
      </c>
      <c r="I471" s="1">
        <f t="shared" si="129"/>
        <v>1347.6599999999999</v>
      </c>
      <c r="J471" s="1">
        <f t="shared" si="130"/>
        <v>21032.34</v>
      </c>
    </row>
    <row r="472" spans="1:10">
      <c r="A472" t="s">
        <v>385</v>
      </c>
      <c r="B472" t="s">
        <v>382</v>
      </c>
      <c r="C472" t="s">
        <v>607</v>
      </c>
      <c r="D472" s="1">
        <v>22400</v>
      </c>
      <c r="E472" s="1">
        <v>642.88</v>
      </c>
      <c r="F472" s="1">
        <v>0</v>
      </c>
      <c r="G472" s="1">
        <v>680.96</v>
      </c>
      <c r="H472" s="1">
        <v>75</v>
      </c>
      <c r="I472" s="1">
        <f t="shared" si="129"/>
        <v>1398.8400000000001</v>
      </c>
      <c r="J472" s="1">
        <f t="shared" si="130"/>
        <v>21001.16</v>
      </c>
    </row>
    <row r="473" spans="1:10">
      <c r="A473" t="s">
        <v>386</v>
      </c>
      <c r="B473" t="s">
        <v>382</v>
      </c>
      <c r="C473" t="s">
        <v>607</v>
      </c>
      <c r="D473" s="1">
        <v>22400</v>
      </c>
      <c r="E473" s="1">
        <v>642.88</v>
      </c>
      <c r="F473" s="1">
        <v>0</v>
      </c>
      <c r="G473" s="1">
        <v>680.96</v>
      </c>
      <c r="H473" s="1">
        <v>75</v>
      </c>
      <c r="I473" s="1">
        <f t="shared" si="129"/>
        <v>1398.8400000000001</v>
      </c>
      <c r="J473" s="1">
        <f t="shared" si="130"/>
        <v>21001.16</v>
      </c>
    </row>
    <row r="474" spans="1:10">
      <c r="A474" t="s">
        <v>387</v>
      </c>
      <c r="B474" t="s">
        <v>24</v>
      </c>
      <c r="C474" t="s">
        <v>604</v>
      </c>
      <c r="D474" s="1">
        <v>60000</v>
      </c>
      <c r="E474" s="1">
        <v>1722</v>
      </c>
      <c r="F474" s="1">
        <v>3113.57</v>
      </c>
      <c r="G474" s="1">
        <v>1824</v>
      </c>
      <c r="H474" s="1">
        <v>4170.5200000000004</v>
      </c>
      <c r="I474" s="1">
        <f t="shared" si="129"/>
        <v>10830.09</v>
      </c>
      <c r="J474" s="1">
        <f t="shared" si="130"/>
        <v>49169.91</v>
      </c>
    </row>
    <row r="475" spans="1:10">
      <c r="A475" t="s">
        <v>388</v>
      </c>
      <c r="B475" t="s">
        <v>155</v>
      </c>
      <c r="C475" t="s">
        <v>607</v>
      </c>
      <c r="D475" s="1">
        <v>18250</v>
      </c>
      <c r="E475" s="1">
        <v>523.78</v>
      </c>
      <c r="F475" s="1">
        <v>0</v>
      </c>
      <c r="G475" s="1">
        <v>554.79999999999995</v>
      </c>
      <c r="H475" s="1">
        <v>25</v>
      </c>
      <c r="I475" s="1">
        <f t="shared" si="129"/>
        <v>1103.58</v>
      </c>
      <c r="J475" s="1">
        <f t="shared" si="130"/>
        <v>17146.419999999998</v>
      </c>
    </row>
    <row r="476" spans="1:10">
      <c r="A476" t="s">
        <v>390</v>
      </c>
      <c r="B476" t="s">
        <v>275</v>
      </c>
      <c r="C476" t="s">
        <v>607</v>
      </c>
      <c r="D476" s="1">
        <v>22400</v>
      </c>
      <c r="E476" s="1">
        <v>642.88</v>
      </c>
      <c r="F476" s="1">
        <v>0</v>
      </c>
      <c r="G476" s="1">
        <v>680.96</v>
      </c>
      <c r="H476" s="1">
        <v>125</v>
      </c>
      <c r="I476" s="1">
        <f t="shared" si="129"/>
        <v>1448.8400000000001</v>
      </c>
      <c r="J476" s="1">
        <f t="shared" si="130"/>
        <v>20951.16</v>
      </c>
    </row>
    <row r="477" spans="1:10">
      <c r="A477" t="s">
        <v>391</v>
      </c>
      <c r="B477" t="s">
        <v>382</v>
      </c>
      <c r="C477" t="s">
        <v>607</v>
      </c>
      <c r="D477" s="1">
        <v>22400</v>
      </c>
      <c r="E477" s="1">
        <v>642.88</v>
      </c>
      <c r="F477" s="1">
        <v>0</v>
      </c>
      <c r="G477" s="1">
        <v>680.96</v>
      </c>
      <c r="H477" s="1">
        <v>145</v>
      </c>
      <c r="I477" s="1">
        <f t="shared" si="129"/>
        <v>1468.8400000000001</v>
      </c>
      <c r="J477" s="1">
        <f t="shared" si="130"/>
        <v>20931.16</v>
      </c>
    </row>
    <row r="478" spans="1:10">
      <c r="A478" t="s">
        <v>392</v>
      </c>
      <c r="B478" t="s">
        <v>380</v>
      </c>
      <c r="C478" t="s">
        <v>607</v>
      </c>
      <c r="D478" s="1">
        <v>27000</v>
      </c>
      <c r="E478" s="1">
        <v>774.9</v>
      </c>
      <c r="F478" s="1">
        <v>0</v>
      </c>
      <c r="G478" s="1">
        <v>820.8</v>
      </c>
      <c r="H478" s="1">
        <v>25</v>
      </c>
      <c r="I478" s="1">
        <f t="shared" si="129"/>
        <v>1620.6999999999998</v>
      </c>
      <c r="J478" s="1">
        <f t="shared" si="130"/>
        <v>25379.3</v>
      </c>
    </row>
    <row r="479" spans="1:10">
      <c r="A479" s="3" t="s">
        <v>19</v>
      </c>
      <c r="B479" s="3">
        <v>10</v>
      </c>
      <c r="C479" s="3"/>
      <c r="D479" s="4">
        <f t="shared" ref="D479:J479" si="131">SUM(D469:D478)</f>
        <v>266480</v>
      </c>
      <c r="E479" s="4">
        <f t="shared" si="131"/>
        <v>7647.99</v>
      </c>
      <c r="F479" s="4">
        <f t="shared" si="131"/>
        <v>3113.57</v>
      </c>
      <c r="G479" s="4">
        <f t="shared" si="131"/>
        <v>8100.99</v>
      </c>
      <c r="H479" s="4">
        <f t="shared" si="131"/>
        <v>6595.52</v>
      </c>
      <c r="I479" s="4">
        <f t="shared" si="131"/>
        <v>25458.070000000003</v>
      </c>
      <c r="J479" s="4">
        <f t="shared" si="131"/>
        <v>241021.93</v>
      </c>
    </row>
    <row r="481" spans="1:125">
      <c r="A481" s="12" t="s">
        <v>393</v>
      </c>
      <c r="B481" s="12"/>
      <c r="C481" s="14"/>
      <c r="D481" s="12"/>
      <c r="E481" s="12"/>
      <c r="F481" s="12"/>
      <c r="G481" s="12"/>
      <c r="H481" s="12"/>
      <c r="I481" s="12"/>
      <c r="J481" s="12"/>
    </row>
    <row r="482" spans="1:125">
      <c r="A482" t="s">
        <v>394</v>
      </c>
      <c r="B482" t="s">
        <v>22</v>
      </c>
      <c r="C482" t="s">
        <v>607</v>
      </c>
      <c r="D482" s="1">
        <v>35000</v>
      </c>
      <c r="E482" s="1">
        <v>1004.5</v>
      </c>
      <c r="F482" s="1">
        <v>0</v>
      </c>
      <c r="G482" s="1">
        <v>1064</v>
      </c>
      <c r="H482" s="1">
        <v>565</v>
      </c>
      <c r="I482" s="1">
        <f t="shared" ref="I482:I489" si="132">E482+F482+G482+H482</f>
        <v>2633.5</v>
      </c>
      <c r="J482" s="1">
        <f t="shared" ref="J482:J489" si="133">D482-I482</f>
        <v>32366.5</v>
      </c>
    </row>
    <row r="483" spans="1:125">
      <c r="A483" t="s">
        <v>395</v>
      </c>
      <c r="B483" t="s">
        <v>396</v>
      </c>
      <c r="C483" t="s">
        <v>607</v>
      </c>
      <c r="D483" s="1">
        <v>30150</v>
      </c>
      <c r="E483" s="1">
        <v>865.31</v>
      </c>
      <c r="F483" s="1">
        <v>0</v>
      </c>
      <c r="G483" s="1">
        <v>916.56</v>
      </c>
      <c r="H483" s="1">
        <v>565</v>
      </c>
      <c r="I483" s="1">
        <f t="shared" si="132"/>
        <v>2346.87</v>
      </c>
      <c r="J483" s="1">
        <f t="shared" si="133"/>
        <v>27803.13</v>
      </c>
    </row>
    <row r="484" spans="1:125">
      <c r="A484" t="s">
        <v>397</v>
      </c>
      <c r="B484" t="s">
        <v>396</v>
      </c>
      <c r="C484" t="s">
        <v>607</v>
      </c>
      <c r="D484" s="1">
        <v>30000</v>
      </c>
      <c r="E484" s="1">
        <v>861</v>
      </c>
      <c r="F484" s="1">
        <v>0</v>
      </c>
      <c r="G484" s="1">
        <v>912</v>
      </c>
      <c r="H484" s="1">
        <v>957.76</v>
      </c>
      <c r="I484" s="1">
        <f t="shared" si="132"/>
        <v>2730.76</v>
      </c>
      <c r="J484" s="1">
        <f t="shared" si="133"/>
        <v>27269.239999999998</v>
      </c>
    </row>
    <row r="485" spans="1:125">
      <c r="A485" t="s">
        <v>398</v>
      </c>
      <c r="B485" t="s">
        <v>399</v>
      </c>
      <c r="C485" t="s">
        <v>607</v>
      </c>
      <c r="D485" s="1">
        <v>25000</v>
      </c>
      <c r="E485" s="1">
        <v>717.5</v>
      </c>
      <c r="F485" s="1">
        <v>0</v>
      </c>
      <c r="G485" s="1">
        <v>760</v>
      </c>
      <c r="H485" s="1">
        <v>25</v>
      </c>
      <c r="I485" s="1">
        <f t="shared" si="132"/>
        <v>1502.5</v>
      </c>
      <c r="J485" s="1">
        <f t="shared" si="133"/>
        <v>23497.5</v>
      </c>
    </row>
    <row r="486" spans="1:125">
      <c r="A486" t="s">
        <v>400</v>
      </c>
      <c r="B486" t="s">
        <v>208</v>
      </c>
      <c r="C486" t="s">
        <v>604</v>
      </c>
      <c r="D486" s="1">
        <v>29000</v>
      </c>
      <c r="E486" s="1">
        <v>832.3</v>
      </c>
      <c r="F486" s="1">
        <v>0</v>
      </c>
      <c r="G486" s="1">
        <v>881.6</v>
      </c>
      <c r="H486" s="1">
        <v>957.76</v>
      </c>
      <c r="I486" s="1">
        <f t="shared" si="132"/>
        <v>2671.66</v>
      </c>
      <c r="J486" s="1">
        <f t="shared" si="133"/>
        <v>26328.34</v>
      </c>
    </row>
    <row r="487" spans="1:125">
      <c r="A487" t="s">
        <v>401</v>
      </c>
      <c r="B487" t="s">
        <v>402</v>
      </c>
      <c r="C487" t="s">
        <v>607</v>
      </c>
      <c r="D487" s="1">
        <v>24000</v>
      </c>
      <c r="E487" s="1">
        <v>688.8</v>
      </c>
      <c r="F487" s="1">
        <v>0</v>
      </c>
      <c r="G487" s="1">
        <v>729.6</v>
      </c>
      <c r="H487" s="1">
        <v>165</v>
      </c>
      <c r="I487" s="1">
        <f t="shared" si="132"/>
        <v>1583.4</v>
      </c>
      <c r="J487" s="1">
        <f t="shared" si="133"/>
        <v>22416.6</v>
      </c>
    </row>
    <row r="488" spans="1:125">
      <c r="A488" t="s">
        <v>403</v>
      </c>
      <c r="B488" t="s">
        <v>404</v>
      </c>
      <c r="C488" t="s">
        <v>607</v>
      </c>
      <c r="D488" s="1">
        <v>60000</v>
      </c>
      <c r="E488" s="1">
        <v>1722</v>
      </c>
      <c r="F488" s="1">
        <v>3486.68</v>
      </c>
      <c r="G488" s="1">
        <v>1824</v>
      </c>
      <c r="H488" s="1">
        <v>565</v>
      </c>
      <c r="I488" s="1">
        <f t="shared" si="132"/>
        <v>7597.68</v>
      </c>
      <c r="J488" s="1">
        <f t="shared" si="133"/>
        <v>52402.32</v>
      </c>
    </row>
    <row r="489" spans="1:125">
      <c r="A489" t="s">
        <v>483</v>
      </c>
      <c r="B489" t="s">
        <v>399</v>
      </c>
      <c r="C489" t="s">
        <v>607</v>
      </c>
      <c r="D489" s="1">
        <v>18000</v>
      </c>
      <c r="E489" s="1">
        <v>516.6</v>
      </c>
      <c r="F489" s="1">
        <v>0</v>
      </c>
      <c r="G489" s="1">
        <v>547.20000000000005</v>
      </c>
      <c r="H489" s="1">
        <v>25</v>
      </c>
      <c r="I489" s="1">
        <f t="shared" si="132"/>
        <v>1088.8000000000002</v>
      </c>
      <c r="J489" s="1">
        <f t="shared" si="133"/>
        <v>16911.2</v>
      </c>
      <c r="K489"/>
      <c r="L489"/>
      <c r="M489"/>
      <c r="N489"/>
      <c r="O489"/>
      <c r="P489"/>
      <c r="Q489"/>
      <c r="R489"/>
      <c r="S489"/>
      <c r="T489"/>
      <c r="U489"/>
      <c r="V489"/>
      <c r="W489"/>
      <c r="X489"/>
      <c r="Y489"/>
      <c r="Z489"/>
      <c r="AA489"/>
      <c r="AB489"/>
      <c r="AC489"/>
      <c r="AD489"/>
      <c r="AE489"/>
      <c r="AF489"/>
      <c r="AG489"/>
      <c r="AH489"/>
      <c r="AI489"/>
      <c r="AJ489"/>
      <c r="AK489"/>
      <c r="AL489"/>
      <c r="AM489"/>
      <c r="AN489"/>
      <c r="AO489"/>
      <c r="AP489"/>
      <c r="AQ489"/>
      <c r="AR489"/>
      <c r="AS489"/>
      <c r="AT489"/>
      <c r="AU489"/>
      <c r="AV489"/>
      <c r="AW489"/>
      <c r="AX489"/>
      <c r="AY489"/>
      <c r="AZ489"/>
      <c r="BA489"/>
      <c r="BB489"/>
      <c r="BC489"/>
      <c r="BD489"/>
      <c r="BE489"/>
      <c r="BF489"/>
      <c r="BG489"/>
      <c r="BH489"/>
      <c r="BI489"/>
      <c r="BJ489"/>
      <c r="BK489"/>
      <c r="BL489"/>
      <c r="BM489"/>
      <c r="BN489"/>
      <c r="BO489"/>
      <c r="BP489"/>
      <c r="BQ489"/>
      <c r="BR489"/>
      <c r="BS489"/>
      <c r="BT489"/>
      <c r="BU489"/>
      <c r="BV489"/>
      <c r="BW489"/>
      <c r="BX489"/>
      <c r="BY489"/>
      <c r="BZ489"/>
      <c r="CA489"/>
      <c r="CB489"/>
      <c r="CC489"/>
      <c r="CD489"/>
      <c r="CE489"/>
      <c r="CF489"/>
      <c r="CG489"/>
      <c r="CH489"/>
      <c r="CI489"/>
      <c r="CJ489"/>
      <c r="CK489"/>
      <c r="CL489"/>
      <c r="CM489"/>
      <c r="CN489"/>
      <c r="CO489"/>
      <c r="CP489"/>
      <c r="CQ489"/>
      <c r="CR489"/>
      <c r="CS489"/>
      <c r="CT489"/>
      <c r="CU489"/>
      <c r="CV489"/>
      <c r="CW489"/>
      <c r="CX489"/>
      <c r="CY489"/>
      <c r="CZ489"/>
      <c r="DA489"/>
      <c r="DB489"/>
      <c r="DC489"/>
      <c r="DD489"/>
      <c r="DE489"/>
      <c r="DF489"/>
      <c r="DG489"/>
      <c r="DH489"/>
      <c r="DI489"/>
      <c r="DJ489"/>
      <c r="DK489"/>
      <c r="DL489"/>
      <c r="DM489"/>
      <c r="DN489"/>
      <c r="DO489"/>
      <c r="DP489"/>
      <c r="DQ489"/>
      <c r="DR489"/>
      <c r="DS489"/>
      <c r="DT489"/>
      <c r="DU489"/>
    </row>
    <row r="490" spans="1:125">
      <c r="A490" s="3" t="s">
        <v>19</v>
      </c>
      <c r="B490" s="3">
        <v>8</v>
      </c>
      <c r="C490" s="3"/>
      <c r="D490" s="4">
        <f t="shared" ref="D490:J490" si="134">SUM(D482:D489)</f>
        <v>251150</v>
      </c>
      <c r="E490" s="4">
        <f t="shared" si="134"/>
        <v>7208.01</v>
      </c>
      <c r="F490" s="4">
        <f t="shared" si="134"/>
        <v>3486.68</v>
      </c>
      <c r="G490" s="4">
        <f t="shared" si="134"/>
        <v>7634.96</v>
      </c>
      <c r="H490" s="4">
        <f t="shared" si="134"/>
        <v>3825.5200000000004</v>
      </c>
      <c r="I490" s="4">
        <f t="shared" si="134"/>
        <v>22155.170000000002</v>
      </c>
      <c r="J490" s="4">
        <f t="shared" si="134"/>
        <v>228994.83000000002</v>
      </c>
    </row>
    <row r="492" spans="1:125">
      <c r="A492" s="12" t="s">
        <v>405</v>
      </c>
      <c r="B492" s="12"/>
      <c r="C492" s="14"/>
      <c r="D492" s="12"/>
      <c r="E492" s="12"/>
      <c r="F492" s="12"/>
      <c r="G492" s="12"/>
      <c r="H492" s="12"/>
      <c r="I492" s="12"/>
      <c r="J492" s="12"/>
    </row>
    <row r="493" spans="1:125">
      <c r="A493" t="s">
        <v>406</v>
      </c>
      <c r="B493" t="s">
        <v>407</v>
      </c>
      <c r="C493" t="s">
        <v>607</v>
      </c>
      <c r="D493" s="1">
        <v>38000</v>
      </c>
      <c r="E493" s="1">
        <v>1090.5999999999999</v>
      </c>
      <c r="F493" s="1">
        <v>160.38</v>
      </c>
      <c r="G493" s="1">
        <v>1155.2</v>
      </c>
      <c r="H493" s="1">
        <v>2185</v>
      </c>
      <c r="I493" s="1">
        <f t="shared" ref="I493:I501" si="135">E493+F493+G493+H493</f>
        <v>4591.18</v>
      </c>
      <c r="J493" s="1">
        <f t="shared" ref="J493:J501" si="136">D493-I493</f>
        <v>33408.82</v>
      </c>
    </row>
    <row r="494" spans="1:125">
      <c r="A494" t="s">
        <v>425</v>
      </c>
      <c r="B494" t="s">
        <v>426</v>
      </c>
      <c r="C494" t="s">
        <v>607</v>
      </c>
      <c r="D494" s="1">
        <v>50000</v>
      </c>
      <c r="E494" s="1">
        <v>1435</v>
      </c>
      <c r="F494" s="1">
        <v>1854</v>
      </c>
      <c r="G494" s="1">
        <v>1520</v>
      </c>
      <c r="H494" s="1">
        <v>25</v>
      </c>
      <c r="I494" s="1">
        <f>E494+F494+G494+H494</f>
        <v>4834</v>
      </c>
      <c r="J494" s="1">
        <f>D494-I494</f>
        <v>45166</v>
      </c>
    </row>
    <row r="495" spans="1:125">
      <c r="A495" t="s">
        <v>573</v>
      </c>
      <c r="B495" t="s">
        <v>485</v>
      </c>
      <c r="C495" t="s">
        <v>607</v>
      </c>
      <c r="D495" s="1">
        <v>50000</v>
      </c>
      <c r="E495" s="1">
        <v>1435</v>
      </c>
      <c r="F495" s="1">
        <v>1854</v>
      </c>
      <c r="G495" s="1">
        <v>1520</v>
      </c>
      <c r="H495" s="1">
        <v>25</v>
      </c>
      <c r="I495" s="1">
        <f>E495+F495+G495+H495</f>
        <v>4834</v>
      </c>
      <c r="J495" s="1">
        <f>D495-I495</f>
        <v>45166</v>
      </c>
      <c r="K495"/>
      <c r="L495"/>
      <c r="M495"/>
      <c r="N495"/>
      <c r="O495"/>
      <c r="P495"/>
      <c r="Q495"/>
      <c r="R495"/>
      <c r="S495"/>
      <c r="T495"/>
      <c r="U495"/>
      <c r="V495"/>
      <c r="W495"/>
      <c r="X495"/>
      <c r="Y495"/>
      <c r="Z495"/>
      <c r="AA495"/>
      <c r="AB495"/>
      <c r="AC495"/>
      <c r="AD495"/>
      <c r="AE495"/>
      <c r="AF495"/>
      <c r="AG495"/>
      <c r="AH495"/>
      <c r="AI495"/>
      <c r="AJ495"/>
      <c r="AK495"/>
      <c r="AL495"/>
      <c r="AM495"/>
      <c r="AN495"/>
      <c r="AO495"/>
      <c r="AP495"/>
      <c r="AQ495"/>
      <c r="AR495"/>
      <c r="AS495"/>
      <c r="AT495"/>
      <c r="AU495"/>
      <c r="AV495"/>
      <c r="AW495"/>
      <c r="AX495"/>
      <c r="AY495"/>
      <c r="AZ495"/>
      <c r="BA495"/>
      <c r="BB495"/>
      <c r="BC495"/>
      <c r="BD495"/>
      <c r="BE495"/>
      <c r="BF495"/>
      <c r="BG495"/>
      <c r="BH495"/>
      <c r="BI495"/>
      <c r="BJ495"/>
      <c r="BK495"/>
      <c r="BL495"/>
      <c r="BM495"/>
      <c r="BN495"/>
      <c r="BO495"/>
      <c r="BP495"/>
      <c r="BQ495"/>
      <c r="BR495"/>
      <c r="BS495"/>
      <c r="BT495"/>
      <c r="BU495"/>
      <c r="BV495"/>
      <c r="BW495"/>
      <c r="BX495"/>
      <c r="BY495"/>
      <c r="BZ495"/>
      <c r="CA495"/>
      <c r="CB495"/>
      <c r="CC495"/>
      <c r="CD495"/>
      <c r="CE495"/>
      <c r="CF495"/>
      <c r="CG495"/>
      <c r="CH495"/>
      <c r="CI495"/>
      <c r="CJ495"/>
      <c r="CK495"/>
      <c r="CL495"/>
      <c r="CM495"/>
      <c r="CN495"/>
      <c r="CO495"/>
      <c r="CP495"/>
      <c r="CQ495"/>
      <c r="CR495"/>
      <c r="CS495"/>
      <c r="CT495"/>
      <c r="CU495"/>
      <c r="CV495"/>
      <c r="CW495"/>
      <c r="CX495"/>
      <c r="CY495"/>
      <c r="CZ495"/>
      <c r="DA495"/>
      <c r="DB495"/>
      <c r="DC495"/>
      <c r="DD495"/>
      <c r="DE495"/>
      <c r="DF495"/>
      <c r="DG495"/>
      <c r="DH495"/>
      <c r="DI495"/>
      <c r="DJ495"/>
      <c r="DK495"/>
      <c r="DL495"/>
      <c r="DM495"/>
      <c r="DN495"/>
      <c r="DO495"/>
      <c r="DP495"/>
      <c r="DQ495"/>
      <c r="DR495"/>
      <c r="DS495"/>
      <c r="DT495"/>
      <c r="DU495"/>
    </row>
    <row r="496" spans="1:125">
      <c r="A496" t="s">
        <v>408</v>
      </c>
      <c r="B496" t="s">
        <v>495</v>
      </c>
      <c r="C496" t="s">
        <v>604</v>
      </c>
      <c r="D496" s="1">
        <v>32000</v>
      </c>
      <c r="E496" s="1">
        <v>918.4</v>
      </c>
      <c r="F496" s="1">
        <v>0</v>
      </c>
      <c r="G496" s="1">
        <v>972.8</v>
      </c>
      <c r="H496" s="1">
        <v>75</v>
      </c>
      <c r="I496" s="1">
        <f t="shared" si="135"/>
        <v>1966.1999999999998</v>
      </c>
      <c r="J496" s="1">
        <f t="shared" si="136"/>
        <v>30033.8</v>
      </c>
    </row>
    <row r="497" spans="1:125">
      <c r="A497" t="s">
        <v>410</v>
      </c>
      <c r="B497" t="s">
        <v>411</v>
      </c>
      <c r="C497" t="s">
        <v>604</v>
      </c>
      <c r="D497" s="1">
        <v>47000</v>
      </c>
      <c r="E497" s="1">
        <v>1348.9</v>
      </c>
      <c r="F497" s="1">
        <v>1150.77</v>
      </c>
      <c r="G497" s="1">
        <v>1428.8</v>
      </c>
      <c r="H497" s="1">
        <v>2430.52</v>
      </c>
      <c r="I497" s="1">
        <f t="shared" si="135"/>
        <v>6358.99</v>
      </c>
      <c r="J497" s="1">
        <f t="shared" si="136"/>
        <v>40641.01</v>
      </c>
    </row>
    <row r="498" spans="1:125">
      <c r="A498" t="s">
        <v>597</v>
      </c>
      <c r="B498" t="s">
        <v>24</v>
      </c>
      <c r="C498" t="s">
        <v>607</v>
      </c>
      <c r="D498" s="1">
        <v>100000</v>
      </c>
      <c r="E498" s="1">
        <v>2870</v>
      </c>
      <c r="F498" s="1">
        <v>12105.37</v>
      </c>
      <c r="G498" s="1">
        <v>3040</v>
      </c>
      <c r="H498" s="1">
        <v>25</v>
      </c>
      <c r="I498" s="1">
        <f>+E498+F498+G498+H498</f>
        <v>18040.370000000003</v>
      </c>
      <c r="J498" s="1">
        <f t="shared" si="136"/>
        <v>81959.63</v>
      </c>
    </row>
    <row r="499" spans="1:125">
      <c r="A499" t="s">
        <v>608</v>
      </c>
      <c r="B499" t="s">
        <v>413</v>
      </c>
      <c r="C499" t="s">
        <v>607</v>
      </c>
      <c r="D499" s="1">
        <v>27000</v>
      </c>
      <c r="E499" s="1">
        <v>774.9</v>
      </c>
      <c r="F499" s="1">
        <v>0</v>
      </c>
      <c r="G499" s="1">
        <v>820.8</v>
      </c>
      <c r="H499" s="1">
        <v>100</v>
      </c>
      <c r="I499" s="1">
        <f t="shared" si="135"/>
        <v>1695.6999999999998</v>
      </c>
      <c r="J499" s="1">
        <f t="shared" si="136"/>
        <v>25304.3</v>
      </c>
    </row>
    <row r="500" spans="1:125">
      <c r="A500" t="s">
        <v>596</v>
      </c>
      <c r="B500" t="s">
        <v>109</v>
      </c>
      <c r="C500" t="s">
        <v>607</v>
      </c>
      <c r="D500" s="1">
        <v>28000</v>
      </c>
      <c r="E500" s="1">
        <v>803.6</v>
      </c>
      <c r="F500" s="1">
        <v>0</v>
      </c>
      <c r="G500" s="1">
        <v>851.2</v>
      </c>
      <c r="H500" s="1">
        <v>25</v>
      </c>
      <c r="I500" s="1">
        <f>+E500+F500+G500+H500</f>
        <v>1679.8000000000002</v>
      </c>
      <c r="J500" s="1">
        <f>D500-I500</f>
        <v>26320.2</v>
      </c>
      <c r="K500"/>
      <c r="L500"/>
      <c r="M500"/>
      <c r="N500"/>
      <c r="O500"/>
      <c r="P500"/>
      <c r="Q500"/>
      <c r="R500"/>
      <c r="S500"/>
      <c r="T500"/>
      <c r="U500"/>
      <c r="V500"/>
      <c r="W500"/>
      <c r="X500"/>
      <c r="Y500"/>
      <c r="Z500"/>
      <c r="AA500"/>
      <c r="AB500"/>
      <c r="AC500"/>
      <c r="AD500"/>
      <c r="AE500"/>
      <c r="AF500"/>
      <c r="AG500"/>
      <c r="AH500"/>
      <c r="AI500"/>
      <c r="AJ500"/>
      <c r="AK500"/>
      <c r="AL500"/>
      <c r="AM500"/>
      <c r="AN500"/>
      <c r="AO500"/>
      <c r="AP500"/>
      <c r="AQ500"/>
      <c r="AR500"/>
      <c r="AS500"/>
      <c r="AT500"/>
      <c r="AU500"/>
      <c r="AV500"/>
      <c r="AW500"/>
      <c r="AX500"/>
      <c r="AY500"/>
      <c r="AZ500"/>
      <c r="BA500"/>
      <c r="BB500"/>
      <c r="BC500"/>
      <c r="BD500"/>
      <c r="BE500"/>
      <c r="BF500"/>
      <c r="BG500"/>
      <c r="BH500"/>
      <c r="BI500"/>
      <c r="BJ500"/>
      <c r="BK500"/>
      <c r="BL500"/>
      <c r="BM500"/>
      <c r="BN500"/>
      <c r="BO500"/>
      <c r="BP500"/>
      <c r="BQ500"/>
      <c r="BR500"/>
      <c r="BS500"/>
      <c r="BT500"/>
      <c r="BU500"/>
      <c r="BV500"/>
      <c r="BW500"/>
      <c r="BX500"/>
      <c r="BY500"/>
      <c r="BZ500"/>
      <c r="CA500"/>
      <c r="CB500"/>
      <c r="CC500"/>
      <c r="CD500"/>
      <c r="CE500"/>
      <c r="CF500"/>
      <c r="CG500"/>
      <c r="CH500"/>
      <c r="CI500"/>
      <c r="CJ500"/>
      <c r="CK500"/>
      <c r="CL500"/>
      <c r="CM500"/>
      <c r="CN500"/>
      <c r="CO500"/>
      <c r="CP500"/>
      <c r="CQ500"/>
      <c r="CR500"/>
      <c r="CS500"/>
      <c r="CT500"/>
      <c r="CU500"/>
      <c r="CV500"/>
      <c r="CW500"/>
      <c r="CX500"/>
      <c r="CY500"/>
      <c r="CZ500"/>
      <c r="DA500"/>
      <c r="DB500"/>
      <c r="DC500"/>
      <c r="DD500"/>
      <c r="DE500"/>
      <c r="DF500"/>
      <c r="DG500"/>
      <c r="DH500"/>
      <c r="DI500"/>
      <c r="DJ500"/>
      <c r="DK500"/>
      <c r="DL500"/>
      <c r="DM500"/>
      <c r="DN500"/>
      <c r="DO500"/>
      <c r="DP500"/>
      <c r="DQ500"/>
      <c r="DR500"/>
      <c r="DS500"/>
      <c r="DT500"/>
      <c r="DU500"/>
    </row>
    <row r="501" spans="1:125">
      <c r="A501" t="s">
        <v>484</v>
      </c>
      <c r="B501" t="s">
        <v>485</v>
      </c>
      <c r="C501" t="s">
        <v>607</v>
      </c>
      <c r="D501" s="1">
        <v>40000</v>
      </c>
      <c r="E501" s="1">
        <v>1148</v>
      </c>
      <c r="F501" s="1">
        <v>442.65</v>
      </c>
      <c r="G501" s="1">
        <v>1216</v>
      </c>
      <c r="H501" s="1">
        <v>25</v>
      </c>
      <c r="I501" s="1">
        <f t="shared" si="135"/>
        <v>2831.65</v>
      </c>
      <c r="J501" s="1">
        <f t="shared" si="136"/>
        <v>37168.35</v>
      </c>
      <c r="K501"/>
      <c r="L501"/>
      <c r="M501"/>
      <c r="N501"/>
      <c r="O501"/>
      <c r="P501"/>
      <c r="Q501"/>
      <c r="R501"/>
      <c r="S501"/>
      <c r="T501"/>
      <c r="U501"/>
      <c r="V501"/>
      <c r="W501"/>
      <c r="X501"/>
      <c r="Y501"/>
      <c r="Z501"/>
      <c r="AA501"/>
      <c r="AB501"/>
      <c r="AC501"/>
      <c r="AD501"/>
      <c r="AE501"/>
      <c r="AF501"/>
      <c r="AG501"/>
      <c r="AH501"/>
      <c r="AI501"/>
      <c r="AJ501"/>
      <c r="AK501"/>
      <c r="AL501"/>
      <c r="AM501"/>
      <c r="AN501"/>
      <c r="AO501"/>
      <c r="AP501"/>
      <c r="AQ501"/>
      <c r="AR501"/>
      <c r="AS501"/>
      <c r="AT501"/>
      <c r="AU501"/>
      <c r="AV501"/>
      <c r="AW501"/>
      <c r="AX501"/>
      <c r="AY501"/>
      <c r="AZ501"/>
      <c r="BA501"/>
      <c r="BB501"/>
      <c r="BC501"/>
      <c r="BD501"/>
      <c r="BE501"/>
      <c r="BF501"/>
      <c r="BG501"/>
      <c r="BH501"/>
      <c r="BI501"/>
      <c r="BJ501"/>
      <c r="BK501"/>
      <c r="BL501"/>
      <c r="BM501"/>
      <c r="BN501"/>
      <c r="BO501"/>
      <c r="BP501"/>
      <c r="BQ501"/>
      <c r="BR501"/>
      <c r="BS501"/>
      <c r="BT501"/>
      <c r="BU501"/>
      <c r="BV501"/>
      <c r="BW501"/>
      <c r="BX501"/>
      <c r="BY501"/>
      <c r="BZ501"/>
      <c r="CA501"/>
      <c r="CB501"/>
      <c r="CC501"/>
      <c r="CD501"/>
      <c r="CE501"/>
      <c r="CF501"/>
      <c r="CG501"/>
      <c r="CH501"/>
      <c r="CI501"/>
      <c r="CJ501"/>
      <c r="CK501"/>
      <c r="CL501"/>
      <c r="CM501"/>
      <c r="CN501"/>
      <c r="CO501"/>
      <c r="CP501"/>
      <c r="CQ501"/>
      <c r="CR501"/>
      <c r="CS501"/>
      <c r="CT501"/>
      <c r="CU501"/>
      <c r="CV501"/>
      <c r="CW501"/>
      <c r="CX501"/>
      <c r="CY501"/>
      <c r="CZ501"/>
      <c r="DA501"/>
      <c r="DB501"/>
      <c r="DC501"/>
      <c r="DD501"/>
      <c r="DE501"/>
      <c r="DF501"/>
      <c r="DG501"/>
      <c r="DH501"/>
      <c r="DI501"/>
      <c r="DJ501"/>
      <c r="DK501"/>
      <c r="DL501"/>
      <c r="DM501"/>
      <c r="DN501"/>
      <c r="DO501"/>
      <c r="DP501"/>
      <c r="DQ501"/>
      <c r="DR501"/>
      <c r="DS501"/>
      <c r="DT501"/>
      <c r="DU501"/>
    </row>
    <row r="502" spans="1:125">
      <c r="A502" s="3" t="s">
        <v>19</v>
      </c>
      <c r="B502" s="3">
        <v>9</v>
      </c>
      <c r="C502" s="3"/>
      <c r="D502" s="4">
        <f t="shared" ref="D502:J502" si="137">SUM(D493:D501)</f>
        <v>412000</v>
      </c>
      <c r="E502" s="4">
        <f t="shared" si="137"/>
        <v>11824.4</v>
      </c>
      <c r="F502" s="4">
        <f t="shared" si="137"/>
        <v>17567.170000000002</v>
      </c>
      <c r="G502" s="4">
        <f t="shared" si="137"/>
        <v>12524.8</v>
      </c>
      <c r="H502" s="4">
        <f t="shared" si="137"/>
        <v>4915.5200000000004</v>
      </c>
      <c r="I502" s="4">
        <f t="shared" si="137"/>
        <v>46831.890000000007</v>
      </c>
      <c r="J502" s="4">
        <f t="shared" si="137"/>
        <v>365168.11</v>
      </c>
    </row>
    <row r="504" spans="1:125">
      <c r="A504" s="12" t="s">
        <v>415</v>
      </c>
      <c r="B504" s="12"/>
      <c r="C504" s="14"/>
      <c r="D504" s="12"/>
      <c r="E504" s="12"/>
      <c r="F504" s="12"/>
      <c r="G504" s="12"/>
      <c r="H504" s="12"/>
      <c r="I504" s="12"/>
      <c r="J504" s="12"/>
    </row>
    <row r="505" spans="1:125">
      <c r="A505" t="s">
        <v>416</v>
      </c>
      <c r="B505" t="s">
        <v>417</v>
      </c>
      <c r="C505" t="s">
        <v>607</v>
      </c>
      <c r="D505" s="1">
        <v>27000</v>
      </c>
      <c r="E505" s="1">
        <v>774.9</v>
      </c>
      <c r="F505" s="1">
        <v>0</v>
      </c>
      <c r="G505" s="1">
        <v>820.8</v>
      </c>
      <c r="H505" s="1">
        <v>957.76</v>
      </c>
      <c r="I505" s="1">
        <f t="shared" ref="I505:I511" si="138">E505+F505+G505+H505</f>
        <v>2553.46</v>
      </c>
      <c r="J505" s="1">
        <f t="shared" ref="J505:J511" si="139">D505-I505</f>
        <v>24446.54</v>
      </c>
    </row>
    <row r="506" spans="1:125">
      <c r="A506" t="s">
        <v>419</v>
      </c>
      <c r="B506" t="s">
        <v>417</v>
      </c>
      <c r="C506" t="s">
        <v>604</v>
      </c>
      <c r="D506" s="1">
        <v>30000</v>
      </c>
      <c r="E506" s="1">
        <v>861</v>
      </c>
      <c r="F506" s="1">
        <v>0</v>
      </c>
      <c r="G506" s="1">
        <v>912</v>
      </c>
      <c r="H506" s="1">
        <v>125</v>
      </c>
      <c r="I506" s="1">
        <f t="shared" si="138"/>
        <v>1898</v>
      </c>
      <c r="J506" s="1">
        <f t="shared" si="139"/>
        <v>28102</v>
      </c>
    </row>
    <row r="507" spans="1:125">
      <c r="A507" t="s">
        <v>420</v>
      </c>
      <c r="B507" t="s">
        <v>284</v>
      </c>
      <c r="C507" t="s">
        <v>607</v>
      </c>
      <c r="D507" s="1">
        <v>25000</v>
      </c>
      <c r="E507" s="1">
        <v>717.5</v>
      </c>
      <c r="F507" s="1">
        <v>0</v>
      </c>
      <c r="G507" s="1">
        <v>760</v>
      </c>
      <c r="H507" s="1">
        <v>245</v>
      </c>
      <c r="I507" s="1">
        <f t="shared" si="138"/>
        <v>1722.5</v>
      </c>
      <c r="J507" s="1">
        <f t="shared" si="139"/>
        <v>23277.5</v>
      </c>
    </row>
    <row r="508" spans="1:125">
      <c r="A508" t="s">
        <v>47</v>
      </c>
      <c r="B508" t="s">
        <v>523</v>
      </c>
      <c r="C508" t="s">
        <v>604</v>
      </c>
      <c r="D508" s="1">
        <v>40000</v>
      </c>
      <c r="E508" s="1">
        <v>1148</v>
      </c>
      <c r="F508" s="1">
        <v>302.74</v>
      </c>
      <c r="G508" s="1">
        <v>1216</v>
      </c>
      <c r="H508" s="1">
        <v>1077.76</v>
      </c>
      <c r="I508" s="1">
        <f>E508+F508+G508+H508</f>
        <v>3744.5</v>
      </c>
      <c r="J508" s="1">
        <f>D508-I508</f>
        <v>36255.5</v>
      </c>
    </row>
    <row r="509" spans="1:125">
      <c r="A509" t="s">
        <v>219</v>
      </c>
      <c r="B509" t="s">
        <v>13</v>
      </c>
      <c r="C509" t="s">
        <v>607</v>
      </c>
      <c r="D509" s="1">
        <v>25000</v>
      </c>
      <c r="E509" s="1">
        <v>717.5</v>
      </c>
      <c r="F509" s="1">
        <v>0</v>
      </c>
      <c r="G509" s="1">
        <v>760</v>
      </c>
      <c r="H509" s="1">
        <v>145</v>
      </c>
      <c r="I509" s="1">
        <f>E509+F509+G509+H509</f>
        <v>1622.5</v>
      </c>
      <c r="J509" s="1">
        <f>D509-I509</f>
        <v>23377.5</v>
      </c>
    </row>
    <row r="510" spans="1:125">
      <c r="A510" t="s">
        <v>598</v>
      </c>
      <c r="B510" t="s">
        <v>599</v>
      </c>
      <c r="C510" t="s">
        <v>607</v>
      </c>
      <c r="D510" s="1">
        <v>25000</v>
      </c>
      <c r="E510" s="1">
        <v>717.5</v>
      </c>
      <c r="F510" s="1">
        <v>0</v>
      </c>
      <c r="G510" s="1">
        <v>760</v>
      </c>
      <c r="H510" s="1">
        <v>25</v>
      </c>
      <c r="I510" s="1">
        <f>+E510+F510+G510+H510</f>
        <v>1502.5</v>
      </c>
      <c r="J510" s="1">
        <f>D510-I510</f>
        <v>23497.5</v>
      </c>
    </row>
    <row r="511" spans="1:125">
      <c r="A511" t="s">
        <v>421</v>
      </c>
      <c r="B511" t="s">
        <v>24</v>
      </c>
      <c r="C511" t="s">
        <v>604</v>
      </c>
      <c r="D511" s="1">
        <v>74000</v>
      </c>
      <c r="E511" s="1">
        <v>2123.8000000000002</v>
      </c>
      <c r="F511" s="1">
        <v>6121.2</v>
      </c>
      <c r="G511" s="1">
        <v>2249.6</v>
      </c>
      <c r="H511" s="1">
        <v>25</v>
      </c>
      <c r="I511" s="1">
        <f t="shared" si="138"/>
        <v>10519.6</v>
      </c>
      <c r="J511" s="1">
        <f t="shared" si="139"/>
        <v>63480.4</v>
      </c>
    </row>
    <row r="512" spans="1:125">
      <c r="A512" s="3" t="s">
        <v>19</v>
      </c>
      <c r="B512" s="3">
        <v>7</v>
      </c>
      <c r="C512" s="3"/>
      <c r="D512" s="4">
        <f t="shared" ref="D512:J512" si="140">SUM(D505:D511)</f>
        <v>246000</v>
      </c>
      <c r="E512" s="4">
        <f t="shared" si="140"/>
        <v>7060.2</v>
      </c>
      <c r="F512" s="4">
        <f t="shared" si="140"/>
        <v>6423.94</v>
      </c>
      <c r="G512" s="4">
        <f t="shared" si="140"/>
        <v>7478.4</v>
      </c>
      <c r="H512" s="4">
        <f t="shared" si="140"/>
        <v>2600.52</v>
      </c>
      <c r="I512" s="4">
        <f t="shared" si="140"/>
        <v>23563.059999999998</v>
      </c>
      <c r="J512" s="4">
        <f t="shared" si="140"/>
        <v>222436.94</v>
      </c>
    </row>
    <row r="514" spans="1:125">
      <c r="A514" s="12" t="s">
        <v>422</v>
      </c>
      <c r="B514" s="12"/>
      <c r="C514" s="14"/>
      <c r="D514" s="12"/>
      <c r="E514" s="12"/>
      <c r="F514" s="12"/>
      <c r="G514" s="12"/>
      <c r="H514" s="12"/>
      <c r="I514" s="12"/>
      <c r="J514" s="12"/>
    </row>
    <row r="515" spans="1:125">
      <c r="A515" t="s">
        <v>423</v>
      </c>
      <c r="B515" t="s">
        <v>424</v>
      </c>
      <c r="C515" t="s">
        <v>607</v>
      </c>
      <c r="D515" s="1">
        <v>30000</v>
      </c>
      <c r="E515" s="1">
        <v>861</v>
      </c>
      <c r="F515" s="1">
        <v>0</v>
      </c>
      <c r="G515" s="1">
        <v>912</v>
      </c>
      <c r="H515" s="1">
        <v>145</v>
      </c>
      <c r="I515" s="1">
        <f t="shared" ref="I515:I518" si="141">E515+F515+G515+H515</f>
        <v>1918</v>
      </c>
      <c r="J515" s="1">
        <f t="shared" ref="J515:J518" si="142">D515-I515</f>
        <v>28082</v>
      </c>
    </row>
    <row r="516" spans="1:125">
      <c r="A516" t="s">
        <v>427</v>
      </c>
      <c r="B516" t="s">
        <v>424</v>
      </c>
      <c r="C516" t="s">
        <v>607</v>
      </c>
      <c r="D516" s="1">
        <v>33000</v>
      </c>
      <c r="E516" s="1">
        <v>947.1</v>
      </c>
      <c r="F516" s="1">
        <v>0</v>
      </c>
      <c r="G516" s="1">
        <v>1003.2</v>
      </c>
      <c r="H516" s="1">
        <v>25</v>
      </c>
      <c r="I516" s="1">
        <f t="shared" si="141"/>
        <v>1975.3000000000002</v>
      </c>
      <c r="J516" s="1">
        <f t="shared" si="142"/>
        <v>31024.7</v>
      </c>
    </row>
    <row r="517" spans="1:125">
      <c r="A517" t="s">
        <v>428</v>
      </c>
      <c r="B517" t="s">
        <v>424</v>
      </c>
      <c r="C517" t="s">
        <v>604</v>
      </c>
      <c r="D517" s="1">
        <v>36850</v>
      </c>
      <c r="E517" s="1">
        <v>1057.5999999999999</v>
      </c>
      <c r="F517" s="1">
        <v>0</v>
      </c>
      <c r="G517" s="1">
        <v>1120.24</v>
      </c>
      <c r="H517" s="1">
        <v>25</v>
      </c>
      <c r="I517" s="1">
        <f t="shared" si="141"/>
        <v>2202.84</v>
      </c>
      <c r="J517" s="1">
        <f t="shared" si="142"/>
        <v>34647.160000000003</v>
      </c>
    </row>
    <row r="518" spans="1:125">
      <c r="A518" t="s">
        <v>429</v>
      </c>
      <c r="B518" t="s">
        <v>430</v>
      </c>
      <c r="C518" t="s">
        <v>607</v>
      </c>
      <c r="D518" s="1">
        <v>45000</v>
      </c>
      <c r="E518" s="1">
        <v>1291.5</v>
      </c>
      <c r="F518" s="1">
        <v>1148.33</v>
      </c>
      <c r="G518" s="1">
        <v>1368</v>
      </c>
      <c r="H518" s="1">
        <v>125</v>
      </c>
      <c r="I518" s="1">
        <f t="shared" si="141"/>
        <v>3932.83</v>
      </c>
      <c r="J518" s="1">
        <f t="shared" si="142"/>
        <v>41067.17</v>
      </c>
    </row>
    <row r="519" spans="1:125">
      <c r="A519" t="s">
        <v>431</v>
      </c>
      <c r="B519" t="s">
        <v>24</v>
      </c>
      <c r="C519" t="s">
        <v>604</v>
      </c>
      <c r="D519" s="1">
        <v>57000</v>
      </c>
      <c r="E519" s="1">
        <v>1635.9</v>
      </c>
      <c r="F519" s="1">
        <v>2922.14</v>
      </c>
      <c r="G519" s="1">
        <v>1732.8</v>
      </c>
      <c r="H519" s="1">
        <v>125</v>
      </c>
      <c r="I519" s="1">
        <f>E519+F519+G519+H519</f>
        <v>6415.84</v>
      </c>
      <c r="J519" s="1">
        <f>D519-I519</f>
        <v>50584.160000000003</v>
      </c>
    </row>
    <row r="520" spans="1:125">
      <c r="A520" t="s">
        <v>602</v>
      </c>
      <c r="B520" t="s">
        <v>600</v>
      </c>
      <c r="C520" t="s">
        <v>607</v>
      </c>
      <c r="D520" s="1">
        <v>30000</v>
      </c>
      <c r="E520" s="1">
        <v>861</v>
      </c>
      <c r="F520" s="1">
        <v>0</v>
      </c>
      <c r="G520" s="1">
        <v>912</v>
      </c>
      <c r="H520" s="1">
        <v>25</v>
      </c>
      <c r="I520" s="1">
        <f>+E520+F520+G520+H520</f>
        <v>1798</v>
      </c>
      <c r="J520" s="1">
        <f>D520-I520</f>
        <v>28202</v>
      </c>
      <c r="K520"/>
      <c r="L520"/>
      <c r="M520"/>
      <c r="N520"/>
      <c r="O520"/>
      <c r="P520"/>
      <c r="Q520"/>
      <c r="R520"/>
      <c r="S520"/>
      <c r="T520"/>
      <c r="U520"/>
      <c r="V520"/>
      <c r="W520"/>
      <c r="X520"/>
      <c r="Y520"/>
      <c r="Z520"/>
      <c r="AA520"/>
      <c r="AB520"/>
      <c r="AC520"/>
      <c r="AD520"/>
      <c r="AE520"/>
      <c r="AF520"/>
      <c r="AG520"/>
      <c r="AH520"/>
      <c r="AI520"/>
      <c r="AJ520"/>
      <c r="AK520"/>
      <c r="AL520"/>
      <c r="AM520"/>
      <c r="AN520"/>
      <c r="AO520"/>
      <c r="AP520"/>
      <c r="AQ520"/>
      <c r="AR520"/>
      <c r="AS520"/>
      <c r="AT520"/>
      <c r="AU520"/>
      <c r="AV520"/>
      <c r="AW520"/>
      <c r="AX520"/>
      <c r="AY520"/>
      <c r="AZ520"/>
      <c r="BA520"/>
      <c r="BB520"/>
      <c r="BC520"/>
      <c r="BD520"/>
      <c r="BE520"/>
      <c r="BF520"/>
      <c r="BG520"/>
      <c r="BH520"/>
      <c r="BI520"/>
      <c r="BJ520"/>
      <c r="BK520"/>
      <c r="BL520"/>
      <c r="BM520"/>
      <c r="BN520"/>
      <c r="BO520"/>
      <c r="BP520"/>
      <c r="BQ520"/>
      <c r="BR520"/>
      <c r="BS520"/>
      <c r="BT520"/>
      <c r="BU520"/>
      <c r="BV520"/>
      <c r="BW520"/>
      <c r="BX520"/>
      <c r="BY520"/>
      <c r="BZ520"/>
      <c r="CA520"/>
      <c r="CB520"/>
      <c r="CC520"/>
      <c r="CD520"/>
      <c r="CE520"/>
      <c r="CF520"/>
      <c r="CG520"/>
      <c r="CH520"/>
      <c r="CI520"/>
      <c r="CJ520"/>
      <c r="CK520"/>
      <c r="CL520"/>
      <c r="CM520"/>
      <c r="CN520"/>
      <c r="CO520"/>
      <c r="CP520"/>
      <c r="CQ520"/>
      <c r="CR520"/>
      <c r="CS520"/>
      <c r="CT520"/>
      <c r="CU520"/>
      <c r="CV520"/>
      <c r="CW520"/>
      <c r="CX520"/>
      <c r="CY520"/>
      <c r="CZ520"/>
      <c r="DA520"/>
      <c r="DB520"/>
      <c r="DC520"/>
      <c r="DD520"/>
      <c r="DE520"/>
      <c r="DF520"/>
      <c r="DG520"/>
      <c r="DH520"/>
      <c r="DI520"/>
      <c r="DJ520"/>
      <c r="DK520"/>
      <c r="DL520"/>
      <c r="DM520"/>
      <c r="DN520"/>
      <c r="DO520"/>
      <c r="DP520"/>
      <c r="DQ520"/>
      <c r="DR520"/>
      <c r="DS520"/>
      <c r="DT520"/>
      <c r="DU520"/>
    </row>
    <row r="521" spans="1:125">
      <c r="A521" t="s">
        <v>601</v>
      </c>
      <c r="B521" t="s">
        <v>600</v>
      </c>
      <c r="C521" t="s">
        <v>607</v>
      </c>
      <c r="D521" s="1">
        <v>40000</v>
      </c>
      <c r="E521" s="1">
        <v>1148</v>
      </c>
      <c r="F521" s="1">
        <v>442.65</v>
      </c>
      <c r="G521" s="1">
        <v>1216</v>
      </c>
      <c r="H521" s="1">
        <v>25</v>
      </c>
      <c r="I521" s="1">
        <f>+E521+F521+G521+H521</f>
        <v>2831.65</v>
      </c>
      <c r="J521" s="1">
        <f>D521-I521</f>
        <v>37168.35</v>
      </c>
      <c r="K521"/>
      <c r="L521"/>
      <c r="M521"/>
      <c r="N521"/>
      <c r="O521"/>
      <c r="P521"/>
      <c r="Q521"/>
      <c r="R521"/>
      <c r="S521"/>
      <c r="T521"/>
      <c r="U521"/>
      <c r="V521"/>
      <c r="W521"/>
      <c r="X521"/>
      <c r="Y521"/>
      <c r="Z521"/>
      <c r="AA521"/>
      <c r="AB521"/>
      <c r="AC521"/>
      <c r="AD521"/>
      <c r="AE521"/>
      <c r="AF521"/>
      <c r="AG521"/>
      <c r="AH521"/>
      <c r="AI521"/>
      <c r="AJ521"/>
      <c r="AK521"/>
      <c r="AL521"/>
      <c r="AM521"/>
      <c r="AN521"/>
      <c r="AO521"/>
      <c r="AP521"/>
      <c r="AQ521"/>
      <c r="AR521"/>
      <c r="AS521"/>
      <c r="AT521"/>
      <c r="AU521"/>
      <c r="AV521"/>
      <c r="AW521"/>
      <c r="AX521"/>
      <c r="AY521"/>
      <c r="AZ521"/>
      <c r="BA521"/>
      <c r="BB521"/>
      <c r="BC521"/>
      <c r="BD521"/>
      <c r="BE521"/>
      <c r="BF521"/>
      <c r="BG521"/>
      <c r="BH521"/>
      <c r="BI521"/>
      <c r="BJ521"/>
      <c r="BK521"/>
      <c r="BL521"/>
      <c r="BM521"/>
      <c r="BN521"/>
      <c r="BO521"/>
      <c r="BP521"/>
      <c r="BQ521"/>
      <c r="BR521"/>
      <c r="BS521"/>
      <c r="BT521"/>
      <c r="BU521"/>
      <c r="BV521"/>
      <c r="BW521"/>
      <c r="BX521"/>
      <c r="BY521"/>
      <c r="BZ521"/>
      <c r="CA521"/>
      <c r="CB521"/>
      <c r="CC521"/>
      <c r="CD521"/>
      <c r="CE521"/>
      <c r="CF521"/>
      <c r="CG521"/>
      <c r="CH521"/>
      <c r="CI521"/>
      <c r="CJ521"/>
      <c r="CK521"/>
      <c r="CL521"/>
      <c r="CM521"/>
      <c r="CN521"/>
      <c r="CO521"/>
      <c r="CP521"/>
      <c r="CQ521"/>
      <c r="CR521"/>
      <c r="CS521"/>
      <c r="CT521"/>
      <c r="CU521"/>
      <c r="CV521"/>
      <c r="CW521"/>
      <c r="CX521"/>
      <c r="CY521"/>
      <c r="CZ521"/>
      <c r="DA521"/>
      <c r="DB521"/>
      <c r="DC521"/>
      <c r="DD521"/>
      <c r="DE521"/>
      <c r="DF521"/>
      <c r="DG521"/>
      <c r="DH521"/>
      <c r="DI521"/>
      <c r="DJ521"/>
      <c r="DK521"/>
      <c r="DL521"/>
      <c r="DM521"/>
      <c r="DN521"/>
      <c r="DO521"/>
      <c r="DP521"/>
      <c r="DQ521"/>
      <c r="DR521"/>
      <c r="DS521"/>
      <c r="DT521"/>
      <c r="DU521"/>
    </row>
    <row r="522" spans="1:125">
      <c r="A522" s="3" t="s">
        <v>19</v>
      </c>
      <c r="B522" s="3">
        <v>7</v>
      </c>
      <c r="C522" s="3"/>
      <c r="D522" s="4">
        <f t="shared" ref="D522:J522" si="143">SUM(D515:D521)</f>
        <v>271850</v>
      </c>
      <c r="E522" s="4">
        <f t="shared" si="143"/>
        <v>7802.1</v>
      </c>
      <c r="F522" s="4">
        <f t="shared" si="143"/>
        <v>4513.12</v>
      </c>
      <c r="G522" s="4">
        <f t="shared" si="143"/>
        <v>8264.2400000000016</v>
      </c>
      <c r="H522" s="4">
        <f t="shared" si="143"/>
        <v>495</v>
      </c>
      <c r="I522" s="4">
        <f t="shared" si="143"/>
        <v>21074.460000000003</v>
      </c>
      <c r="J522" s="4">
        <f t="shared" si="143"/>
        <v>250775.54</v>
      </c>
    </row>
    <row r="525" spans="1:125" ht="24.95" customHeight="1">
      <c r="A525" s="7" t="s">
        <v>433</v>
      </c>
      <c r="B525" s="7">
        <f>+B522+B512+B502+B490+B479+B466+B445+B394+B385+B378+B369+B361+B344+B337+B322+B312+B292+B279+B274+B269+B263+B255+B241+B237+B232+B222+B218+B214+B206+B179+B175+B166+B159+B152+B148+B137+B132+B125+B119+B110+B103+B94+B83+B77+B70+B65+B59+B53+B49+B41+B33+B23</f>
        <v>358</v>
      </c>
      <c r="C525" s="7"/>
      <c r="D525" s="8">
        <f>+D522+D512+D502+D490+D479+D466+D445+D394+D385+D378+D369+D361+D344+D337+D322+D312+D292+D279+D274+D269+D263+D255+D241+D237+D232+D222+D218+D214+D206+D179+D175+D166+D159+D152+D148+D137+D132+D125+D119+D110+D103+D94+D83+D77+D70+D65+D59+D53+D49+D41+D33+D23</f>
        <v>13672634.09</v>
      </c>
      <c r="E525" s="8">
        <f>+E522+E512+E502+E490+E479+E466+E445+E394+E385+E378+E369+E361+E344+E337+E322+E312+E292+E279+E274+E269+E263+E255+E241+E237+E232+E222+E218+E214+E206+E179+E175+E166+E159+E152+E148+E137+E132+E125+E119+E110+E103+E94+E83+E77+E70+E65+E59+E53+E49+E41+E33+E23</f>
        <v>391909.38</v>
      </c>
      <c r="F525" s="8">
        <f>+F522+F512+F502+F490+F479+F466+F445+F394+F385+F378+F369+F361+F344+F337+F322+F312+F292+F279+F274+F269+F263+F255+F241+F237+F232+F222+F218+F214+F206+F179+F175+F166+F159+F152+F148+F137+F132+F125+F119+F110+F103+F94+F83+F77+F70+F65+F59+F53+F49+F41+F33+F23</f>
        <v>638918.62000000011</v>
      </c>
      <c r="G525" s="8">
        <f>+G522+G512+G502+G490+G479+G466+G445+G394+G385+G378+G369+G361+G344+G337+G322+G312+G292+G279+G274+G269+G263+G255+G241+G237+G232+G222+G218+G214+G206+G179+G175+G166+G159+G152+G148+G137+G132+G125+G119+G110+G103+G94+G83+G77+G70+G65+G59+G53+G49+G41+G33+G23</f>
        <v>405234.87999999995</v>
      </c>
      <c r="H525" s="8">
        <f>+H522+H512+H502+H490+H479+H466+H445+H394+H385+H378+H369+H361+H344+H337+H322+H312+H292+H279+H274+H269+H263+H255+H241+H237+H232+H222+H218+H214+H206+H179+H175+H166+H159+H152+H148+H137+H132+H125+H119+H110+H103+H94+H83+H77+H70+H65+H59+H53+H49+H41+H33+H23</f>
        <v>127539.79999999993</v>
      </c>
      <c r="I525" s="8">
        <f>+I522+I512+I502+I490+I479+I466+I445+I394+I385+I378+I369+I361+I344+I337+I322+I312+I292+I279+I274+I269+I263+I255+I241+I237+I232+I222+I218+I214+I206+I179+I175+I166+I159+I152+I148+I137+I132+I125+I119+I110+I103+I94+I83+I77+I70+I65+I59+I53+I49+I41+I33+I23</f>
        <v>1563602.68</v>
      </c>
      <c r="J525" s="8">
        <f>+J522+J512+J502+J490+J479+J466+J445+J394+J385+J378+J369+J361+J344+J337+J322+J312+J292+J279+J274+J269+J263+J255+J241+J237+J232+J222+J218+J214+J206+J179+J175+J166+J159+J152+J148+J137+J132+J125+J119+J110+J103+J94+J83+J77+J70+J65+J59+J53+J49+J41+J33+J23</f>
        <v>12109031.410000002</v>
      </c>
    </row>
    <row r="526" spans="1:125" s="5" customFormat="1" ht="15.75">
      <c r="A526" s="9"/>
      <c r="B526" s="9"/>
      <c r="C526" s="9"/>
      <c r="D526" s="10"/>
      <c r="E526" s="10"/>
      <c r="F526" s="10"/>
      <c r="G526" s="10"/>
      <c r="H526" s="10"/>
      <c r="I526" s="10"/>
      <c r="J526" s="10"/>
    </row>
    <row r="527" spans="1:125" s="5" customFormat="1" ht="15.75">
      <c r="A527" s="9"/>
      <c r="B527" s="9"/>
      <c r="C527" s="9"/>
      <c r="D527" s="10"/>
      <c r="E527" s="10"/>
      <c r="F527" s="10"/>
      <c r="G527" s="10"/>
      <c r="H527" s="10"/>
      <c r="I527" s="10"/>
      <c r="J527" s="10"/>
    </row>
    <row r="528" spans="1:125" ht="15.75">
      <c r="J528" s="10"/>
      <c r="DU528"/>
    </row>
    <row r="529" spans="10:10" ht="15.75">
      <c r="J529" s="10"/>
    </row>
  </sheetData>
  <mergeCells count="44">
    <mergeCell ref="A105:J105"/>
    <mergeCell ref="A112:J112"/>
    <mergeCell ref="A121:J121"/>
    <mergeCell ref="A134:J134"/>
    <mergeCell ref="A1:J1"/>
    <mergeCell ref="A2:J2"/>
    <mergeCell ref="A3:J3"/>
    <mergeCell ref="A4:J4"/>
    <mergeCell ref="A5:J5"/>
    <mergeCell ref="A6:J6"/>
    <mergeCell ref="A7:A8"/>
    <mergeCell ref="B7:B8"/>
    <mergeCell ref="D7:D8"/>
    <mergeCell ref="E7:E8"/>
    <mergeCell ref="F7:F8"/>
    <mergeCell ref="G7:G8"/>
    <mergeCell ref="H7:H8"/>
    <mergeCell ref="I7:I8"/>
    <mergeCell ref="J7:J8"/>
    <mergeCell ref="A96:J96"/>
    <mergeCell ref="A55:J55"/>
    <mergeCell ref="A10:J10"/>
    <mergeCell ref="A25:J25"/>
    <mergeCell ref="A35:J35"/>
    <mergeCell ref="A43:J43"/>
    <mergeCell ref="A51:J51"/>
    <mergeCell ref="A61:J61"/>
    <mergeCell ref="A67:J67"/>
    <mergeCell ref="A72:J72"/>
    <mergeCell ref="A79:J79"/>
    <mergeCell ref="A85:J85"/>
    <mergeCell ref="C7:C8"/>
    <mergeCell ref="A220:J220"/>
    <mergeCell ref="A224:J224"/>
    <mergeCell ref="A161:J161"/>
    <mergeCell ref="A168:J168"/>
    <mergeCell ref="A177:J177"/>
    <mergeCell ref="A181:J181"/>
    <mergeCell ref="A208:J208"/>
    <mergeCell ref="A127:J127"/>
    <mergeCell ref="A139:J139"/>
    <mergeCell ref="A150:J150"/>
    <mergeCell ref="A154:J154"/>
    <mergeCell ref="A216:J216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2:K476"/>
  <sheetViews>
    <sheetView workbookViewId="0">
      <selection activeCell="B2" sqref="B2"/>
    </sheetView>
  </sheetViews>
  <sheetFormatPr baseColWidth="10" defaultRowHeight="15"/>
  <cols>
    <col min="5" max="5" width="41.28515625" bestFit="1" customWidth="1"/>
  </cols>
  <sheetData>
    <row r="2" spans="1:11">
      <c r="A2" t="s">
        <v>64</v>
      </c>
      <c r="B2">
        <v>442.65</v>
      </c>
      <c r="E2" t="s">
        <v>303</v>
      </c>
      <c r="F2" s="1">
        <v>0</v>
      </c>
      <c r="G2" s="1">
        <v>516.79999999999995</v>
      </c>
      <c r="H2" s="1">
        <v>25</v>
      </c>
      <c r="I2" s="1">
        <v>1029.7</v>
      </c>
      <c r="J2" s="1">
        <v>15970.3</v>
      </c>
      <c r="K2">
        <v>351</v>
      </c>
    </row>
    <row r="3" spans="1:11">
      <c r="A3" t="s">
        <v>17</v>
      </c>
      <c r="B3">
        <v>36419.699999999997</v>
      </c>
      <c r="E3" t="s">
        <v>379</v>
      </c>
      <c r="F3" s="1">
        <v>0</v>
      </c>
      <c r="G3" s="1">
        <v>820.8</v>
      </c>
      <c r="H3" s="1">
        <v>1785</v>
      </c>
      <c r="I3" s="1">
        <v>3380.7</v>
      </c>
      <c r="J3" s="1">
        <v>23619.3</v>
      </c>
      <c r="K3">
        <v>424</v>
      </c>
    </row>
    <row r="4" spans="1:11">
      <c r="A4" t="s">
        <v>299</v>
      </c>
      <c r="B4">
        <v>1007.19</v>
      </c>
      <c r="E4" t="s">
        <v>304</v>
      </c>
      <c r="F4" s="1">
        <v>0</v>
      </c>
      <c r="G4" s="1">
        <v>486.4</v>
      </c>
      <c r="H4" s="1">
        <v>25</v>
      </c>
      <c r="I4" s="1">
        <v>970.6</v>
      </c>
      <c r="J4" s="1">
        <v>15029.4</v>
      </c>
      <c r="K4">
        <v>352</v>
      </c>
    </row>
    <row r="5" spans="1:11">
      <c r="A5" t="s">
        <v>104</v>
      </c>
      <c r="B5">
        <v>1431.82</v>
      </c>
      <c r="E5" t="s">
        <v>305</v>
      </c>
      <c r="F5" s="1">
        <v>0</v>
      </c>
      <c r="G5" s="1">
        <v>532</v>
      </c>
      <c r="H5" s="1">
        <v>25</v>
      </c>
      <c r="I5" s="1">
        <v>1059.25</v>
      </c>
      <c r="J5" s="1">
        <v>16440.75</v>
      </c>
      <c r="K5">
        <v>353</v>
      </c>
    </row>
    <row r="6" spans="1:11">
      <c r="A6" t="s">
        <v>449</v>
      </c>
      <c r="B6">
        <v>2136.27</v>
      </c>
      <c r="E6" t="s">
        <v>64</v>
      </c>
      <c r="F6" s="1">
        <v>0</v>
      </c>
      <c r="G6" s="1">
        <v>1216</v>
      </c>
      <c r="H6" s="1">
        <v>265</v>
      </c>
      <c r="I6" s="1">
        <v>2629</v>
      </c>
      <c r="J6" s="1">
        <v>37371</v>
      </c>
      <c r="K6">
        <v>69</v>
      </c>
    </row>
    <row r="7" spans="1:11">
      <c r="A7" t="s">
        <v>80</v>
      </c>
      <c r="B7">
        <v>442.65</v>
      </c>
      <c r="E7" t="s">
        <v>17</v>
      </c>
      <c r="F7" s="1">
        <v>0</v>
      </c>
      <c r="G7" s="1">
        <v>2995.92</v>
      </c>
      <c r="H7" s="1">
        <v>25</v>
      </c>
      <c r="I7" s="1">
        <v>8677.69</v>
      </c>
      <c r="J7" s="1">
        <v>191322.31</v>
      </c>
      <c r="K7">
        <v>6</v>
      </c>
    </row>
    <row r="8" spans="1:11">
      <c r="A8" t="s">
        <v>199</v>
      </c>
      <c r="B8">
        <v>1571.73</v>
      </c>
      <c r="E8" t="s">
        <v>299</v>
      </c>
      <c r="F8" s="1">
        <v>1007.19</v>
      </c>
      <c r="G8" s="1">
        <v>1337.6</v>
      </c>
      <c r="H8" s="1">
        <v>25</v>
      </c>
      <c r="I8" s="1">
        <v>3632.59</v>
      </c>
      <c r="J8" s="1">
        <v>40367.410000000003</v>
      </c>
      <c r="K8">
        <v>345</v>
      </c>
    </row>
    <row r="9" spans="1:11">
      <c r="A9" t="s">
        <v>40</v>
      </c>
      <c r="B9">
        <v>5368.48</v>
      </c>
      <c r="E9" t="s">
        <v>104</v>
      </c>
      <c r="F9" s="1">
        <v>0</v>
      </c>
      <c r="G9" s="1">
        <v>1459.2</v>
      </c>
      <c r="H9" s="1">
        <v>1117.76</v>
      </c>
      <c r="I9" s="1">
        <v>3954.56</v>
      </c>
      <c r="J9" s="1">
        <v>44045.440000000002</v>
      </c>
      <c r="K9">
        <v>119</v>
      </c>
    </row>
    <row r="10" spans="1:11">
      <c r="A10" t="s">
        <v>106</v>
      </c>
      <c r="B10">
        <v>727.36</v>
      </c>
      <c r="E10" t="s">
        <v>301</v>
      </c>
      <c r="F10" s="1">
        <v>2136.27</v>
      </c>
      <c r="G10" s="1">
        <v>1580.8</v>
      </c>
      <c r="H10" s="1">
        <v>565</v>
      </c>
      <c r="I10" s="1">
        <v>5774.47</v>
      </c>
      <c r="J10" s="1">
        <v>46225.53</v>
      </c>
      <c r="K10">
        <v>346</v>
      </c>
    </row>
    <row r="11" spans="1:11">
      <c r="A11" t="s">
        <v>201</v>
      </c>
      <c r="B11">
        <v>1008.41</v>
      </c>
      <c r="E11" t="s">
        <v>224</v>
      </c>
      <c r="F11" s="1">
        <v>0</v>
      </c>
      <c r="G11" s="1">
        <v>957.6</v>
      </c>
      <c r="H11" s="1">
        <v>25</v>
      </c>
      <c r="I11" s="1">
        <v>1886.65</v>
      </c>
      <c r="J11" s="1">
        <v>29613.35</v>
      </c>
      <c r="K11">
        <v>259</v>
      </c>
    </row>
    <row r="12" spans="1:11">
      <c r="A12" t="s">
        <v>184</v>
      </c>
      <c r="B12">
        <v>1571.73</v>
      </c>
      <c r="E12" t="s">
        <v>307</v>
      </c>
      <c r="F12" s="1">
        <v>0</v>
      </c>
      <c r="G12" s="1">
        <v>456</v>
      </c>
      <c r="H12" s="1">
        <v>957.76</v>
      </c>
      <c r="I12" s="1">
        <v>1844.26</v>
      </c>
      <c r="J12" s="1">
        <v>13155.74</v>
      </c>
      <c r="K12">
        <v>354</v>
      </c>
    </row>
    <row r="13" spans="1:11">
      <c r="A13" t="s">
        <v>269</v>
      </c>
      <c r="B13">
        <v>2922.14</v>
      </c>
      <c r="E13" t="s">
        <v>361</v>
      </c>
      <c r="F13" s="1">
        <v>0</v>
      </c>
      <c r="G13" s="1">
        <v>881.6</v>
      </c>
      <c r="H13" s="1">
        <v>125</v>
      </c>
      <c r="I13" s="1">
        <v>1838.9</v>
      </c>
      <c r="J13" s="1">
        <v>27161.1</v>
      </c>
      <c r="K13">
        <v>408</v>
      </c>
    </row>
    <row r="14" spans="1:11">
      <c r="A14" t="s">
        <v>14</v>
      </c>
      <c r="B14">
        <v>2563.34</v>
      </c>
      <c r="E14" t="s">
        <v>225</v>
      </c>
      <c r="F14" s="1">
        <v>0</v>
      </c>
      <c r="G14" s="1">
        <v>851.2</v>
      </c>
      <c r="H14" s="1">
        <v>125</v>
      </c>
      <c r="I14" s="1">
        <v>1779.8</v>
      </c>
      <c r="J14" s="1">
        <v>26220.2</v>
      </c>
      <c r="K14">
        <v>260</v>
      </c>
    </row>
    <row r="15" spans="1:11">
      <c r="A15" t="s">
        <v>294</v>
      </c>
      <c r="B15">
        <v>1148.33</v>
      </c>
      <c r="E15" t="s">
        <v>266</v>
      </c>
      <c r="F15" s="1">
        <v>0</v>
      </c>
      <c r="G15" s="1">
        <v>304</v>
      </c>
      <c r="H15" s="1">
        <v>75</v>
      </c>
      <c r="I15" s="1">
        <v>666</v>
      </c>
      <c r="J15" s="1">
        <v>9334</v>
      </c>
      <c r="K15">
        <v>306</v>
      </c>
    </row>
    <row r="16" spans="1:11">
      <c r="A16" t="s">
        <v>85</v>
      </c>
      <c r="B16">
        <v>3113.57</v>
      </c>
      <c r="E16" t="s">
        <v>39</v>
      </c>
      <c r="F16" s="1">
        <v>0</v>
      </c>
      <c r="G16" s="1">
        <v>972.8</v>
      </c>
      <c r="H16" s="1">
        <v>25</v>
      </c>
      <c r="I16" s="1">
        <v>1916.2</v>
      </c>
      <c r="J16" s="1">
        <v>30083.8</v>
      </c>
      <c r="K16">
        <v>28</v>
      </c>
    </row>
    <row r="17" spans="1:11">
      <c r="A17" t="s">
        <v>72</v>
      </c>
      <c r="B17">
        <v>868.5</v>
      </c>
      <c r="E17" t="s">
        <v>158</v>
      </c>
      <c r="F17" s="1">
        <v>0</v>
      </c>
      <c r="G17" s="1">
        <v>449.92</v>
      </c>
      <c r="H17" s="1">
        <v>185</v>
      </c>
      <c r="I17" s="1">
        <v>1059.68</v>
      </c>
      <c r="J17" s="1">
        <v>13740.32</v>
      </c>
      <c r="K17">
        <v>178</v>
      </c>
    </row>
    <row r="18" spans="1:11">
      <c r="A18" t="s">
        <v>69</v>
      </c>
      <c r="B18">
        <v>3486.68</v>
      </c>
      <c r="E18" t="s">
        <v>138</v>
      </c>
      <c r="F18" s="1">
        <v>0</v>
      </c>
      <c r="G18" s="1">
        <v>547.20000000000005</v>
      </c>
      <c r="H18" s="1">
        <v>25</v>
      </c>
      <c r="I18" s="1">
        <v>1088.8</v>
      </c>
      <c r="J18" s="1">
        <v>16911.2</v>
      </c>
      <c r="K18">
        <v>162</v>
      </c>
    </row>
    <row r="19" spans="1:11">
      <c r="A19" t="s">
        <v>202</v>
      </c>
      <c r="B19">
        <v>1148.33</v>
      </c>
      <c r="E19" t="s">
        <v>80</v>
      </c>
      <c r="F19" s="1">
        <v>0</v>
      </c>
      <c r="G19" s="1">
        <v>1216</v>
      </c>
      <c r="H19" s="1">
        <v>25</v>
      </c>
      <c r="I19" s="1">
        <v>2389</v>
      </c>
      <c r="J19" s="1">
        <v>37611</v>
      </c>
      <c r="K19">
        <v>87</v>
      </c>
    </row>
    <row r="20" spans="1:11">
      <c r="A20" t="s">
        <v>406</v>
      </c>
      <c r="B20">
        <v>160.38</v>
      </c>
      <c r="E20" t="s">
        <v>199</v>
      </c>
      <c r="F20" s="1">
        <v>1571.73</v>
      </c>
      <c r="G20" s="1">
        <v>1459.2</v>
      </c>
      <c r="H20" s="1">
        <v>125</v>
      </c>
      <c r="I20" s="1">
        <v>4533.53</v>
      </c>
      <c r="J20" s="1">
        <v>43466.47</v>
      </c>
      <c r="K20">
        <v>232</v>
      </c>
    </row>
    <row r="21" spans="1:11">
      <c r="A21" t="s">
        <v>226</v>
      </c>
      <c r="B21">
        <v>160.38</v>
      </c>
      <c r="E21" t="s">
        <v>416</v>
      </c>
      <c r="F21" s="1">
        <v>0</v>
      </c>
      <c r="G21" s="1">
        <v>820.8</v>
      </c>
      <c r="H21" s="1">
        <v>25</v>
      </c>
      <c r="I21" s="1">
        <v>1620.7</v>
      </c>
      <c r="J21" s="1">
        <v>25379.3</v>
      </c>
      <c r="K21">
        <v>460</v>
      </c>
    </row>
    <row r="22" spans="1:11">
      <c r="A22" t="s">
        <v>448</v>
      </c>
      <c r="B22">
        <v>3486.68</v>
      </c>
      <c r="E22" t="s">
        <v>111</v>
      </c>
      <c r="F22" s="1">
        <v>0</v>
      </c>
      <c r="G22" s="1">
        <v>1976</v>
      </c>
      <c r="H22" s="1">
        <v>75</v>
      </c>
      <c r="I22" s="1">
        <v>3916.5</v>
      </c>
      <c r="J22" s="1">
        <v>61083.5</v>
      </c>
      <c r="K22">
        <v>123</v>
      </c>
    </row>
    <row r="23" spans="1:11">
      <c r="A23" t="s">
        <v>124</v>
      </c>
      <c r="B23">
        <v>442.65</v>
      </c>
      <c r="E23" t="s">
        <v>151</v>
      </c>
      <c r="F23" s="1">
        <v>0</v>
      </c>
      <c r="G23" s="1">
        <v>440.8</v>
      </c>
      <c r="H23" s="1">
        <v>25</v>
      </c>
      <c r="I23" s="1">
        <v>881.95</v>
      </c>
      <c r="J23" s="1">
        <v>13618.05</v>
      </c>
      <c r="K23">
        <v>172</v>
      </c>
    </row>
    <row r="24" spans="1:11">
      <c r="A24" t="s">
        <v>442</v>
      </c>
      <c r="B24">
        <v>727.36</v>
      </c>
      <c r="E24" t="s">
        <v>381</v>
      </c>
      <c r="F24" s="1">
        <v>0</v>
      </c>
      <c r="G24" s="1">
        <v>676.4</v>
      </c>
      <c r="H24" s="1">
        <v>145</v>
      </c>
      <c r="I24" s="1">
        <v>1459.98</v>
      </c>
      <c r="J24" s="1">
        <v>20790.02</v>
      </c>
      <c r="K24">
        <v>425</v>
      </c>
    </row>
    <row r="25" spans="1:11">
      <c r="A25" t="s">
        <v>286</v>
      </c>
      <c r="B25">
        <v>1291.9000000000001</v>
      </c>
      <c r="E25" t="s">
        <v>40</v>
      </c>
      <c r="F25" s="1">
        <v>0</v>
      </c>
      <c r="G25" s="1">
        <v>2128</v>
      </c>
      <c r="H25" s="1">
        <v>25</v>
      </c>
      <c r="I25" s="1">
        <v>4162</v>
      </c>
      <c r="J25" s="1">
        <v>65838</v>
      </c>
      <c r="K25">
        <v>29</v>
      </c>
    </row>
    <row r="26" spans="1:11">
      <c r="A26" t="s">
        <v>446</v>
      </c>
      <c r="B26">
        <v>27900.01</v>
      </c>
      <c r="E26" t="s">
        <v>308</v>
      </c>
      <c r="F26" s="1">
        <v>0</v>
      </c>
      <c r="G26" s="1">
        <v>248.3</v>
      </c>
      <c r="H26" s="1">
        <v>25</v>
      </c>
      <c r="I26" s="1">
        <v>507.71</v>
      </c>
      <c r="J26" s="1">
        <v>7659.99</v>
      </c>
      <c r="K26">
        <v>355</v>
      </c>
    </row>
    <row r="27" spans="1:11">
      <c r="A27" t="s">
        <v>214</v>
      </c>
      <c r="B27">
        <v>726.14</v>
      </c>
      <c r="E27" t="s">
        <v>12</v>
      </c>
      <c r="F27" s="1">
        <v>0</v>
      </c>
      <c r="G27" s="1">
        <v>656.64</v>
      </c>
      <c r="H27" s="1">
        <v>957.76</v>
      </c>
      <c r="I27" s="1">
        <v>2234.3200000000002</v>
      </c>
      <c r="J27" s="1">
        <v>19365.68</v>
      </c>
      <c r="K27">
        <v>3</v>
      </c>
    </row>
    <row r="28" spans="1:11">
      <c r="A28" t="s">
        <v>57</v>
      </c>
      <c r="B28">
        <v>20251.03</v>
      </c>
      <c r="E28" t="s">
        <v>212</v>
      </c>
      <c r="F28" s="1">
        <v>0</v>
      </c>
      <c r="G28" s="1">
        <v>1064</v>
      </c>
      <c r="H28" s="1">
        <v>25</v>
      </c>
      <c r="I28" s="1">
        <v>2093.5</v>
      </c>
      <c r="J28" s="1">
        <v>32906.5</v>
      </c>
      <c r="K28">
        <v>248</v>
      </c>
    </row>
    <row r="29" spans="1:11">
      <c r="A29" t="s">
        <v>441</v>
      </c>
      <c r="B29">
        <v>3300.12</v>
      </c>
      <c r="E29" t="s">
        <v>113</v>
      </c>
      <c r="F29" s="1">
        <v>0</v>
      </c>
      <c r="G29" s="1">
        <v>1079.2</v>
      </c>
      <c r="H29" s="1">
        <v>125</v>
      </c>
      <c r="I29" s="1">
        <v>2223.0500000000002</v>
      </c>
      <c r="J29" s="1">
        <v>33276.949999999997</v>
      </c>
      <c r="K29">
        <v>128</v>
      </c>
    </row>
    <row r="30" spans="1:11">
      <c r="A30" t="s">
        <v>410</v>
      </c>
      <c r="B30">
        <v>1430.6</v>
      </c>
      <c r="E30" t="s">
        <v>310</v>
      </c>
      <c r="F30" s="1">
        <v>0</v>
      </c>
      <c r="G30" s="1">
        <v>298.38</v>
      </c>
      <c r="H30" s="1">
        <v>25</v>
      </c>
      <c r="I30" s="1">
        <v>605.08000000000004</v>
      </c>
      <c r="J30" s="1">
        <v>9210.16</v>
      </c>
      <c r="K30">
        <v>357</v>
      </c>
    </row>
    <row r="31" spans="1:11">
      <c r="A31" t="s">
        <v>263</v>
      </c>
      <c r="B31">
        <v>160.38</v>
      </c>
      <c r="E31" t="s">
        <v>268</v>
      </c>
      <c r="F31" s="1">
        <v>0</v>
      </c>
      <c r="G31" s="1">
        <v>541.12</v>
      </c>
      <c r="H31" s="1">
        <v>2030.52</v>
      </c>
      <c r="I31" s="1">
        <v>3082.5</v>
      </c>
      <c r="J31" s="1">
        <v>14717.5</v>
      </c>
      <c r="K31">
        <v>307</v>
      </c>
    </row>
    <row r="32" spans="1:11">
      <c r="A32" t="s">
        <v>450</v>
      </c>
      <c r="B32">
        <v>8576.99</v>
      </c>
      <c r="E32" t="s">
        <v>106</v>
      </c>
      <c r="F32" s="1">
        <v>727.36</v>
      </c>
      <c r="G32" s="1">
        <v>1337.6</v>
      </c>
      <c r="H32" s="1">
        <v>1990.52</v>
      </c>
      <c r="I32" s="1">
        <v>5318.28</v>
      </c>
      <c r="J32" s="1">
        <v>38681.72</v>
      </c>
      <c r="K32">
        <v>120</v>
      </c>
    </row>
    <row r="33" spans="1:11">
      <c r="A33" t="s">
        <v>387</v>
      </c>
      <c r="B33">
        <v>3113.57</v>
      </c>
      <c r="E33" t="s">
        <v>282</v>
      </c>
      <c r="F33" s="1">
        <v>0</v>
      </c>
      <c r="G33" s="1">
        <v>760</v>
      </c>
      <c r="H33" s="1">
        <v>165</v>
      </c>
      <c r="I33" s="1">
        <v>1642.5</v>
      </c>
      <c r="J33" s="1">
        <v>23357.5</v>
      </c>
      <c r="K33">
        <v>322</v>
      </c>
    </row>
    <row r="34" spans="1:11">
      <c r="A34" t="s">
        <v>425</v>
      </c>
      <c r="B34">
        <v>19.25</v>
      </c>
      <c r="E34" t="s">
        <v>91</v>
      </c>
      <c r="F34" s="1">
        <v>0</v>
      </c>
      <c r="G34" s="1">
        <v>577.6</v>
      </c>
      <c r="H34" s="1">
        <v>25</v>
      </c>
      <c r="I34" s="1">
        <v>1147.9000000000001</v>
      </c>
      <c r="J34" s="1">
        <v>17852.099999999999</v>
      </c>
      <c r="K34">
        <v>99</v>
      </c>
    </row>
    <row r="35" spans="1:11">
      <c r="A35" t="s">
        <v>362</v>
      </c>
      <c r="B35">
        <v>1430.6</v>
      </c>
      <c r="E35" t="s">
        <v>293</v>
      </c>
      <c r="F35" s="1">
        <v>0</v>
      </c>
      <c r="G35" s="1">
        <v>1003.2</v>
      </c>
      <c r="H35" s="1">
        <v>25</v>
      </c>
      <c r="I35" s="1">
        <v>1975.3</v>
      </c>
      <c r="J35" s="1">
        <v>31024.7</v>
      </c>
      <c r="K35">
        <v>337</v>
      </c>
    </row>
    <row r="36" spans="1:11">
      <c r="A36" t="s">
        <v>229</v>
      </c>
      <c r="B36">
        <v>302.74</v>
      </c>
      <c r="E36" t="s">
        <v>129</v>
      </c>
      <c r="F36" s="1">
        <v>0</v>
      </c>
      <c r="G36" s="1">
        <v>664.24</v>
      </c>
      <c r="H36" s="1">
        <v>25</v>
      </c>
      <c r="I36" s="1">
        <v>1316.34</v>
      </c>
      <c r="J36" s="1">
        <v>20533.66</v>
      </c>
      <c r="K36">
        <v>150</v>
      </c>
    </row>
    <row r="37" spans="1:11">
      <c r="A37" t="s">
        <v>101</v>
      </c>
      <c r="B37">
        <v>981.41</v>
      </c>
      <c r="E37" t="s">
        <v>201</v>
      </c>
      <c r="F37" s="1">
        <v>0</v>
      </c>
      <c r="G37" s="1">
        <v>1368</v>
      </c>
      <c r="H37" s="1">
        <v>957.76</v>
      </c>
      <c r="I37" s="1">
        <v>3617.26</v>
      </c>
      <c r="J37" s="1">
        <v>41382.74</v>
      </c>
      <c r="K37">
        <v>233</v>
      </c>
    </row>
    <row r="38" spans="1:11">
      <c r="A38" t="s">
        <v>290</v>
      </c>
      <c r="B38">
        <v>727.36</v>
      </c>
      <c r="E38" t="s">
        <v>184</v>
      </c>
      <c r="F38" s="1">
        <v>0</v>
      </c>
      <c r="G38" s="1">
        <v>1459.2</v>
      </c>
      <c r="H38" s="1">
        <v>25</v>
      </c>
      <c r="I38" s="1">
        <v>2861.8</v>
      </c>
      <c r="J38" s="1">
        <v>45138.2</v>
      </c>
      <c r="K38">
        <v>212</v>
      </c>
    </row>
    <row r="39" spans="1:11">
      <c r="A39" t="s">
        <v>194</v>
      </c>
      <c r="B39">
        <v>1290.68</v>
      </c>
      <c r="E39" t="s">
        <v>150</v>
      </c>
      <c r="F39" s="1">
        <v>0</v>
      </c>
      <c r="G39" s="1">
        <v>760</v>
      </c>
      <c r="H39" s="1">
        <v>145</v>
      </c>
      <c r="I39" s="1">
        <v>1622.5</v>
      </c>
      <c r="J39" s="1">
        <v>23377.5</v>
      </c>
      <c r="K39">
        <v>171</v>
      </c>
    </row>
    <row r="40" spans="1:11">
      <c r="A40" t="s">
        <v>291</v>
      </c>
      <c r="B40">
        <v>21363.01</v>
      </c>
      <c r="E40" t="s">
        <v>269</v>
      </c>
      <c r="F40" s="1">
        <v>0</v>
      </c>
      <c r="G40" s="1">
        <v>1732.8</v>
      </c>
      <c r="H40" s="1">
        <v>125</v>
      </c>
      <c r="I40" s="1">
        <v>3493.7</v>
      </c>
      <c r="J40" s="1">
        <v>53506.3</v>
      </c>
      <c r="K40">
        <v>308</v>
      </c>
    </row>
    <row r="41" spans="1:11">
      <c r="A41" t="s">
        <v>245</v>
      </c>
      <c r="B41">
        <v>6309.38</v>
      </c>
      <c r="E41" t="s">
        <v>127</v>
      </c>
      <c r="F41" s="1">
        <v>0</v>
      </c>
      <c r="G41" s="1">
        <v>668.8</v>
      </c>
      <c r="H41" s="1">
        <v>4125</v>
      </c>
      <c r="I41" s="1">
        <v>5425.2</v>
      </c>
      <c r="J41" s="1">
        <v>16574.8</v>
      </c>
      <c r="K41">
        <v>149</v>
      </c>
    </row>
    <row r="42" spans="1:11">
      <c r="A42" t="s">
        <v>443</v>
      </c>
      <c r="B42">
        <v>1149.55</v>
      </c>
      <c r="E42" t="s">
        <v>146</v>
      </c>
      <c r="F42" s="1">
        <v>0</v>
      </c>
      <c r="G42" s="1">
        <v>425.6</v>
      </c>
      <c r="H42" s="1">
        <v>125</v>
      </c>
      <c r="I42" s="1">
        <v>952.4</v>
      </c>
      <c r="J42" s="1">
        <v>13047.6</v>
      </c>
      <c r="K42">
        <v>168</v>
      </c>
    </row>
    <row r="43" spans="1:11">
      <c r="A43" t="s">
        <v>48</v>
      </c>
      <c r="B43">
        <v>302.74</v>
      </c>
      <c r="E43" t="s">
        <v>270</v>
      </c>
      <c r="F43" s="1">
        <v>0</v>
      </c>
      <c r="G43" s="1">
        <v>627.76</v>
      </c>
      <c r="H43" s="1">
        <v>1097.76</v>
      </c>
      <c r="I43" s="1">
        <v>2318.1799999999998</v>
      </c>
      <c r="J43" s="1">
        <v>18331.82</v>
      </c>
      <c r="K43">
        <v>309</v>
      </c>
    </row>
    <row r="44" spans="1:11">
      <c r="A44" t="s">
        <v>23</v>
      </c>
      <c r="B44">
        <v>18187.009999999998</v>
      </c>
      <c r="E44" t="s">
        <v>423</v>
      </c>
      <c r="F44" s="1">
        <v>0</v>
      </c>
      <c r="G44" s="1">
        <v>912</v>
      </c>
      <c r="H44" s="1">
        <v>165</v>
      </c>
      <c r="I44" s="1">
        <v>1938</v>
      </c>
      <c r="J44" s="1">
        <v>28062</v>
      </c>
      <c r="K44">
        <v>469</v>
      </c>
    </row>
    <row r="45" spans="1:11">
      <c r="A45" t="s">
        <v>447</v>
      </c>
      <c r="B45">
        <v>1066.0899999999999</v>
      </c>
      <c r="E45" t="s">
        <v>271</v>
      </c>
      <c r="F45" s="1">
        <v>0</v>
      </c>
      <c r="G45" s="1">
        <v>1094.4000000000001</v>
      </c>
      <c r="H45" s="1">
        <v>145</v>
      </c>
      <c r="I45" s="1">
        <v>2272.6</v>
      </c>
      <c r="J45" s="1">
        <v>33727.4</v>
      </c>
      <c r="K45">
        <v>310</v>
      </c>
    </row>
    <row r="46" spans="1:11">
      <c r="A46" t="s">
        <v>216</v>
      </c>
      <c r="B46">
        <v>3486.68</v>
      </c>
      <c r="E46" t="s">
        <v>249</v>
      </c>
      <c r="F46" s="1">
        <v>0</v>
      </c>
      <c r="G46" s="1">
        <v>419.52</v>
      </c>
      <c r="H46" s="1">
        <v>25</v>
      </c>
      <c r="I46" s="1">
        <v>840.58</v>
      </c>
      <c r="J46" s="1">
        <v>12959.42</v>
      </c>
      <c r="K46">
        <v>287</v>
      </c>
    </row>
    <row r="47" spans="1:11">
      <c r="A47" t="s">
        <v>89</v>
      </c>
      <c r="B47">
        <v>1854</v>
      </c>
      <c r="E47" t="s">
        <v>14</v>
      </c>
      <c r="F47" s="1">
        <v>2563.34</v>
      </c>
      <c r="G47" s="1">
        <v>1763.2</v>
      </c>
      <c r="H47" s="1">
        <v>3929.95</v>
      </c>
      <c r="I47" s="1">
        <v>9921.09</v>
      </c>
      <c r="J47" s="1">
        <v>48078.91</v>
      </c>
      <c r="K47">
        <v>4</v>
      </c>
    </row>
    <row r="48" spans="1:11">
      <c r="A48" t="s">
        <v>95</v>
      </c>
      <c r="B48">
        <v>9753.1200000000008</v>
      </c>
      <c r="E48" t="s">
        <v>239</v>
      </c>
      <c r="F48" s="1">
        <v>0</v>
      </c>
      <c r="G48" s="1">
        <v>912</v>
      </c>
      <c r="H48" s="1">
        <v>140</v>
      </c>
      <c r="I48" s="1">
        <v>1913</v>
      </c>
      <c r="J48" s="1">
        <v>28087</v>
      </c>
      <c r="K48">
        <v>275</v>
      </c>
    </row>
    <row r="49" spans="1:11">
      <c r="A49" t="s">
        <v>144</v>
      </c>
      <c r="B49">
        <v>1149.55</v>
      </c>
      <c r="E49" s="11" t="s">
        <v>415</v>
      </c>
      <c r="F49" s="11"/>
      <c r="G49" s="11"/>
      <c r="H49" s="11"/>
      <c r="I49" s="11"/>
      <c r="J49" s="11"/>
      <c r="K49">
        <v>459</v>
      </c>
    </row>
    <row r="50" spans="1:11">
      <c r="A50" t="s">
        <v>262</v>
      </c>
      <c r="B50">
        <v>21829.39</v>
      </c>
      <c r="E50" t="s">
        <v>414</v>
      </c>
      <c r="F50" s="1">
        <v>0</v>
      </c>
      <c r="G50" s="1">
        <v>851.2</v>
      </c>
      <c r="H50" s="1">
        <v>165</v>
      </c>
      <c r="I50" s="1">
        <v>1819.8</v>
      </c>
      <c r="J50" s="1">
        <v>26180.2</v>
      </c>
      <c r="K50">
        <v>455</v>
      </c>
    </row>
    <row r="51" spans="1:11">
      <c r="A51" t="s">
        <v>232</v>
      </c>
      <c r="B51">
        <v>3486.68</v>
      </c>
      <c r="E51" t="s">
        <v>250</v>
      </c>
      <c r="F51" s="1">
        <v>0</v>
      </c>
      <c r="G51" s="1">
        <v>442.17</v>
      </c>
      <c r="H51" s="1">
        <v>165</v>
      </c>
      <c r="I51" s="1">
        <v>1024.6099999999999</v>
      </c>
      <c r="J51" s="1">
        <v>13520.39</v>
      </c>
      <c r="K51">
        <v>288</v>
      </c>
    </row>
    <row r="52" spans="1:11">
      <c r="A52" t="s">
        <v>217</v>
      </c>
      <c r="B52">
        <v>8576.99</v>
      </c>
      <c r="E52" t="s">
        <v>207</v>
      </c>
      <c r="F52" s="1">
        <v>0</v>
      </c>
      <c r="G52" s="1">
        <v>874</v>
      </c>
      <c r="H52" s="1">
        <v>125</v>
      </c>
      <c r="I52" s="1">
        <v>1824.13</v>
      </c>
      <c r="J52" s="1">
        <v>26925.87</v>
      </c>
      <c r="K52">
        <v>241</v>
      </c>
    </row>
    <row r="53" spans="1:11">
      <c r="A53" t="s">
        <v>42</v>
      </c>
      <c r="B53">
        <v>1008.41</v>
      </c>
      <c r="E53" t="s">
        <v>309</v>
      </c>
      <c r="F53" s="1">
        <v>0</v>
      </c>
      <c r="G53" s="1">
        <v>699.2</v>
      </c>
      <c r="H53" s="1">
        <v>25</v>
      </c>
      <c r="I53" s="1">
        <v>1384.3</v>
      </c>
      <c r="J53" s="1">
        <v>21615.7</v>
      </c>
      <c r="K53">
        <v>356</v>
      </c>
    </row>
    <row r="54" spans="1:11">
      <c r="A54" t="s">
        <v>297</v>
      </c>
      <c r="B54">
        <v>1148.33</v>
      </c>
      <c r="E54" t="s">
        <v>135</v>
      </c>
      <c r="F54" s="1">
        <v>0</v>
      </c>
      <c r="G54" s="1">
        <v>729.6</v>
      </c>
      <c r="H54" s="1">
        <v>145</v>
      </c>
      <c r="I54" s="1">
        <v>1563.4</v>
      </c>
      <c r="J54" s="1">
        <v>22436.6</v>
      </c>
      <c r="K54">
        <v>157</v>
      </c>
    </row>
    <row r="55" spans="1:11">
      <c r="A55" t="s">
        <v>189</v>
      </c>
      <c r="B55">
        <v>1997.58</v>
      </c>
      <c r="E55" t="s">
        <v>311</v>
      </c>
      <c r="F55" s="1">
        <v>0</v>
      </c>
      <c r="G55" s="1">
        <v>577.6</v>
      </c>
      <c r="H55" s="1">
        <v>25</v>
      </c>
      <c r="I55" s="1">
        <v>1147.9000000000001</v>
      </c>
      <c r="J55" s="1">
        <v>17852.099999999999</v>
      </c>
      <c r="K55">
        <v>358</v>
      </c>
    </row>
    <row r="56" spans="1:11">
      <c r="A56" t="s">
        <v>141</v>
      </c>
      <c r="B56">
        <v>1430.6</v>
      </c>
      <c r="E56" t="s">
        <v>369</v>
      </c>
      <c r="F56" s="1">
        <v>0</v>
      </c>
      <c r="G56" s="1">
        <v>699.2</v>
      </c>
      <c r="H56" s="1">
        <v>145</v>
      </c>
      <c r="I56" s="1">
        <v>1504.3</v>
      </c>
      <c r="J56" s="1">
        <v>21495.7</v>
      </c>
      <c r="K56">
        <v>414</v>
      </c>
    </row>
    <row r="57" spans="1:11">
      <c r="A57" t="s">
        <v>191</v>
      </c>
      <c r="B57">
        <v>1571.73</v>
      </c>
      <c r="E57" t="s">
        <v>294</v>
      </c>
      <c r="F57" s="1">
        <v>0</v>
      </c>
      <c r="G57" s="1">
        <v>1368</v>
      </c>
      <c r="H57" s="1">
        <v>25</v>
      </c>
      <c r="I57" s="1">
        <v>2684.5</v>
      </c>
      <c r="J57" s="1">
        <v>42315.5</v>
      </c>
      <c r="K57">
        <v>338</v>
      </c>
    </row>
    <row r="58" spans="1:11">
      <c r="A58" t="s">
        <v>8</v>
      </c>
      <c r="B58">
        <v>1148.33</v>
      </c>
      <c r="E58" t="s">
        <v>241</v>
      </c>
      <c r="F58" s="1">
        <v>0</v>
      </c>
      <c r="G58" s="1">
        <v>559.36</v>
      </c>
      <c r="H58" s="1">
        <v>665</v>
      </c>
      <c r="I58" s="1">
        <v>1752.44</v>
      </c>
      <c r="J58" s="1">
        <v>16647.560000000001</v>
      </c>
      <c r="K58">
        <v>276</v>
      </c>
    </row>
    <row r="59" spans="1:11">
      <c r="A59" t="s">
        <v>75</v>
      </c>
      <c r="B59">
        <v>442.65</v>
      </c>
      <c r="E59" t="s">
        <v>85</v>
      </c>
      <c r="F59" s="1">
        <v>0</v>
      </c>
      <c r="G59" s="1">
        <v>1824</v>
      </c>
      <c r="H59" s="1">
        <v>1890.52</v>
      </c>
      <c r="I59" s="1">
        <v>5436.52</v>
      </c>
      <c r="J59" s="1">
        <v>54563.48</v>
      </c>
      <c r="K59">
        <v>91</v>
      </c>
    </row>
    <row r="60" spans="1:11">
      <c r="A60" t="s">
        <v>237</v>
      </c>
      <c r="B60">
        <v>301.52</v>
      </c>
      <c r="E60" t="s">
        <v>72</v>
      </c>
      <c r="F60" s="1">
        <v>868.5</v>
      </c>
      <c r="G60" s="1">
        <v>1368</v>
      </c>
      <c r="H60" s="1">
        <v>1990.52</v>
      </c>
      <c r="I60" s="1">
        <v>5518.52</v>
      </c>
      <c r="J60" s="1">
        <v>39481.480000000003</v>
      </c>
      <c r="K60">
        <v>77</v>
      </c>
    </row>
    <row r="61" spans="1:11">
      <c r="A61" t="s">
        <v>84</v>
      </c>
      <c r="B61">
        <v>442.65</v>
      </c>
      <c r="E61" t="s">
        <v>69</v>
      </c>
      <c r="F61" s="1">
        <v>0</v>
      </c>
      <c r="G61" s="1">
        <v>1824</v>
      </c>
      <c r="H61" s="1">
        <v>25</v>
      </c>
      <c r="I61" s="1">
        <v>3571</v>
      </c>
      <c r="J61" s="1">
        <v>56429</v>
      </c>
      <c r="K61">
        <v>72</v>
      </c>
    </row>
    <row r="62" spans="1:11">
      <c r="A62" t="s">
        <v>178</v>
      </c>
      <c r="B62">
        <v>10929.24</v>
      </c>
      <c r="E62" t="s">
        <v>202</v>
      </c>
      <c r="F62" s="1">
        <v>0</v>
      </c>
      <c r="G62" s="1">
        <v>1368</v>
      </c>
      <c r="H62" s="1">
        <v>25</v>
      </c>
      <c r="I62" s="1">
        <v>2684.5</v>
      </c>
      <c r="J62" s="1">
        <v>42315.5</v>
      </c>
      <c r="K62">
        <v>234</v>
      </c>
    </row>
    <row r="63" spans="1:11">
      <c r="A63" t="s">
        <v>37</v>
      </c>
      <c r="B63">
        <v>1148.33</v>
      </c>
      <c r="E63" t="s">
        <v>92</v>
      </c>
      <c r="F63" s="1">
        <v>0</v>
      </c>
      <c r="G63" s="1">
        <v>577.6</v>
      </c>
      <c r="H63" s="1">
        <v>745</v>
      </c>
      <c r="I63" s="1">
        <v>1867.9</v>
      </c>
      <c r="J63" s="1">
        <v>17132.099999999999</v>
      </c>
      <c r="K63">
        <v>100</v>
      </c>
    </row>
    <row r="64" spans="1:11">
      <c r="A64" t="s">
        <v>287</v>
      </c>
      <c r="B64">
        <v>160.38</v>
      </c>
      <c r="E64" t="s">
        <v>283</v>
      </c>
      <c r="F64" s="1">
        <v>0</v>
      </c>
      <c r="G64" s="1">
        <v>627.76</v>
      </c>
      <c r="H64" s="1">
        <v>1097.76</v>
      </c>
      <c r="I64" s="1">
        <v>2318.1799999999998</v>
      </c>
      <c r="J64" s="1">
        <v>18331.82</v>
      </c>
      <c r="K64">
        <v>323</v>
      </c>
    </row>
    <row r="65" spans="1:11">
      <c r="A65" t="s">
        <v>54</v>
      </c>
      <c r="B65">
        <v>583.79</v>
      </c>
      <c r="E65" t="s">
        <v>148</v>
      </c>
      <c r="F65" s="1">
        <v>0</v>
      </c>
      <c r="G65" s="1">
        <v>309.77999999999997</v>
      </c>
      <c r="H65" s="1">
        <v>75</v>
      </c>
      <c r="I65" s="1">
        <v>677.23</v>
      </c>
      <c r="J65" s="1">
        <v>9512.77</v>
      </c>
      <c r="K65">
        <v>169</v>
      </c>
    </row>
    <row r="66" spans="1:11">
      <c r="A66" t="s">
        <v>165</v>
      </c>
      <c r="B66">
        <v>5933.02</v>
      </c>
      <c r="E66" t="s">
        <v>394</v>
      </c>
      <c r="F66" s="1">
        <v>0</v>
      </c>
      <c r="G66" s="1">
        <v>1064</v>
      </c>
      <c r="H66" s="1">
        <v>1105</v>
      </c>
      <c r="I66" s="1">
        <v>3173.5</v>
      </c>
      <c r="J66" s="1">
        <v>31826.5</v>
      </c>
      <c r="K66">
        <v>439</v>
      </c>
    </row>
    <row r="67" spans="1:11">
      <c r="A67" t="s">
        <v>78</v>
      </c>
      <c r="B67">
        <v>5368.48</v>
      </c>
      <c r="E67" s="11" t="s">
        <v>96</v>
      </c>
      <c r="F67" s="11"/>
      <c r="G67" s="11"/>
      <c r="H67" s="11"/>
      <c r="I67" s="11"/>
      <c r="J67" s="11"/>
      <c r="K67">
        <v>107</v>
      </c>
    </row>
    <row r="68" spans="1:11">
      <c r="A68" t="s">
        <v>108</v>
      </c>
      <c r="B68">
        <v>1571.73</v>
      </c>
      <c r="E68" s="11" t="s">
        <v>358</v>
      </c>
      <c r="F68" s="11"/>
      <c r="G68" s="11"/>
      <c r="H68" s="11"/>
      <c r="I68" s="11"/>
      <c r="J68" s="11"/>
      <c r="K68">
        <v>406</v>
      </c>
    </row>
    <row r="69" spans="1:11">
      <c r="A69" t="s">
        <v>196</v>
      </c>
      <c r="B69">
        <v>230.95</v>
      </c>
      <c r="E69" s="11" t="s">
        <v>174</v>
      </c>
      <c r="F69" s="11"/>
      <c r="G69" s="11"/>
      <c r="H69" s="11"/>
      <c r="I69" s="11"/>
      <c r="J69" s="11"/>
      <c r="K69">
        <v>202</v>
      </c>
    </row>
    <row r="70" spans="1:11">
      <c r="A70" t="s">
        <v>204</v>
      </c>
      <c r="B70">
        <v>1995.14</v>
      </c>
      <c r="E70" s="11" t="s">
        <v>405</v>
      </c>
      <c r="F70" s="11"/>
      <c r="G70" s="11"/>
      <c r="H70" s="11"/>
      <c r="I70" s="11"/>
      <c r="J70" s="11"/>
      <c r="K70">
        <v>449</v>
      </c>
    </row>
    <row r="71" spans="1:11">
      <c r="A71" t="s">
        <v>83</v>
      </c>
      <c r="B71">
        <v>9764.8799999999992</v>
      </c>
      <c r="E71" s="11" t="s">
        <v>190</v>
      </c>
      <c r="F71" s="11"/>
      <c r="G71" s="11"/>
      <c r="H71" s="11"/>
      <c r="I71" s="11"/>
      <c r="J71" s="11"/>
      <c r="K71">
        <v>222</v>
      </c>
    </row>
    <row r="72" spans="1:11">
      <c r="A72" t="s">
        <v>451</v>
      </c>
      <c r="B72">
        <v>1148.33</v>
      </c>
      <c r="E72" s="11" t="s">
        <v>261</v>
      </c>
      <c r="F72" s="11"/>
      <c r="G72" s="11"/>
      <c r="H72" s="11"/>
      <c r="I72" s="11"/>
      <c r="J72" s="11"/>
      <c r="K72">
        <v>299</v>
      </c>
    </row>
    <row r="73" spans="1:11">
      <c r="A73" t="s">
        <v>431</v>
      </c>
      <c r="B73">
        <v>2922.14</v>
      </c>
      <c r="E73" s="11" t="s">
        <v>211</v>
      </c>
      <c r="F73" s="11"/>
      <c r="G73" s="11"/>
      <c r="H73" s="11"/>
      <c r="I73" s="11"/>
      <c r="J73" s="11"/>
      <c r="K73">
        <v>247</v>
      </c>
    </row>
    <row r="74" spans="1:11">
      <c r="A74" t="s">
        <v>259</v>
      </c>
      <c r="B74">
        <v>3486.68</v>
      </c>
      <c r="E74" s="11" t="s">
        <v>292</v>
      </c>
      <c r="F74" s="11"/>
      <c r="G74" s="11"/>
      <c r="H74" s="11"/>
      <c r="I74" s="11"/>
      <c r="J74" s="11"/>
      <c r="K74">
        <v>336</v>
      </c>
    </row>
    <row r="75" spans="1:11">
      <c r="A75" t="s">
        <v>167</v>
      </c>
      <c r="B75">
        <v>724.92</v>
      </c>
      <c r="E75" s="11" t="s">
        <v>25</v>
      </c>
      <c r="F75" s="11"/>
      <c r="G75" s="11"/>
      <c r="H75" s="11"/>
      <c r="I75" s="11"/>
      <c r="J75" s="11"/>
      <c r="K75">
        <v>16</v>
      </c>
    </row>
    <row r="76" spans="1:11">
      <c r="A76" t="s">
        <v>60</v>
      </c>
      <c r="B76">
        <v>3113.57</v>
      </c>
      <c r="E76" s="11" t="s">
        <v>439</v>
      </c>
      <c r="F76" s="11"/>
      <c r="G76" s="11"/>
      <c r="H76" s="11"/>
      <c r="I76" s="11"/>
      <c r="J76" s="11"/>
      <c r="K76">
        <v>39</v>
      </c>
    </row>
    <row r="77" spans="1:11">
      <c r="A77" t="s">
        <v>86</v>
      </c>
      <c r="B77">
        <v>1854</v>
      </c>
      <c r="E77" s="11" t="s">
        <v>56</v>
      </c>
      <c r="F77" s="11"/>
      <c r="G77" s="11"/>
      <c r="H77" s="11"/>
      <c r="I77" s="11"/>
      <c r="J77" s="11"/>
      <c r="K77">
        <v>60</v>
      </c>
    </row>
    <row r="78" spans="1:11">
      <c r="A78" t="s">
        <v>421</v>
      </c>
      <c r="B78">
        <v>6121.2</v>
      </c>
      <c r="E78" s="11" t="s">
        <v>53</v>
      </c>
      <c r="F78" s="11"/>
      <c r="G78" s="11"/>
      <c r="H78" s="11"/>
      <c r="I78" s="11"/>
      <c r="J78" s="11"/>
      <c r="K78">
        <v>55</v>
      </c>
    </row>
    <row r="79" spans="1:11">
      <c r="A79" t="s">
        <v>47</v>
      </c>
      <c r="B79">
        <v>302.74</v>
      </c>
      <c r="E79" t="s">
        <v>406</v>
      </c>
      <c r="F79" s="1">
        <v>160.38</v>
      </c>
      <c r="G79" s="1">
        <v>1155.2</v>
      </c>
      <c r="H79" s="1">
        <v>2185</v>
      </c>
      <c r="I79" s="1">
        <v>4591.18</v>
      </c>
      <c r="J79" s="1">
        <v>33408.82</v>
      </c>
      <c r="K79">
        <v>450</v>
      </c>
    </row>
    <row r="80" spans="1:11">
      <c r="A80" t="s">
        <v>30</v>
      </c>
      <c r="B80">
        <v>4427.58</v>
      </c>
      <c r="E80" t="s">
        <v>132</v>
      </c>
      <c r="F80" s="1">
        <v>0</v>
      </c>
      <c r="G80" s="1">
        <v>516.79999999999995</v>
      </c>
      <c r="H80" s="1">
        <v>25</v>
      </c>
      <c r="I80" s="1">
        <v>1029.7</v>
      </c>
      <c r="J80" s="1">
        <v>15970.3</v>
      </c>
      <c r="K80">
        <v>152</v>
      </c>
    </row>
    <row r="81" spans="1:11">
      <c r="A81" t="s">
        <v>205</v>
      </c>
      <c r="B81">
        <v>1148.33</v>
      </c>
      <c r="E81" s="11" t="s">
        <v>171</v>
      </c>
      <c r="F81" s="11"/>
      <c r="G81" s="11"/>
      <c r="H81" s="11"/>
      <c r="I81" s="11"/>
      <c r="J81" s="11"/>
      <c r="K81">
        <v>197</v>
      </c>
    </row>
    <row r="82" spans="1:11">
      <c r="A82" t="s">
        <v>82</v>
      </c>
      <c r="B82">
        <v>442.65</v>
      </c>
      <c r="E82" s="11" t="s">
        <v>289</v>
      </c>
      <c r="F82" s="11"/>
      <c r="G82" s="11"/>
      <c r="H82" s="11"/>
      <c r="I82" s="11"/>
      <c r="J82" s="11"/>
      <c r="K82">
        <v>330</v>
      </c>
    </row>
    <row r="83" spans="1:11">
      <c r="A83" t="s">
        <v>403</v>
      </c>
      <c r="B83">
        <v>3486.68</v>
      </c>
      <c r="E83" s="11" t="s">
        <v>118</v>
      </c>
      <c r="F83" s="11"/>
      <c r="G83" s="11"/>
      <c r="H83" s="11"/>
      <c r="I83" s="11"/>
      <c r="J83" s="11"/>
      <c r="K83">
        <v>139</v>
      </c>
    </row>
    <row r="84" spans="1:11">
      <c r="A84" t="s">
        <v>44</v>
      </c>
      <c r="B84">
        <v>2923.76</v>
      </c>
      <c r="E84" s="11" t="s">
        <v>298</v>
      </c>
      <c r="F84" s="11"/>
      <c r="G84" s="11"/>
      <c r="H84" s="11"/>
      <c r="I84" s="11"/>
      <c r="J84" s="11"/>
      <c r="K84">
        <v>344</v>
      </c>
    </row>
    <row r="85" spans="1:11">
      <c r="A85" t="s">
        <v>444</v>
      </c>
      <c r="B85">
        <v>5368.48</v>
      </c>
      <c r="E85" s="11" t="s">
        <v>46</v>
      </c>
      <c r="F85" s="11"/>
      <c r="G85" s="11"/>
      <c r="H85" s="11"/>
      <c r="I85" s="11"/>
      <c r="J85" s="11"/>
      <c r="K85">
        <v>44</v>
      </c>
    </row>
    <row r="86" spans="1:11">
      <c r="A86" t="s">
        <v>15</v>
      </c>
      <c r="B86">
        <v>6309.38</v>
      </c>
      <c r="E86" s="11" t="s">
        <v>77</v>
      </c>
      <c r="F86" s="11"/>
      <c r="G86" s="11"/>
      <c r="H86" s="11"/>
      <c r="I86" s="11"/>
      <c r="J86" s="11"/>
      <c r="K86">
        <v>85</v>
      </c>
    </row>
    <row r="87" spans="1:11">
      <c r="A87" t="s">
        <v>255</v>
      </c>
      <c r="B87">
        <v>8576.99</v>
      </c>
      <c r="E87" s="11" t="s">
        <v>198</v>
      </c>
      <c r="F87" s="11"/>
      <c r="G87" s="11"/>
      <c r="H87" s="11"/>
      <c r="I87" s="11"/>
      <c r="J87" s="11"/>
      <c r="K87">
        <v>231</v>
      </c>
    </row>
    <row r="88" spans="1:11">
      <c r="A88" t="s">
        <v>51</v>
      </c>
      <c r="B88">
        <v>1007.19</v>
      </c>
      <c r="E88" s="11" t="s">
        <v>281</v>
      </c>
      <c r="F88" s="11"/>
      <c r="G88" s="11"/>
      <c r="H88" s="11"/>
      <c r="I88" s="11"/>
      <c r="J88" s="11"/>
      <c r="K88">
        <v>321</v>
      </c>
    </row>
    <row r="89" spans="1:11">
      <c r="A89" t="s">
        <v>445</v>
      </c>
      <c r="B89">
        <v>9753.1200000000008</v>
      </c>
      <c r="E89" s="11" t="s">
        <v>238</v>
      </c>
      <c r="F89" s="11"/>
      <c r="G89" s="11"/>
      <c r="H89" s="11"/>
      <c r="I89" s="11"/>
      <c r="J89" s="11"/>
      <c r="K89">
        <v>274</v>
      </c>
    </row>
    <row r="90" spans="1:11">
      <c r="A90" t="s">
        <v>221</v>
      </c>
      <c r="B90">
        <v>442.65</v>
      </c>
      <c r="E90" s="11" t="s">
        <v>393</v>
      </c>
      <c r="F90" s="11"/>
      <c r="G90" s="11"/>
      <c r="H90" s="11"/>
      <c r="I90" s="11"/>
      <c r="J90" s="11"/>
      <c r="K90">
        <v>438</v>
      </c>
    </row>
    <row r="91" spans="1:11">
      <c r="A91" t="s">
        <v>357</v>
      </c>
      <c r="B91">
        <v>3111.94</v>
      </c>
      <c r="E91" s="11" t="s">
        <v>248</v>
      </c>
      <c r="F91" s="11"/>
      <c r="G91" s="11"/>
      <c r="H91" s="11"/>
      <c r="I91" s="11"/>
      <c r="J91" s="11"/>
      <c r="K91">
        <v>286</v>
      </c>
    </row>
    <row r="92" spans="1:11">
      <c r="E92" s="11" t="s">
        <v>223</v>
      </c>
      <c r="F92" s="11"/>
      <c r="G92" s="11"/>
      <c r="H92" s="11"/>
      <c r="I92" s="11"/>
      <c r="J92" s="11"/>
      <c r="K92">
        <v>258</v>
      </c>
    </row>
    <row r="93" spans="1:11">
      <c r="E93" s="11" t="s">
        <v>302</v>
      </c>
      <c r="F93" s="11"/>
      <c r="G93" s="11"/>
      <c r="H93" s="11"/>
      <c r="I93" s="11"/>
      <c r="J93" s="11"/>
      <c r="K93">
        <v>350</v>
      </c>
    </row>
    <row r="94" spans="1:11">
      <c r="E94" s="11" t="s">
        <v>378</v>
      </c>
      <c r="F94" s="11"/>
      <c r="G94" s="11"/>
      <c r="H94" s="11"/>
      <c r="I94" s="11"/>
      <c r="J94" s="11"/>
      <c r="K94">
        <v>423</v>
      </c>
    </row>
    <row r="95" spans="1:11">
      <c r="E95" s="11" t="s">
        <v>188</v>
      </c>
      <c r="F95" s="11"/>
      <c r="G95" s="11"/>
      <c r="H95" s="11"/>
      <c r="I95" s="11"/>
      <c r="J95" s="11"/>
      <c r="K95">
        <v>217</v>
      </c>
    </row>
    <row r="96" spans="1:11">
      <c r="E96" s="11" t="s">
        <v>206</v>
      </c>
      <c r="F96" s="11"/>
      <c r="G96" s="11"/>
      <c r="H96" s="11"/>
      <c r="I96" s="11"/>
      <c r="J96" s="11"/>
      <c r="K96">
        <v>240</v>
      </c>
    </row>
    <row r="97" spans="5:11">
      <c r="E97" s="11" t="s">
        <v>59</v>
      </c>
      <c r="F97" s="11"/>
      <c r="G97" s="11"/>
      <c r="H97" s="11"/>
      <c r="I97" s="11"/>
      <c r="J97" s="11"/>
      <c r="K97">
        <v>66</v>
      </c>
    </row>
    <row r="98" spans="5:11">
      <c r="E98" s="11" t="s">
        <v>88</v>
      </c>
      <c r="F98" s="11"/>
      <c r="G98" s="11"/>
      <c r="H98" s="11"/>
      <c r="I98" s="11"/>
      <c r="J98" s="11"/>
      <c r="K98">
        <v>96</v>
      </c>
    </row>
    <row r="99" spans="5:11">
      <c r="E99" s="11" t="s">
        <v>422</v>
      </c>
      <c r="F99" s="11"/>
      <c r="G99" s="11"/>
      <c r="H99" s="11"/>
      <c r="I99" s="11"/>
      <c r="J99" s="11"/>
      <c r="K99">
        <v>468</v>
      </c>
    </row>
    <row r="100" spans="5:11">
      <c r="E100" s="11" t="s">
        <v>20</v>
      </c>
      <c r="F100" s="11"/>
      <c r="G100" s="11"/>
      <c r="H100" s="11"/>
      <c r="I100" s="11"/>
      <c r="J100" s="11"/>
      <c r="K100">
        <v>10</v>
      </c>
    </row>
    <row r="101" spans="5:11">
      <c r="E101" s="11" t="s">
        <v>50</v>
      </c>
      <c r="F101" s="11"/>
      <c r="G101" s="11"/>
      <c r="H101" s="11"/>
      <c r="I101" s="11"/>
      <c r="J101" s="11"/>
      <c r="K101">
        <v>50</v>
      </c>
    </row>
    <row r="102" spans="5:11">
      <c r="E102" s="11" t="s">
        <v>100</v>
      </c>
      <c r="F102" s="11"/>
      <c r="G102" s="11"/>
      <c r="H102" s="11"/>
      <c r="I102" s="11"/>
      <c r="J102" s="11"/>
      <c r="K102">
        <v>113</v>
      </c>
    </row>
    <row r="103" spans="5:11">
      <c r="E103" s="11" t="s">
        <v>34</v>
      </c>
      <c r="F103" s="11"/>
      <c r="G103" s="11"/>
      <c r="H103" s="11"/>
      <c r="I103" s="11"/>
      <c r="J103" s="11"/>
      <c r="K103">
        <v>25</v>
      </c>
    </row>
    <row r="104" spans="5:11">
      <c r="E104" s="11" t="s">
        <v>183</v>
      </c>
      <c r="F104" s="11"/>
      <c r="G104" s="11"/>
      <c r="H104" s="11"/>
      <c r="I104" s="11"/>
      <c r="J104" s="11"/>
      <c r="K104">
        <v>211</v>
      </c>
    </row>
    <row r="105" spans="5:11">
      <c r="E105" s="11" t="s">
        <v>43</v>
      </c>
      <c r="F105" s="11"/>
      <c r="G105" s="11"/>
      <c r="H105" s="11"/>
      <c r="I105" s="11"/>
      <c r="J105" s="11"/>
      <c r="K105">
        <v>34</v>
      </c>
    </row>
    <row r="106" spans="5:11">
      <c r="E106" s="11" t="s">
        <v>265</v>
      </c>
      <c r="F106" s="11"/>
      <c r="G106" s="11"/>
      <c r="H106" s="11"/>
      <c r="I106" s="11"/>
      <c r="J106" s="11"/>
      <c r="K106">
        <v>305</v>
      </c>
    </row>
    <row r="107" spans="5:11">
      <c r="E107" t="s">
        <v>312</v>
      </c>
      <c r="F107" s="1">
        <v>0</v>
      </c>
      <c r="G107" s="1">
        <v>456</v>
      </c>
      <c r="H107" s="1">
        <v>25</v>
      </c>
      <c r="I107" s="1">
        <v>911.5</v>
      </c>
      <c r="J107" s="1">
        <v>14088.5</v>
      </c>
      <c r="K107">
        <v>359</v>
      </c>
    </row>
    <row r="108" spans="5:11">
      <c r="E108" t="s">
        <v>226</v>
      </c>
      <c r="F108" s="1">
        <v>0</v>
      </c>
      <c r="G108" s="1">
        <v>1155.2</v>
      </c>
      <c r="H108" s="1">
        <v>25</v>
      </c>
      <c r="I108" s="1">
        <v>2270.8000000000002</v>
      </c>
      <c r="J108" s="1">
        <v>35729.199999999997</v>
      </c>
      <c r="K108">
        <v>261</v>
      </c>
    </row>
    <row r="109" spans="5:11">
      <c r="E109" t="s">
        <v>97</v>
      </c>
      <c r="F109" s="1">
        <v>0</v>
      </c>
      <c r="G109" s="1">
        <v>577.6</v>
      </c>
      <c r="H109" s="1">
        <v>75</v>
      </c>
      <c r="I109" s="1">
        <v>1197.9000000000001</v>
      </c>
      <c r="J109" s="1">
        <v>17802.099999999999</v>
      </c>
      <c r="K109">
        <v>108</v>
      </c>
    </row>
    <row r="110" spans="5:11">
      <c r="E110" t="s">
        <v>383</v>
      </c>
      <c r="F110" s="1">
        <v>0</v>
      </c>
      <c r="G110" s="1">
        <v>680.35</v>
      </c>
      <c r="H110" s="1">
        <v>4201.3100000000004</v>
      </c>
      <c r="I110" s="1">
        <v>5523.97</v>
      </c>
      <c r="J110" s="1">
        <v>16856.03</v>
      </c>
      <c r="K110">
        <v>426</v>
      </c>
    </row>
    <row r="111" spans="5:11">
      <c r="E111" t="s">
        <v>314</v>
      </c>
      <c r="F111" s="1">
        <v>0</v>
      </c>
      <c r="G111" s="1">
        <v>559.36</v>
      </c>
      <c r="H111" s="1">
        <v>125</v>
      </c>
      <c r="I111" s="1">
        <v>1212.44</v>
      </c>
      <c r="J111" s="1">
        <v>17187.560000000001</v>
      </c>
      <c r="K111">
        <v>360</v>
      </c>
    </row>
    <row r="112" spans="5:11">
      <c r="E112" t="s">
        <v>408</v>
      </c>
      <c r="F112" s="1">
        <v>0</v>
      </c>
      <c r="G112" s="1">
        <v>972.8</v>
      </c>
      <c r="H112" s="1">
        <v>75</v>
      </c>
      <c r="I112" s="1">
        <v>1966.2</v>
      </c>
      <c r="J112" s="1">
        <v>30033.8</v>
      </c>
      <c r="K112">
        <v>451</v>
      </c>
    </row>
    <row r="113" spans="5:11">
      <c r="E113" t="s">
        <v>376</v>
      </c>
      <c r="F113" s="1">
        <v>0</v>
      </c>
      <c r="G113" s="1">
        <v>1065.52</v>
      </c>
      <c r="H113" s="1">
        <v>25</v>
      </c>
      <c r="I113" s="1">
        <v>2096.46</v>
      </c>
      <c r="J113" s="1">
        <v>32953.54</v>
      </c>
      <c r="K113">
        <v>419</v>
      </c>
    </row>
    <row r="114" spans="5:11">
      <c r="E114" t="s">
        <v>395</v>
      </c>
      <c r="F114" s="1">
        <v>0</v>
      </c>
      <c r="G114" s="1">
        <v>916.56</v>
      </c>
      <c r="H114" s="1">
        <v>25</v>
      </c>
      <c r="I114" s="1">
        <v>1806.87</v>
      </c>
      <c r="J114" s="1">
        <v>28343.13</v>
      </c>
      <c r="K114">
        <v>440</v>
      </c>
    </row>
    <row r="115" spans="5:11">
      <c r="E115" t="s">
        <v>242</v>
      </c>
      <c r="F115" s="1">
        <v>0</v>
      </c>
      <c r="G115" s="1">
        <v>851.2</v>
      </c>
      <c r="H115" s="1">
        <v>125</v>
      </c>
      <c r="I115" s="1">
        <v>1779.8</v>
      </c>
      <c r="J115" s="1">
        <v>26220.2</v>
      </c>
      <c r="K115">
        <v>277</v>
      </c>
    </row>
    <row r="116" spans="5:11">
      <c r="E116" t="s">
        <v>94</v>
      </c>
      <c r="F116" s="1">
        <v>0</v>
      </c>
      <c r="G116" s="1">
        <v>684</v>
      </c>
      <c r="H116" s="1">
        <v>125</v>
      </c>
      <c r="I116" s="1">
        <v>1454.75</v>
      </c>
      <c r="J116" s="1">
        <v>21045.25</v>
      </c>
      <c r="K116">
        <v>102</v>
      </c>
    </row>
    <row r="117" spans="5:11">
      <c r="E117" t="s">
        <v>153</v>
      </c>
      <c r="F117" s="1">
        <v>0</v>
      </c>
      <c r="G117" s="1">
        <v>456</v>
      </c>
      <c r="H117" s="1">
        <v>165</v>
      </c>
      <c r="I117" s="1">
        <v>1051.5</v>
      </c>
      <c r="J117" s="1">
        <v>13948.5</v>
      </c>
      <c r="K117">
        <v>174</v>
      </c>
    </row>
    <row r="118" spans="5:11">
      <c r="E118" t="s">
        <v>209</v>
      </c>
      <c r="F118" s="1">
        <v>0</v>
      </c>
      <c r="G118" s="1">
        <v>912</v>
      </c>
      <c r="H118" s="1">
        <v>1077.76</v>
      </c>
      <c r="I118" s="1">
        <v>2850.76</v>
      </c>
      <c r="J118" s="1">
        <v>27149.24</v>
      </c>
      <c r="K118">
        <v>242</v>
      </c>
    </row>
    <row r="119" spans="5:11">
      <c r="E119" t="s">
        <v>273</v>
      </c>
      <c r="F119" s="1">
        <v>0</v>
      </c>
      <c r="G119" s="1">
        <v>541.12</v>
      </c>
      <c r="H119" s="1">
        <v>185</v>
      </c>
      <c r="I119" s="1">
        <v>1236.98</v>
      </c>
      <c r="J119" s="1">
        <v>16563.02</v>
      </c>
      <c r="K119">
        <v>311</v>
      </c>
    </row>
    <row r="120" spans="5:11">
      <c r="E120" t="s">
        <v>315</v>
      </c>
      <c r="F120" s="1">
        <v>0</v>
      </c>
      <c r="G120" s="1">
        <v>384.56</v>
      </c>
      <c r="H120" s="1">
        <v>25</v>
      </c>
      <c r="I120" s="1">
        <v>772.62</v>
      </c>
      <c r="J120" s="1">
        <v>11877.38</v>
      </c>
      <c r="K120">
        <v>361</v>
      </c>
    </row>
    <row r="121" spans="5:11">
      <c r="E121" t="s">
        <v>397</v>
      </c>
      <c r="F121" s="1">
        <v>0</v>
      </c>
      <c r="G121" s="1">
        <v>912</v>
      </c>
      <c r="H121" s="1">
        <v>957.76</v>
      </c>
      <c r="I121" s="1">
        <v>2730.76</v>
      </c>
      <c r="J121" s="1">
        <v>27269.24</v>
      </c>
      <c r="K121">
        <v>441</v>
      </c>
    </row>
    <row r="122" spans="5:11">
      <c r="E122" t="s">
        <v>243</v>
      </c>
      <c r="F122" s="1">
        <v>0</v>
      </c>
      <c r="G122" s="1">
        <v>1824</v>
      </c>
      <c r="H122" s="1">
        <v>517</v>
      </c>
      <c r="I122" s="1">
        <v>4063</v>
      </c>
      <c r="J122" s="1">
        <v>55937</v>
      </c>
      <c r="K122">
        <v>278</v>
      </c>
    </row>
    <row r="123" spans="5:11">
      <c r="E123" t="s">
        <v>285</v>
      </c>
      <c r="F123" s="1">
        <v>0</v>
      </c>
      <c r="G123" s="1">
        <v>684</v>
      </c>
      <c r="H123" s="1">
        <v>1057.76</v>
      </c>
      <c r="I123" s="1">
        <v>2387.5100000000002</v>
      </c>
      <c r="J123" s="1">
        <v>20112.490000000002</v>
      </c>
      <c r="K123">
        <v>324</v>
      </c>
    </row>
    <row r="124" spans="5:11">
      <c r="E124" t="s">
        <v>228</v>
      </c>
      <c r="F124" s="1">
        <v>0</v>
      </c>
      <c r="G124" s="1">
        <v>957.6</v>
      </c>
      <c r="H124" s="1">
        <v>957.76</v>
      </c>
      <c r="I124" s="1">
        <v>2819.41</v>
      </c>
      <c r="J124" s="1">
        <v>28680.59</v>
      </c>
      <c r="K124">
        <v>262</v>
      </c>
    </row>
    <row r="125" spans="5:11">
      <c r="E125" t="s">
        <v>67</v>
      </c>
      <c r="F125" s="1">
        <v>0</v>
      </c>
      <c r="G125" s="1">
        <v>1094.4000000000001</v>
      </c>
      <c r="H125" s="1">
        <v>25</v>
      </c>
      <c r="I125" s="1">
        <v>2152.6</v>
      </c>
      <c r="J125" s="1">
        <v>33847.4</v>
      </c>
      <c r="K125">
        <v>71</v>
      </c>
    </row>
    <row r="126" spans="5:11">
      <c r="E126" s="11" t="s">
        <v>164</v>
      </c>
      <c r="F126" s="11"/>
      <c r="G126" s="11"/>
      <c r="H126" s="11"/>
      <c r="I126" s="11"/>
      <c r="J126" s="11"/>
      <c r="K126">
        <v>186</v>
      </c>
    </row>
    <row r="127" spans="5:11">
      <c r="E127" t="s">
        <v>124</v>
      </c>
      <c r="F127" s="1">
        <v>442.65</v>
      </c>
      <c r="G127" s="1">
        <v>1216</v>
      </c>
      <c r="H127" s="1">
        <v>125</v>
      </c>
      <c r="I127" s="1">
        <v>2931.65</v>
      </c>
      <c r="J127" s="1">
        <v>37068.35</v>
      </c>
      <c r="K127">
        <v>147</v>
      </c>
    </row>
    <row r="128" spans="5:11">
      <c r="E128" t="s">
        <v>142</v>
      </c>
      <c r="F128" s="1">
        <v>0</v>
      </c>
      <c r="G128" s="1">
        <v>592.79999999999995</v>
      </c>
      <c r="H128" s="1">
        <v>165</v>
      </c>
      <c r="I128" s="1">
        <v>1317.45</v>
      </c>
      <c r="J128" s="1">
        <v>18182.55</v>
      </c>
      <c r="K128">
        <v>165</v>
      </c>
    </row>
    <row r="129" spans="5:11">
      <c r="E129" t="s">
        <v>316</v>
      </c>
      <c r="F129" s="1">
        <v>0</v>
      </c>
      <c r="G129" s="1">
        <v>384.56</v>
      </c>
      <c r="H129" s="1">
        <v>25</v>
      </c>
      <c r="I129" s="1">
        <v>772.62</v>
      </c>
      <c r="J129" s="1">
        <v>11877.38</v>
      </c>
      <c r="K129">
        <v>362</v>
      </c>
    </row>
    <row r="130" spans="5:11">
      <c r="E130" t="s">
        <v>116</v>
      </c>
      <c r="F130" s="1">
        <v>0</v>
      </c>
      <c r="G130" s="1">
        <v>1337.6</v>
      </c>
      <c r="H130" s="1">
        <v>2010.52</v>
      </c>
      <c r="I130" s="1">
        <v>4610.92</v>
      </c>
      <c r="J130" s="1">
        <v>39389.08</v>
      </c>
      <c r="K130">
        <v>134</v>
      </c>
    </row>
    <row r="131" spans="5:11">
      <c r="E131" t="s">
        <v>319</v>
      </c>
      <c r="F131" s="1">
        <v>0</v>
      </c>
      <c r="G131" s="1">
        <v>395.2</v>
      </c>
      <c r="H131" s="1">
        <v>25</v>
      </c>
      <c r="I131" s="1">
        <v>793.3</v>
      </c>
      <c r="J131" s="1">
        <v>12206.7</v>
      </c>
      <c r="K131">
        <v>364</v>
      </c>
    </row>
    <row r="132" spans="5:11">
      <c r="E132" t="s">
        <v>398</v>
      </c>
      <c r="F132" s="1">
        <v>0</v>
      </c>
      <c r="G132" s="1">
        <v>760</v>
      </c>
      <c r="H132" s="1">
        <v>25</v>
      </c>
      <c r="I132" s="1">
        <v>1502.5</v>
      </c>
      <c r="J132" s="1">
        <v>23497.5</v>
      </c>
      <c r="K132">
        <v>442</v>
      </c>
    </row>
    <row r="133" spans="5:11">
      <c r="E133" t="s">
        <v>175</v>
      </c>
      <c r="F133" s="1">
        <v>0</v>
      </c>
      <c r="G133" s="1">
        <v>981.08</v>
      </c>
      <c r="H133" s="1">
        <v>25</v>
      </c>
      <c r="I133" s="1">
        <v>1932.3</v>
      </c>
      <c r="J133" s="1">
        <v>30340.14</v>
      </c>
      <c r="K133">
        <v>203</v>
      </c>
    </row>
    <row r="134" spans="5:11">
      <c r="E134" t="s">
        <v>161</v>
      </c>
      <c r="F134" s="1">
        <v>0</v>
      </c>
      <c r="G134" s="1">
        <v>608</v>
      </c>
      <c r="H134" s="1">
        <v>145</v>
      </c>
      <c r="I134" s="1">
        <v>1327</v>
      </c>
      <c r="J134" s="1">
        <v>18673</v>
      </c>
      <c r="K134">
        <v>181</v>
      </c>
    </row>
    <row r="135" spans="5:11">
      <c r="E135" t="s">
        <v>385</v>
      </c>
      <c r="F135" s="1">
        <v>0</v>
      </c>
      <c r="G135" s="1">
        <v>680.96</v>
      </c>
      <c r="H135" s="1">
        <v>75</v>
      </c>
      <c r="I135" s="1">
        <v>1398.84</v>
      </c>
      <c r="J135" s="1">
        <v>21001.16</v>
      </c>
      <c r="K135">
        <v>427</v>
      </c>
    </row>
    <row r="136" spans="5:11">
      <c r="E136" t="s">
        <v>286</v>
      </c>
      <c r="F136" s="1">
        <v>0</v>
      </c>
      <c r="G136" s="1">
        <v>1459.2</v>
      </c>
      <c r="H136" s="1">
        <v>2010.52</v>
      </c>
      <c r="I136" s="1">
        <v>4847.32</v>
      </c>
      <c r="J136" s="1">
        <v>43152.68</v>
      </c>
      <c r="K136">
        <v>325</v>
      </c>
    </row>
    <row r="137" spans="5:11">
      <c r="E137" t="s">
        <v>169</v>
      </c>
      <c r="F137" s="1">
        <v>0</v>
      </c>
      <c r="G137" s="1">
        <v>2995.92</v>
      </c>
      <c r="H137" s="1">
        <v>25</v>
      </c>
      <c r="I137" s="1">
        <v>7756.42</v>
      </c>
      <c r="J137" s="1">
        <v>157243.57999999999</v>
      </c>
      <c r="K137">
        <v>193</v>
      </c>
    </row>
    <row r="138" spans="5:11">
      <c r="E138" t="s">
        <v>210</v>
      </c>
      <c r="F138" s="1">
        <v>0</v>
      </c>
      <c r="G138" s="1">
        <v>934.8</v>
      </c>
      <c r="H138" s="1">
        <v>25</v>
      </c>
      <c r="I138" s="1">
        <v>1842.33</v>
      </c>
      <c r="J138" s="1">
        <v>28907.67</v>
      </c>
      <c r="K138">
        <v>243</v>
      </c>
    </row>
    <row r="139" spans="5:11">
      <c r="E139" t="s">
        <v>317</v>
      </c>
      <c r="F139" s="1">
        <v>0</v>
      </c>
      <c r="G139" s="1">
        <v>699.2</v>
      </c>
      <c r="H139" s="1">
        <v>25</v>
      </c>
      <c r="I139" s="1">
        <v>1384.3</v>
      </c>
      <c r="J139" s="1">
        <v>21615.7</v>
      </c>
      <c r="K139">
        <v>363</v>
      </c>
    </row>
    <row r="140" spans="5:11">
      <c r="E140" t="s">
        <v>214</v>
      </c>
      <c r="F140" s="1">
        <v>0</v>
      </c>
      <c r="G140" s="1">
        <v>1307.2</v>
      </c>
      <c r="H140" s="1">
        <v>957.76</v>
      </c>
      <c r="I140" s="1">
        <v>3499.06</v>
      </c>
      <c r="J140" s="1">
        <v>39500.94</v>
      </c>
      <c r="K140">
        <v>249</v>
      </c>
    </row>
    <row r="141" spans="5:11">
      <c r="E141" t="s">
        <v>373</v>
      </c>
      <c r="F141" s="1">
        <v>0</v>
      </c>
      <c r="G141" s="1">
        <v>760</v>
      </c>
      <c r="H141" s="1">
        <v>25</v>
      </c>
      <c r="I141" s="1">
        <v>1502.5</v>
      </c>
      <c r="J141" s="1">
        <v>23497.5</v>
      </c>
      <c r="K141">
        <v>417</v>
      </c>
    </row>
    <row r="142" spans="5:11">
      <c r="E142" t="s">
        <v>35</v>
      </c>
      <c r="F142" s="1">
        <v>0</v>
      </c>
      <c r="G142" s="1">
        <v>820.8</v>
      </c>
      <c r="H142" s="1">
        <v>957.76</v>
      </c>
      <c r="I142" s="1">
        <v>2553.46</v>
      </c>
      <c r="J142" s="1">
        <v>24446.54</v>
      </c>
      <c r="K142">
        <v>26</v>
      </c>
    </row>
    <row r="143" spans="5:11">
      <c r="E143" t="s">
        <v>409</v>
      </c>
      <c r="F143" s="1">
        <v>0</v>
      </c>
      <c r="G143" s="1">
        <v>1033.5999999999999</v>
      </c>
      <c r="H143" s="1">
        <v>25</v>
      </c>
      <c r="I143" s="1">
        <v>2034.4</v>
      </c>
      <c r="J143" s="1">
        <v>31965.599999999999</v>
      </c>
      <c r="K143">
        <v>452</v>
      </c>
    </row>
    <row r="144" spans="5:11">
      <c r="E144" t="s">
        <v>320</v>
      </c>
      <c r="F144" s="1">
        <v>0</v>
      </c>
      <c r="G144" s="1">
        <v>226.64</v>
      </c>
      <c r="H144" s="1">
        <v>957.76</v>
      </c>
      <c r="I144" s="1">
        <v>1398.36</v>
      </c>
      <c r="J144" s="1">
        <v>6056.83</v>
      </c>
      <c r="K144">
        <v>365</v>
      </c>
    </row>
    <row r="145" spans="5:11">
      <c r="E145" t="s">
        <v>418</v>
      </c>
      <c r="F145" s="1">
        <v>0</v>
      </c>
      <c r="G145" s="1">
        <v>798</v>
      </c>
      <c r="H145" s="1">
        <v>205</v>
      </c>
      <c r="I145" s="1">
        <v>1756.38</v>
      </c>
      <c r="J145" s="1">
        <v>24493.62</v>
      </c>
      <c r="K145">
        <v>461</v>
      </c>
    </row>
    <row r="146" spans="5:11">
      <c r="E146" t="s">
        <v>440</v>
      </c>
      <c r="F146" s="1">
        <v>0</v>
      </c>
      <c r="G146" s="1">
        <v>972.8</v>
      </c>
      <c r="H146" s="1">
        <v>25</v>
      </c>
      <c r="I146" s="1">
        <v>1916.2</v>
      </c>
      <c r="J146" s="1">
        <v>30083.8</v>
      </c>
      <c r="K146">
        <v>40</v>
      </c>
    </row>
    <row r="147" spans="5:11">
      <c r="E147" t="s">
        <v>110</v>
      </c>
      <c r="F147" s="1">
        <v>0</v>
      </c>
      <c r="G147" s="1">
        <v>1094.4000000000001</v>
      </c>
      <c r="H147" s="1">
        <v>25</v>
      </c>
      <c r="I147" s="1">
        <v>2152.6</v>
      </c>
      <c r="J147" s="1">
        <v>33847.4</v>
      </c>
      <c r="K147">
        <v>122</v>
      </c>
    </row>
    <row r="148" spans="5:11">
      <c r="E148" t="s">
        <v>321</v>
      </c>
      <c r="F148" s="1">
        <v>0</v>
      </c>
      <c r="G148" s="1">
        <v>425.6</v>
      </c>
      <c r="H148" s="1">
        <v>75</v>
      </c>
      <c r="I148" s="1">
        <v>902.4</v>
      </c>
      <c r="J148" s="1">
        <v>13097.6</v>
      </c>
      <c r="K148">
        <v>366</v>
      </c>
    </row>
    <row r="149" spans="5:11">
      <c r="E149" t="s">
        <v>57</v>
      </c>
      <c r="F149" s="1">
        <v>0</v>
      </c>
      <c r="G149" s="1">
        <v>2995.92</v>
      </c>
      <c r="H149" s="1">
        <v>25</v>
      </c>
      <c r="I149" s="1">
        <v>6852.37</v>
      </c>
      <c r="J149" s="1">
        <v>126647.63</v>
      </c>
      <c r="K149">
        <v>61</v>
      </c>
    </row>
    <row r="150" spans="5:11">
      <c r="E150" t="s">
        <v>244</v>
      </c>
      <c r="F150" s="1">
        <v>0</v>
      </c>
      <c r="G150" s="1">
        <v>895.28</v>
      </c>
      <c r="H150" s="1">
        <v>125</v>
      </c>
      <c r="I150" s="1">
        <v>1865.5</v>
      </c>
      <c r="J150" s="1">
        <v>27584.5</v>
      </c>
      <c r="K150">
        <v>279</v>
      </c>
    </row>
    <row r="151" spans="5:11">
      <c r="E151" t="s">
        <v>119</v>
      </c>
      <c r="F151" s="1">
        <v>0</v>
      </c>
      <c r="G151" s="1">
        <v>606.48</v>
      </c>
      <c r="H151" s="1">
        <v>2707.89</v>
      </c>
      <c r="I151" s="1">
        <v>3886.94</v>
      </c>
      <c r="J151" s="1">
        <v>16063.06</v>
      </c>
      <c r="K151">
        <v>140</v>
      </c>
    </row>
    <row r="152" spans="5:11">
      <c r="E152" t="s">
        <v>322</v>
      </c>
      <c r="F152" s="1">
        <v>0</v>
      </c>
      <c r="G152" s="1">
        <v>577.6</v>
      </c>
      <c r="H152" s="1">
        <v>25</v>
      </c>
      <c r="I152" s="1">
        <v>1147.9000000000001</v>
      </c>
      <c r="J152" s="1">
        <v>17852.099999999999</v>
      </c>
      <c r="K152">
        <v>367</v>
      </c>
    </row>
    <row r="153" spans="5:11">
      <c r="E153" t="s">
        <v>125</v>
      </c>
      <c r="F153" s="1">
        <v>0</v>
      </c>
      <c r="G153" s="1">
        <v>547.20000000000005</v>
      </c>
      <c r="H153" s="1">
        <v>125</v>
      </c>
      <c r="I153" s="1">
        <v>1188.8</v>
      </c>
      <c r="J153" s="1">
        <v>16811.2</v>
      </c>
      <c r="K153">
        <v>148</v>
      </c>
    </row>
    <row r="154" spans="5:11">
      <c r="E154" t="s">
        <v>66</v>
      </c>
      <c r="F154" s="1">
        <v>0</v>
      </c>
      <c r="G154" s="1">
        <v>1824</v>
      </c>
      <c r="H154" s="1">
        <v>957.76</v>
      </c>
      <c r="I154" s="1">
        <v>4503.76</v>
      </c>
      <c r="J154" s="1">
        <v>55496.24</v>
      </c>
      <c r="K154">
        <v>70</v>
      </c>
    </row>
    <row r="155" spans="5:11">
      <c r="E155" t="s">
        <v>386</v>
      </c>
      <c r="F155" s="1">
        <v>0</v>
      </c>
      <c r="G155" s="1">
        <v>680.96</v>
      </c>
      <c r="H155" s="1">
        <v>75</v>
      </c>
      <c r="I155" s="1">
        <v>1398.84</v>
      </c>
      <c r="J155" s="1">
        <v>21001.16</v>
      </c>
      <c r="K155">
        <v>428</v>
      </c>
    </row>
    <row r="156" spans="5:11">
      <c r="E156" t="s">
        <v>410</v>
      </c>
      <c r="F156" s="1">
        <v>1430.6</v>
      </c>
      <c r="G156" s="1">
        <v>1428.8</v>
      </c>
      <c r="H156" s="1">
        <v>565</v>
      </c>
      <c r="I156" s="1">
        <v>4773.3</v>
      </c>
      <c r="J156" s="1">
        <v>42226.7</v>
      </c>
      <c r="K156">
        <v>453</v>
      </c>
    </row>
    <row r="157" spans="5:11">
      <c r="E157" t="s">
        <v>412</v>
      </c>
      <c r="F157" s="1">
        <v>0</v>
      </c>
      <c r="G157" s="1">
        <v>820.8</v>
      </c>
      <c r="H157" s="1">
        <v>100</v>
      </c>
      <c r="I157" s="1">
        <v>1695.7</v>
      </c>
      <c r="J157" s="1">
        <v>25304.3</v>
      </c>
      <c r="K157">
        <v>454</v>
      </c>
    </row>
    <row r="158" spans="5:11">
      <c r="E158" t="s">
        <v>263</v>
      </c>
      <c r="F158" s="1">
        <v>160.38</v>
      </c>
      <c r="G158" s="1">
        <v>1155.2</v>
      </c>
      <c r="H158" s="1">
        <v>25</v>
      </c>
      <c r="I158" s="1">
        <v>2431.1799999999998</v>
      </c>
      <c r="J158" s="1">
        <v>35568.82</v>
      </c>
      <c r="K158">
        <v>301</v>
      </c>
    </row>
    <row r="159" spans="5:11">
      <c r="E159" t="s">
        <v>296</v>
      </c>
      <c r="F159" s="1">
        <v>0</v>
      </c>
      <c r="G159" s="1">
        <v>2584</v>
      </c>
      <c r="H159" s="1">
        <v>25</v>
      </c>
      <c r="I159" s="1">
        <v>5048.5</v>
      </c>
      <c r="J159" s="1">
        <v>79951.5</v>
      </c>
      <c r="K159">
        <v>339</v>
      </c>
    </row>
    <row r="160" spans="5:11">
      <c r="E160" t="s">
        <v>387</v>
      </c>
      <c r="F160" s="1">
        <v>3113.57</v>
      </c>
      <c r="G160" s="1">
        <v>1824</v>
      </c>
      <c r="H160" s="1">
        <v>4050.52</v>
      </c>
      <c r="I160" s="1">
        <v>10710.09</v>
      </c>
      <c r="J160" s="1">
        <v>49289.91</v>
      </c>
      <c r="K160">
        <v>429</v>
      </c>
    </row>
    <row r="161" spans="5:11">
      <c r="E161" t="s">
        <v>425</v>
      </c>
      <c r="F161" s="1">
        <v>19.25</v>
      </c>
      <c r="G161" s="1">
        <v>1124.8</v>
      </c>
      <c r="H161" s="1">
        <v>25</v>
      </c>
      <c r="I161" s="1">
        <v>2230.9499999999998</v>
      </c>
      <c r="J161" s="1">
        <v>34769.050000000003</v>
      </c>
      <c r="K161">
        <v>470</v>
      </c>
    </row>
    <row r="162" spans="5:11">
      <c r="E162" t="s">
        <v>427</v>
      </c>
      <c r="F162" s="1">
        <v>0</v>
      </c>
      <c r="G162" s="1">
        <v>1003.2</v>
      </c>
      <c r="H162" s="1">
        <v>25</v>
      </c>
      <c r="I162" s="1">
        <v>1975.3</v>
      </c>
      <c r="J162" s="1">
        <v>31024.7</v>
      </c>
      <c r="K162">
        <v>471</v>
      </c>
    </row>
    <row r="163" spans="5:11">
      <c r="E163" t="s">
        <v>362</v>
      </c>
      <c r="F163" s="1">
        <v>1430.6</v>
      </c>
      <c r="G163" s="1">
        <v>1428.8</v>
      </c>
      <c r="H163" s="1">
        <v>165</v>
      </c>
      <c r="I163" s="1">
        <v>4373.3</v>
      </c>
      <c r="J163" s="1">
        <v>42626.7</v>
      </c>
      <c r="K163">
        <v>409</v>
      </c>
    </row>
    <row r="164" spans="5:11">
      <c r="E164" t="s">
        <v>229</v>
      </c>
      <c r="F164" s="1">
        <v>0</v>
      </c>
      <c r="G164" s="1">
        <v>1216</v>
      </c>
      <c r="H164" s="1">
        <v>957.76</v>
      </c>
      <c r="I164" s="1">
        <v>3321.76</v>
      </c>
      <c r="J164" s="1">
        <v>36678.239999999998</v>
      </c>
      <c r="K164">
        <v>263</v>
      </c>
    </row>
    <row r="165" spans="5:11">
      <c r="E165" t="s">
        <v>388</v>
      </c>
      <c r="F165" s="1">
        <v>0</v>
      </c>
      <c r="G165" s="1">
        <v>554.79999999999995</v>
      </c>
      <c r="H165" s="1">
        <v>25</v>
      </c>
      <c r="I165" s="1">
        <v>1103.58</v>
      </c>
      <c r="J165" s="1">
        <v>17146.419999999998</v>
      </c>
      <c r="K165">
        <v>430</v>
      </c>
    </row>
    <row r="166" spans="5:11">
      <c r="E166" t="s">
        <v>274</v>
      </c>
      <c r="F166" s="1">
        <v>0</v>
      </c>
      <c r="G166" s="1">
        <v>571.52</v>
      </c>
      <c r="H166" s="1">
        <v>125</v>
      </c>
      <c r="I166" s="1">
        <v>1236.08</v>
      </c>
      <c r="J166" s="1">
        <v>17563.919999999998</v>
      </c>
      <c r="K166">
        <v>312</v>
      </c>
    </row>
    <row r="167" spans="5:11">
      <c r="E167" t="s">
        <v>251</v>
      </c>
      <c r="F167" s="1">
        <v>0</v>
      </c>
      <c r="G167" s="1">
        <v>541.12</v>
      </c>
      <c r="H167" s="1">
        <v>1077.76</v>
      </c>
      <c r="I167" s="1">
        <v>2129.7399999999998</v>
      </c>
      <c r="J167" s="1">
        <v>15670.26</v>
      </c>
      <c r="K167">
        <v>289</v>
      </c>
    </row>
    <row r="168" spans="5:11">
      <c r="E168" t="s">
        <v>193</v>
      </c>
      <c r="F168" s="1">
        <v>0</v>
      </c>
      <c r="G168" s="1">
        <v>486.4</v>
      </c>
      <c r="H168" s="1">
        <v>271</v>
      </c>
      <c r="I168" s="1">
        <v>1216.5999999999999</v>
      </c>
      <c r="J168" s="1">
        <v>14783.4</v>
      </c>
      <c r="K168">
        <v>224</v>
      </c>
    </row>
    <row r="169" spans="5:11">
      <c r="E169" t="s">
        <v>101</v>
      </c>
      <c r="F169" s="1">
        <v>0</v>
      </c>
      <c r="G169" s="1">
        <v>1392.32</v>
      </c>
      <c r="H169" s="1">
        <v>2030.52</v>
      </c>
      <c r="I169" s="1">
        <v>4737.3</v>
      </c>
      <c r="J169" s="1">
        <v>41062.699999999997</v>
      </c>
      <c r="K169">
        <v>114</v>
      </c>
    </row>
    <row r="170" spans="5:11">
      <c r="E170" t="s">
        <v>389</v>
      </c>
      <c r="F170" s="1">
        <v>0</v>
      </c>
      <c r="G170" s="1">
        <v>680.96</v>
      </c>
      <c r="H170" s="1">
        <v>1057.76</v>
      </c>
      <c r="I170" s="1">
        <v>2381.6</v>
      </c>
      <c r="J170" s="1">
        <v>20018.400000000001</v>
      </c>
      <c r="K170">
        <v>431</v>
      </c>
    </row>
    <row r="171" spans="5:11">
      <c r="E171" t="s">
        <v>371</v>
      </c>
      <c r="F171" s="1">
        <v>0</v>
      </c>
      <c r="G171" s="1">
        <v>963.68</v>
      </c>
      <c r="H171" s="1">
        <v>25</v>
      </c>
      <c r="I171" s="1">
        <v>1898.47</v>
      </c>
      <c r="J171" s="1">
        <v>29801.53</v>
      </c>
      <c r="K171">
        <v>416</v>
      </c>
    </row>
    <row r="172" spans="5:11">
      <c r="E172" t="s">
        <v>290</v>
      </c>
      <c r="F172" s="1">
        <v>0</v>
      </c>
      <c r="G172" s="1">
        <v>1337.6</v>
      </c>
      <c r="H172" s="1">
        <v>1890.52</v>
      </c>
      <c r="I172" s="1">
        <v>4490.92</v>
      </c>
      <c r="J172" s="1">
        <v>39509.08</v>
      </c>
      <c r="K172">
        <v>331</v>
      </c>
    </row>
    <row r="173" spans="5:11">
      <c r="E173" t="s">
        <v>419</v>
      </c>
      <c r="F173" s="1">
        <v>0</v>
      </c>
      <c r="G173" s="1">
        <v>912</v>
      </c>
      <c r="H173" s="1">
        <v>125</v>
      </c>
      <c r="I173" s="1">
        <v>1898</v>
      </c>
      <c r="J173" s="1">
        <v>28102</v>
      </c>
      <c r="K173">
        <v>462</v>
      </c>
    </row>
    <row r="174" spans="5:11">
      <c r="E174" t="s">
        <v>323</v>
      </c>
      <c r="F174" s="1">
        <v>0</v>
      </c>
      <c r="G174" s="1">
        <v>367.84</v>
      </c>
      <c r="H174" s="1">
        <v>957.76</v>
      </c>
      <c r="I174" s="1">
        <v>1672.87</v>
      </c>
      <c r="J174" s="1">
        <v>10427.129999999999</v>
      </c>
      <c r="K174">
        <v>368</v>
      </c>
    </row>
    <row r="175" spans="5:11">
      <c r="E175" t="s">
        <v>324</v>
      </c>
      <c r="F175" s="1">
        <v>0</v>
      </c>
      <c r="G175" s="1">
        <v>425.6</v>
      </c>
      <c r="H175" s="1">
        <v>25</v>
      </c>
      <c r="I175" s="1">
        <v>852.4</v>
      </c>
      <c r="J175" s="1">
        <v>13147.6</v>
      </c>
      <c r="K175">
        <v>369</v>
      </c>
    </row>
    <row r="176" spans="5:11">
      <c r="E176" t="s">
        <v>390</v>
      </c>
      <c r="F176" s="1">
        <v>0</v>
      </c>
      <c r="G176" s="1">
        <v>680.96</v>
      </c>
      <c r="H176" s="1">
        <v>125</v>
      </c>
      <c r="I176" s="1">
        <v>1448.84</v>
      </c>
      <c r="J176" s="1">
        <v>20951.16</v>
      </c>
      <c r="K176">
        <v>432</v>
      </c>
    </row>
    <row r="177" spans="5:11">
      <c r="E177" t="s">
        <v>194</v>
      </c>
      <c r="F177" s="1">
        <v>1290.68</v>
      </c>
      <c r="G177" s="1">
        <v>1428.8</v>
      </c>
      <c r="H177" s="1">
        <v>1497.76</v>
      </c>
      <c r="I177" s="1">
        <v>5566.14</v>
      </c>
      <c r="J177" s="1">
        <v>41433.86</v>
      </c>
      <c r="K177">
        <v>225</v>
      </c>
    </row>
    <row r="178" spans="5:11">
      <c r="E178" t="s">
        <v>291</v>
      </c>
      <c r="F178" s="1">
        <v>21363.01</v>
      </c>
      <c r="G178" s="1">
        <v>2995.92</v>
      </c>
      <c r="H178" s="1">
        <v>1990.52</v>
      </c>
      <c r="I178" s="1">
        <v>30367.45</v>
      </c>
      <c r="J178" s="1">
        <v>109632.55</v>
      </c>
      <c r="K178">
        <v>332</v>
      </c>
    </row>
    <row r="179" spans="5:11">
      <c r="E179" t="s">
        <v>325</v>
      </c>
      <c r="F179" s="1">
        <v>0</v>
      </c>
      <c r="G179" s="1">
        <v>395.2</v>
      </c>
      <c r="H179" s="1">
        <v>25</v>
      </c>
      <c r="I179" s="1">
        <v>793.3</v>
      </c>
      <c r="J179" s="1">
        <v>12206.7</v>
      </c>
      <c r="K179">
        <v>370</v>
      </c>
    </row>
    <row r="180" spans="5:11">
      <c r="E180" t="s">
        <v>326</v>
      </c>
      <c r="F180" s="1">
        <v>0</v>
      </c>
      <c r="G180" s="1">
        <v>536.55999999999995</v>
      </c>
      <c r="H180" s="1">
        <v>25</v>
      </c>
      <c r="I180" s="1">
        <v>1068.1199999999999</v>
      </c>
      <c r="J180" s="1">
        <v>16581.88</v>
      </c>
      <c r="K180">
        <v>371</v>
      </c>
    </row>
    <row r="181" spans="5:11">
      <c r="E181" t="s">
        <v>363</v>
      </c>
      <c r="F181" s="1">
        <v>0</v>
      </c>
      <c r="G181" s="1">
        <v>770.64</v>
      </c>
      <c r="H181" s="1">
        <v>957.76</v>
      </c>
      <c r="I181" s="1">
        <v>2455.9499999999998</v>
      </c>
      <c r="J181" s="1">
        <v>22894.05</v>
      </c>
      <c r="K181">
        <v>410</v>
      </c>
    </row>
    <row r="182" spans="5:11">
      <c r="E182" t="s">
        <v>245</v>
      </c>
      <c r="F182" s="1">
        <v>0</v>
      </c>
      <c r="G182" s="1">
        <v>2280</v>
      </c>
      <c r="H182" s="1">
        <v>165</v>
      </c>
      <c r="I182" s="1">
        <v>4597.5</v>
      </c>
      <c r="J182" s="1">
        <v>70402.5</v>
      </c>
      <c r="K182">
        <v>280</v>
      </c>
    </row>
    <row r="183" spans="5:11">
      <c r="E183" t="s">
        <v>121</v>
      </c>
      <c r="F183" s="1">
        <v>1149.55</v>
      </c>
      <c r="G183" s="1">
        <v>1398.4</v>
      </c>
      <c r="H183" s="1">
        <v>1057.76</v>
      </c>
      <c r="I183" s="1">
        <v>4925.91</v>
      </c>
      <c r="J183" s="1">
        <v>41074.089999999997</v>
      </c>
      <c r="K183">
        <v>142</v>
      </c>
    </row>
    <row r="184" spans="5:11">
      <c r="E184" t="s">
        <v>420</v>
      </c>
      <c r="F184" s="1">
        <v>0</v>
      </c>
      <c r="G184" s="1">
        <v>760</v>
      </c>
      <c r="H184" s="1">
        <v>265</v>
      </c>
      <c r="I184" s="1">
        <v>1742.5</v>
      </c>
      <c r="J184" s="1">
        <v>23257.5</v>
      </c>
      <c r="K184">
        <v>463</v>
      </c>
    </row>
    <row r="185" spans="5:11">
      <c r="E185" t="s">
        <v>62</v>
      </c>
      <c r="F185" s="1">
        <v>0</v>
      </c>
      <c r="G185" s="1">
        <v>1094.4000000000001</v>
      </c>
      <c r="H185" s="1">
        <v>957.76</v>
      </c>
      <c r="I185" s="1">
        <v>3085.36</v>
      </c>
      <c r="J185" s="1">
        <v>32914.639999999999</v>
      </c>
      <c r="K185">
        <v>68</v>
      </c>
    </row>
    <row r="186" spans="5:11">
      <c r="E186" t="s">
        <v>172</v>
      </c>
      <c r="F186" s="1">
        <v>0</v>
      </c>
      <c r="G186" s="1">
        <v>934.8</v>
      </c>
      <c r="H186" s="1">
        <v>565</v>
      </c>
      <c r="I186" s="1">
        <v>2382.33</v>
      </c>
      <c r="J186" s="1">
        <v>28367.67</v>
      </c>
      <c r="K186">
        <v>198</v>
      </c>
    </row>
    <row r="187" spans="5:11">
      <c r="E187" t="s">
        <v>48</v>
      </c>
      <c r="F187" s="1">
        <v>0</v>
      </c>
      <c r="G187" s="1">
        <v>1216</v>
      </c>
      <c r="H187" s="1">
        <v>1097.76</v>
      </c>
      <c r="I187" s="1">
        <v>3461.76</v>
      </c>
      <c r="J187" s="1">
        <v>36538.239999999998</v>
      </c>
      <c r="K187">
        <v>46</v>
      </c>
    </row>
    <row r="188" spans="5:11">
      <c r="E188" t="s">
        <v>23</v>
      </c>
      <c r="F188" s="1">
        <v>18187.009999999998</v>
      </c>
      <c r="G188" s="1">
        <v>2995.92</v>
      </c>
      <c r="H188" s="1">
        <v>25</v>
      </c>
      <c r="I188" s="1">
        <v>24795.43</v>
      </c>
      <c r="J188" s="1">
        <v>100204.57</v>
      </c>
      <c r="K188">
        <v>12</v>
      </c>
    </row>
    <row r="189" spans="5:11">
      <c r="E189" t="s">
        <v>276</v>
      </c>
      <c r="F189" s="1">
        <v>0</v>
      </c>
      <c r="G189" s="1">
        <v>1410.56</v>
      </c>
      <c r="H189" s="1">
        <v>2030.52</v>
      </c>
      <c r="I189" s="1">
        <v>4772.76</v>
      </c>
      <c r="J189" s="1">
        <v>41627.24</v>
      </c>
      <c r="K189">
        <v>313</v>
      </c>
    </row>
    <row r="190" spans="5:11">
      <c r="E190" t="s">
        <v>327</v>
      </c>
      <c r="F190" s="1">
        <v>0</v>
      </c>
      <c r="G190" s="1">
        <v>486.4</v>
      </c>
      <c r="H190" s="1">
        <v>25</v>
      </c>
      <c r="I190" s="1">
        <v>970.6</v>
      </c>
      <c r="J190" s="1">
        <v>15029.4</v>
      </c>
      <c r="K190">
        <v>372</v>
      </c>
    </row>
    <row r="191" spans="5:11">
      <c r="E191" t="s">
        <v>216</v>
      </c>
      <c r="F191" s="1">
        <v>3486.68</v>
      </c>
      <c r="G191" s="1">
        <v>1824</v>
      </c>
      <c r="H191" s="1">
        <v>1105</v>
      </c>
      <c r="I191" s="1">
        <v>8137.68</v>
      </c>
      <c r="J191" s="1">
        <v>51862.32</v>
      </c>
      <c r="K191">
        <v>250</v>
      </c>
    </row>
    <row r="192" spans="5:11">
      <c r="E192" t="s">
        <v>231</v>
      </c>
      <c r="F192" s="1">
        <v>0</v>
      </c>
      <c r="G192" s="1">
        <v>851.2</v>
      </c>
      <c r="H192" s="1">
        <v>125</v>
      </c>
      <c r="I192" s="1">
        <v>1779.8</v>
      </c>
      <c r="J192" s="1">
        <v>26220.2</v>
      </c>
      <c r="K192">
        <v>264</v>
      </c>
    </row>
    <row r="193" spans="5:11">
      <c r="E193" t="s">
        <v>89</v>
      </c>
      <c r="F193" s="1">
        <v>0</v>
      </c>
      <c r="G193" s="1">
        <v>1520</v>
      </c>
      <c r="H193" s="1">
        <v>75</v>
      </c>
      <c r="I193" s="1">
        <v>3030</v>
      </c>
      <c r="J193" s="1">
        <v>46970</v>
      </c>
      <c r="K193">
        <v>97</v>
      </c>
    </row>
    <row r="194" spans="5:11">
      <c r="E194" t="s">
        <v>95</v>
      </c>
      <c r="F194" s="1">
        <v>0</v>
      </c>
      <c r="G194" s="1">
        <v>2736</v>
      </c>
      <c r="H194" s="1">
        <v>1009</v>
      </c>
      <c r="I194" s="1">
        <v>6328</v>
      </c>
      <c r="J194" s="1">
        <v>83672</v>
      </c>
      <c r="K194">
        <v>103</v>
      </c>
    </row>
    <row r="195" spans="5:11">
      <c r="E195" t="s">
        <v>152</v>
      </c>
      <c r="F195" s="1">
        <v>0</v>
      </c>
      <c r="G195" s="1">
        <v>414.96</v>
      </c>
      <c r="H195" s="1">
        <v>165</v>
      </c>
      <c r="I195" s="1">
        <v>971.72</v>
      </c>
      <c r="J195" s="1">
        <v>12678.28</v>
      </c>
      <c r="K195">
        <v>173</v>
      </c>
    </row>
    <row r="196" spans="5:11">
      <c r="E196" t="s">
        <v>186</v>
      </c>
      <c r="F196" s="1">
        <v>0</v>
      </c>
      <c r="G196" s="1">
        <v>790.4</v>
      </c>
      <c r="H196" s="1">
        <v>25</v>
      </c>
      <c r="I196" s="1">
        <v>1561.6</v>
      </c>
      <c r="J196" s="1">
        <v>24438.400000000001</v>
      </c>
      <c r="K196">
        <v>213</v>
      </c>
    </row>
    <row r="197" spans="5:11">
      <c r="E197" t="s">
        <v>328</v>
      </c>
      <c r="F197" s="1">
        <v>0</v>
      </c>
      <c r="G197" s="1">
        <v>444.6</v>
      </c>
      <c r="H197" s="1">
        <v>25</v>
      </c>
      <c r="I197" s="1">
        <v>889.34</v>
      </c>
      <c r="J197" s="1">
        <v>13735.66</v>
      </c>
      <c r="K197">
        <v>373</v>
      </c>
    </row>
    <row r="198" spans="5:11">
      <c r="E198" t="s">
        <v>144</v>
      </c>
      <c r="F198" s="1">
        <v>0</v>
      </c>
      <c r="G198" s="1">
        <v>1398.4</v>
      </c>
      <c r="H198" s="1">
        <v>1057.76</v>
      </c>
      <c r="I198" s="1">
        <v>3776.36</v>
      </c>
      <c r="J198" s="1">
        <v>42223.64</v>
      </c>
      <c r="K198">
        <v>167</v>
      </c>
    </row>
    <row r="199" spans="5:11">
      <c r="E199" t="s">
        <v>400</v>
      </c>
      <c r="F199" s="1">
        <v>0</v>
      </c>
      <c r="G199" s="1">
        <v>881.6</v>
      </c>
      <c r="H199" s="1">
        <v>957.76</v>
      </c>
      <c r="I199" s="1">
        <v>2671.66</v>
      </c>
      <c r="J199" s="1">
        <v>26328.34</v>
      </c>
      <c r="K199">
        <v>443</v>
      </c>
    </row>
    <row r="200" spans="5:11">
      <c r="E200" t="s">
        <v>177</v>
      </c>
      <c r="F200" s="1">
        <v>0</v>
      </c>
      <c r="G200" s="1">
        <v>589.73</v>
      </c>
      <c r="H200" s="1">
        <v>25</v>
      </c>
      <c r="I200" s="1">
        <v>1171.48</v>
      </c>
      <c r="J200" s="1">
        <v>18227.47</v>
      </c>
      <c r="K200">
        <v>204</v>
      </c>
    </row>
    <row r="201" spans="5:11">
      <c r="E201" t="s">
        <v>262</v>
      </c>
      <c r="F201" s="1">
        <v>21829.39</v>
      </c>
      <c r="G201" s="1">
        <v>2995.92</v>
      </c>
      <c r="H201" s="1">
        <v>25</v>
      </c>
      <c r="I201" s="1">
        <v>28868.31</v>
      </c>
      <c r="J201" s="1">
        <v>111131.69</v>
      </c>
      <c r="K201">
        <v>300</v>
      </c>
    </row>
    <row r="202" spans="5:11">
      <c r="E202" t="s">
        <v>329</v>
      </c>
      <c r="F202" s="1">
        <v>0</v>
      </c>
      <c r="G202" s="1">
        <v>367.84</v>
      </c>
      <c r="H202" s="1">
        <v>25</v>
      </c>
      <c r="I202" s="1">
        <v>740.11</v>
      </c>
      <c r="J202" s="1">
        <v>11359.89</v>
      </c>
      <c r="K202">
        <v>374</v>
      </c>
    </row>
    <row r="203" spans="5:11">
      <c r="E203" t="s">
        <v>21</v>
      </c>
      <c r="F203" s="1">
        <v>0</v>
      </c>
      <c r="G203" s="1">
        <v>1033.5999999999999</v>
      </c>
      <c r="H203" s="1">
        <v>2010.52</v>
      </c>
      <c r="I203" s="1">
        <v>4019.92</v>
      </c>
      <c r="J203" s="1">
        <v>29980.080000000002</v>
      </c>
      <c r="K203">
        <v>11</v>
      </c>
    </row>
    <row r="204" spans="5:11">
      <c r="E204" t="s">
        <v>143</v>
      </c>
      <c r="F204" s="1">
        <v>0</v>
      </c>
      <c r="G204" s="1">
        <v>456</v>
      </c>
      <c r="H204" s="1">
        <v>265</v>
      </c>
      <c r="I204" s="1">
        <v>1151.5</v>
      </c>
      <c r="J204" s="1">
        <v>13848.5</v>
      </c>
      <c r="K204">
        <v>166</v>
      </c>
    </row>
    <row r="205" spans="5:11">
      <c r="E205" t="s">
        <v>232</v>
      </c>
      <c r="F205" s="1">
        <v>0</v>
      </c>
      <c r="G205" s="1">
        <v>1824</v>
      </c>
      <c r="H205" s="1">
        <v>25</v>
      </c>
      <c r="I205" s="1">
        <v>3571</v>
      </c>
      <c r="J205" s="1">
        <v>56429</v>
      </c>
      <c r="K205">
        <v>265</v>
      </c>
    </row>
    <row r="206" spans="5:11">
      <c r="E206" t="s">
        <v>217</v>
      </c>
      <c r="F206" s="1">
        <v>0</v>
      </c>
      <c r="G206" s="1">
        <v>2584</v>
      </c>
      <c r="H206" s="1">
        <v>25</v>
      </c>
      <c r="I206" s="1">
        <v>5048.5</v>
      </c>
      <c r="J206" s="1">
        <v>79951.5</v>
      </c>
      <c r="K206">
        <v>251</v>
      </c>
    </row>
    <row r="207" spans="5:11">
      <c r="E207" t="s">
        <v>391</v>
      </c>
      <c r="F207" s="1">
        <v>0</v>
      </c>
      <c r="G207" s="1">
        <v>680.96</v>
      </c>
      <c r="H207" s="1">
        <v>145</v>
      </c>
      <c r="I207" s="1">
        <v>1468.84</v>
      </c>
      <c r="J207" s="1">
        <v>20931.16</v>
      </c>
      <c r="K207">
        <v>433</v>
      </c>
    </row>
    <row r="208" spans="5:11">
      <c r="E208" t="s">
        <v>42</v>
      </c>
      <c r="F208" s="1">
        <v>0</v>
      </c>
      <c r="G208" s="1">
        <v>1368</v>
      </c>
      <c r="H208" s="1">
        <v>957.76</v>
      </c>
      <c r="I208" s="1">
        <v>3617.26</v>
      </c>
      <c r="J208" s="1">
        <v>41382.74</v>
      </c>
      <c r="K208">
        <v>30</v>
      </c>
    </row>
    <row r="209" spans="5:11">
      <c r="E209" t="s">
        <v>367</v>
      </c>
      <c r="F209" s="1">
        <v>0</v>
      </c>
      <c r="G209" s="1">
        <v>1071.5999999999999</v>
      </c>
      <c r="H209" s="1">
        <v>185</v>
      </c>
      <c r="I209" s="1">
        <v>2268.2800000000002</v>
      </c>
      <c r="J209" s="1">
        <v>32981.72</v>
      </c>
      <c r="K209">
        <v>413</v>
      </c>
    </row>
    <row r="210" spans="5:11">
      <c r="E210" t="s">
        <v>297</v>
      </c>
      <c r="F210" s="1">
        <v>0</v>
      </c>
      <c r="G210" s="1">
        <v>1368</v>
      </c>
      <c r="H210" s="1">
        <v>25</v>
      </c>
      <c r="I210" s="1">
        <v>2684.5</v>
      </c>
      <c r="J210" s="1">
        <v>42315.5</v>
      </c>
      <c r="K210">
        <v>340</v>
      </c>
    </row>
    <row r="211" spans="5:11">
      <c r="E211" t="s">
        <v>366</v>
      </c>
      <c r="F211" s="1">
        <v>0</v>
      </c>
      <c r="G211" s="1">
        <v>699.2</v>
      </c>
      <c r="H211" s="1">
        <v>685</v>
      </c>
      <c r="I211" s="1">
        <v>2044.3</v>
      </c>
      <c r="J211" s="1">
        <v>20955.7</v>
      </c>
      <c r="K211">
        <v>412</v>
      </c>
    </row>
    <row r="212" spans="5:11">
      <c r="E212" t="s">
        <v>330</v>
      </c>
      <c r="F212" s="1">
        <v>0</v>
      </c>
      <c r="G212" s="1">
        <v>262.2</v>
      </c>
      <c r="H212" s="1">
        <v>25</v>
      </c>
      <c r="I212" s="1">
        <v>534.74</v>
      </c>
      <c r="J212" s="1">
        <v>8090.26</v>
      </c>
      <c r="K212">
        <v>375</v>
      </c>
    </row>
    <row r="213" spans="5:11">
      <c r="E213" t="s">
        <v>333</v>
      </c>
      <c r="F213" s="1">
        <v>0</v>
      </c>
      <c r="G213" s="1">
        <v>881.6</v>
      </c>
      <c r="H213" s="1">
        <v>125</v>
      </c>
      <c r="I213" s="1">
        <v>1838.9</v>
      </c>
      <c r="J213" s="1">
        <v>27161.1</v>
      </c>
      <c r="K213">
        <v>378</v>
      </c>
    </row>
    <row r="214" spans="5:11">
      <c r="E214" t="s">
        <v>331</v>
      </c>
      <c r="F214" s="1">
        <v>0</v>
      </c>
      <c r="G214" s="1">
        <v>288.8</v>
      </c>
      <c r="H214" s="1">
        <v>25</v>
      </c>
      <c r="I214" s="1">
        <v>586.45000000000005</v>
      </c>
      <c r="J214" s="1">
        <v>8913.5499999999993</v>
      </c>
      <c r="K214">
        <v>376</v>
      </c>
    </row>
    <row r="215" spans="5:11">
      <c r="E215" t="s">
        <v>219</v>
      </c>
      <c r="F215" s="1">
        <v>0</v>
      </c>
      <c r="G215" s="1">
        <v>760</v>
      </c>
      <c r="H215" s="1">
        <v>145</v>
      </c>
      <c r="I215" s="1">
        <v>1622.5</v>
      </c>
      <c r="J215" s="1">
        <v>23377.5</v>
      </c>
      <c r="K215">
        <v>252</v>
      </c>
    </row>
    <row r="216" spans="5:11">
      <c r="E216" t="s">
        <v>332</v>
      </c>
      <c r="F216" s="1">
        <v>0</v>
      </c>
      <c r="G216" s="1">
        <v>288.8</v>
      </c>
      <c r="H216" s="1">
        <v>125</v>
      </c>
      <c r="I216" s="1">
        <v>686.45</v>
      </c>
      <c r="J216" s="1">
        <v>8813.5499999999993</v>
      </c>
      <c r="K216">
        <v>377</v>
      </c>
    </row>
    <row r="217" spans="5:11">
      <c r="E217" t="s">
        <v>156</v>
      </c>
      <c r="F217" s="1">
        <v>0</v>
      </c>
      <c r="G217" s="1">
        <v>646</v>
      </c>
      <c r="H217" s="1">
        <v>25</v>
      </c>
      <c r="I217" s="1">
        <v>1280.8800000000001</v>
      </c>
      <c r="J217" s="1">
        <v>19969.12</v>
      </c>
      <c r="K217">
        <v>176</v>
      </c>
    </row>
    <row r="218" spans="5:11">
      <c r="E218" t="s">
        <v>277</v>
      </c>
      <c r="F218" s="1">
        <v>0</v>
      </c>
      <c r="G218" s="1">
        <v>541.12</v>
      </c>
      <c r="H218" s="1">
        <v>165</v>
      </c>
      <c r="I218" s="1">
        <v>1216.98</v>
      </c>
      <c r="J218" s="1">
        <v>16583.02</v>
      </c>
      <c r="K218">
        <v>314</v>
      </c>
    </row>
    <row r="219" spans="5:11">
      <c r="E219" t="s">
        <v>278</v>
      </c>
      <c r="F219" s="1">
        <v>0</v>
      </c>
      <c r="G219" s="1">
        <v>462.08</v>
      </c>
      <c r="H219" s="1">
        <v>165</v>
      </c>
      <c r="I219" s="1">
        <v>1063.32</v>
      </c>
      <c r="J219" s="1">
        <v>14136.68</v>
      </c>
      <c r="K219">
        <v>315</v>
      </c>
    </row>
    <row r="220" spans="5:11">
      <c r="E220" t="s">
        <v>58</v>
      </c>
      <c r="F220" s="1">
        <v>0</v>
      </c>
      <c r="G220" s="1">
        <v>1003.2</v>
      </c>
      <c r="H220" s="1">
        <v>75</v>
      </c>
      <c r="I220" s="1">
        <v>2025.3</v>
      </c>
      <c r="J220" s="1">
        <v>30974.7</v>
      </c>
      <c r="K220">
        <v>62</v>
      </c>
    </row>
    <row r="221" spans="5:11">
      <c r="E221" t="s">
        <v>189</v>
      </c>
      <c r="F221" s="1">
        <v>0</v>
      </c>
      <c r="G221" s="1">
        <v>1611.2</v>
      </c>
      <c r="H221" s="1">
        <v>1890.52</v>
      </c>
      <c r="I221" s="1">
        <v>5022.82</v>
      </c>
      <c r="J221" s="1">
        <v>47977.18</v>
      </c>
      <c r="K221">
        <v>218</v>
      </c>
    </row>
    <row r="222" spans="5:11">
      <c r="E222" t="s">
        <v>334</v>
      </c>
      <c r="F222" s="1">
        <v>0</v>
      </c>
      <c r="G222" s="1">
        <v>367.84</v>
      </c>
      <c r="H222" s="1">
        <v>25</v>
      </c>
      <c r="I222" s="1">
        <v>740.11</v>
      </c>
      <c r="J222" s="1">
        <v>11359.89</v>
      </c>
      <c r="K222">
        <v>379</v>
      </c>
    </row>
    <row r="223" spans="5:11">
      <c r="E223" t="s">
        <v>246</v>
      </c>
      <c r="F223" s="1">
        <v>0</v>
      </c>
      <c r="G223" s="1">
        <v>790.4</v>
      </c>
      <c r="H223" s="1">
        <v>75</v>
      </c>
      <c r="I223" s="1">
        <v>1611.6</v>
      </c>
      <c r="J223" s="1">
        <v>24388.400000000001</v>
      </c>
      <c r="K223">
        <v>281</v>
      </c>
    </row>
    <row r="224" spans="5:11">
      <c r="E224" t="s">
        <v>335</v>
      </c>
      <c r="F224" s="1">
        <v>0</v>
      </c>
      <c r="G224" s="1">
        <v>1056.4000000000001</v>
      </c>
      <c r="H224" s="1">
        <v>165</v>
      </c>
      <c r="I224" s="1">
        <v>2218.73</v>
      </c>
      <c r="J224" s="1">
        <v>32531.27</v>
      </c>
      <c r="K224">
        <v>380</v>
      </c>
    </row>
    <row r="225" spans="5:11">
      <c r="E225" t="s">
        <v>336</v>
      </c>
      <c r="F225" s="1">
        <v>0</v>
      </c>
      <c r="G225" s="1">
        <v>532</v>
      </c>
      <c r="H225" s="1">
        <v>6083.65</v>
      </c>
      <c r="I225" s="1">
        <v>7117.9</v>
      </c>
      <c r="J225" s="1">
        <v>10382.1</v>
      </c>
      <c r="K225">
        <v>381</v>
      </c>
    </row>
    <row r="226" spans="5:11">
      <c r="E226" t="s">
        <v>140</v>
      </c>
      <c r="F226" s="1">
        <v>0</v>
      </c>
      <c r="G226" s="1">
        <v>431.68</v>
      </c>
      <c r="H226" s="1">
        <v>165</v>
      </c>
      <c r="I226" s="1">
        <v>1004.22</v>
      </c>
      <c r="J226" s="1">
        <v>13195.78</v>
      </c>
      <c r="K226">
        <v>163</v>
      </c>
    </row>
    <row r="227" spans="5:11">
      <c r="E227" t="s">
        <v>141</v>
      </c>
      <c r="F227" s="1">
        <v>1430.6</v>
      </c>
      <c r="G227" s="1">
        <v>1428.8</v>
      </c>
      <c r="H227" s="1">
        <v>125</v>
      </c>
      <c r="I227" s="1">
        <v>4333.3</v>
      </c>
      <c r="J227" s="1">
        <v>42666.7</v>
      </c>
      <c r="K227">
        <v>164</v>
      </c>
    </row>
    <row r="228" spans="5:11">
      <c r="E228" t="s">
        <v>191</v>
      </c>
      <c r="F228" s="1">
        <v>1571.73</v>
      </c>
      <c r="G228" s="1">
        <v>1459.2</v>
      </c>
      <c r="H228" s="1">
        <v>25</v>
      </c>
      <c r="I228" s="1">
        <v>4433.53</v>
      </c>
      <c r="J228" s="1">
        <v>43566.47</v>
      </c>
      <c r="K228">
        <v>223</v>
      </c>
    </row>
    <row r="229" spans="5:11">
      <c r="E229" t="s">
        <v>233</v>
      </c>
      <c r="F229" s="1">
        <v>0</v>
      </c>
      <c r="G229" s="1">
        <v>1003.2</v>
      </c>
      <c r="H229" s="1">
        <v>25</v>
      </c>
      <c r="I229" s="1">
        <v>1975.3</v>
      </c>
      <c r="J229" s="1">
        <v>31024.7</v>
      </c>
      <c r="K229">
        <v>266</v>
      </c>
    </row>
    <row r="230" spans="5:11">
      <c r="E230" t="s">
        <v>26</v>
      </c>
      <c r="F230" s="1">
        <v>0</v>
      </c>
      <c r="G230" s="1">
        <v>706.8</v>
      </c>
      <c r="H230" s="1">
        <v>25</v>
      </c>
      <c r="I230" s="1">
        <v>1399.08</v>
      </c>
      <c r="J230" s="1">
        <v>21850.92</v>
      </c>
      <c r="K230">
        <v>17</v>
      </c>
    </row>
    <row r="231" spans="5:11">
      <c r="E231" t="s">
        <v>157</v>
      </c>
      <c r="F231" s="1">
        <v>0</v>
      </c>
      <c r="G231" s="1">
        <v>460.56</v>
      </c>
      <c r="H231" s="1">
        <v>145</v>
      </c>
      <c r="I231" s="1">
        <v>1040.3699999999999</v>
      </c>
      <c r="J231" s="1">
        <v>14109.63</v>
      </c>
      <c r="K231">
        <v>177</v>
      </c>
    </row>
    <row r="232" spans="5:11">
      <c r="E232" t="s">
        <v>8</v>
      </c>
      <c r="F232" s="1">
        <v>0</v>
      </c>
      <c r="G232" s="1">
        <v>1368</v>
      </c>
      <c r="H232" s="1">
        <v>25</v>
      </c>
      <c r="I232" s="1">
        <v>2684.5</v>
      </c>
      <c r="J232" s="1">
        <v>42315.5</v>
      </c>
      <c r="K232">
        <v>1</v>
      </c>
    </row>
    <row r="233" spans="5:11">
      <c r="E233" t="s">
        <v>253</v>
      </c>
      <c r="F233" s="1">
        <v>0</v>
      </c>
      <c r="G233" s="1">
        <v>547.20000000000005</v>
      </c>
      <c r="H233" s="1">
        <v>25</v>
      </c>
      <c r="I233" s="1">
        <v>1088.8</v>
      </c>
      <c r="J233" s="1">
        <v>16911.2</v>
      </c>
      <c r="K233">
        <v>290</v>
      </c>
    </row>
    <row r="234" spans="5:11">
      <c r="E234" t="s">
        <v>75</v>
      </c>
      <c r="F234" s="1">
        <v>0</v>
      </c>
      <c r="G234" s="1">
        <v>1216</v>
      </c>
      <c r="H234" s="1">
        <v>25</v>
      </c>
      <c r="I234" s="1">
        <v>2389</v>
      </c>
      <c r="J234" s="1">
        <v>37611</v>
      </c>
      <c r="K234">
        <v>80</v>
      </c>
    </row>
    <row r="235" spans="5:11">
      <c r="E235" t="s">
        <v>115</v>
      </c>
      <c r="F235" s="1">
        <v>0</v>
      </c>
      <c r="G235" s="1">
        <v>940.88</v>
      </c>
      <c r="H235" s="1">
        <v>205</v>
      </c>
      <c r="I235" s="1">
        <v>2034.15</v>
      </c>
      <c r="J235" s="1">
        <v>28915.85</v>
      </c>
      <c r="K235">
        <v>133</v>
      </c>
    </row>
    <row r="236" spans="5:11">
      <c r="E236" t="s">
        <v>237</v>
      </c>
      <c r="F236" s="1">
        <v>0</v>
      </c>
      <c r="G236" s="1">
        <v>1185.5999999999999</v>
      </c>
      <c r="H236" s="1">
        <v>25</v>
      </c>
      <c r="I236" s="1">
        <v>2329.9</v>
      </c>
      <c r="J236" s="1">
        <v>36670.1</v>
      </c>
      <c r="K236">
        <v>270</v>
      </c>
    </row>
    <row r="237" spans="5:11">
      <c r="E237" t="s">
        <v>428</v>
      </c>
      <c r="F237" s="1">
        <v>0</v>
      </c>
      <c r="G237" s="1">
        <v>1120.24</v>
      </c>
      <c r="H237" s="1">
        <v>25</v>
      </c>
      <c r="I237" s="1">
        <v>2202.84</v>
      </c>
      <c r="J237" s="1">
        <v>34647.160000000003</v>
      </c>
      <c r="K237">
        <v>472</v>
      </c>
    </row>
    <row r="238" spans="5:11">
      <c r="E238" t="s">
        <v>84</v>
      </c>
      <c r="F238" s="1">
        <v>0</v>
      </c>
      <c r="G238" s="1">
        <v>1216</v>
      </c>
      <c r="H238" s="1">
        <v>25</v>
      </c>
      <c r="I238" s="1">
        <v>2389</v>
      </c>
      <c r="J238" s="1">
        <v>37611</v>
      </c>
      <c r="K238">
        <v>90</v>
      </c>
    </row>
    <row r="239" spans="5:11">
      <c r="E239" t="s">
        <v>359</v>
      </c>
      <c r="F239" s="1">
        <v>0</v>
      </c>
      <c r="G239" s="1">
        <v>760</v>
      </c>
      <c r="H239" s="1">
        <v>957.76</v>
      </c>
      <c r="I239" s="1">
        <v>2435.2600000000002</v>
      </c>
      <c r="J239" s="1">
        <v>22564.74</v>
      </c>
      <c r="K239">
        <v>407</v>
      </c>
    </row>
    <row r="240" spans="5:11">
      <c r="E240" t="s">
        <v>28</v>
      </c>
      <c r="F240" s="1">
        <v>0</v>
      </c>
      <c r="G240" s="1">
        <v>1064</v>
      </c>
      <c r="H240" s="1">
        <v>1890.52</v>
      </c>
      <c r="I240" s="1">
        <v>3959.02</v>
      </c>
      <c r="J240" s="1">
        <v>31040.98</v>
      </c>
      <c r="K240">
        <v>18</v>
      </c>
    </row>
    <row r="241" spans="5:11">
      <c r="E241" t="s">
        <v>279</v>
      </c>
      <c r="F241" s="1">
        <v>0</v>
      </c>
      <c r="G241" s="1">
        <v>541.12</v>
      </c>
      <c r="H241" s="1">
        <v>165</v>
      </c>
      <c r="I241" s="1">
        <v>1216.98</v>
      </c>
      <c r="J241" s="1">
        <v>16583.02</v>
      </c>
      <c r="K241">
        <v>316</v>
      </c>
    </row>
    <row r="242" spans="5:11">
      <c r="E242" t="s">
        <v>178</v>
      </c>
      <c r="F242" s="1">
        <v>0</v>
      </c>
      <c r="G242" s="1">
        <v>2888</v>
      </c>
      <c r="H242" s="1">
        <v>25</v>
      </c>
      <c r="I242" s="1">
        <v>5639.5</v>
      </c>
      <c r="J242" s="1">
        <v>89360.5</v>
      </c>
      <c r="K242">
        <v>205</v>
      </c>
    </row>
    <row r="243" spans="5:11">
      <c r="E243" t="s">
        <v>37</v>
      </c>
      <c r="F243" s="1">
        <v>0</v>
      </c>
      <c r="G243" s="1">
        <v>1368</v>
      </c>
      <c r="H243" s="1">
        <v>25</v>
      </c>
      <c r="I243" s="1">
        <v>2684.5</v>
      </c>
      <c r="J243" s="1">
        <v>42315.5</v>
      </c>
      <c r="K243">
        <v>27</v>
      </c>
    </row>
    <row r="244" spans="5:11">
      <c r="E244" t="s">
        <v>337</v>
      </c>
      <c r="F244" s="1">
        <v>0</v>
      </c>
      <c r="G244" s="1">
        <v>456</v>
      </c>
      <c r="H244" s="1">
        <v>25</v>
      </c>
      <c r="I244" s="1">
        <v>911.5</v>
      </c>
      <c r="J244" s="1">
        <v>14088.5</v>
      </c>
      <c r="K244">
        <v>382</v>
      </c>
    </row>
    <row r="245" spans="5:11">
      <c r="E245" t="s">
        <v>160</v>
      </c>
      <c r="F245" s="1">
        <v>0</v>
      </c>
      <c r="G245" s="1">
        <v>410.4</v>
      </c>
      <c r="H245" s="1">
        <v>125</v>
      </c>
      <c r="I245" s="1">
        <v>922.85</v>
      </c>
      <c r="J245" s="1">
        <v>12577.15</v>
      </c>
      <c r="K245">
        <v>180</v>
      </c>
    </row>
    <row r="246" spans="5:11">
      <c r="E246" t="s">
        <v>287</v>
      </c>
      <c r="F246" s="1">
        <v>0</v>
      </c>
      <c r="G246" s="1">
        <v>1155.2</v>
      </c>
      <c r="H246" s="1">
        <v>25</v>
      </c>
      <c r="I246" s="1">
        <v>2270.8000000000002</v>
      </c>
      <c r="J246" s="1">
        <v>35729.199999999997</v>
      </c>
      <c r="K246">
        <v>326</v>
      </c>
    </row>
    <row r="247" spans="5:11">
      <c r="E247" t="s">
        <v>338</v>
      </c>
      <c r="F247" s="1">
        <v>0</v>
      </c>
      <c r="G247" s="1">
        <v>425.6</v>
      </c>
      <c r="H247" s="1">
        <v>25</v>
      </c>
      <c r="I247" s="1">
        <v>852.4</v>
      </c>
      <c r="J247" s="1">
        <v>13147.6</v>
      </c>
      <c r="K247">
        <v>383</v>
      </c>
    </row>
    <row r="248" spans="5:11">
      <c r="E248" t="s">
        <v>234</v>
      </c>
      <c r="F248" s="1">
        <v>0</v>
      </c>
      <c r="G248" s="1">
        <v>668.8</v>
      </c>
      <c r="H248" s="1">
        <v>185</v>
      </c>
      <c r="I248" s="1">
        <v>1485.2</v>
      </c>
      <c r="J248" s="1">
        <v>20514.8</v>
      </c>
      <c r="K248">
        <v>267</v>
      </c>
    </row>
    <row r="249" spans="5:11">
      <c r="E249" t="s">
        <v>54</v>
      </c>
      <c r="F249" s="1">
        <v>583.79</v>
      </c>
      <c r="G249" s="1">
        <v>1246.4000000000001</v>
      </c>
      <c r="H249" s="1">
        <v>125</v>
      </c>
      <c r="I249" s="1">
        <v>3131.89</v>
      </c>
      <c r="J249" s="1">
        <v>37868.11</v>
      </c>
      <c r="K249">
        <v>56</v>
      </c>
    </row>
    <row r="250" spans="5:11">
      <c r="E250" t="s">
        <v>73</v>
      </c>
      <c r="F250" s="1">
        <v>0</v>
      </c>
      <c r="G250" s="1">
        <v>942.4</v>
      </c>
      <c r="H250" s="1">
        <v>25</v>
      </c>
      <c r="I250" s="1">
        <v>1857.1</v>
      </c>
      <c r="J250" s="1">
        <v>29142.9</v>
      </c>
      <c r="K250">
        <v>78</v>
      </c>
    </row>
    <row r="251" spans="5:11">
      <c r="E251" t="s">
        <v>90</v>
      </c>
      <c r="F251" s="1">
        <v>0</v>
      </c>
      <c r="G251" s="1">
        <v>1071.5999999999999</v>
      </c>
      <c r="H251" s="1">
        <v>1097.76</v>
      </c>
      <c r="I251" s="1">
        <v>3181.04</v>
      </c>
      <c r="J251" s="1">
        <v>32068.959999999999</v>
      </c>
      <c r="K251">
        <v>98</v>
      </c>
    </row>
    <row r="252" spans="5:11">
      <c r="E252" t="s">
        <v>339</v>
      </c>
      <c r="F252" s="1">
        <v>0</v>
      </c>
      <c r="G252" s="1">
        <v>367.84</v>
      </c>
      <c r="H252" s="1">
        <v>25</v>
      </c>
      <c r="I252" s="1">
        <v>740.11</v>
      </c>
      <c r="J252" s="1">
        <v>11359.89</v>
      </c>
      <c r="K252">
        <v>384</v>
      </c>
    </row>
    <row r="253" spans="5:11">
      <c r="E253" t="s">
        <v>131</v>
      </c>
      <c r="F253" s="1">
        <v>0</v>
      </c>
      <c r="G253" s="1">
        <v>532</v>
      </c>
      <c r="H253" s="1">
        <v>25</v>
      </c>
      <c r="I253" s="1">
        <v>1059.25</v>
      </c>
      <c r="J253" s="1">
        <v>16440.75</v>
      </c>
      <c r="K253">
        <v>151</v>
      </c>
    </row>
    <row r="254" spans="5:11">
      <c r="E254" t="s">
        <v>340</v>
      </c>
      <c r="F254" s="1">
        <v>0</v>
      </c>
      <c r="G254" s="1">
        <v>425.6</v>
      </c>
      <c r="H254" s="1">
        <v>957.76</v>
      </c>
      <c r="I254" s="1">
        <v>1785.16</v>
      </c>
      <c r="J254" s="1">
        <v>12214.84</v>
      </c>
      <c r="K254">
        <v>385</v>
      </c>
    </row>
    <row r="255" spans="5:11">
      <c r="E255" t="s">
        <v>341</v>
      </c>
      <c r="F255" s="1">
        <v>0</v>
      </c>
      <c r="G255" s="1">
        <v>486.4</v>
      </c>
      <c r="H255" s="1">
        <v>25</v>
      </c>
      <c r="I255" s="1">
        <v>970.6</v>
      </c>
      <c r="J255" s="1">
        <v>15029.4</v>
      </c>
      <c r="K255">
        <v>386</v>
      </c>
    </row>
    <row r="256" spans="5:11">
      <c r="E256" t="s">
        <v>364</v>
      </c>
      <c r="F256" s="1">
        <v>0</v>
      </c>
      <c r="G256" s="1">
        <v>760</v>
      </c>
      <c r="H256" s="1">
        <v>185</v>
      </c>
      <c r="I256" s="1">
        <v>1662.5</v>
      </c>
      <c r="J256" s="1">
        <v>23337.5</v>
      </c>
      <c r="K256">
        <v>411</v>
      </c>
    </row>
    <row r="257" spans="5:11">
      <c r="E257" t="s">
        <v>342</v>
      </c>
      <c r="F257" s="1">
        <v>0</v>
      </c>
      <c r="G257" s="1">
        <v>471.2</v>
      </c>
      <c r="H257" s="1">
        <v>25</v>
      </c>
      <c r="I257" s="1">
        <v>941.05</v>
      </c>
      <c r="J257" s="1">
        <v>14558.95</v>
      </c>
      <c r="K257">
        <v>387</v>
      </c>
    </row>
    <row r="258" spans="5:11">
      <c r="E258" s="11" t="s">
        <v>7</v>
      </c>
      <c r="F258" s="11"/>
      <c r="G258" s="11"/>
      <c r="H258" s="11"/>
      <c r="I258" s="11"/>
      <c r="J258" s="11"/>
      <c r="K258">
        <v>192</v>
      </c>
    </row>
    <row r="259" spans="5:11">
      <c r="E259" t="s">
        <v>180</v>
      </c>
      <c r="F259" s="1">
        <v>0</v>
      </c>
      <c r="G259" s="1">
        <v>912</v>
      </c>
      <c r="H259" s="1">
        <v>25</v>
      </c>
      <c r="I259" s="1">
        <v>1798</v>
      </c>
      <c r="J259" s="1">
        <v>28202</v>
      </c>
      <c r="K259">
        <v>206</v>
      </c>
    </row>
    <row r="260" spans="5:11">
      <c r="E260" t="s">
        <v>392</v>
      </c>
      <c r="F260" s="1">
        <v>0</v>
      </c>
      <c r="G260" s="1">
        <v>820.8</v>
      </c>
      <c r="H260" s="1">
        <v>25</v>
      </c>
      <c r="I260" s="1">
        <v>1620.7</v>
      </c>
      <c r="J260" s="1">
        <v>25379.3</v>
      </c>
      <c r="K260">
        <v>434</v>
      </c>
    </row>
    <row r="261" spans="5:11">
      <c r="E261" t="s">
        <v>165</v>
      </c>
      <c r="F261" s="1">
        <v>0</v>
      </c>
      <c r="G261" s="1">
        <v>2219.1999999999998</v>
      </c>
      <c r="H261" s="1">
        <v>25</v>
      </c>
      <c r="I261" s="1">
        <v>4339.3</v>
      </c>
      <c r="J261" s="1">
        <v>68660.7</v>
      </c>
      <c r="K261">
        <v>187</v>
      </c>
    </row>
    <row r="262" spans="5:11">
      <c r="E262" t="s">
        <v>247</v>
      </c>
      <c r="F262" s="1">
        <v>0</v>
      </c>
      <c r="G262" s="1">
        <v>851.2</v>
      </c>
      <c r="H262" s="1">
        <v>165</v>
      </c>
      <c r="I262" s="1">
        <v>1819.8</v>
      </c>
      <c r="J262" s="1">
        <v>26180.2</v>
      </c>
      <c r="K262">
        <v>282</v>
      </c>
    </row>
    <row r="263" spans="5:11">
      <c r="E263" t="s">
        <v>375</v>
      </c>
      <c r="F263" s="1">
        <v>0</v>
      </c>
      <c r="G263" s="1">
        <v>1079.2</v>
      </c>
      <c r="H263" s="1">
        <v>1745</v>
      </c>
      <c r="I263" s="1">
        <v>3843.05</v>
      </c>
      <c r="J263" s="1">
        <v>31656.95</v>
      </c>
      <c r="K263">
        <v>418</v>
      </c>
    </row>
    <row r="264" spans="5:11">
      <c r="E264" t="s">
        <v>343</v>
      </c>
      <c r="F264" s="1">
        <v>0</v>
      </c>
      <c r="G264" s="1">
        <v>419.52</v>
      </c>
      <c r="H264" s="1">
        <v>25</v>
      </c>
      <c r="I264" s="1">
        <v>840.58</v>
      </c>
      <c r="J264" s="1">
        <v>12959.42</v>
      </c>
      <c r="K264">
        <v>388</v>
      </c>
    </row>
    <row r="265" spans="5:11">
      <c r="E265" t="s">
        <v>344</v>
      </c>
      <c r="F265" s="1">
        <v>0</v>
      </c>
      <c r="G265" s="1">
        <v>456</v>
      </c>
      <c r="H265" s="1">
        <v>1890.52</v>
      </c>
      <c r="I265" s="1">
        <v>2777.02</v>
      </c>
      <c r="J265" s="1">
        <v>12222.98</v>
      </c>
      <c r="K265">
        <v>389</v>
      </c>
    </row>
    <row r="266" spans="5:11">
      <c r="E266" t="s">
        <v>163</v>
      </c>
      <c r="F266" s="1">
        <v>0</v>
      </c>
      <c r="G266" s="1">
        <v>608</v>
      </c>
      <c r="H266" s="1">
        <v>25</v>
      </c>
      <c r="I266" s="1">
        <v>1207</v>
      </c>
      <c r="J266" s="1">
        <v>18793</v>
      </c>
      <c r="K266">
        <v>182</v>
      </c>
    </row>
    <row r="267" spans="5:11">
      <c r="E267" t="s">
        <v>78</v>
      </c>
      <c r="F267" s="1">
        <v>0</v>
      </c>
      <c r="G267" s="1">
        <v>2128</v>
      </c>
      <c r="H267" s="1">
        <v>25</v>
      </c>
      <c r="I267" s="1">
        <v>4162</v>
      </c>
      <c r="J267" s="1">
        <v>65838</v>
      </c>
      <c r="K267">
        <v>86</v>
      </c>
    </row>
    <row r="268" spans="5:11">
      <c r="E268" t="s">
        <v>108</v>
      </c>
      <c r="F268" s="1">
        <v>0</v>
      </c>
      <c r="G268" s="1">
        <v>1459.2</v>
      </c>
      <c r="H268" s="1">
        <v>25</v>
      </c>
      <c r="I268" s="1">
        <v>2861.8</v>
      </c>
      <c r="J268" s="1">
        <v>45138.2</v>
      </c>
      <c r="K268">
        <v>121</v>
      </c>
    </row>
    <row r="269" spans="5:11">
      <c r="E269" t="s">
        <v>254</v>
      </c>
      <c r="F269" s="1">
        <v>0</v>
      </c>
      <c r="G269" s="1">
        <v>656.64</v>
      </c>
      <c r="H269" s="1">
        <v>185</v>
      </c>
      <c r="I269" s="1">
        <v>1461.56</v>
      </c>
      <c r="J269" s="1">
        <v>20138.439999999999</v>
      </c>
      <c r="K269">
        <v>291</v>
      </c>
    </row>
    <row r="270" spans="5:11">
      <c r="E270" t="s">
        <v>196</v>
      </c>
      <c r="F270" s="1">
        <v>0</v>
      </c>
      <c r="G270" s="1">
        <v>1170.4000000000001</v>
      </c>
      <c r="H270" s="1">
        <v>125</v>
      </c>
      <c r="I270" s="1">
        <v>2400.35</v>
      </c>
      <c r="J270" s="1">
        <v>36099.65</v>
      </c>
      <c r="K270">
        <v>226</v>
      </c>
    </row>
    <row r="271" spans="5:11">
      <c r="E271" t="s">
        <v>204</v>
      </c>
      <c r="F271" s="1">
        <v>1995.14</v>
      </c>
      <c r="G271" s="1">
        <v>1550.4</v>
      </c>
      <c r="H271" s="1">
        <v>165</v>
      </c>
      <c r="I271" s="1">
        <v>5174.24</v>
      </c>
      <c r="J271" s="1">
        <v>45825.760000000002</v>
      </c>
      <c r="K271">
        <v>235</v>
      </c>
    </row>
    <row r="272" spans="5:11">
      <c r="E272" t="s">
        <v>280</v>
      </c>
      <c r="F272" s="1">
        <v>0</v>
      </c>
      <c r="G272" s="1">
        <v>370.88</v>
      </c>
      <c r="H272" s="1">
        <v>125</v>
      </c>
      <c r="I272" s="1">
        <v>846.02</v>
      </c>
      <c r="J272" s="1">
        <v>11353.98</v>
      </c>
      <c r="K272">
        <v>317</v>
      </c>
    </row>
    <row r="273" spans="5:11">
      <c r="E273" t="s">
        <v>345</v>
      </c>
      <c r="F273" s="1">
        <v>0</v>
      </c>
      <c r="G273" s="1">
        <v>456</v>
      </c>
      <c r="H273" s="1">
        <v>25</v>
      </c>
      <c r="I273" s="1">
        <v>911.5</v>
      </c>
      <c r="J273" s="1">
        <v>14088.5</v>
      </c>
      <c r="K273">
        <v>390</v>
      </c>
    </row>
    <row r="274" spans="5:11">
      <c r="E274" t="s">
        <v>83</v>
      </c>
      <c r="F274" s="1">
        <v>0</v>
      </c>
      <c r="G274" s="1">
        <v>2737.52</v>
      </c>
      <c r="H274" s="1">
        <v>25</v>
      </c>
      <c r="I274" s="1">
        <v>5346.96</v>
      </c>
      <c r="J274" s="1">
        <v>84703.039999999994</v>
      </c>
      <c r="K274">
        <v>89</v>
      </c>
    </row>
    <row r="275" spans="5:11">
      <c r="E275" t="s">
        <v>429</v>
      </c>
      <c r="F275" s="1">
        <v>0</v>
      </c>
      <c r="G275" s="1">
        <v>1368</v>
      </c>
      <c r="H275" s="1">
        <v>125</v>
      </c>
      <c r="I275" s="1">
        <v>2784.5</v>
      </c>
      <c r="J275" s="1">
        <v>42215.5</v>
      </c>
      <c r="K275">
        <v>473</v>
      </c>
    </row>
    <row r="276" spans="5:11">
      <c r="E276" t="s">
        <v>431</v>
      </c>
      <c r="F276" s="1">
        <v>0</v>
      </c>
      <c r="G276" s="1">
        <v>1732.8</v>
      </c>
      <c r="H276" s="1">
        <v>25</v>
      </c>
      <c r="I276" s="1">
        <v>3393.7</v>
      </c>
      <c r="J276" s="1">
        <v>53606.3</v>
      </c>
      <c r="K276">
        <v>474</v>
      </c>
    </row>
    <row r="277" spans="5:11">
      <c r="E277" t="s">
        <v>346</v>
      </c>
      <c r="F277" s="1">
        <v>0</v>
      </c>
      <c r="G277" s="1">
        <v>486.4</v>
      </c>
      <c r="H277" s="1">
        <v>25</v>
      </c>
      <c r="I277" s="1">
        <v>970.6</v>
      </c>
      <c r="J277" s="1">
        <v>15029.4</v>
      </c>
      <c r="K277">
        <v>391</v>
      </c>
    </row>
    <row r="278" spans="5:11">
      <c r="E278" t="s">
        <v>259</v>
      </c>
      <c r="F278" s="1">
        <v>0</v>
      </c>
      <c r="G278" s="1">
        <v>1824</v>
      </c>
      <c r="H278" s="1">
        <v>25</v>
      </c>
      <c r="I278" s="1">
        <v>3571</v>
      </c>
      <c r="J278" s="1">
        <v>56429</v>
      </c>
      <c r="K278">
        <v>294</v>
      </c>
    </row>
    <row r="279" spans="5:11">
      <c r="E279" t="s">
        <v>167</v>
      </c>
      <c r="F279" s="1">
        <v>0</v>
      </c>
      <c r="G279" s="1">
        <v>1276.8</v>
      </c>
      <c r="H279" s="1">
        <v>25</v>
      </c>
      <c r="I279" s="1">
        <v>2507.1999999999998</v>
      </c>
      <c r="J279" s="1">
        <v>39492.800000000003</v>
      </c>
      <c r="K279">
        <v>188</v>
      </c>
    </row>
    <row r="280" spans="5:11">
      <c r="E280" t="s">
        <v>60</v>
      </c>
      <c r="F280" s="1">
        <v>0</v>
      </c>
      <c r="G280" s="1">
        <v>1824</v>
      </c>
      <c r="H280" s="1">
        <v>1990.52</v>
      </c>
      <c r="I280" s="1">
        <v>5536.52</v>
      </c>
      <c r="J280" s="1">
        <v>54463.48</v>
      </c>
      <c r="K280">
        <v>67</v>
      </c>
    </row>
    <row r="281" spans="5:11">
      <c r="E281" t="s">
        <v>347</v>
      </c>
      <c r="F281" s="1">
        <v>0</v>
      </c>
      <c r="G281" s="1">
        <v>395.2</v>
      </c>
      <c r="H281" s="1">
        <v>957.76</v>
      </c>
      <c r="I281" s="1">
        <v>1726.06</v>
      </c>
      <c r="J281" s="1">
        <v>11273.94</v>
      </c>
      <c r="K281">
        <v>392</v>
      </c>
    </row>
    <row r="282" spans="5:11">
      <c r="E282" t="s">
        <v>401</v>
      </c>
      <c r="F282" s="1">
        <v>0</v>
      </c>
      <c r="G282" s="1">
        <v>729.6</v>
      </c>
      <c r="H282" s="1">
        <v>165</v>
      </c>
      <c r="I282" s="1">
        <v>1583.4</v>
      </c>
      <c r="J282" s="1">
        <v>22416.6</v>
      </c>
      <c r="K282">
        <v>444</v>
      </c>
    </row>
    <row r="283" spans="5:11">
      <c r="E283" t="s">
        <v>86</v>
      </c>
      <c r="F283" s="1">
        <v>0</v>
      </c>
      <c r="G283" s="1">
        <v>1520</v>
      </c>
      <c r="H283" s="1">
        <v>25</v>
      </c>
      <c r="I283" s="1">
        <v>2980</v>
      </c>
      <c r="J283" s="1">
        <v>47020</v>
      </c>
      <c r="K283">
        <v>92</v>
      </c>
    </row>
    <row r="284" spans="5:11">
      <c r="E284" t="s">
        <v>348</v>
      </c>
      <c r="F284" s="1">
        <v>0</v>
      </c>
      <c r="G284" s="1">
        <v>501.6</v>
      </c>
      <c r="H284" s="1">
        <v>25</v>
      </c>
      <c r="I284" s="1">
        <v>1000.15</v>
      </c>
      <c r="J284" s="1">
        <v>15499.85</v>
      </c>
      <c r="K284">
        <v>393</v>
      </c>
    </row>
    <row r="285" spans="5:11">
      <c r="E285" t="s">
        <v>117</v>
      </c>
      <c r="F285" s="1">
        <v>0</v>
      </c>
      <c r="G285" s="1">
        <v>1702.4</v>
      </c>
      <c r="H285" s="1">
        <v>145</v>
      </c>
      <c r="I285" s="1">
        <v>3454.6</v>
      </c>
      <c r="J285" s="1">
        <v>52545.4</v>
      </c>
      <c r="K285">
        <v>135</v>
      </c>
    </row>
    <row r="286" spans="5:11">
      <c r="E286" t="s">
        <v>220</v>
      </c>
      <c r="F286" s="1">
        <v>0</v>
      </c>
      <c r="G286" s="1">
        <v>1064</v>
      </c>
      <c r="H286" s="1">
        <v>957.76</v>
      </c>
      <c r="I286" s="1">
        <v>3026.26</v>
      </c>
      <c r="J286" s="1">
        <v>31973.74</v>
      </c>
      <c r="K286">
        <v>253</v>
      </c>
    </row>
    <row r="287" spans="5:11">
      <c r="E287" t="s">
        <v>421</v>
      </c>
      <c r="F287" s="1">
        <v>0</v>
      </c>
      <c r="G287" s="1">
        <v>2249.6</v>
      </c>
      <c r="H287" s="1">
        <v>25</v>
      </c>
      <c r="I287" s="1">
        <v>4398.3999999999996</v>
      </c>
      <c r="J287" s="1">
        <v>69601.600000000006</v>
      </c>
      <c r="K287">
        <v>464</v>
      </c>
    </row>
    <row r="288" spans="5:11">
      <c r="E288" t="s">
        <v>349</v>
      </c>
      <c r="F288" s="1">
        <v>0</v>
      </c>
      <c r="G288" s="1">
        <v>430.16</v>
      </c>
      <c r="H288" s="1">
        <v>25</v>
      </c>
      <c r="I288" s="1">
        <v>861.27</v>
      </c>
      <c r="J288" s="1">
        <v>13288.73</v>
      </c>
      <c r="K288">
        <v>394</v>
      </c>
    </row>
    <row r="289" spans="5:11">
      <c r="E289" t="s">
        <v>47</v>
      </c>
      <c r="F289" s="1">
        <v>302.74</v>
      </c>
      <c r="G289" s="1">
        <v>1216</v>
      </c>
      <c r="H289" s="1">
        <v>1077.76</v>
      </c>
      <c r="I289" s="1">
        <v>3744.5</v>
      </c>
      <c r="J289" s="1">
        <v>36255.5</v>
      </c>
      <c r="K289">
        <v>45</v>
      </c>
    </row>
    <row r="290" spans="5:11">
      <c r="E290" t="s">
        <v>159</v>
      </c>
      <c r="F290" s="1">
        <v>0</v>
      </c>
      <c r="G290" s="1">
        <v>395.2</v>
      </c>
      <c r="H290" s="1">
        <v>165</v>
      </c>
      <c r="I290" s="1">
        <v>933.3</v>
      </c>
      <c r="J290" s="1">
        <v>12066.7</v>
      </c>
      <c r="K290">
        <v>179</v>
      </c>
    </row>
    <row r="291" spans="5:11">
      <c r="E291" t="s">
        <v>30</v>
      </c>
      <c r="F291" s="1">
        <v>0</v>
      </c>
      <c r="G291" s="1">
        <v>1976</v>
      </c>
      <c r="H291" s="1">
        <v>25</v>
      </c>
      <c r="I291" s="1">
        <v>3866.5</v>
      </c>
      <c r="J291" s="1">
        <v>61133.5</v>
      </c>
      <c r="K291">
        <v>19</v>
      </c>
    </row>
    <row r="292" spans="5:11">
      <c r="E292" t="s">
        <v>350</v>
      </c>
      <c r="F292" s="1">
        <v>0</v>
      </c>
      <c r="G292" s="1">
        <v>425.6</v>
      </c>
      <c r="H292" s="1">
        <v>957.76</v>
      </c>
      <c r="I292" s="1">
        <v>1785.16</v>
      </c>
      <c r="J292" s="1">
        <v>12214.84</v>
      </c>
      <c r="K292">
        <v>395</v>
      </c>
    </row>
    <row r="293" spans="5:11">
      <c r="E293" t="s">
        <v>351</v>
      </c>
      <c r="F293" s="1">
        <v>0</v>
      </c>
      <c r="G293" s="1">
        <v>486.4</v>
      </c>
      <c r="H293" s="1">
        <v>25</v>
      </c>
      <c r="I293" s="1">
        <v>970.6</v>
      </c>
      <c r="J293" s="1">
        <v>15029.4</v>
      </c>
      <c r="K293">
        <v>396</v>
      </c>
    </row>
    <row r="294" spans="5:11">
      <c r="E294" t="s">
        <v>205</v>
      </c>
      <c r="F294" s="1">
        <v>0</v>
      </c>
      <c r="G294" s="1">
        <v>1368</v>
      </c>
      <c r="H294" s="1">
        <v>25</v>
      </c>
      <c r="I294" s="1">
        <v>2684.5</v>
      </c>
      <c r="J294" s="1">
        <v>42315.5</v>
      </c>
      <c r="K294">
        <v>236</v>
      </c>
    </row>
    <row r="295" spans="5:11">
      <c r="E295" t="s">
        <v>82</v>
      </c>
      <c r="F295" s="1">
        <v>0</v>
      </c>
      <c r="G295" s="1">
        <v>1216</v>
      </c>
      <c r="H295" s="1">
        <v>25</v>
      </c>
      <c r="I295" s="1">
        <v>2389</v>
      </c>
      <c r="J295" s="1">
        <v>37611</v>
      </c>
      <c r="K295">
        <v>88</v>
      </c>
    </row>
    <row r="296" spans="5:11">
      <c r="E296" t="s">
        <v>403</v>
      </c>
      <c r="F296" s="1">
        <v>0</v>
      </c>
      <c r="G296" s="1">
        <v>1824</v>
      </c>
      <c r="H296" s="1">
        <v>565</v>
      </c>
      <c r="I296" s="1">
        <v>4111</v>
      </c>
      <c r="J296" s="1">
        <v>55889</v>
      </c>
      <c r="K296">
        <v>445</v>
      </c>
    </row>
    <row r="297" spans="5:11">
      <c r="E297" t="s">
        <v>149</v>
      </c>
      <c r="F297" s="1">
        <v>0</v>
      </c>
      <c r="G297" s="1">
        <v>364.8</v>
      </c>
      <c r="H297" s="1">
        <v>185</v>
      </c>
      <c r="I297" s="1">
        <v>894.2</v>
      </c>
      <c r="J297" s="1">
        <v>11105.8</v>
      </c>
      <c r="K297">
        <v>170</v>
      </c>
    </row>
    <row r="298" spans="5:11">
      <c r="E298" t="s">
        <v>352</v>
      </c>
      <c r="F298" s="1">
        <v>0</v>
      </c>
      <c r="G298" s="1">
        <v>288.8</v>
      </c>
      <c r="H298" s="1">
        <v>25</v>
      </c>
      <c r="I298" s="1">
        <v>586.45000000000005</v>
      </c>
      <c r="J298" s="1">
        <v>8913.5499999999993</v>
      </c>
      <c r="K298">
        <v>397</v>
      </c>
    </row>
    <row r="299" spans="5:11">
      <c r="E299" s="11" t="s">
        <v>134</v>
      </c>
      <c r="F299" s="11"/>
      <c r="G299" s="11"/>
      <c r="H299" s="11"/>
      <c r="I299" s="11"/>
      <c r="J299" s="11"/>
      <c r="K299">
        <v>156</v>
      </c>
    </row>
    <row r="300" spans="5:11">
      <c r="E300" s="11" t="s">
        <v>103</v>
      </c>
      <c r="F300" s="11"/>
      <c r="G300" s="11"/>
      <c r="H300" s="11"/>
      <c r="I300" s="11"/>
      <c r="J300" s="11"/>
      <c r="K300">
        <v>118</v>
      </c>
    </row>
    <row r="301" spans="5:11">
      <c r="E301" s="11" t="s">
        <v>123</v>
      </c>
      <c r="F301" s="11"/>
      <c r="G301" s="11"/>
      <c r="H301" s="11"/>
      <c r="I301" s="11"/>
      <c r="J301" s="11"/>
      <c r="K301">
        <v>146</v>
      </c>
    </row>
    <row r="302" spans="5:11">
      <c r="E302" s="11" t="s">
        <v>114</v>
      </c>
      <c r="F302" s="11"/>
      <c r="G302" s="11"/>
      <c r="H302" s="11"/>
      <c r="I302" s="11"/>
      <c r="J302" s="11"/>
      <c r="K302">
        <v>132</v>
      </c>
    </row>
    <row r="303" spans="5:11">
      <c r="E303" s="11" t="s">
        <v>137</v>
      </c>
      <c r="F303" s="11"/>
      <c r="G303" s="11"/>
      <c r="H303" s="11"/>
      <c r="I303" s="11"/>
      <c r="J303" s="11"/>
      <c r="K303">
        <v>161</v>
      </c>
    </row>
    <row r="304" spans="5:11">
      <c r="E304" s="11" t="s">
        <v>71</v>
      </c>
      <c r="F304" s="11"/>
      <c r="G304" s="11"/>
      <c r="H304" s="11"/>
      <c r="I304" s="11"/>
      <c r="J304" s="11"/>
      <c r="K304">
        <v>76</v>
      </c>
    </row>
    <row r="305" spans="5:11">
      <c r="E305" s="11" t="s">
        <v>112</v>
      </c>
      <c r="F305" s="11"/>
      <c r="G305" s="11"/>
      <c r="H305" s="11"/>
      <c r="I305" s="11"/>
      <c r="J305" s="11"/>
      <c r="K305">
        <v>127</v>
      </c>
    </row>
    <row r="306" spans="5:11">
      <c r="E306" t="s">
        <v>44</v>
      </c>
      <c r="F306" s="1">
        <v>2923.76</v>
      </c>
      <c r="G306" s="1">
        <v>1763.2</v>
      </c>
      <c r="H306" s="1">
        <v>3217.76</v>
      </c>
      <c r="I306" s="1">
        <v>9569.32</v>
      </c>
      <c r="J306" s="1">
        <v>48430.68</v>
      </c>
      <c r="K306">
        <v>35</v>
      </c>
    </row>
    <row r="307" spans="5:11">
      <c r="E307" t="s">
        <v>76</v>
      </c>
      <c r="F307" s="1">
        <v>0</v>
      </c>
      <c r="G307" s="1">
        <v>547.20000000000005</v>
      </c>
      <c r="H307" s="1">
        <v>25</v>
      </c>
      <c r="I307" s="1">
        <v>1088.8</v>
      </c>
      <c r="J307" s="1">
        <v>16911.2</v>
      </c>
      <c r="K307">
        <v>81</v>
      </c>
    </row>
    <row r="308" spans="5:11">
      <c r="E308" t="s">
        <v>181</v>
      </c>
      <c r="F308" s="1">
        <v>0</v>
      </c>
      <c r="G308" s="1">
        <v>2128</v>
      </c>
      <c r="H308" s="1">
        <v>25</v>
      </c>
      <c r="I308" s="1">
        <v>4162</v>
      </c>
      <c r="J308" s="1">
        <v>65838</v>
      </c>
      <c r="K308">
        <v>207</v>
      </c>
    </row>
    <row r="309" spans="5:11">
      <c r="E309" t="s">
        <v>235</v>
      </c>
      <c r="F309" s="1">
        <v>0</v>
      </c>
      <c r="G309" s="1">
        <v>638.4</v>
      </c>
      <c r="H309" s="1">
        <v>1097.76</v>
      </c>
      <c r="I309" s="1">
        <v>2338.86</v>
      </c>
      <c r="J309" s="1">
        <v>18661.14</v>
      </c>
      <c r="K309">
        <v>268</v>
      </c>
    </row>
    <row r="310" spans="5:11">
      <c r="E310" t="s">
        <v>438</v>
      </c>
      <c r="F310" s="1">
        <v>442.65</v>
      </c>
      <c r="G310" s="1">
        <v>1216</v>
      </c>
      <c r="H310" s="1">
        <v>25</v>
      </c>
      <c r="I310" s="1">
        <v>2831.65</v>
      </c>
      <c r="J310" s="1">
        <v>37168.35</v>
      </c>
      <c r="K310">
        <v>20</v>
      </c>
    </row>
    <row r="311" spans="5:11">
      <c r="E311" s="3" t="s">
        <v>19</v>
      </c>
      <c r="F311" s="4">
        <v>2563.34</v>
      </c>
      <c r="G311" s="4">
        <v>9867.84</v>
      </c>
      <c r="H311" s="4">
        <v>4987.71</v>
      </c>
      <c r="I311" s="4">
        <v>29563.3</v>
      </c>
      <c r="J311" s="4">
        <v>396486.7</v>
      </c>
      <c r="K311">
        <v>7</v>
      </c>
    </row>
    <row r="312" spans="5:11">
      <c r="E312" s="3" t="s">
        <v>19</v>
      </c>
      <c r="F312" s="4">
        <v>18187.009999999998</v>
      </c>
      <c r="G312" s="4">
        <v>4029.52</v>
      </c>
      <c r="H312" s="4">
        <v>2035.52</v>
      </c>
      <c r="I312" s="4">
        <v>28815.35</v>
      </c>
      <c r="J312" s="4">
        <v>130184.65</v>
      </c>
      <c r="K312">
        <v>13</v>
      </c>
    </row>
    <row r="313" spans="5:11">
      <c r="E313" s="3" t="s">
        <v>19</v>
      </c>
      <c r="F313" s="4">
        <f>SUM(F308:F312)</f>
        <v>21193</v>
      </c>
      <c r="G313" s="4">
        <f>SUM(G308:G312)</f>
        <v>17879.759999999998</v>
      </c>
      <c r="H313" s="4">
        <f>SUM(H308:H312)</f>
        <v>8170.99</v>
      </c>
      <c r="I313" s="4">
        <f>SUM(I308:I312)</f>
        <v>67711.16</v>
      </c>
      <c r="J313" s="4">
        <f>SUM(J308:J312)</f>
        <v>648338.84</v>
      </c>
      <c r="K313">
        <v>22</v>
      </c>
    </row>
    <row r="314" spans="5:11">
      <c r="E314" s="3" t="s">
        <v>19</v>
      </c>
      <c r="F314" s="4">
        <v>0</v>
      </c>
      <c r="G314" s="4">
        <v>6657.6</v>
      </c>
      <c r="H314" s="4">
        <v>1990.52</v>
      </c>
      <c r="I314" s="4">
        <v>14933.42</v>
      </c>
      <c r="J314" s="4">
        <v>204066.58</v>
      </c>
      <c r="K314">
        <v>31</v>
      </c>
    </row>
    <row r="315" spans="5:11">
      <c r="E315" s="3" t="s">
        <v>19</v>
      </c>
      <c r="F315" s="4">
        <v>2923.76</v>
      </c>
      <c r="G315" s="4">
        <v>1763.2</v>
      </c>
      <c r="H315" s="4">
        <v>3217.76</v>
      </c>
      <c r="I315" s="4">
        <v>9569.32</v>
      </c>
      <c r="J315" s="4">
        <v>48430.68</v>
      </c>
      <c r="K315">
        <v>36</v>
      </c>
    </row>
    <row r="316" spans="5:11">
      <c r="E316" s="3" t="s">
        <v>19</v>
      </c>
      <c r="F316" s="4">
        <v>0</v>
      </c>
      <c r="G316" s="4">
        <v>972.8</v>
      </c>
      <c r="H316" s="4">
        <v>25</v>
      </c>
      <c r="I316" s="4">
        <v>1916.2</v>
      </c>
      <c r="J316" s="4">
        <v>30083.8</v>
      </c>
      <c r="K316">
        <v>41</v>
      </c>
    </row>
    <row r="317" spans="5:11">
      <c r="E317" s="3" t="s">
        <v>19</v>
      </c>
      <c r="F317" s="4">
        <v>302.74</v>
      </c>
      <c r="G317" s="4">
        <v>2432</v>
      </c>
      <c r="H317" s="4">
        <v>2175.52</v>
      </c>
      <c r="I317" s="4">
        <v>7206.26</v>
      </c>
      <c r="J317" s="4">
        <v>72793.740000000005</v>
      </c>
      <c r="K317">
        <v>47</v>
      </c>
    </row>
    <row r="318" spans="5:11">
      <c r="E318" s="3" t="s">
        <v>19</v>
      </c>
      <c r="F318" s="4">
        <v>0</v>
      </c>
      <c r="G318" s="4">
        <v>1337.6</v>
      </c>
      <c r="H318" s="4">
        <v>125</v>
      </c>
      <c r="I318" s="4">
        <v>2725.4</v>
      </c>
      <c r="J318" s="4">
        <v>41274.6</v>
      </c>
      <c r="K318">
        <v>52</v>
      </c>
    </row>
    <row r="319" spans="5:11">
      <c r="E319" s="3" t="s">
        <v>19</v>
      </c>
      <c r="F319" s="4">
        <v>583.79</v>
      </c>
      <c r="G319" s="4">
        <v>1246.4000000000001</v>
      </c>
      <c r="H319" s="4">
        <v>125</v>
      </c>
      <c r="I319" s="4">
        <v>3131.89</v>
      </c>
      <c r="J319" s="4">
        <v>37868.11</v>
      </c>
      <c r="K319">
        <v>57</v>
      </c>
    </row>
    <row r="320" spans="5:11">
      <c r="E320" s="3" t="s">
        <v>19</v>
      </c>
      <c r="F320" s="4">
        <v>0</v>
      </c>
      <c r="G320" s="4">
        <v>3999.12</v>
      </c>
      <c r="H320" s="4">
        <v>100</v>
      </c>
      <c r="I320" s="4">
        <v>8877.67</v>
      </c>
      <c r="J320" s="4">
        <v>157622.32999999999</v>
      </c>
      <c r="K320">
        <v>63</v>
      </c>
    </row>
    <row r="321" spans="5:11">
      <c r="E321" s="3" t="s">
        <v>19</v>
      </c>
      <c r="F321" s="4">
        <v>0</v>
      </c>
      <c r="G321" s="4">
        <v>8876.7999999999993</v>
      </c>
      <c r="H321" s="4">
        <v>4221.04</v>
      </c>
      <c r="I321" s="4">
        <v>21478.240000000002</v>
      </c>
      <c r="J321" s="4">
        <v>270521.76</v>
      </c>
      <c r="K321">
        <v>73</v>
      </c>
    </row>
    <row r="322" spans="5:11">
      <c r="E322" s="3" t="s">
        <v>19</v>
      </c>
      <c r="F322" s="4">
        <v>868.5</v>
      </c>
      <c r="G322" s="4">
        <v>5016</v>
      </c>
      <c r="H322" s="4">
        <v>2090.52</v>
      </c>
      <c r="I322" s="4">
        <v>12710.52</v>
      </c>
      <c r="J322" s="4">
        <v>152289.48000000001</v>
      </c>
      <c r="K322">
        <v>82</v>
      </c>
    </row>
    <row r="323" spans="5:11">
      <c r="E323" s="3" t="s">
        <v>19</v>
      </c>
      <c r="F323" s="4">
        <v>0</v>
      </c>
      <c r="G323" s="4">
        <v>11857.52</v>
      </c>
      <c r="H323" s="4">
        <v>2040.52</v>
      </c>
      <c r="I323" s="4">
        <v>25092.48</v>
      </c>
      <c r="J323" s="4">
        <v>364957.52</v>
      </c>
      <c r="K323">
        <v>93</v>
      </c>
    </row>
    <row r="324" spans="5:11">
      <c r="E324" s="3" t="s">
        <v>19</v>
      </c>
      <c r="F324" s="4">
        <v>0</v>
      </c>
      <c r="G324" s="4">
        <v>7942</v>
      </c>
      <c r="H324" s="4">
        <v>3201.76</v>
      </c>
      <c r="I324" s="4">
        <v>18641.64</v>
      </c>
      <c r="J324" s="4">
        <v>242608.36</v>
      </c>
      <c r="K324">
        <v>104</v>
      </c>
    </row>
    <row r="325" spans="5:11">
      <c r="E325" s="3" t="s">
        <v>19</v>
      </c>
      <c r="F325" s="4">
        <v>0</v>
      </c>
      <c r="G325" s="4">
        <v>3573.52</v>
      </c>
      <c r="H325" s="4">
        <v>240</v>
      </c>
      <c r="I325" s="4">
        <v>7946.32</v>
      </c>
      <c r="J325" s="4">
        <v>136053.68</v>
      </c>
      <c r="K325">
        <v>110</v>
      </c>
    </row>
    <row r="326" spans="5:11">
      <c r="E326" s="3" t="s">
        <v>19</v>
      </c>
      <c r="F326" s="4">
        <v>0</v>
      </c>
      <c r="G326" s="4">
        <v>1392.32</v>
      </c>
      <c r="H326" s="4">
        <v>2030.52</v>
      </c>
      <c r="I326" s="4">
        <v>4737.3</v>
      </c>
      <c r="J326" s="4">
        <v>41062.699999999997</v>
      </c>
      <c r="K326">
        <v>115</v>
      </c>
    </row>
    <row r="327" spans="5:11">
      <c r="E327" s="3" t="s">
        <v>19</v>
      </c>
      <c r="F327" s="4">
        <v>727.36</v>
      </c>
      <c r="G327" s="4">
        <v>7326.4</v>
      </c>
      <c r="H327" s="4">
        <v>3233.28</v>
      </c>
      <c r="I327" s="4">
        <v>18203.740000000002</v>
      </c>
      <c r="J327" s="4">
        <v>222796.26</v>
      </c>
      <c r="K327">
        <v>124</v>
      </c>
    </row>
    <row r="328" spans="5:11">
      <c r="E328" s="3" t="s">
        <v>19</v>
      </c>
      <c r="F328" s="4">
        <v>0</v>
      </c>
      <c r="G328" s="4">
        <v>1079.2</v>
      </c>
      <c r="H328" s="4">
        <v>125</v>
      </c>
      <c r="I328" s="4">
        <v>2223.0500000000002</v>
      </c>
      <c r="J328" s="4">
        <v>33276.949999999997</v>
      </c>
      <c r="K328">
        <v>129</v>
      </c>
    </row>
    <row r="329" spans="5:11">
      <c r="E329" s="3" t="s">
        <v>19</v>
      </c>
      <c r="F329" s="4">
        <v>0</v>
      </c>
      <c r="G329" s="4">
        <v>3980.88</v>
      </c>
      <c r="H329" s="4">
        <v>2360.52</v>
      </c>
      <c r="I329" s="4">
        <v>10099.67</v>
      </c>
      <c r="J329" s="4">
        <v>120850.33</v>
      </c>
      <c r="K329">
        <v>136</v>
      </c>
    </row>
    <row r="330" spans="5:11">
      <c r="E330" s="3" t="s">
        <v>19</v>
      </c>
      <c r="F330" s="4">
        <v>1149.55</v>
      </c>
      <c r="G330" s="4">
        <v>2883.44</v>
      </c>
      <c r="H330" s="4">
        <v>3910.65</v>
      </c>
      <c r="I330" s="4">
        <v>10665.84</v>
      </c>
      <c r="J330" s="4">
        <v>84184.16</v>
      </c>
      <c r="K330">
        <v>143</v>
      </c>
    </row>
    <row r="331" spans="5:11">
      <c r="E331" s="3" t="s">
        <v>19</v>
      </c>
      <c r="F331" s="4">
        <v>442.65</v>
      </c>
      <c r="G331" s="4">
        <v>4145.04</v>
      </c>
      <c r="H331" s="4">
        <v>4450</v>
      </c>
      <c r="I331" s="4">
        <v>12950.94</v>
      </c>
      <c r="J331" s="4">
        <v>123399.06</v>
      </c>
      <c r="K331">
        <v>153</v>
      </c>
    </row>
    <row r="332" spans="5:11">
      <c r="E332" s="3" t="s">
        <v>19</v>
      </c>
      <c r="F332" s="4">
        <v>0</v>
      </c>
      <c r="G332" s="4">
        <v>729.6</v>
      </c>
      <c r="H332" s="4">
        <v>145</v>
      </c>
      <c r="I332" s="4">
        <v>1563.4</v>
      </c>
      <c r="J332" s="4">
        <v>22436.6</v>
      </c>
      <c r="K332">
        <v>158</v>
      </c>
    </row>
    <row r="333" spans="5:11">
      <c r="E333" s="3" t="s">
        <v>19</v>
      </c>
      <c r="F333" s="4">
        <v>1430.6</v>
      </c>
      <c r="G333" s="4">
        <v>12284.34</v>
      </c>
      <c r="H333" s="4">
        <v>3602.76</v>
      </c>
      <c r="I333" s="4">
        <v>28915.1</v>
      </c>
      <c r="J333" s="4">
        <v>375174.9</v>
      </c>
      <c r="K333">
        <v>183</v>
      </c>
    </row>
    <row r="334" spans="5:11">
      <c r="E334" s="3" t="s">
        <v>19</v>
      </c>
      <c r="F334" s="4">
        <v>0</v>
      </c>
      <c r="G334" s="4">
        <v>3496</v>
      </c>
      <c r="H334" s="4">
        <v>50</v>
      </c>
      <c r="I334" s="4">
        <v>6846.5</v>
      </c>
      <c r="J334" s="4">
        <v>108153.5</v>
      </c>
      <c r="K334">
        <v>189</v>
      </c>
    </row>
    <row r="335" spans="5:11">
      <c r="E335" s="3" t="s">
        <v>19</v>
      </c>
      <c r="F335" s="4">
        <v>0</v>
      </c>
      <c r="G335" s="4">
        <v>2995.92</v>
      </c>
      <c r="H335" s="4">
        <v>25</v>
      </c>
      <c r="I335" s="4">
        <v>7756.42</v>
      </c>
      <c r="J335" s="4">
        <v>157243.57999999999</v>
      </c>
      <c r="K335">
        <v>194</v>
      </c>
    </row>
    <row r="336" spans="5:11">
      <c r="E336" s="3" t="s">
        <v>19</v>
      </c>
      <c r="F336" s="4">
        <v>0</v>
      </c>
      <c r="G336" s="4">
        <v>934.8</v>
      </c>
      <c r="H336" s="4">
        <v>565</v>
      </c>
      <c r="I336" s="4">
        <v>2382.33</v>
      </c>
      <c r="J336" s="4">
        <v>28367.67</v>
      </c>
      <c r="K336">
        <v>199</v>
      </c>
    </row>
    <row r="337" spans="5:11">
      <c r="E337" s="3" t="s">
        <v>19</v>
      </c>
      <c r="F337" s="4">
        <v>0</v>
      </c>
      <c r="G337" s="4">
        <v>7498.81</v>
      </c>
      <c r="H337" s="4">
        <v>125</v>
      </c>
      <c r="I337" s="4">
        <v>14703.28</v>
      </c>
      <c r="J337" s="4">
        <v>231968.11</v>
      </c>
      <c r="K337">
        <v>208</v>
      </c>
    </row>
    <row r="338" spans="5:11">
      <c r="E338" s="3" t="s">
        <v>19</v>
      </c>
      <c r="F338" s="4">
        <v>0</v>
      </c>
      <c r="G338" s="4">
        <v>2249.6</v>
      </c>
      <c r="H338" s="4">
        <v>50</v>
      </c>
      <c r="I338" s="4">
        <v>4423.3999999999996</v>
      </c>
      <c r="J338" s="4">
        <v>69576.600000000006</v>
      </c>
      <c r="K338">
        <v>214</v>
      </c>
    </row>
    <row r="339" spans="5:11">
      <c r="E339" s="3" t="s">
        <v>19</v>
      </c>
      <c r="F339" s="4">
        <v>0</v>
      </c>
      <c r="G339" s="4">
        <v>1611.2</v>
      </c>
      <c r="H339" s="4">
        <v>1890.52</v>
      </c>
      <c r="I339" s="4">
        <v>5022.82</v>
      </c>
      <c r="J339" s="4">
        <v>47977.18</v>
      </c>
      <c r="K339">
        <v>219</v>
      </c>
    </row>
    <row r="340" spans="5:11">
      <c r="E340" s="3" t="s">
        <v>19</v>
      </c>
      <c r="F340" s="4">
        <v>2862.41</v>
      </c>
      <c r="G340" s="4">
        <v>7280.8</v>
      </c>
      <c r="H340" s="4">
        <v>1943.76</v>
      </c>
      <c r="I340" s="4">
        <v>18960.62</v>
      </c>
      <c r="J340" s="4">
        <v>220539.38</v>
      </c>
      <c r="K340">
        <v>228</v>
      </c>
    </row>
    <row r="341" spans="5:11">
      <c r="E341" s="3" t="s">
        <v>19</v>
      </c>
      <c r="F341" s="4">
        <v>3566.87</v>
      </c>
      <c r="G341" s="4">
        <v>7113.6</v>
      </c>
      <c r="H341" s="4">
        <v>1297.76</v>
      </c>
      <c r="I341" s="4">
        <v>18694.03</v>
      </c>
      <c r="J341" s="4">
        <v>215305.97</v>
      </c>
      <c r="K341">
        <v>237</v>
      </c>
    </row>
    <row r="342" spans="5:11">
      <c r="E342" s="3" t="s">
        <v>19</v>
      </c>
      <c r="F342" s="4">
        <v>0</v>
      </c>
      <c r="G342" s="4">
        <v>2720.8</v>
      </c>
      <c r="H342" s="4">
        <v>1227.76</v>
      </c>
      <c r="I342" s="4">
        <v>6517.22</v>
      </c>
      <c r="J342" s="4">
        <v>82982.78</v>
      </c>
      <c r="K342">
        <v>244</v>
      </c>
    </row>
    <row r="343" spans="5:11">
      <c r="E343" s="3" t="s">
        <v>19</v>
      </c>
      <c r="F343" s="4">
        <v>3486.68</v>
      </c>
      <c r="G343" s="4">
        <v>9819.2000000000007</v>
      </c>
      <c r="H343" s="4">
        <v>3240.52</v>
      </c>
      <c r="I343" s="4">
        <v>25816.5</v>
      </c>
      <c r="J343" s="4">
        <v>297183.5</v>
      </c>
      <c r="K343">
        <v>255</v>
      </c>
    </row>
    <row r="344" spans="5:11">
      <c r="E344" s="3" t="s">
        <v>19</v>
      </c>
      <c r="F344" s="4">
        <v>0</v>
      </c>
      <c r="G344" s="4">
        <v>11995.84</v>
      </c>
      <c r="H344" s="4">
        <v>3698.28</v>
      </c>
      <c r="I344" s="4">
        <v>27019.14</v>
      </c>
      <c r="J344" s="4">
        <v>367580.86</v>
      </c>
      <c r="K344">
        <v>271</v>
      </c>
    </row>
    <row r="345" spans="5:11">
      <c r="E345" s="3" t="s">
        <v>19</v>
      </c>
      <c r="F345" s="4">
        <v>0</v>
      </c>
      <c r="G345" s="4">
        <v>8963.44</v>
      </c>
      <c r="H345" s="4">
        <v>1977</v>
      </c>
      <c r="I345" s="4">
        <v>19402.64</v>
      </c>
      <c r="J345" s="4">
        <v>275447.36</v>
      </c>
      <c r="K345">
        <v>283</v>
      </c>
    </row>
    <row r="346" spans="5:11">
      <c r="E346" s="3" t="s">
        <v>19</v>
      </c>
      <c r="F346" s="4">
        <v>8576.99</v>
      </c>
      <c r="G346" s="4">
        <v>8250.41</v>
      </c>
      <c r="H346" s="4">
        <v>2600.52</v>
      </c>
      <c r="I346" s="4">
        <v>27216.959999999999</v>
      </c>
      <c r="J346" s="4">
        <v>244178.04</v>
      </c>
      <c r="K346">
        <v>296</v>
      </c>
    </row>
    <row r="347" spans="5:11">
      <c r="E347" s="3" t="s">
        <v>19</v>
      </c>
      <c r="F347" s="4">
        <v>21989.77</v>
      </c>
      <c r="G347" s="4">
        <v>4151.12</v>
      </c>
      <c r="H347" s="4">
        <v>50</v>
      </c>
      <c r="I347" s="4">
        <v>31299.49</v>
      </c>
      <c r="J347" s="4">
        <v>146700.51</v>
      </c>
      <c r="K347">
        <v>302</v>
      </c>
    </row>
    <row r="348" spans="5:11">
      <c r="E348" s="3" t="s">
        <v>19</v>
      </c>
      <c r="F348" s="4">
        <v>0</v>
      </c>
      <c r="G348" s="4">
        <v>8738.48</v>
      </c>
      <c r="H348" s="4">
        <v>6433.8</v>
      </c>
      <c r="I348" s="4">
        <v>23422.1</v>
      </c>
      <c r="J348" s="4">
        <v>264027.90000000002</v>
      </c>
      <c r="K348">
        <v>318</v>
      </c>
    </row>
    <row r="349" spans="5:11">
      <c r="E349" s="3" t="s">
        <v>19</v>
      </c>
      <c r="F349" s="4">
        <v>0</v>
      </c>
      <c r="G349" s="4">
        <v>4686.16</v>
      </c>
      <c r="H349" s="4">
        <v>4356.04</v>
      </c>
      <c r="I349" s="4">
        <v>13466.31</v>
      </c>
      <c r="J349" s="4">
        <v>140683.69</v>
      </c>
      <c r="K349">
        <v>327</v>
      </c>
    </row>
    <row r="350" spans="5:11">
      <c r="E350" s="3" t="s">
        <v>19</v>
      </c>
      <c r="F350" s="4">
        <v>21363.01</v>
      </c>
      <c r="G350" s="4">
        <v>4333.5200000000004</v>
      </c>
      <c r="H350" s="4">
        <v>3881.04</v>
      </c>
      <c r="I350" s="4">
        <v>34858.370000000003</v>
      </c>
      <c r="J350" s="4">
        <v>149141.63</v>
      </c>
      <c r="K350">
        <v>333</v>
      </c>
    </row>
    <row r="351" spans="5:11">
      <c r="E351" s="3" t="s">
        <v>19</v>
      </c>
      <c r="F351" s="4">
        <v>0</v>
      </c>
      <c r="G351" s="4">
        <v>6323.2</v>
      </c>
      <c r="H351" s="4">
        <v>100</v>
      </c>
      <c r="I351" s="4">
        <v>12392.8</v>
      </c>
      <c r="J351" s="4">
        <v>195607.2</v>
      </c>
      <c r="K351">
        <v>341</v>
      </c>
    </row>
    <row r="352" spans="5:11">
      <c r="E352" s="3" t="s">
        <v>19</v>
      </c>
      <c r="F352" s="4">
        <v>3143.46</v>
      </c>
      <c r="G352" s="4">
        <v>2918.4</v>
      </c>
      <c r="H352" s="4">
        <v>590</v>
      </c>
      <c r="I352" s="4">
        <v>9407.06</v>
      </c>
      <c r="J352" s="4">
        <v>86592.94</v>
      </c>
      <c r="K352">
        <v>347</v>
      </c>
    </row>
    <row r="353" spans="5:11">
      <c r="E353" s="3" t="s">
        <v>19</v>
      </c>
      <c r="F353" s="4">
        <v>0</v>
      </c>
      <c r="G353" s="4">
        <v>25034.04</v>
      </c>
      <c r="H353" s="4">
        <v>19226.25</v>
      </c>
      <c r="I353" s="4">
        <v>67894.429999999993</v>
      </c>
      <c r="J353" s="4">
        <v>755593.7</v>
      </c>
      <c r="K353">
        <v>403</v>
      </c>
    </row>
    <row r="354" spans="5:11">
      <c r="E354" s="3" t="s">
        <v>19</v>
      </c>
      <c r="F354" s="4">
        <v>1430.6</v>
      </c>
      <c r="G354" s="4">
        <v>11790.64</v>
      </c>
      <c r="H354" s="4">
        <v>5250.52</v>
      </c>
      <c r="I354" s="4">
        <v>29603.07</v>
      </c>
      <c r="J354" s="4">
        <v>358246.93</v>
      </c>
      <c r="K354">
        <v>420</v>
      </c>
    </row>
    <row r="355" spans="5:11">
      <c r="E355" s="3" t="s">
        <v>19</v>
      </c>
      <c r="F355" s="4">
        <v>3113.57</v>
      </c>
      <c r="G355" s="4">
        <v>8781.9500000000007</v>
      </c>
      <c r="H355" s="4">
        <v>11709.59</v>
      </c>
      <c r="I355" s="4">
        <v>31895.98</v>
      </c>
      <c r="J355" s="4">
        <v>256984.02</v>
      </c>
      <c r="K355">
        <v>435</v>
      </c>
    </row>
    <row r="356" spans="5:11">
      <c r="E356" s="3" t="s">
        <v>19</v>
      </c>
      <c r="F356" s="4">
        <v>0</v>
      </c>
      <c r="G356" s="4">
        <v>7087.76</v>
      </c>
      <c r="H356" s="4">
        <v>3800.52</v>
      </c>
      <c r="I356" s="4">
        <v>17579.689999999999</v>
      </c>
      <c r="J356" s="4">
        <v>215570.31</v>
      </c>
      <c r="K356">
        <v>446</v>
      </c>
    </row>
    <row r="357" spans="5:11">
      <c r="E357" s="3" t="s">
        <v>19</v>
      </c>
      <c r="F357" s="4">
        <v>1590.98</v>
      </c>
      <c r="G357" s="4">
        <v>6262.4</v>
      </c>
      <c r="H357" s="4">
        <v>3115</v>
      </c>
      <c r="I357" s="4">
        <v>16880.580000000002</v>
      </c>
      <c r="J357" s="4">
        <v>189119.42</v>
      </c>
      <c r="K357">
        <v>456</v>
      </c>
    </row>
    <row r="358" spans="5:11">
      <c r="E358" s="3" t="s">
        <v>19</v>
      </c>
      <c r="F358" s="4">
        <v>0</v>
      </c>
      <c r="G358" s="4">
        <v>5540.4</v>
      </c>
      <c r="H358" s="4">
        <v>645</v>
      </c>
      <c r="I358" s="4">
        <v>11415.98</v>
      </c>
      <c r="J358" s="4">
        <v>170834.02</v>
      </c>
      <c r="K358">
        <v>465</v>
      </c>
    </row>
    <row r="359" spans="5:11">
      <c r="E359" s="3" t="s">
        <v>19</v>
      </c>
      <c r="F359" s="4">
        <v>19.25</v>
      </c>
      <c r="G359" s="4">
        <v>7261.04</v>
      </c>
      <c r="H359" s="4">
        <v>390</v>
      </c>
      <c r="I359" s="4">
        <v>14525.29</v>
      </c>
      <c r="J359" s="4">
        <v>224324.71</v>
      </c>
      <c r="K359">
        <v>475</v>
      </c>
    </row>
    <row r="360" spans="5:11">
      <c r="E360" t="s">
        <v>32</v>
      </c>
      <c r="F360" s="1">
        <v>0</v>
      </c>
      <c r="G360" s="1">
        <v>2432</v>
      </c>
      <c r="H360" s="1">
        <v>1890.52</v>
      </c>
      <c r="I360" s="1">
        <v>6618.52</v>
      </c>
      <c r="J360" s="1">
        <v>73381.48</v>
      </c>
      <c r="K360">
        <v>21</v>
      </c>
    </row>
    <row r="361" spans="5:11">
      <c r="E361" t="s">
        <v>353</v>
      </c>
      <c r="F361" s="1">
        <v>0</v>
      </c>
      <c r="G361" s="1">
        <v>367.84</v>
      </c>
      <c r="H361" s="1">
        <v>25</v>
      </c>
      <c r="I361" s="1">
        <v>740.11</v>
      </c>
      <c r="J361" s="1">
        <v>11359.89</v>
      </c>
      <c r="K361">
        <v>398</v>
      </c>
    </row>
    <row r="362" spans="5:11">
      <c r="E362" t="s">
        <v>154</v>
      </c>
      <c r="F362" s="1">
        <v>0</v>
      </c>
      <c r="G362" s="1">
        <v>679.44</v>
      </c>
      <c r="H362" s="1">
        <v>100</v>
      </c>
      <c r="I362" s="1">
        <v>1420.89</v>
      </c>
      <c r="J362" s="1">
        <v>20929.11</v>
      </c>
      <c r="K362">
        <v>175</v>
      </c>
    </row>
    <row r="363" spans="5:11">
      <c r="E363" t="s">
        <v>15</v>
      </c>
      <c r="F363" s="1">
        <v>0</v>
      </c>
      <c r="G363" s="1">
        <v>2280</v>
      </c>
      <c r="H363" s="1">
        <v>25</v>
      </c>
      <c r="I363" s="1">
        <v>4457.5</v>
      </c>
      <c r="J363" s="1">
        <v>70542.5</v>
      </c>
      <c r="K363">
        <v>5</v>
      </c>
    </row>
    <row r="364" spans="5:11">
      <c r="E364" t="s">
        <v>74</v>
      </c>
      <c r="F364" s="1">
        <v>0</v>
      </c>
      <c r="G364" s="1">
        <v>942.4</v>
      </c>
      <c r="H364" s="1">
        <v>25</v>
      </c>
      <c r="I364" s="1">
        <v>1857.1</v>
      </c>
      <c r="J364" s="1">
        <v>29142.9</v>
      </c>
      <c r="K364">
        <v>79</v>
      </c>
    </row>
    <row r="365" spans="5:11">
      <c r="E365" t="s">
        <v>10</v>
      </c>
      <c r="F365" s="1">
        <v>0</v>
      </c>
      <c r="G365" s="1">
        <v>804.08</v>
      </c>
      <c r="H365" s="1">
        <v>25</v>
      </c>
      <c r="I365" s="1">
        <v>1588.2</v>
      </c>
      <c r="J365" s="1">
        <v>24861.8</v>
      </c>
      <c r="K365">
        <v>2</v>
      </c>
    </row>
    <row r="366" spans="5:11">
      <c r="E366" t="s">
        <v>354</v>
      </c>
      <c r="F366" s="1">
        <v>0</v>
      </c>
      <c r="G366" s="1">
        <v>471.2</v>
      </c>
      <c r="H366" s="1">
        <v>3007.76</v>
      </c>
      <c r="I366" s="1">
        <v>3923.81</v>
      </c>
      <c r="J366" s="1">
        <v>11576.19</v>
      </c>
      <c r="K366">
        <v>399</v>
      </c>
    </row>
    <row r="367" spans="5:11">
      <c r="E367" t="s">
        <v>99</v>
      </c>
      <c r="F367" s="1">
        <v>0</v>
      </c>
      <c r="G367" s="1">
        <v>2995.92</v>
      </c>
      <c r="H367" s="1">
        <v>165</v>
      </c>
      <c r="I367" s="1">
        <v>6748.42</v>
      </c>
      <c r="J367" s="1">
        <v>118251.58</v>
      </c>
      <c r="K367">
        <v>109</v>
      </c>
    </row>
    <row r="368" spans="5:11">
      <c r="E368" t="s">
        <v>255</v>
      </c>
      <c r="F368" s="1">
        <v>8576.99</v>
      </c>
      <c r="G368" s="1">
        <v>2584</v>
      </c>
      <c r="H368" s="1">
        <v>25</v>
      </c>
      <c r="I368" s="1">
        <v>13625.49</v>
      </c>
      <c r="J368" s="1">
        <v>71374.509999999995</v>
      </c>
      <c r="K368">
        <v>292</v>
      </c>
    </row>
    <row r="369" spans="5:11">
      <c r="E369" t="s">
        <v>355</v>
      </c>
      <c r="F369" s="1">
        <v>0</v>
      </c>
      <c r="G369" s="1">
        <v>425.6</v>
      </c>
      <c r="H369" s="1">
        <v>25</v>
      </c>
      <c r="I369" s="1">
        <v>852.4</v>
      </c>
      <c r="J369" s="1">
        <v>13147.6</v>
      </c>
      <c r="K369">
        <v>400</v>
      </c>
    </row>
    <row r="370" spans="5:11">
      <c r="E370" t="s">
        <v>51</v>
      </c>
      <c r="F370" s="1">
        <v>0</v>
      </c>
      <c r="G370" s="1">
        <v>1337.6</v>
      </c>
      <c r="H370" s="1">
        <v>125</v>
      </c>
      <c r="I370" s="1">
        <v>2725.4</v>
      </c>
      <c r="J370" s="1">
        <v>41274.6</v>
      </c>
      <c r="K370">
        <v>51</v>
      </c>
    </row>
    <row r="371" spans="5:11">
      <c r="E371" t="s">
        <v>257</v>
      </c>
      <c r="F371" s="1">
        <v>0</v>
      </c>
      <c r="G371" s="1">
        <v>547.20000000000005</v>
      </c>
      <c r="H371" s="1">
        <v>115</v>
      </c>
      <c r="I371" s="1">
        <v>1178.8</v>
      </c>
      <c r="J371" s="1">
        <v>16821.2</v>
      </c>
      <c r="K371">
        <v>293</v>
      </c>
    </row>
    <row r="372" spans="5:11">
      <c r="E372" t="s">
        <v>197</v>
      </c>
      <c r="F372" s="1">
        <v>0</v>
      </c>
      <c r="G372" s="1">
        <v>2736</v>
      </c>
      <c r="H372" s="1">
        <v>25</v>
      </c>
      <c r="I372" s="1">
        <v>5344</v>
      </c>
      <c r="J372" s="1">
        <v>84656</v>
      </c>
      <c r="K372">
        <v>227</v>
      </c>
    </row>
    <row r="373" spans="5:11">
      <c r="E373" t="s">
        <v>120</v>
      </c>
      <c r="F373" s="1">
        <v>0</v>
      </c>
      <c r="G373" s="1">
        <v>878.56</v>
      </c>
      <c r="H373" s="1">
        <v>145</v>
      </c>
      <c r="I373" s="1">
        <v>1852.99</v>
      </c>
      <c r="J373" s="1">
        <v>27047.01</v>
      </c>
      <c r="K373">
        <v>141</v>
      </c>
    </row>
    <row r="374" spans="5:11">
      <c r="E374" t="s">
        <v>370</v>
      </c>
      <c r="F374" s="1">
        <v>0</v>
      </c>
      <c r="G374" s="1">
        <v>851.2</v>
      </c>
      <c r="H374" s="1">
        <v>25</v>
      </c>
      <c r="I374" s="1">
        <v>1679.8</v>
      </c>
      <c r="J374" s="1">
        <v>26320.2</v>
      </c>
      <c r="K374">
        <v>415</v>
      </c>
    </row>
    <row r="375" spans="5:11">
      <c r="E375" t="s">
        <v>221</v>
      </c>
      <c r="F375" s="1">
        <v>0</v>
      </c>
      <c r="G375" s="1">
        <v>1216</v>
      </c>
      <c r="H375" s="1">
        <v>25</v>
      </c>
      <c r="I375" s="1">
        <v>2389</v>
      </c>
      <c r="J375" s="1">
        <v>37611</v>
      </c>
      <c r="K375">
        <v>254</v>
      </c>
    </row>
    <row r="376" spans="5:11">
      <c r="E376" t="s">
        <v>356</v>
      </c>
      <c r="F376" s="1">
        <v>0</v>
      </c>
      <c r="G376" s="1">
        <v>372.4</v>
      </c>
      <c r="H376" s="1">
        <v>25</v>
      </c>
      <c r="I376" s="1">
        <v>748.98</v>
      </c>
      <c r="J376" s="1">
        <v>11501.02</v>
      </c>
      <c r="K376">
        <v>401</v>
      </c>
    </row>
    <row r="377" spans="5:11">
      <c r="E377" t="s">
        <v>236</v>
      </c>
      <c r="F377" s="1">
        <v>0</v>
      </c>
      <c r="G377" s="1">
        <v>687.04</v>
      </c>
      <c r="H377" s="1">
        <v>125</v>
      </c>
      <c r="I377" s="1">
        <v>1460.66</v>
      </c>
      <c r="J377" s="1">
        <v>21139.34</v>
      </c>
      <c r="K377">
        <v>269</v>
      </c>
    </row>
    <row r="378" spans="5:11">
      <c r="E378" t="s">
        <v>93</v>
      </c>
      <c r="F378" s="1">
        <v>0</v>
      </c>
      <c r="G378" s="1">
        <v>775.2</v>
      </c>
      <c r="H378" s="1">
        <v>125</v>
      </c>
      <c r="I378" s="1">
        <v>1632.05</v>
      </c>
      <c r="J378" s="1">
        <v>23867.95</v>
      </c>
      <c r="K378">
        <v>101</v>
      </c>
    </row>
    <row r="379" spans="5:11">
      <c r="E379" t="s">
        <v>357</v>
      </c>
      <c r="F379" s="1">
        <v>0</v>
      </c>
      <c r="G379" s="1">
        <v>1793.6</v>
      </c>
      <c r="H379" s="1">
        <v>957.76</v>
      </c>
      <c r="I379" s="1">
        <v>4444.66</v>
      </c>
      <c r="J379" s="1">
        <v>54555.34</v>
      </c>
      <c r="K379">
        <v>402</v>
      </c>
    </row>
    <row r="380" spans="5:11">
      <c r="E380" t="s">
        <v>260</v>
      </c>
      <c r="F380" s="1">
        <v>0</v>
      </c>
      <c r="G380" s="1">
        <v>688.56</v>
      </c>
      <c r="H380" s="1">
        <v>957.76</v>
      </c>
      <c r="I380" s="1">
        <v>2296.38</v>
      </c>
      <c r="J380" s="1">
        <v>20353.62</v>
      </c>
      <c r="K380">
        <v>295</v>
      </c>
    </row>
    <row r="381" spans="5:11">
      <c r="F381" s="1"/>
      <c r="G381" s="1"/>
      <c r="H381" s="1"/>
      <c r="I381" s="1"/>
      <c r="J381" s="1"/>
      <c r="K381">
        <v>8</v>
      </c>
    </row>
    <row r="382" spans="5:11">
      <c r="F382" s="1"/>
      <c r="G382" s="1"/>
      <c r="H382" s="1"/>
      <c r="I382" s="1"/>
      <c r="J382" s="1"/>
      <c r="K382">
        <v>9</v>
      </c>
    </row>
    <row r="383" spans="5:11">
      <c r="F383" s="1"/>
      <c r="G383" s="1"/>
      <c r="H383" s="1"/>
      <c r="I383" s="1"/>
      <c r="J383" s="1"/>
      <c r="K383">
        <v>14</v>
      </c>
    </row>
    <row r="384" spans="5:11">
      <c r="F384" s="1"/>
      <c r="G384" s="1"/>
      <c r="H384" s="1"/>
      <c r="I384" s="1"/>
      <c r="J384" s="1"/>
      <c r="K384">
        <v>15</v>
      </c>
    </row>
    <row r="385" spans="6:11">
      <c r="F385" s="1"/>
      <c r="G385" s="1"/>
      <c r="H385" s="1"/>
      <c r="I385" s="1"/>
      <c r="J385" s="1"/>
      <c r="K385">
        <v>23</v>
      </c>
    </row>
    <row r="386" spans="6:11">
      <c r="F386" s="1"/>
      <c r="G386" s="1"/>
      <c r="H386" s="1"/>
      <c r="I386" s="1"/>
      <c r="J386" s="1"/>
      <c r="K386">
        <v>24</v>
      </c>
    </row>
    <row r="387" spans="6:11">
      <c r="F387" s="1"/>
      <c r="G387" s="1"/>
      <c r="H387" s="1"/>
      <c r="I387" s="1"/>
      <c r="J387" s="1"/>
      <c r="K387">
        <v>32</v>
      </c>
    </row>
    <row r="388" spans="6:11">
      <c r="F388" s="1"/>
      <c r="G388" s="1"/>
      <c r="H388" s="1"/>
      <c r="I388" s="1"/>
      <c r="J388" s="1"/>
      <c r="K388">
        <v>33</v>
      </c>
    </row>
    <row r="389" spans="6:11">
      <c r="F389" s="1"/>
      <c r="G389" s="1"/>
      <c r="H389" s="1"/>
      <c r="I389" s="1"/>
      <c r="J389" s="1"/>
      <c r="K389">
        <v>37</v>
      </c>
    </row>
    <row r="390" spans="6:11">
      <c r="F390" s="1"/>
      <c r="G390" s="1"/>
      <c r="H390" s="1"/>
      <c r="I390" s="1"/>
      <c r="J390" s="1"/>
      <c r="K390">
        <v>38</v>
      </c>
    </row>
    <row r="391" spans="6:11">
      <c r="F391" s="1"/>
      <c r="G391" s="1"/>
      <c r="H391" s="1"/>
      <c r="I391" s="1"/>
      <c r="J391" s="1"/>
      <c r="K391">
        <v>42</v>
      </c>
    </row>
    <row r="392" spans="6:11">
      <c r="F392" s="1"/>
      <c r="G392" s="1"/>
      <c r="H392" s="1"/>
      <c r="I392" s="1"/>
      <c r="J392" s="1"/>
      <c r="K392">
        <v>43</v>
      </c>
    </row>
    <row r="393" spans="6:11">
      <c r="F393" s="1"/>
      <c r="G393" s="1"/>
      <c r="H393" s="1"/>
      <c r="I393" s="1"/>
      <c r="J393" s="1"/>
      <c r="K393">
        <v>48</v>
      </c>
    </row>
    <row r="394" spans="6:11">
      <c r="F394" s="1"/>
      <c r="G394" s="1"/>
      <c r="H394" s="1"/>
      <c r="I394" s="1"/>
      <c r="J394" s="1"/>
      <c r="K394">
        <v>49</v>
      </c>
    </row>
    <row r="395" spans="6:11">
      <c r="F395" s="1"/>
      <c r="G395" s="1"/>
      <c r="H395" s="1"/>
      <c r="I395" s="1"/>
      <c r="J395" s="1"/>
      <c r="K395">
        <v>53</v>
      </c>
    </row>
    <row r="396" spans="6:11">
      <c r="F396" s="1"/>
      <c r="G396" s="1"/>
      <c r="H396" s="1"/>
      <c r="I396" s="1"/>
      <c r="J396" s="1"/>
      <c r="K396">
        <v>54</v>
      </c>
    </row>
    <row r="397" spans="6:11">
      <c r="F397" s="1"/>
      <c r="G397" s="1"/>
      <c r="H397" s="1"/>
      <c r="I397" s="1"/>
      <c r="J397" s="1"/>
      <c r="K397">
        <v>58</v>
      </c>
    </row>
    <row r="398" spans="6:11">
      <c r="F398" s="1"/>
      <c r="G398" s="1"/>
      <c r="H398" s="1"/>
      <c r="I398" s="1"/>
      <c r="J398" s="1"/>
      <c r="K398">
        <v>59</v>
      </c>
    </row>
    <row r="399" spans="6:11">
      <c r="F399" s="1"/>
      <c r="G399" s="1"/>
      <c r="H399" s="1"/>
      <c r="I399" s="1"/>
      <c r="J399" s="1"/>
      <c r="K399">
        <v>64</v>
      </c>
    </row>
    <row r="400" spans="6:11">
      <c r="F400" s="1"/>
      <c r="G400" s="1"/>
      <c r="H400" s="1"/>
      <c r="I400" s="1"/>
      <c r="J400" s="1"/>
      <c r="K400">
        <v>65</v>
      </c>
    </row>
    <row r="401" spans="6:11">
      <c r="F401" s="1"/>
      <c r="G401" s="1"/>
      <c r="H401" s="1"/>
      <c r="I401" s="1"/>
      <c r="J401" s="1"/>
      <c r="K401">
        <v>74</v>
      </c>
    </row>
    <row r="402" spans="6:11">
      <c r="F402" s="1"/>
      <c r="G402" s="1"/>
      <c r="H402" s="1"/>
      <c r="I402" s="1"/>
      <c r="J402" s="1"/>
      <c r="K402">
        <v>75</v>
      </c>
    </row>
    <row r="403" spans="6:11">
      <c r="F403" s="1"/>
      <c r="G403" s="1"/>
      <c r="H403" s="1"/>
      <c r="I403" s="1"/>
      <c r="J403" s="1"/>
      <c r="K403">
        <v>83</v>
      </c>
    </row>
    <row r="404" spans="6:11">
      <c r="F404" s="1"/>
      <c r="G404" s="1"/>
      <c r="H404" s="1"/>
      <c r="I404" s="1"/>
      <c r="J404" s="1"/>
      <c r="K404">
        <v>84</v>
      </c>
    </row>
    <row r="405" spans="6:11">
      <c r="F405" s="1"/>
      <c r="G405" s="1"/>
      <c r="H405" s="1"/>
      <c r="I405" s="1"/>
      <c r="J405" s="1"/>
      <c r="K405">
        <v>94</v>
      </c>
    </row>
    <row r="406" spans="6:11">
      <c r="F406" s="1"/>
      <c r="G406" s="1"/>
      <c r="H406" s="1"/>
      <c r="I406" s="1"/>
      <c r="J406" s="1"/>
      <c r="K406">
        <v>95</v>
      </c>
    </row>
    <row r="407" spans="6:11">
      <c r="F407" s="1"/>
      <c r="G407" s="1"/>
      <c r="H407" s="1"/>
      <c r="I407" s="1"/>
      <c r="J407" s="1"/>
      <c r="K407">
        <v>105</v>
      </c>
    </row>
    <row r="408" spans="6:11">
      <c r="F408" s="1"/>
      <c r="G408" s="1"/>
      <c r="H408" s="1"/>
      <c r="I408" s="1"/>
      <c r="J408" s="1"/>
      <c r="K408">
        <v>106</v>
      </c>
    </row>
    <row r="409" spans="6:11">
      <c r="F409" s="1"/>
      <c r="G409" s="1"/>
      <c r="H409" s="1"/>
      <c r="I409" s="1"/>
      <c r="J409" s="1"/>
      <c r="K409">
        <v>111</v>
      </c>
    </row>
    <row r="410" spans="6:11">
      <c r="F410" s="1"/>
      <c r="G410" s="1"/>
      <c r="H410" s="1"/>
      <c r="I410" s="1"/>
      <c r="J410" s="1"/>
      <c r="K410">
        <v>112</v>
      </c>
    </row>
    <row r="411" spans="6:11">
      <c r="F411" s="1"/>
      <c r="G411" s="1"/>
      <c r="H411" s="1"/>
      <c r="I411" s="1"/>
      <c r="J411" s="1"/>
      <c r="K411">
        <v>116</v>
      </c>
    </row>
    <row r="412" spans="6:11">
      <c r="F412" s="1"/>
      <c r="G412" s="1"/>
      <c r="H412" s="1"/>
      <c r="I412" s="1"/>
      <c r="J412" s="1"/>
      <c r="K412">
        <v>117</v>
      </c>
    </row>
    <row r="413" spans="6:11">
      <c r="F413" s="1"/>
      <c r="G413" s="1"/>
      <c r="H413" s="1"/>
      <c r="I413" s="1"/>
      <c r="J413" s="1"/>
      <c r="K413">
        <v>125</v>
      </c>
    </row>
    <row r="414" spans="6:11">
      <c r="F414" s="1"/>
      <c r="G414" s="1"/>
      <c r="H414" s="1"/>
      <c r="I414" s="1"/>
      <c r="J414" s="1"/>
      <c r="K414">
        <v>126</v>
      </c>
    </row>
    <row r="415" spans="6:11">
      <c r="F415" s="1"/>
      <c r="G415" s="1"/>
      <c r="H415" s="1"/>
      <c r="I415" s="1"/>
      <c r="J415" s="1"/>
      <c r="K415">
        <v>130</v>
      </c>
    </row>
    <row r="416" spans="6:11">
      <c r="F416" s="1"/>
      <c r="G416" s="1"/>
      <c r="H416" s="1"/>
      <c r="I416" s="1"/>
      <c r="J416" s="1"/>
      <c r="K416">
        <v>131</v>
      </c>
    </row>
    <row r="417" spans="6:11">
      <c r="F417" s="1"/>
      <c r="G417" s="1"/>
      <c r="H417" s="1"/>
      <c r="I417" s="1"/>
      <c r="J417" s="1"/>
      <c r="K417">
        <v>137</v>
      </c>
    </row>
    <row r="418" spans="6:11">
      <c r="F418" s="1"/>
      <c r="G418" s="1"/>
      <c r="H418" s="1"/>
      <c r="I418" s="1"/>
      <c r="J418" s="1"/>
      <c r="K418">
        <v>138</v>
      </c>
    </row>
    <row r="419" spans="6:11">
      <c r="F419" s="1"/>
      <c r="G419" s="1"/>
      <c r="H419" s="1"/>
      <c r="I419" s="1"/>
      <c r="J419" s="1"/>
      <c r="K419">
        <v>144</v>
      </c>
    </row>
    <row r="420" spans="6:11">
      <c r="F420" s="1"/>
      <c r="G420" s="1"/>
      <c r="H420" s="1"/>
      <c r="I420" s="1"/>
      <c r="J420" s="1"/>
      <c r="K420">
        <v>145</v>
      </c>
    </row>
    <row r="421" spans="6:11">
      <c r="F421" s="1"/>
      <c r="G421" s="1"/>
      <c r="H421" s="1"/>
      <c r="I421" s="1"/>
      <c r="J421" s="1"/>
      <c r="K421">
        <v>154</v>
      </c>
    </row>
    <row r="422" spans="6:11">
      <c r="F422" s="1"/>
      <c r="G422" s="1"/>
      <c r="H422" s="1"/>
      <c r="I422" s="1"/>
      <c r="J422" s="1"/>
      <c r="K422">
        <v>155</v>
      </c>
    </row>
    <row r="423" spans="6:11">
      <c r="F423" s="1"/>
      <c r="G423" s="1"/>
      <c r="H423" s="1"/>
      <c r="I423" s="1"/>
      <c r="J423" s="1"/>
      <c r="K423">
        <v>159</v>
      </c>
    </row>
    <row r="424" spans="6:11">
      <c r="F424" s="1"/>
      <c r="G424" s="1"/>
      <c r="H424" s="1"/>
      <c r="I424" s="1"/>
      <c r="J424" s="1"/>
      <c r="K424">
        <v>160</v>
      </c>
    </row>
    <row r="425" spans="6:11">
      <c r="F425" s="1"/>
      <c r="G425" s="1"/>
      <c r="H425" s="1"/>
      <c r="I425" s="1"/>
      <c r="J425" s="1"/>
      <c r="K425">
        <v>184</v>
      </c>
    </row>
    <row r="426" spans="6:11">
      <c r="F426" s="1"/>
      <c r="G426" s="1"/>
      <c r="H426" s="1"/>
      <c r="I426" s="1"/>
      <c r="J426" s="1"/>
      <c r="K426">
        <v>185</v>
      </c>
    </row>
    <row r="427" spans="6:11">
      <c r="F427" s="1"/>
      <c r="G427" s="1"/>
      <c r="H427" s="1"/>
      <c r="I427" s="1"/>
      <c r="J427" s="1"/>
      <c r="K427">
        <v>190</v>
      </c>
    </row>
    <row r="428" spans="6:11">
      <c r="F428" s="1"/>
      <c r="G428" s="1"/>
      <c r="H428" s="1"/>
      <c r="I428" s="1"/>
      <c r="J428" s="1"/>
      <c r="K428">
        <v>191</v>
      </c>
    </row>
    <row r="429" spans="6:11">
      <c r="F429" s="1"/>
      <c r="G429" s="1"/>
      <c r="H429" s="1"/>
      <c r="I429" s="1"/>
      <c r="J429" s="1"/>
      <c r="K429">
        <v>195</v>
      </c>
    </row>
    <row r="430" spans="6:11">
      <c r="F430" s="1"/>
      <c r="G430" s="1"/>
      <c r="H430" s="1"/>
      <c r="I430" s="1"/>
      <c r="J430" s="1"/>
      <c r="K430">
        <v>196</v>
      </c>
    </row>
    <row r="431" spans="6:11">
      <c r="F431" s="1"/>
      <c r="G431" s="1"/>
      <c r="H431" s="1"/>
      <c r="I431" s="1"/>
      <c r="J431" s="1"/>
      <c r="K431">
        <v>200</v>
      </c>
    </row>
    <row r="432" spans="6:11">
      <c r="F432" s="1"/>
      <c r="G432" s="1"/>
      <c r="H432" s="1"/>
      <c r="I432" s="1"/>
      <c r="J432" s="1"/>
      <c r="K432">
        <v>201</v>
      </c>
    </row>
    <row r="433" spans="6:11">
      <c r="F433" s="1"/>
      <c r="G433" s="1"/>
      <c r="H433" s="1"/>
      <c r="I433" s="1"/>
      <c r="J433" s="1"/>
      <c r="K433">
        <v>209</v>
      </c>
    </row>
    <row r="434" spans="6:11">
      <c r="F434" s="1"/>
      <c r="G434" s="1"/>
      <c r="H434" s="1"/>
      <c r="I434" s="1"/>
      <c r="J434" s="1"/>
      <c r="K434">
        <v>210</v>
      </c>
    </row>
    <row r="435" spans="6:11">
      <c r="F435" s="1"/>
      <c r="G435" s="1"/>
      <c r="H435" s="1"/>
      <c r="I435" s="1"/>
      <c r="J435" s="1"/>
      <c r="K435">
        <v>215</v>
      </c>
    </row>
    <row r="436" spans="6:11">
      <c r="F436" s="1"/>
      <c r="G436" s="1"/>
      <c r="H436" s="1"/>
      <c r="I436" s="1"/>
      <c r="J436" s="1"/>
      <c r="K436">
        <v>216</v>
      </c>
    </row>
    <row r="437" spans="6:11">
      <c r="F437" s="1"/>
      <c r="G437" s="1"/>
      <c r="H437" s="1"/>
      <c r="I437" s="1"/>
      <c r="J437" s="1"/>
      <c r="K437">
        <v>220</v>
      </c>
    </row>
    <row r="438" spans="6:11">
      <c r="F438" s="1"/>
      <c r="G438" s="1"/>
      <c r="H438" s="1"/>
      <c r="I438" s="1"/>
      <c r="J438" s="1"/>
      <c r="K438">
        <v>221</v>
      </c>
    </row>
    <row r="439" spans="6:11">
      <c r="F439" s="1"/>
      <c r="G439" s="1"/>
      <c r="H439" s="1"/>
      <c r="I439" s="1"/>
      <c r="J439" s="1"/>
      <c r="K439">
        <v>229</v>
      </c>
    </row>
    <row r="440" spans="6:11">
      <c r="F440" s="1"/>
      <c r="G440" s="1"/>
      <c r="H440" s="1"/>
      <c r="I440" s="1"/>
      <c r="J440" s="1"/>
      <c r="K440">
        <v>230</v>
      </c>
    </row>
    <row r="441" spans="6:11">
      <c r="F441" s="1"/>
      <c r="G441" s="1"/>
      <c r="H441" s="1"/>
      <c r="I441" s="1"/>
      <c r="J441" s="1"/>
      <c r="K441">
        <v>238</v>
      </c>
    </row>
    <row r="442" spans="6:11">
      <c r="F442" s="1"/>
      <c r="G442" s="1"/>
      <c r="H442" s="1"/>
      <c r="I442" s="1"/>
      <c r="J442" s="1"/>
      <c r="K442">
        <v>239</v>
      </c>
    </row>
    <row r="443" spans="6:11">
      <c r="F443" s="1"/>
      <c r="G443" s="1"/>
      <c r="H443" s="1"/>
      <c r="I443" s="1"/>
      <c r="J443" s="1"/>
      <c r="K443">
        <v>245</v>
      </c>
    </row>
    <row r="444" spans="6:11">
      <c r="F444" s="1"/>
      <c r="G444" s="1"/>
      <c r="H444" s="1"/>
      <c r="I444" s="1"/>
      <c r="J444" s="1"/>
      <c r="K444">
        <v>246</v>
      </c>
    </row>
    <row r="445" spans="6:11">
      <c r="F445" s="1"/>
      <c r="G445" s="1"/>
      <c r="H445" s="1"/>
      <c r="I445" s="1"/>
      <c r="J445" s="1"/>
      <c r="K445">
        <v>256</v>
      </c>
    </row>
    <row r="446" spans="6:11">
      <c r="F446" s="1"/>
      <c r="G446" s="1"/>
      <c r="H446" s="1"/>
      <c r="I446" s="1"/>
      <c r="J446" s="1"/>
      <c r="K446">
        <v>257</v>
      </c>
    </row>
    <row r="447" spans="6:11">
      <c r="F447" s="1"/>
      <c r="G447" s="1"/>
      <c r="H447" s="1"/>
      <c r="I447" s="1"/>
      <c r="J447" s="1"/>
      <c r="K447">
        <v>272</v>
      </c>
    </row>
    <row r="448" spans="6:11">
      <c r="F448" s="1"/>
      <c r="G448" s="1"/>
      <c r="H448" s="1"/>
      <c r="I448" s="1"/>
      <c r="J448" s="1"/>
      <c r="K448">
        <v>273</v>
      </c>
    </row>
    <row r="449" spans="6:11">
      <c r="F449" s="1"/>
      <c r="G449" s="1"/>
      <c r="H449" s="1"/>
      <c r="I449" s="1"/>
      <c r="J449" s="1"/>
      <c r="K449">
        <v>284</v>
      </c>
    </row>
    <row r="450" spans="6:11">
      <c r="F450" s="1"/>
      <c r="G450" s="1"/>
      <c r="H450" s="1"/>
      <c r="I450" s="1"/>
      <c r="J450" s="1"/>
      <c r="K450">
        <v>285</v>
      </c>
    </row>
    <row r="451" spans="6:11">
      <c r="F451" s="1"/>
      <c r="G451" s="1"/>
      <c r="H451" s="1"/>
      <c r="I451" s="1"/>
      <c r="J451" s="1"/>
      <c r="K451">
        <v>297</v>
      </c>
    </row>
    <row r="452" spans="6:11">
      <c r="F452" s="1"/>
      <c r="G452" s="1"/>
      <c r="H452" s="1"/>
      <c r="I452" s="1"/>
      <c r="J452" s="1"/>
      <c r="K452">
        <v>298</v>
      </c>
    </row>
    <row r="453" spans="6:11">
      <c r="F453" s="1"/>
      <c r="G453" s="1"/>
      <c r="H453" s="1"/>
      <c r="I453" s="1"/>
      <c r="J453" s="1"/>
      <c r="K453">
        <v>303</v>
      </c>
    </row>
    <row r="454" spans="6:11">
      <c r="F454" s="1"/>
      <c r="G454" s="1"/>
      <c r="H454" s="1"/>
      <c r="I454" s="1"/>
      <c r="J454" s="1"/>
      <c r="K454">
        <v>304</v>
      </c>
    </row>
    <row r="455" spans="6:11">
      <c r="F455" s="1"/>
      <c r="G455" s="1"/>
      <c r="H455" s="1"/>
      <c r="I455" s="1"/>
      <c r="J455" s="1"/>
      <c r="K455">
        <v>319</v>
      </c>
    </row>
    <row r="456" spans="6:11">
      <c r="F456" s="1"/>
      <c r="G456" s="1"/>
      <c r="H456" s="1"/>
      <c r="I456" s="1"/>
      <c r="J456" s="1"/>
      <c r="K456">
        <v>320</v>
      </c>
    </row>
    <row r="457" spans="6:11">
      <c r="F457" s="1"/>
      <c r="G457" s="1"/>
      <c r="H457" s="1"/>
      <c r="I457" s="1"/>
      <c r="J457" s="1"/>
      <c r="K457">
        <v>328</v>
      </c>
    </row>
    <row r="458" spans="6:11">
      <c r="F458" s="1"/>
      <c r="G458" s="1"/>
      <c r="H458" s="1"/>
      <c r="I458" s="1"/>
      <c r="J458" s="1"/>
      <c r="K458">
        <v>329</v>
      </c>
    </row>
    <row r="459" spans="6:11">
      <c r="F459" s="1"/>
      <c r="G459" s="1"/>
      <c r="H459" s="1"/>
      <c r="I459" s="1"/>
      <c r="J459" s="1"/>
      <c r="K459">
        <v>334</v>
      </c>
    </row>
    <row r="460" spans="6:11">
      <c r="F460" s="1"/>
      <c r="G460" s="1"/>
      <c r="H460" s="1"/>
      <c r="I460" s="1"/>
      <c r="J460" s="1"/>
      <c r="K460">
        <v>335</v>
      </c>
    </row>
    <row r="461" spans="6:11">
      <c r="F461" s="1"/>
      <c r="G461" s="1"/>
      <c r="H461" s="1"/>
      <c r="I461" s="1"/>
      <c r="J461" s="1"/>
      <c r="K461">
        <v>342</v>
      </c>
    </row>
    <row r="462" spans="6:11">
      <c r="F462" s="1"/>
      <c r="G462" s="1"/>
      <c r="H462" s="1"/>
      <c r="I462" s="1"/>
      <c r="J462" s="1"/>
      <c r="K462">
        <v>343</v>
      </c>
    </row>
    <row r="463" spans="6:11">
      <c r="F463" s="1"/>
      <c r="G463" s="1"/>
      <c r="H463" s="1"/>
      <c r="I463" s="1"/>
      <c r="J463" s="1"/>
      <c r="K463">
        <v>348</v>
      </c>
    </row>
    <row r="464" spans="6:11">
      <c r="F464" s="1"/>
      <c r="G464" s="1"/>
      <c r="H464" s="1"/>
      <c r="I464" s="1"/>
      <c r="J464" s="1"/>
      <c r="K464">
        <v>349</v>
      </c>
    </row>
    <row r="465" spans="6:11">
      <c r="F465" s="1"/>
      <c r="G465" s="1"/>
      <c r="H465" s="1"/>
      <c r="I465" s="1"/>
      <c r="J465" s="1"/>
      <c r="K465">
        <v>404</v>
      </c>
    </row>
    <row r="466" spans="6:11">
      <c r="F466" s="1"/>
      <c r="G466" s="1"/>
      <c r="H466" s="1"/>
      <c r="I466" s="1"/>
      <c r="J466" s="1"/>
      <c r="K466">
        <v>405</v>
      </c>
    </row>
    <row r="467" spans="6:11">
      <c r="F467" s="1"/>
      <c r="G467" s="1"/>
      <c r="H467" s="1"/>
      <c r="I467" s="1"/>
      <c r="J467" s="1"/>
      <c r="K467">
        <v>421</v>
      </c>
    </row>
    <row r="468" spans="6:11">
      <c r="F468" s="1"/>
      <c r="G468" s="1"/>
      <c r="H468" s="1"/>
      <c r="I468" s="1"/>
      <c r="J468" s="1"/>
      <c r="K468">
        <v>422</v>
      </c>
    </row>
    <row r="469" spans="6:11">
      <c r="F469" s="1"/>
      <c r="G469" s="1"/>
      <c r="H469" s="1"/>
      <c r="I469" s="1"/>
      <c r="J469" s="1"/>
      <c r="K469">
        <v>436</v>
      </c>
    </row>
    <row r="470" spans="6:11">
      <c r="F470" s="1"/>
      <c r="G470" s="1"/>
      <c r="H470" s="1"/>
      <c r="I470" s="1"/>
      <c r="J470" s="1"/>
      <c r="K470">
        <v>437</v>
      </c>
    </row>
    <row r="471" spans="6:11">
      <c r="F471" s="1"/>
      <c r="G471" s="1"/>
      <c r="H471" s="1"/>
      <c r="I471" s="1"/>
      <c r="J471" s="1"/>
      <c r="K471">
        <v>447</v>
      </c>
    </row>
    <row r="472" spans="6:11">
      <c r="F472" s="1"/>
      <c r="G472" s="1"/>
      <c r="H472" s="1"/>
      <c r="I472" s="1"/>
      <c r="J472" s="1"/>
      <c r="K472">
        <v>448</v>
      </c>
    </row>
    <row r="473" spans="6:11">
      <c r="F473" s="1"/>
      <c r="G473" s="1"/>
      <c r="H473" s="1"/>
      <c r="I473" s="1"/>
      <c r="J473" s="1"/>
      <c r="K473">
        <v>457</v>
      </c>
    </row>
    <row r="474" spans="6:11">
      <c r="F474" s="1"/>
      <c r="G474" s="1"/>
      <c r="H474" s="1"/>
      <c r="I474" s="1"/>
      <c r="J474" s="1"/>
      <c r="K474">
        <v>458</v>
      </c>
    </row>
    <row r="475" spans="6:11">
      <c r="F475" s="1"/>
      <c r="G475" s="1"/>
      <c r="H475" s="1"/>
      <c r="I475" s="1"/>
      <c r="J475" s="1"/>
      <c r="K475">
        <v>466</v>
      </c>
    </row>
    <row r="476" spans="6:11">
      <c r="F476" s="1"/>
      <c r="G476" s="1"/>
      <c r="H476" s="1"/>
      <c r="I476" s="1"/>
      <c r="J476" s="1"/>
      <c r="K476">
        <v>467</v>
      </c>
    </row>
  </sheetData>
  <sortState ref="E2:K476">
    <sortCondition ref="E476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New Text Document</vt:lpstr>
      <vt:lpstr>Hoja1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Acevedo</dc:creator>
  <cp:lastModifiedBy>fior.rosario</cp:lastModifiedBy>
  <dcterms:created xsi:type="dcterms:W3CDTF">2017-02-23T14:23:40Z</dcterms:created>
  <dcterms:modified xsi:type="dcterms:W3CDTF">2017-10-26T18:57:05Z</dcterms:modified>
</cp:coreProperties>
</file>