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ia Electrica\3. Insumos\4. Fichas de carga\Portal web\Mensuales\"/>
    </mc:Choice>
  </mc:AlternateContent>
  <xr:revisionPtr revIDLastSave="0" documentId="13_ncr:1_{D3B4E216-6E7E-4830-9CDA-6996454E7E49}" xr6:coauthVersionLast="47" xr6:coauthVersionMax="47" xr10:uidLastSave="{00000000-0000-0000-0000-000000000000}"/>
  <bookViews>
    <workbookView xWindow="-120" yWindow="-120" windowWidth="29040" windowHeight="15840" activeTab="1" xr2:uid="{17DB03F2-BE7A-4026-929D-E45634402E89}"/>
  </bookViews>
  <sheets>
    <sheet name="2023" sheetId="1" r:id="rId1"/>
    <sheet name="2024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5" i="3" l="1"/>
  <c r="B9" i="3"/>
  <c r="D5" i="3"/>
  <c r="E5" i="3"/>
  <c r="F5" i="3"/>
  <c r="G5" i="3"/>
  <c r="H5" i="3"/>
  <c r="I5" i="3"/>
  <c r="J5" i="3"/>
  <c r="K5" i="3"/>
  <c r="L5" i="3"/>
  <c r="M5" i="3"/>
  <c r="D6" i="3"/>
  <c r="E6" i="3"/>
  <c r="F6" i="3"/>
  <c r="G6" i="3"/>
  <c r="H6" i="3"/>
  <c r="I6" i="3"/>
  <c r="J6" i="3"/>
  <c r="K6" i="3"/>
  <c r="L6" i="3"/>
  <c r="M6" i="3"/>
  <c r="N6" i="3"/>
  <c r="D7" i="3"/>
  <c r="E7" i="3"/>
  <c r="F7" i="3"/>
  <c r="G7" i="3"/>
  <c r="H7" i="3"/>
  <c r="I7" i="3"/>
  <c r="J7" i="3"/>
  <c r="K7" i="3"/>
  <c r="L7" i="3"/>
  <c r="M7" i="3"/>
  <c r="N7" i="3"/>
  <c r="C7" i="3"/>
  <c r="C6" i="3"/>
  <c r="C5" i="3"/>
  <c r="B99" i="3"/>
  <c r="B98" i="3"/>
  <c r="B97" i="3"/>
  <c r="B95" i="3"/>
  <c r="B94" i="3"/>
  <c r="B93" i="3"/>
  <c r="B91" i="3"/>
  <c r="B90" i="3"/>
  <c r="B89" i="3"/>
  <c r="B87" i="3"/>
  <c r="B86" i="3"/>
  <c r="B85" i="3"/>
  <c r="B83" i="3"/>
  <c r="B82" i="3"/>
  <c r="B81" i="3"/>
  <c r="B79" i="3"/>
  <c r="B78" i="3"/>
  <c r="B77" i="3"/>
  <c r="B75" i="3"/>
  <c r="B74" i="3"/>
  <c r="B73" i="3"/>
  <c r="B71" i="3"/>
  <c r="B70" i="3"/>
  <c r="B69" i="3"/>
  <c r="B67" i="3"/>
  <c r="B66" i="3"/>
  <c r="B65" i="3"/>
  <c r="B63" i="3"/>
  <c r="B62" i="3"/>
  <c r="B61" i="3"/>
  <c r="B59" i="3"/>
  <c r="B58" i="3"/>
  <c r="B57" i="3"/>
  <c r="B55" i="3"/>
  <c r="B54" i="3"/>
  <c r="B53" i="3"/>
  <c r="B51" i="3"/>
  <c r="B50" i="3"/>
  <c r="B49" i="3"/>
  <c r="B47" i="3"/>
  <c r="B46" i="3"/>
  <c r="B45" i="3"/>
  <c r="B43" i="3"/>
  <c r="B42" i="3"/>
  <c r="B41" i="3"/>
  <c r="B39" i="3"/>
  <c r="B38" i="3"/>
  <c r="B37" i="3"/>
  <c r="B35" i="3"/>
  <c r="B34" i="3"/>
  <c r="B33" i="3"/>
  <c r="B31" i="3"/>
  <c r="B30" i="3"/>
  <c r="B29" i="3"/>
  <c r="B27" i="3"/>
  <c r="B26" i="3"/>
  <c r="B25" i="3"/>
  <c r="B23" i="3"/>
  <c r="B22" i="3"/>
  <c r="B21" i="3"/>
  <c r="B19" i="3"/>
  <c r="B18" i="3"/>
  <c r="B17" i="3"/>
  <c r="B15" i="3"/>
  <c r="B14" i="3"/>
  <c r="B13" i="3"/>
  <c r="B11" i="3"/>
  <c r="B10" i="3"/>
  <c r="D7" i="1" l="1"/>
  <c r="E7" i="1"/>
  <c r="F7" i="1"/>
  <c r="G7" i="1"/>
  <c r="H7" i="1"/>
  <c r="I7" i="1"/>
  <c r="J7" i="1"/>
  <c r="K7" i="1"/>
  <c r="L7" i="1"/>
  <c r="M7" i="1"/>
  <c r="N7" i="1"/>
  <c r="C7" i="1"/>
  <c r="D6" i="1"/>
  <c r="E6" i="1"/>
  <c r="F6" i="1"/>
  <c r="G6" i="1"/>
  <c r="H6" i="1"/>
  <c r="I6" i="1"/>
  <c r="J6" i="1"/>
  <c r="K6" i="1"/>
  <c r="L6" i="1"/>
  <c r="M6" i="1"/>
  <c r="N6" i="1"/>
  <c r="C6" i="1"/>
  <c r="D5" i="1"/>
  <c r="E5" i="1"/>
  <c r="F5" i="1"/>
  <c r="G5" i="1"/>
  <c r="H5" i="1"/>
  <c r="I5" i="1"/>
  <c r="J5" i="1"/>
  <c r="K5" i="1"/>
  <c r="L5" i="1"/>
  <c r="M5" i="1"/>
  <c r="N5" i="1"/>
  <c r="C5" i="1"/>
  <c r="B98" i="1"/>
  <c r="B38" i="1"/>
  <c r="B30" i="1"/>
  <c r="B29" i="1"/>
  <c r="B7" i="3" l="1"/>
  <c r="B6" i="3"/>
  <c r="B5" i="3"/>
  <c r="B11" i="1"/>
  <c r="B15" i="1"/>
  <c r="B19" i="1"/>
  <c r="B23" i="1"/>
  <c r="B27" i="1"/>
  <c r="B31" i="1"/>
  <c r="B35" i="1"/>
  <c r="B39" i="1"/>
  <c r="B43" i="1"/>
  <c r="B47" i="1"/>
  <c r="B51" i="1"/>
  <c r="B55" i="1"/>
  <c r="B59" i="1"/>
  <c r="B63" i="1"/>
  <c r="B67" i="1"/>
  <c r="B71" i="1"/>
  <c r="B75" i="1"/>
  <c r="B79" i="1"/>
  <c r="B83" i="1"/>
  <c r="B87" i="1"/>
  <c r="B91" i="1"/>
  <c r="B95" i="1"/>
  <c r="B99" i="1"/>
  <c r="B9" i="1"/>
  <c r="B10" i="1"/>
  <c r="B13" i="1"/>
  <c r="B14" i="1"/>
  <c r="B17" i="1"/>
  <c r="B18" i="1"/>
  <c r="B21" i="1"/>
  <c r="B22" i="1"/>
  <c r="B25" i="1"/>
  <c r="B26" i="1"/>
  <c r="B33" i="1"/>
  <c r="B34" i="1"/>
  <c r="B37" i="1"/>
  <c r="B41" i="1"/>
  <c r="B42" i="1"/>
  <c r="B45" i="1"/>
  <c r="B46" i="1"/>
  <c r="B49" i="1"/>
  <c r="B50" i="1"/>
  <c r="B53" i="1"/>
  <c r="B54" i="1"/>
  <c r="B57" i="1"/>
  <c r="B58" i="1"/>
  <c r="B61" i="1"/>
  <c r="B62" i="1"/>
  <c r="B65" i="1"/>
  <c r="B66" i="1"/>
  <c r="B69" i="1"/>
  <c r="B70" i="1"/>
  <c r="B73" i="1"/>
  <c r="B74" i="1"/>
  <c r="B77" i="1"/>
  <c r="B78" i="1"/>
  <c r="B81" i="1"/>
  <c r="B82" i="1"/>
  <c r="B85" i="1"/>
  <c r="B86" i="1"/>
  <c r="B89" i="1"/>
  <c r="B90" i="1"/>
  <c r="B93" i="1"/>
  <c r="B94" i="1"/>
  <c r="B97" i="1"/>
  <c r="B6" i="1" l="1"/>
  <c r="B5" i="1"/>
  <c r="B7" i="1"/>
</calcChain>
</file>

<file path=xl/sharedStrings.xml><?xml version="1.0" encoding="utf-8"?>
<sst xmlns="http://schemas.openxmlformats.org/spreadsheetml/2006/main" count="236" uniqueCount="50">
  <si>
    <t>Provincia</t>
  </si>
  <si>
    <t>Azua</t>
  </si>
  <si>
    <t>Barahona</t>
  </si>
  <si>
    <t>Distrito Nacional</t>
  </si>
  <si>
    <t>Duarte</t>
  </si>
  <si>
    <t>Independencia</t>
  </si>
  <si>
    <t>La Romana</t>
  </si>
  <si>
    <t>La Vega</t>
  </si>
  <si>
    <t>María Trinidad Sánchez</t>
  </si>
  <si>
    <t>Monseñor Nouel</t>
  </si>
  <si>
    <t>Monte Cristi</t>
  </si>
  <si>
    <t>Monte Plata</t>
  </si>
  <si>
    <t>Pedernales</t>
  </si>
  <si>
    <t>Peravia</t>
  </si>
  <si>
    <t>Puerto Plata</t>
  </si>
  <si>
    <t>San Cristóbal</t>
  </si>
  <si>
    <t>San José de Ocoa</t>
  </si>
  <si>
    <t>Sánchez Ramírez</t>
  </si>
  <si>
    <t>Santiago</t>
  </si>
  <si>
    <t>Santiago Rodríguez</t>
  </si>
  <si>
    <t>Valverde</t>
  </si>
  <si>
    <t>Capacidad instalada (MW)</t>
  </si>
  <si>
    <t>Disponibilidad real promedio (MW)</t>
  </si>
  <si>
    <t>Generación (GWH)</t>
  </si>
  <si>
    <t>San Juan</t>
  </si>
  <si>
    <t>San pedro de Macorís</t>
  </si>
  <si>
    <t>Santo Domingo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</si>
  <si>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</si>
  <si>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</si>
  <si>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</si>
  <si>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</si>
  <si>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</si>
  <si>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</si>
  <si>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</si>
  <si>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</si>
  <si>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</si>
  <si>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</si>
  <si>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</si>
  <si>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</si>
  <si>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</si>
  <si>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r>
      <rPr>
        <b/>
        <sz val="9"/>
        <color theme="1"/>
        <rFont val="Roboto"/>
      </rPr>
      <t>Cuadro 2.10</t>
    </r>
    <r>
      <rPr>
        <sz val="9"/>
        <color theme="1"/>
        <rFont val="Roboto"/>
      </rPr>
      <t xml:space="preserve"> REPÚBLICA DOMINICANA: Capacidad instalada, disponibilidad real promedio y generación del SENI por mes, según provincia, 2023*</t>
    </r>
  </si>
  <si>
    <t xml:space="preserve">*Cifras sujetas a rectificación </t>
  </si>
  <si>
    <t>Nota: Total  capacidad instalada,  promedio simple</t>
  </si>
  <si>
    <t>Total disponibilidad real promedio, promedio simple</t>
  </si>
  <si>
    <t>Total de generación de energía eléctrica se calcula con la suma de los meses correspondientes</t>
  </si>
  <si>
    <t>SENI: Sistema Elétrico Nacional Interconectado</t>
  </si>
  <si>
    <t xml:space="preserve">gwh : Gigawatts hora  </t>
  </si>
  <si>
    <t>mw: Megawatts</t>
  </si>
  <si>
    <t>Fuente:  Registros administrativos, Sector Energía, Informe mensual de operaciones, Organismo Coordinador del Sistema Eléctrico Nacional Interconectado</t>
  </si>
  <si>
    <r>
      <rPr>
        <b/>
        <sz val="9"/>
        <color theme="1"/>
        <rFont val="Roboto"/>
      </rPr>
      <t>Cuadro 2.10</t>
    </r>
    <r>
      <rPr>
        <sz val="9"/>
        <color theme="1"/>
        <rFont val="Roboto"/>
      </rPr>
      <t xml:space="preserve"> REPÚBLICA DOMINICANA: Capacidad instalada, disponibilidad real promedio y generación del SENI por mes, según provincia,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</si>
</sst>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.0_);_(* \(#,##0.0\);_(* &quot;-&quot;??_);_(@_)"/>
    <numFmt numFmtId="165" formatCode="0.0"/>
    <numFmt numFmtId="166" formatCode="_(* #,##0.0_);_(* \(#,##0.0\);_(* &quot;-&quot;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8"/>
      <name val="Calibri"/>
      <family val="2"/>
      <scheme val="minor"/>
    </font>
    <font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vertical="center" indent="1"/>
    </xf>
    <xf numFmtId="0" fontId="3" fillId="0" borderId="0" xfId="0" applyFont="1"/>
    <xf numFmtId="0" fontId="3" fillId="0" borderId="0" xfId="0" applyFont="1" applyAlignment="1">
      <alignment horizontal="left"/>
    </xf>
    <xf numFmtId="164" fontId="2" fillId="0" borderId="0" xfId="1" applyNumberFormat="1" applyFont="1"/>
    <xf numFmtId="164" fontId="3" fillId="0" borderId="0" xfId="1" applyNumberFormat="1" applyFont="1"/>
    <xf numFmtId="165" fontId="3" fillId="0" borderId="0" xfId="0" applyNumberFormat="1" applyFont="1"/>
    <xf numFmtId="43" fontId="2" fillId="0" borderId="0" xfId="0" applyNumberFormat="1" applyFont="1"/>
    <xf numFmtId="164" fontId="3" fillId="0" borderId="0" xfId="0" applyNumberFormat="1" applyFont="1"/>
    <xf numFmtId="43" fontId="3" fillId="0" borderId="0" xfId="0" applyNumberFormat="1" applyFont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164" fontId="3" fillId="0" borderId="1" xfId="0" applyNumberFormat="1" applyFont="1" applyBorder="1"/>
    <xf numFmtId="164" fontId="2" fillId="0" borderId="1" xfId="1" applyNumberFormat="1" applyFont="1" applyBorder="1"/>
    <xf numFmtId="0" fontId="5" fillId="0" borderId="0" xfId="0" applyFont="1"/>
    <xf numFmtId="166" fontId="2" fillId="0" borderId="0" xfId="0" applyNumberFormat="1" applyFont="1"/>
    <xf numFmtId="0" fontId="2" fillId="0" borderId="1" xfId="0" applyFont="1" applyBorder="1" applyAlignment="1">
      <alignment horizontal="left" vertical="center" indent="1"/>
    </xf>
    <xf numFmtId="166" fontId="3" fillId="0" borderId="0" xfId="0" applyNumberFormat="1" applyFont="1"/>
    <xf numFmtId="0" fontId="2" fillId="0" borderId="0" xfId="0" applyFont="1" applyBorder="1" applyAlignment="1">
      <alignment horizontal="left" vertical="center" indent="1"/>
    </xf>
    <xf numFmtId="164" fontId="3" fillId="0" borderId="0" xfId="0" applyNumberFormat="1" applyFont="1" applyBorder="1"/>
    <xf numFmtId="164" fontId="2" fillId="0" borderId="0" xfId="1" applyNumberFormat="1" applyFont="1" applyBorder="1" applyAlignment="1">
      <alignment horizontal="right"/>
    </xf>
    <xf numFmtId="164" fontId="2" fillId="0" borderId="1" xfId="1" applyNumberFormat="1" applyFont="1" applyBorder="1" applyAlignment="1">
      <alignment horizontal="righ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400050</xdr:colOff>
      <xdr:row>0</xdr:row>
      <xdr:rowOff>1</xdr:rowOff>
    </xdr:from>
    <xdr:to>
      <xdr:col>15</xdr:col>
      <xdr:colOff>390525</xdr:colOff>
      <xdr:row>2</xdr:row>
      <xdr:rowOff>23747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D084C4A-CB8D-41CC-B6F0-E5ADA2454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72950" y="1"/>
          <a:ext cx="752475" cy="32854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57150</xdr:rowOff>
    </xdr:from>
    <xdr:to>
      <xdr:col>14</xdr:col>
      <xdr:colOff>103707</xdr:colOff>
      <xdr:row>2</xdr:row>
      <xdr:rowOff>92235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D850D11-3D56-47DC-AFBB-BB94D8842D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10900" y="57150"/>
          <a:ext cx="865707" cy="3779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E7F0D-CE5C-4059-AEFE-72B1FFFAA1C7}">
  <dimension ref="A1:Y311"/>
  <sheetViews>
    <sheetView showGridLines="0" workbookViewId="0">
      <selection activeCell="B108" sqref="B108:N110"/>
    </sheetView>
  </sheetViews>
  <sheetFormatPr baseColWidth="10" defaultRowHeight="12" x14ac:dyDescent="0.2"/>
  <cols>
    <col min="1" max="1" width="29.5703125" style="1" bestFit="1" customWidth="1"/>
    <col min="2" max="2" width="9.85546875" style="3" customWidth="1"/>
    <col min="3" max="16384" width="11.42578125" style="1"/>
  </cols>
  <sheetData>
    <row r="1" spans="1:25" x14ac:dyDescent="0.2">
      <c r="K1" s="5"/>
      <c r="L1" s="5"/>
      <c r="M1" s="5"/>
      <c r="N1" s="5"/>
    </row>
    <row r="2" spans="1:25" x14ac:dyDescent="0.2">
      <c r="A2" s="1" t="s">
        <v>40</v>
      </c>
      <c r="C2" s="8"/>
      <c r="K2" s="5"/>
      <c r="L2" s="5"/>
      <c r="M2" s="5"/>
      <c r="N2" s="5"/>
    </row>
    <row r="3" spans="1:25" x14ac:dyDescent="0.2">
      <c r="K3" s="5"/>
      <c r="L3" s="5"/>
      <c r="M3" s="5"/>
      <c r="N3" s="5"/>
    </row>
    <row r="4" spans="1:25" s="3" customFormat="1" x14ac:dyDescent="0.2">
      <c r="A4" s="11" t="s">
        <v>0</v>
      </c>
      <c r="B4" s="11" t="s">
        <v>39</v>
      </c>
      <c r="C4" s="12" t="s">
        <v>27</v>
      </c>
      <c r="D4" s="12" t="s">
        <v>28</v>
      </c>
      <c r="E4" s="12" t="s">
        <v>29</v>
      </c>
      <c r="F4" s="12" t="s">
        <v>30</v>
      </c>
      <c r="G4" s="12" t="s">
        <v>31</v>
      </c>
      <c r="H4" s="12" t="s">
        <v>32</v>
      </c>
      <c r="I4" s="12" t="s">
        <v>33</v>
      </c>
      <c r="J4" s="12" t="s">
        <v>34</v>
      </c>
      <c r="K4" s="12" t="s">
        <v>35</v>
      </c>
      <c r="L4" s="12" t="s">
        <v>36</v>
      </c>
      <c r="M4" s="12" t="s">
        <v>37</v>
      </c>
      <c r="N4" s="12" t="s">
        <v>38</v>
      </c>
    </row>
    <row r="5" spans="1:25" s="3" customFormat="1" x14ac:dyDescent="0.2">
      <c r="A5" s="3" t="s">
        <v>21</v>
      </c>
      <c r="B5" s="9">
        <f>AVERAGE(C5:N5)</f>
        <v>5498.7816666666649</v>
      </c>
      <c r="C5" s="9">
        <f>SUM(C9+C13+C17+C21+C25+C29+C33+C37+C41+C45+C49+C53+C57+C61+C65+C69+C73+C77+C81+C85+C89+C93+C97)</f>
        <v>5058.335</v>
      </c>
      <c r="D5" s="9">
        <f t="shared" ref="D5:N5" si="0">SUM(D9+D13+D17+D21+D25+D29+D33+D37+D41+D45+D49+D53+D57+D61+D65+D69+D73+D77+D81+D85+D89+D93+D97)</f>
        <v>5249.8149999999996</v>
      </c>
      <c r="E5" s="9">
        <f t="shared" si="0"/>
        <v>5249.8149999999996</v>
      </c>
      <c r="F5" s="9">
        <f t="shared" si="0"/>
        <v>5325.8149999999996</v>
      </c>
      <c r="G5" s="9">
        <f t="shared" si="0"/>
        <v>5565.0749999999989</v>
      </c>
      <c r="H5" s="9">
        <f t="shared" si="0"/>
        <v>5565.0749999999989</v>
      </c>
      <c r="I5" s="9">
        <f t="shared" si="0"/>
        <v>5611.0749999999989</v>
      </c>
      <c r="J5" s="9">
        <f t="shared" si="0"/>
        <v>5611.0749999999989</v>
      </c>
      <c r="K5" s="9">
        <f t="shared" si="0"/>
        <v>5691.0749999999989</v>
      </c>
      <c r="L5" s="9">
        <f t="shared" si="0"/>
        <v>5708.0749999999989</v>
      </c>
      <c r="M5" s="9">
        <f t="shared" si="0"/>
        <v>5675.0749999999989</v>
      </c>
      <c r="N5" s="9">
        <f t="shared" si="0"/>
        <v>5675.0749999999989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 spans="1:25" s="3" customFormat="1" x14ac:dyDescent="0.2">
      <c r="A6" s="3" t="s">
        <v>22</v>
      </c>
      <c r="B6" s="9">
        <f>AVERAGE(C6:N6)</f>
        <v>3702.9504101673406</v>
      </c>
      <c r="C6" s="9">
        <f>SUM(C10+C14+C18+C22+C26+C30+C34+C38+C42+C46+C50+C54+C58+C62+C66+C70+C74+C78+C82+C86+C90+C94+C98)</f>
        <v>3003.7945235214711</v>
      </c>
      <c r="D6" s="9">
        <f t="shared" ref="D6:N6" si="1">SUM(D10+D14+D18+D22+D26+D30+D34+D38+D42+D46+D50+D54+D58+D62+D66+D70+D74+D78+D82+D86+D90+D94+D98)</f>
        <v>3076.0324352678235</v>
      </c>
      <c r="E6" s="9">
        <f t="shared" si="1"/>
        <v>3207.8860067875989</v>
      </c>
      <c r="F6" s="9">
        <f t="shared" si="1"/>
        <v>3397.3683940532865</v>
      </c>
      <c r="G6" s="9">
        <f t="shared" si="1"/>
        <v>3537.0406030465601</v>
      </c>
      <c r="H6" s="9">
        <f t="shared" si="1"/>
        <v>3697.2920341897857</v>
      </c>
      <c r="I6" s="9">
        <f t="shared" si="1"/>
        <v>3845.1439237230807</v>
      </c>
      <c r="J6" s="9">
        <f t="shared" si="1"/>
        <v>4054.7325917338344</v>
      </c>
      <c r="K6" s="9">
        <f t="shared" si="1"/>
        <v>4012.3153988425515</v>
      </c>
      <c r="L6" s="9">
        <f t="shared" si="1"/>
        <v>4168.19844881268</v>
      </c>
      <c r="M6" s="9">
        <f t="shared" si="1"/>
        <v>4182.3093013888474</v>
      </c>
      <c r="N6" s="9">
        <f t="shared" si="1"/>
        <v>4253.2912606405562</v>
      </c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5" s="3" customFormat="1" x14ac:dyDescent="0.2">
      <c r="A7" s="3" t="s">
        <v>23</v>
      </c>
      <c r="B7" s="9">
        <f>SUM(C7:N7)</f>
        <v>23912.49036</v>
      </c>
      <c r="C7" s="9">
        <f>SUM(C11+C15+C19+C23+C27+C31+C35+C39+C43+C47+C51+C55+C59+C63+C67+C71+C75+C79+C83+C87+C91+C95+C99)</f>
        <v>1729.3674600000002</v>
      </c>
      <c r="D7" s="9">
        <f t="shared" ref="D7:N7" si="2">SUM(D11+D15+D19+D23+D27+D31+D35+D39+D43+D47+D51+D55+D59+D63+D67+D71+D75+D79+D83+D87+D91+D95+D99)</f>
        <v>1610.1003499999997</v>
      </c>
      <c r="E7" s="9">
        <f t="shared" si="2"/>
        <v>1861.9783600000001</v>
      </c>
      <c r="F7" s="9">
        <f t="shared" si="2"/>
        <v>1832.94091</v>
      </c>
      <c r="G7" s="9">
        <f t="shared" si="2"/>
        <v>2042.86871</v>
      </c>
      <c r="H7" s="9">
        <f t="shared" si="2"/>
        <v>2111.5697400000004</v>
      </c>
      <c r="I7" s="9">
        <f t="shared" si="2"/>
        <v>2197.4482299999995</v>
      </c>
      <c r="J7" s="9">
        <f t="shared" si="2"/>
        <v>2175.9965299999999</v>
      </c>
      <c r="K7" s="9">
        <f t="shared" si="2"/>
        <v>2212.7716799999998</v>
      </c>
      <c r="L7" s="9">
        <f t="shared" si="2"/>
        <v>2282.8805199999997</v>
      </c>
      <c r="M7" s="9">
        <f t="shared" si="2"/>
        <v>1978.1964499999999</v>
      </c>
      <c r="N7" s="9">
        <f t="shared" si="2"/>
        <v>1876.3714199999999</v>
      </c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 spans="1:25" s="3" customFormat="1" x14ac:dyDescent="0.2">
      <c r="A8" s="3" t="s">
        <v>1</v>
      </c>
      <c r="B8" s="10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10"/>
    </row>
    <row r="9" spans="1:25" x14ac:dyDescent="0.2">
      <c r="A9" s="2" t="s">
        <v>21</v>
      </c>
      <c r="B9" s="9">
        <f t="shared" ref="B9:B70" si="3">AVERAGE(C9:N9)</f>
        <v>244.32633333333328</v>
      </c>
      <c r="C9" s="5">
        <v>114.303</v>
      </c>
      <c r="D9" s="5">
        <v>114.303</v>
      </c>
      <c r="E9" s="5">
        <v>114.303</v>
      </c>
      <c r="F9" s="5">
        <v>114.303</v>
      </c>
      <c r="G9" s="5">
        <v>302.96299999999997</v>
      </c>
      <c r="H9" s="5">
        <v>302.96299999999997</v>
      </c>
      <c r="I9" s="5">
        <v>302.96299999999997</v>
      </c>
      <c r="J9" s="5">
        <v>302.96299999999997</v>
      </c>
      <c r="K9" s="5">
        <v>302.96299999999997</v>
      </c>
      <c r="L9" s="5">
        <v>319.96299999999997</v>
      </c>
      <c r="M9" s="5">
        <v>319.96299999999997</v>
      </c>
      <c r="N9" s="5">
        <v>319.96299999999997</v>
      </c>
      <c r="O9" s="10"/>
    </row>
    <row r="10" spans="1:25" x14ac:dyDescent="0.2">
      <c r="A10" s="2" t="s">
        <v>22</v>
      </c>
      <c r="B10" s="9">
        <f t="shared" si="3"/>
        <v>164.44008913059102</v>
      </c>
      <c r="C10" s="5">
        <v>89.549081541216992</v>
      </c>
      <c r="D10" s="5">
        <v>79.558757440473002</v>
      </c>
      <c r="E10" s="5">
        <v>75.546747311825996</v>
      </c>
      <c r="F10" s="5">
        <v>65.258712962961994</v>
      </c>
      <c r="G10" s="5">
        <v>120.20917114695</v>
      </c>
      <c r="H10" s="5">
        <v>203.54059490740502</v>
      </c>
      <c r="I10" s="5">
        <v>211.03277777777498</v>
      </c>
      <c r="J10" s="5">
        <v>224.82340949820602</v>
      </c>
      <c r="K10" s="5">
        <v>233.09624768518299</v>
      </c>
      <c r="L10" s="5">
        <v>233.334574372757</v>
      </c>
      <c r="M10" s="5">
        <v>202.10750925925697</v>
      </c>
      <c r="N10" s="5">
        <v>235.22348566308102</v>
      </c>
      <c r="O10" s="10"/>
    </row>
    <row r="11" spans="1:25" x14ac:dyDescent="0.2">
      <c r="A11" s="2" t="s">
        <v>23</v>
      </c>
      <c r="B11" s="9">
        <f>SUM(C11:N11)</f>
        <v>674.64032999999995</v>
      </c>
      <c r="C11" s="5">
        <v>59.380110000000002</v>
      </c>
      <c r="D11" s="5">
        <v>30.02796</v>
      </c>
      <c r="E11" s="5">
        <v>31.290000000000003</v>
      </c>
      <c r="F11" s="5">
        <v>23.4938</v>
      </c>
      <c r="G11" s="5">
        <v>77.738650000000007</v>
      </c>
      <c r="H11" s="5">
        <v>119.60231999999999</v>
      </c>
      <c r="I11" s="5">
        <v>66.06962</v>
      </c>
      <c r="J11" s="5">
        <v>82.209609999999998</v>
      </c>
      <c r="K11" s="5">
        <v>69.062799999999996</v>
      </c>
      <c r="L11" s="5">
        <v>61.320019999999992</v>
      </c>
      <c r="M11" s="5">
        <v>29.639019999999999</v>
      </c>
      <c r="N11" s="5">
        <v>24.806420000000003</v>
      </c>
      <c r="O11" s="10"/>
    </row>
    <row r="12" spans="1:25" s="3" customFormat="1" x14ac:dyDescent="0.2">
      <c r="A12" s="3" t="s">
        <v>2</v>
      </c>
      <c r="B12" s="9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10"/>
    </row>
    <row r="13" spans="1:25" x14ac:dyDescent="0.2">
      <c r="A13" s="2" t="s">
        <v>21</v>
      </c>
      <c r="B13" s="9">
        <f t="shared" si="3"/>
        <v>175.79999999999998</v>
      </c>
      <c r="C13" s="5">
        <v>175.8</v>
      </c>
      <c r="D13" s="5">
        <v>175.8</v>
      </c>
      <c r="E13" s="5">
        <v>175.8</v>
      </c>
      <c r="F13" s="5">
        <v>175.8</v>
      </c>
      <c r="G13" s="5">
        <v>175.8</v>
      </c>
      <c r="H13" s="5">
        <v>175.8</v>
      </c>
      <c r="I13" s="5">
        <v>175.8</v>
      </c>
      <c r="J13" s="5">
        <v>175.8</v>
      </c>
      <c r="K13" s="5">
        <v>175.8</v>
      </c>
      <c r="L13" s="5">
        <v>175.8</v>
      </c>
      <c r="M13" s="5">
        <v>175.8</v>
      </c>
      <c r="N13" s="5">
        <v>175.8</v>
      </c>
      <c r="O13" s="10"/>
    </row>
    <row r="14" spans="1:25" x14ac:dyDescent="0.2">
      <c r="A14" s="2" t="s">
        <v>22</v>
      </c>
      <c r="B14" s="9">
        <f t="shared" si="3"/>
        <v>135.20405069079879</v>
      </c>
      <c r="C14" s="5">
        <v>82.40959901433601</v>
      </c>
      <c r="D14" s="5">
        <v>76.085453869046006</v>
      </c>
      <c r="E14" s="5">
        <v>112</v>
      </c>
      <c r="F14" s="5">
        <v>153.75574999999799</v>
      </c>
      <c r="G14" s="5">
        <v>171.87504480286697</v>
      </c>
      <c r="H14" s="5">
        <v>174.74504629629598</v>
      </c>
      <c r="I14" s="5">
        <v>172.590681003584</v>
      </c>
      <c r="J14" s="5">
        <v>147.56736559139699</v>
      </c>
      <c r="K14" s="5">
        <v>104.525398148147</v>
      </c>
      <c r="L14" s="5">
        <v>125.297903225805</v>
      </c>
      <c r="M14" s="5">
        <v>159.042564814814</v>
      </c>
      <c r="N14" s="5">
        <v>142.55380152329602</v>
      </c>
      <c r="O14" s="10"/>
    </row>
    <row r="15" spans="1:25" x14ac:dyDescent="0.2">
      <c r="A15" s="2" t="s">
        <v>23</v>
      </c>
      <c r="B15" s="9">
        <f>SUM(C15:N15)</f>
        <v>601.15575999999987</v>
      </c>
      <c r="C15" s="5">
        <v>43.787700000000001</v>
      </c>
      <c r="D15" s="5">
        <v>40.469610000000003</v>
      </c>
      <c r="E15" s="5">
        <v>33.445799999999998</v>
      </c>
      <c r="F15" s="5">
        <v>27.986080000000001</v>
      </c>
      <c r="G15" s="5">
        <v>42.737490000000001</v>
      </c>
      <c r="H15" s="5">
        <v>63.913270000000004</v>
      </c>
      <c r="I15" s="5">
        <v>76.423899999999989</v>
      </c>
      <c r="J15" s="5">
        <v>65.597490000000008</v>
      </c>
      <c r="K15" s="5">
        <v>52.64273</v>
      </c>
      <c r="L15" s="5">
        <v>43.681429999999999</v>
      </c>
      <c r="M15" s="5">
        <v>61.005100000000006</v>
      </c>
      <c r="N15" s="5">
        <v>49.465159999999997</v>
      </c>
      <c r="O15" s="10"/>
    </row>
    <row r="16" spans="1:25" s="3" customFormat="1" x14ac:dyDescent="0.2">
      <c r="A16" s="4" t="s">
        <v>3</v>
      </c>
      <c r="B16" s="9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10"/>
    </row>
    <row r="17" spans="1:15" x14ac:dyDescent="0.2">
      <c r="A17" s="2" t="s">
        <v>21</v>
      </c>
      <c r="B17" s="9">
        <f t="shared" si="3"/>
        <v>303.5</v>
      </c>
      <c r="C17" s="5">
        <v>303.5</v>
      </c>
      <c r="D17" s="5">
        <v>303.5</v>
      </c>
      <c r="E17" s="5">
        <v>303.5</v>
      </c>
      <c r="F17" s="5">
        <v>303.5</v>
      </c>
      <c r="G17" s="5">
        <v>303.5</v>
      </c>
      <c r="H17" s="5">
        <v>303.5</v>
      </c>
      <c r="I17" s="5">
        <v>303.5</v>
      </c>
      <c r="J17" s="5">
        <v>303.5</v>
      </c>
      <c r="K17" s="5">
        <v>303.5</v>
      </c>
      <c r="L17" s="5">
        <v>303.5</v>
      </c>
      <c r="M17" s="5">
        <v>303.5</v>
      </c>
      <c r="N17" s="5">
        <v>303.5</v>
      </c>
      <c r="O17" s="10"/>
    </row>
    <row r="18" spans="1:15" x14ac:dyDescent="0.2">
      <c r="A18" s="2" t="s">
        <v>22</v>
      </c>
      <c r="B18" s="9">
        <f t="shared" si="3"/>
        <v>250.00424731271559</v>
      </c>
      <c r="C18" s="5">
        <v>252.07730734766801</v>
      </c>
      <c r="D18" s="5">
        <v>268.60051091269702</v>
      </c>
      <c r="E18" s="5">
        <v>276.627217741935</v>
      </c>
      <c r="F18" s="5">
        <v>288.21942129629497</v>
      </c>
      <c r="G18" s="5">
        <v>242.51563620071602</v>
      </c>
      <c r="H18" s="5">
        <v>232.47804166666501</v>
      </c>
      <c r="I18" s="5">
        <v>229.79675358422699</v>
      </c>
      <c r="J18" s="5">
        <v>246.79872423834999</v>
      </c>
      <c r="K18" s="5">
        <v>266.89104166666596</v>
      </c>
      <c r="L18" s="5">
        <v>213.84423835125403</v>
      </c>
      <c r="M18" s="5">
        <v>198.64591435185</v>
      </c>
      <c r="N18" s="5">
        <v>283.556160394264</v>
      </c>
      <c r="O18" s="10"/>
    </row>
    <row r="19" spans="1:15" x14ac:dyDescent="0.2">
      <c r="A19" s="2" t="s">
        <v>23</v>
      </c>
      <c r="B19" s="9">
        <f>SUM(C19:N19)</f>
        <v>1708.9052000000001</v>
      </c>
      <c r="C19" s="5">
        <v>146.21254999999999</v>
      </c>
      <c r="D19" s="5">
        <v>131.07400999999999</v>
      </c>
      <c r="E19" s="5">
        <v>149.12194</v>
      </c>
      <c r="F19" s="5">
        <v>150.61335</v>
      </c>
      <c r="G19" s="5">
        <v>152.58527000000001</v>
      </c>
      <c r="H19" s="5">
        <v>158.51306000000002</v>
      </c>
      <c r="I19" s="5">
        <v>153.50355999999999</v>
      </c>
      <c r="J19" s="5">
        <v>151.84138999999999</v>
      </c>
      <c r="K19" s="5">
        <v>165.29247999999998</v>
      </c>
      <c r="L19" s="5">
        <v>132.56156999999999</v>
      </c>
      <c r="M19" s="5">
        <v>104.61126</v>
      </c>
      <c r="N19" s="5">
        <v>112.97476</v>
      </c>
      <c r="O19" s="10"/>
    </row>
    <row r="20" spans="1:15" s="3" customFormat="1" x14ac:dyDescent="0.2">
      <c r="A20" s="3" t="s">
        <v>4</v>
      </c>
      <c r="B20" s="9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10"/>
    </row>
    <row r="21" spans="1:15" x14ac:dyDescent="0.2">
      <c r="A21" s="2" t="s">
        <v>21</v>
      </c>
      <c r="B21" s="9">
        <f t="shared" si="3"/>
        <v>110.55500000000005</v>
      </c>
      <c r="C21" s="5">
        <v>110.55500000000001</v>
      </c>
      <c r="D21" s="5">
        <v>110.55500000000001</v>
      </c>
      <c r="E21" s="5">
        <v>110.55500000000001</v>
      </c>
      <c r="F21" s="5">
        <v>110.55500000000001</v>
      </c>
      <c r="G21" s="5">
        <v>110.55500000000001</v>
      </c>
      <c r="H21" s="5">
        <v>110.55500000000001</v>
      </c>
      <c r="I21" s="5">
        <v>110.55500000000001</v>
      </c>
      <c r="J21" s="5">
        <v>110.55500000000001</v>
      </c>
      <c r="K21" s="5">
        <v>110.55500000000001</v>
      </c>
      <c r="L21" s="5">
        <v>110.55500000000001</v>
      </c>
      <c r="M21" s="5">
        <v>110.55500000000001</v>
      </c>
      <c r="N21" s="5">
        <v>110.55500000000001</v>
      </c>
      <c r="O21" s="10"/>
    </row>
    <row r="22" spans="1:15" x14ac:dyDescent="0.2">
      <c r="A22" s="2" t="s">
        <v>22</v>
      </c>
      <c r="B22" s="9">
        <f t="shared" si="3"/>
        <v>94.514681462456238</v>
      </c>
      <c r="C22" s="5">
        <v>89.385284946235004</v>
      </c>
      <c r="D22" s="5">
        <v>98.589903273808005</v>
      </c>
      <c r="E22" s="5">
        <v>99.458599484764989</v>
      </c>
      <c r="F22" s="5">
        <v>87.250283333332007</v>
      </c>
      <c r="G22" s="5">
        <v>90.059457885303004</v>
      </c>
      <c r="H22" s="5">
        <v>102.83458333333201</v>
      </c>
      <c r="I22" s="5">
        <v>102.774043458779</v>
      </c>
      <c r="J22" s="5">
        <v>89.201433691755</v>
      </c>
      <c r="K22" s="5">
        <v>90.914421296293995</v>
      </c>
      <c r="L22" s="5">
        <v>95.257921146952</v>
      </c>
      <c r="M22" s="5">
        <v>96.903422222220001</v>
      </c>
      <c r="N22" s="5">
        <v>91.546823476700013</v>
      </c>
      <c r="O22" s="10"/>
    </row>
    <row r="23" spans="1:15" x14ac:dyDescent="0.2">
      <c r="A23" s="2" t="s">
        <v>23</v>
      </c>
      <c r="B23" s="9">
        <f>SUM(C23:N23)</f>
        <v>562.91542000000004</v>
      </c>
      <c r="C23" s="5">
        <v>40.404209999999999</v>
      </c>
      <c r="D23" s="5">
        <v>34.727409999999999</v>
      </c>
      <c r="E23" s="5">
        <v>40.235789999999994</v>
      </c>
      <c r="F23" s="5">
        <v>37.458250000000007</v>
      </c>
      <c r="G23" s="5">
        <v>54.243749999999999</v>
      </c>
      <c r="H23" s="5">
        <v>64.311659999999989</v>
      </c>
      <c r="I23" s="5">
        <v>63.22484</v>
      </c>
      <c r="J23" s="5">
        <v>52.807969999999997</v>
      </c>
      <c r="K23" s="5">
        <v>52.478520000000003</v>
      </c>
      <c r="L23" s="5">
        <v>53.826219999999992</v>
      </c>
      <c r="M23" s="5">
        <v>40.260849999999998</v>
      </c>
      <c r="N23" s="5">
        <v>28.935949999999998</v>
      </c>
      <c r="O23" s="10"/>
    </row>
    <row r="24" spans="1:15" s="3" customFormat="1" x14ac:dyDescent="0.2">
      <c r="A24" s="3" t="s">
        <v>5</v>
      </c>
      <c r="B24" s="9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10"/>
    </row>
    <row r="25" spans="1:15" x14ac:dyDescent="0.2">
      <c r="A25" s="2" t="s">
        <v>21</v>
      </c>
      <c r="B25" s="9">
        <f t="shared" si="3"/>
        <v>7.5</v>
      </c>
      <c r="C25" s="5">
        <v>7.5</v>
      </c>
      <c r="D25" s="5">
        <v>7.5</v>
      </c>
      <c r="E25" s="5">
        <v>7.5</v>
      </c>
      <c r="F25" s="5">
        <v>7.5</v>
      </c>
      <c r="G25" s="5">
        <v>7.5</v>
      </c>
      <c r="H25" s="5">
        <v>7.5</v>
      </c>
      <c r="I25" s="5">
        <v>7.5</v>
      </c>
      <c r="J25" s="5">
        <v>7.5</v>
      </c>
      <c r="K25" s="5">
        <v>7.5</v>
      </c>
      <c r="L25" s="5">
        <v>7.5</v>
      </c>
      <c r="M25" s="5">
        <v>7.5</v>
      </c>
      <c r="N25" s="5">
        <v>7.5</v>
      </c>
      <c r="O25" s="10"/>
    </row>
    <row r="26" spans="1:15" x14ac:dyDescent="0.2">
      <c r="A26" s="2" t="s">
        <v>22</v>
      </c>
      <c r="B26" s="9">
        <f t="shared" si="3"/>
        <v>0.63927917119983335</v>
      </c>
      <c r="C26" s="5">
        <v>0.73477598566299995</v>
      </c>
      <c r="D26" s="5">
        <v>0.95342509920600005</v>
      </c>
      <c r="E26" s="5">
        <v>0.64236111111100003</v>
      </c>
      <c r="F26" s="5">
        <v>0.63435185185099996</v>
      </c>
      <c r="G26" s="5">
        <v>0.70276881720399997</v>
      </c>
      <c r="H26" s="5">
        <v>0.56941666666599999</v>
      </c>
      <c r="I26" s="5">
        <v>0.55810259856599997</v>
      </c>
      <c r="J26" s="5">
        <v>0.45820788530399997</v>
      </c>
      <c r="K26" s="5">
        <v>0.47374074074</v>
      </c>
      <c r="L26" s="5">
        <v>0.33295026881700002</v>
      </c>
      <c r="M26" s="5">
        <v>0.84198379629599995</v>
      </c>
      <c r="N26" s="5">
        <v>0.76926523297399996</v>
      </c>
      <c r="O26" s="10"/>
    </row>
    <row r="27" spans="1:15" x14ac:dyDescent="0.2">
      <c r="A27" s="2" t="s">
        <v>23</v>
      </c>
      <c r="B27" s="9">
        <f>SUM(C27:N27)</f>
        <v>4.4386800000000006</v>
      </c>
      <c r="C27" s="5">
        <v>0.47811999999999999</v>
      </c>
      <c r="D27" s="5">
        <v>0.40307999999999999</v>
      </c>
      <c r="E27" s="5">
        <v>0.37685999999999997</v>
      </c>
      <c r="F27" s="5">
        <v>0.42029</v>
      </c>
      <c r="G27" s="5">
        <v>0.42951</v>
      </c>
      <c r="H27" s="5">
        <v>0.34819</v>
      </c>
      <c r="I27" s="5">
        <v>0.35750999999999999</v>
      </c>
      <c r="J27" s="5">
        <v>0.34956999999999999</v>
      </c>
      <c r="K27" s="5">
        <v>0.31466</v>
      </c>
      <c r="L27" s="5">
        <v>0.29599999999999999</v>
      </c>
      <c r="M27" s="5">
        <v>0.28638000000000002</v>
      </c>
      <c r="N27" s="5">
        <v>0.37851000000000001</v>
      </c>
      <c r="O27" s="10"/>
    </row>
    <row r="28" spans="1:15" s="3" customFormat="1" x14ac:dyDescent="0.2">
      <c r="A28" s="3" t="s">
        <v>6</v>
      </c>
      <c r="B28" s="9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10"/>
    </row>
    <row r="29" spans="1:15" x14ac:dyDescent="0.2">
      <c r="A29" s="2" t="s">
        <v>21</v>
      </c>
      <c r="B29" s="9">
        <f>AVERAGE(K29:N29)</f>
        <v>80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80</v>
      </c>
      <c r="L29" s="5">
        <v>80</v>
      </c>
      <c r="M29" s="5">
        <v>80</v>
      </c>
      <c r="N29" s="5">
        <v>80</v>
      </c>
      <c r="O29" s="10"/>
    </row>
    <row r="30" spans="1:15" x14ac:dyDescent="0.2">
      <c r="A30" s="2" t="s">
        <v>22</v>
      </c>
      <c r="B30" s="9">
        <f>AVERAGE(K30:N30)</f>
        <v>18.814472222222001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15.257888888888001</v>
      </c>
      <c r="L30" s="5">
        <v>20</v>
      </c>
      <c r="M30" s="5">
        <v>20</v>
      </c>
      <c r="N30" s="5">
        <v>20</v>
      </c>
      <c r="O30" s="10"/>
    </row>
    <row r="31" spans="1:15" x14ac:dyDescent="0.2">
      <c r="A31" s="2" t="s">
        <v>23</v>
      </c>
      <c r="B31" s="9">
        <f>SUM(C31:N31)</f>
        <v>51.001469999999998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10.367990000000001</v>
      </c>
      <c r="L31" s="5">
        <v>14.576360000000001</v>
      </c>
      <c r="M31" s="5">
        <v>13.386050000000001</v>
      </c>
      <c r="N31" s="5">
        <v>12.67107</v>
      </c>
      <c r="O31" s="10"/>
    </row>
    <row r="32" spans="1:15" s="3" customFormat="1" x14ac:dyDescent="0.2">
      <c r="A32" s="3" t="s">
        <v>7</v>
      </c>
      <c r="B32" s="9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10"/>
    </row>
    <row r="33" spans="1:15" x14ac:dyDescent="0.2">
      <c r="A33" s="2" t="s">
        <v>21</v>
      </c>
      <c r="B33" s="9">
        <f t="shared" si="3"/>
        <v>257.76000000000005</v>
      </c>
      <c r="C33" s="5">
        <v>257.76</v>
      </c>
      <c r="D33" s="5">
        <v>257.76</v>
      </c>
      <c r="E33" s="5">
        <v>257.76</v>
      </c>
      <c r="F33" s="5">
        <v>257.76</v>
      </c>
      <c r="G33" s="5">
        <v>257.76</v>
      </c>
      <c r="H33" s="5">
        <v>257.76</v>
      </c>
      <c r="I33" s="5">
        <v>257.76</v>
      </c>
      <c r="J33" s="5">
        <v>257.76</v>
      </c>
      <c r="K33" s="5">
        <v>257.76</v>
      </c>
      <c r="L33" s="5">
        <v>257.76</v>
      </c>
      <c r="M33" s="5">
        <v>257.76</v>
      </c>
      <c r="N33" s="5">
        <v>257.76</v>
      </c>
      <c r="O33" s="10"/>
    </row>
    <row r="34" spans="1:15" x14ac:dyDescent="0.2">
      <c r="A34" s="2" t="s">
        <v>22</v>
      </c>
      <c r="B34" s="9">
        <f t="shared" si="3"/>
        <v>112.90542004705678</v>
      </c>
      <c r="C34" s="5">
        <v>115.06280241935201</v>
      </c>
      <c r="D34" s="5">
        <v>111.441517857139</v>
      </c>
      <c r="E34" s="5">
        <v>99.076346326159978</v>
      </c>
      <c r="F34" s="5">
        <v>111.84879282407002</v>
      </c>
      <c r="G34" s="5">
        <v>100.20076657705701</v>
      </c>
      <c r="H34" s="5">
        <v>104.10280902777498</v>
      </c>
      <c r="I34" s="5">
        <v>112.953393817201</v>
      </c>
      <c r="J34" s="5">
        <v>115.51084677418901</v>
      </c>
      <c r="K34" s="5">
        <v>115.539848379625</v>
      </c>
      <c r="L34" s="5">
        <v>124.983738799278</v>
      </c>
      <c r="M34" s="5">
        <v>111.53846203703202</v>
      </c>
      <c r="N34" s="5">
        <v>132.60571572580298</v>
      </c>
      <c r="O34" s="10"/>
    </row>
    <row r="35" spans="1:15" x14ac:dyDescent="0.2">
      <c r="A35" s="2" t="s">
        <v>23</v>
      </c>
      <c r="B35" s="9">
        <f>SUM(C35:N35)</f>
        <v>685.42686000000003</v>
      </c>
      <c r="C35" s="5">
        <v>63.701250000000002</v>
      </c>
      <c r="D35" s="5">
        <v>37.00500000000001</v>
      </c>
      <c r="E35" s="5">
        <v>39.518000000000001</v>
      </c>
      <c r="F35" s="5">
        <v>43.183359999999993</v>
      </c>
      <c r="G35" s="5">
        <v>58.915120000000002</v>
      </c>
      <c r="H35" s="5">
        <v>65.718769999999992</v>
      </c>
      <c r="I35" s="5">
        <v>65.87079</v>
      </c>
      <c r="J35" s="5">
        <v>62.50329</v>
      </c>
      <c r="K35" s="5">
        <v>66.557760000000002</v>
      </c>
      <c r="L35" s="5">
        <v>76.511029999999991</v>
      </c>
      <c r="M35" s="5">
        <v>55.32114</v>
      </c>
      <c r="N35" s="5">
        <v>50.62135</v>
      </c>
      <c r="O35" s="10"/>
    </row>
    <row r="36" spans="1:15" s="3" customFormat="1" x14ac:dyDescent="0.2">
      <c r="A36" s="3" t="s">
        <v>8</v>
      </c>
      <c r="B36" s="9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10"/>
    </row>
    <row r="37" spans="1:15" x14ac:dyDescent="0.2">
      <c r="A37" s="2" t="s">
        <v>21</v>
      </c>
      <c r="B37" s="9">
        <f t="shared" si="3"/>
        <v>23.900000000000002</v>
      </c>
      <c r="C37" s="5">
        <v>0.9</v>
      </c>
      <c r="D37" s="5">
        <v>0.9</v>
      </c>
      <c r="E37" s="5">
        <v>0.9</v>
      </c>
      <c r="F37" s="5">
        <v>0.9</v>
      </c>
      <c r="G37" s="5">
        <v>0.9</v>
      </c>
      <c r="H37" s="5">
        <v>0.9</v>
      </c>
      <c r="I37" s="5">
        <v>46.9</v>
      </c>
      <c r="J37" s="5">
        <v>46.9</v>
      </c>
      <c r="K37" s="5">
        <v>46.9</v>
      </c>
      <c r="L37" s="5">
        <v>46.9</v>
      </c>
      <c r="M37" s="5">
        <v>46.9</v>
      </c>
      <c r="N37" s="5">
        <v>46.9</v>
      </c>
      <c r="O37" s="10"/>
    </row>
    <row r="38" spans="1:15" x14ac:dyDescent="0.2">
      <c r="A38" s="2" t="s">
        <v>22</v>
      </c>
      <c r="B38" s="9">
        <f>AVERAGE(J38:N38)</f>
        <v>45.998693100357805</v>
      </c>
      <c r="C38" s="5">
        <v>0</v>
      </c>
      <c r="D38" s="5">
        <v>0</v>
      </c>
      <c r="E38" s="5">
        <v>0</v>
      </c>
      <c r="F38" s="5">
        <v>0</v>
      </c>
      <c r="G38" s="5">
        <v>0</v>
      </c>
      <c r="H38" s="5">
        <v>0</v>
      </c>
      <c r="I38" s="5">
        <v>0</v>
      </c>
      <c r="J38" s="5">
        <v>46.168745519711997</v>
      </c>
      <c r="K38" s="5">
        <v>49.851851851851002</v>
      </c>
      <c r="L38" s="5">
        <v>49.977598566307996</v>
      </c>
      <c r="M38" s="5">
        <v>49.818287037037003</v>
      </c>
      <c r="N38" s="5">
        <v>34.176982526880998</v>
      </c>
      <c r="O38" s="10"/>
    </row>
    <row r="39" spans="1:15" x14ac:dyDescent="0.2">
      <c r="A39" s="2" t="s">
        <v>23</v>
      </c>
      <c r="B39" s="9">
        <f>SUM(C39:N39)</f>
        <v>30.223850000000002</v>
      </c>
      <c r="C39" s="5">
        <v>0</v>
      </c>
      <c r="D39" s="5">
        <v>0</v>
      </c>
      <c r="E39" s="5">
        <v>0</v>
      </c>
      <c r="F39" s="5">
        <v>0</v>
      </c>
      <c r="G39" s="5">
        <v>0</v>
      </c>
      <c r="H39" s="5">
        <v>0</v>
      </c>
      <c r="I39" s="5">
        <v>0</v>
      </c>
      <c r="J39" s="5">
        <v>4.4161999999999999</v>
      </c>
      <c r="K39" s="5">
        <v>7.3876900000000001</v>
      </c>
      <c r="L39" s="5">
        <v>7.28749</v>
      </c>
      <c r="M39" s="5">
        <v>5.8057400000000001</v>
      </c>
      <c r="N39" s="5">
        <v>5.3267300000000004</v>
      </c>
      <c r="O39" s="10"/>
    </row>
    <row r="40" spans="1:15" s="3" customFormat="1" x14ac:dyDescent="0.2">
      <c r="A40" s="3" t="s">
        <v>9</v>
      </c>
      <c r="B40" s="9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10"/>
    </row>
    <row r="41" spans="1:15" x14ac:dyDescent="0.2">
      <c r="A41" s="2" t="s">
        <v>21</v>
      </c>
      <c r="B41" s="9">
        <f t="shared" si="3"/>
        <v>25.599999999999998</v>
      </c>
      <c r="C41" s="5">
        <v>25.6</v>
      </c>
      <c r="D41" s="5">
        <v>25.6</v>
      </c>
      <c r="E41" s="5">
        <v>25.6</v>
      </c>
      <c r="F41" s="5">
        <v>25.6</v>
      </c>
      <c r="G41" s="5">
        <v>25.6</v>
      </c>
      <c r="H41" s="5">
        <v>25.6</v>
      </c>
      <c r="I41" s="5">
        <v>25.6</v>
      </c>
      <c r="J41" s="5">
        <v>25.6</v>
      </c>
      <c r="K41" s="5">
        <v>25.6</v>
      </c>
      <c r="L41" s="5">
        <v>25.6</v>
      </c>
      <c r="M41" s="5">
        <v>25.6</v>
      </c>
      <c r="N41" s="5">
        <v>25.6</v>
      </c>
      <c r="O41" s="10"/>
    </row>
    <row r="42" spans="1:15" x14ac:dyDescent="0.2">
      <c r="A42" s="2" t="s">
        <v>22</v>
      </c>
      <c r="B42" s="9">
        <f t="shared" si="3"/>
        <v>11.799540496368166</v>
      </c>
      <c r="C42" s="5">
        <v>8.9810954301070005</v>
      </c>
      <c r="D42" s="5">
        <v>9.4667931547609996</v>
      </c>
      <c r="E42" s="5">
        <v>6.7104121863790001</v>
      </c>
      <c r="F42" s="5">
        <v>9.3492708333319996</v>
      </c>
      <c r="G42" s="5">
        <v>10.420638440858999</v>
      </c>
      <c r="H42" s="5">
        <v>7.8717754629609997</v>
      </c>
      <c r="I42" s="5">
        <v>6.7612522401420003</v>
      </c>
      <c r="J42" s="5">
        <v>10.205786290320999</v>
      </c>
      <c r="K42" s="5">
        <v>12.884243055554</v>
      </c>
      <c r="L42" s="5">
        <v>18.230851254478001</v>
      </c>
      <c r="M42" s="5">
        <v>19.500479166665002</v>
      </c>
      <c r="N42" s="5">
        <v>21.211888440858999</v>
      </c>
      <c r="O42" s="10"/>
    </row>
    <row r="43" spans="1:15" x14ac:dyDescent="0.2">
      <c r="A43" s="2" t="s">
        <v>23</v>
      </c>
      <c r="B43" s="9">
        <f>SUM(C43:N43)</f>
        <v>98.85296000000001</v>
      </c>
      <c r="C43" s="5">
        <v>6.5960300000000007</v>
      </c>
      <c r="D43" s="5">
        <v>6.0581199999999997</v>
      </c>
      <c r="E43" s="5">
        <v>4.94618</v>
      </c>
      <c r="F43" s="5">
        <v>6.5051399999999999</v>
      </c>
      <c r="G43" s="5">
        <v>7.5408999999999997</v>
      </c>
      <c r="H43" s="5">
        <v>5.48698</v>
      </c>
      <c r="I43" s="5">
        <v>4.7450799999999997</v>
      </c>
      <c r="J43" s="5">
        <v>7.1857799999999994</v>
      </c>
      <c r="K43" s="5">
        <v>8.7546700000000008</v>
      </c>
      <c r="L43" s="5">
        <v>12.84376</v>
      </c>
      <c r="M43" s="5">
        <v>13.337210000000001</v>
      </c>
      <c r="N43" s="5">
        <v>14.853110000000001</v>
      </c>
      <c r="O43" s="10"/>
    </row>
    <row r="44" spans="1:15" s="3" customFormat="1" x14ac:dyDescent="0.2">
      <c r="A44" s="3" t="s">
        <v>10</v>
      </c>
      <c r="B44" s="9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10"/>
    </row>
    <row r="45" spans="1:15" x14ac:dyDescent="0.2">
      <c r="A45" s="2" t="s">
        <v>21</v>
      </c>
      <c r="B45" s="9">
        <f t="shared" si="3"/>
        <v>155.59999999999997</v>
      </c>
      <c r="C45" s="5">
        <v>155.6</v>
      </c>
      <c r="D45" s="5">
        <v>155.6</v>
      </c>
      <c r="E45" s="5">
        <v>155.6</v>
      </c>
      <c r="F45" s="5">
        <v>155.6</v>
      </c>
      <c r="G45" s="5">
        <v>155.6</v>
      </c>
      <c r="H45" s="5">
        <v>155.6</v>
      </c>
      <c r="I45" s="5">
        <v>155.6</v>
      </c>
      <c r="J45" s="5">
        <v>155.6</v>
      </c>
      <c r="K45" s="5">
        <v>155.6</v>
      </c>
      <c r="L45" s="5">
        <v>155.6</v>
      </c>
      <c r="M45" s="5">
        <v>155.6</v>
      </c>
      <c r="N45" s="5">
        <v>155.6</v>
      </c>
      <c r="O45" s="10"/>
    </row>
    <row r="46" spans="1:15" x14ac:dyDescent="0.2">
      <c r="A46" s="2" t="s">
        <v>22</v>
      </c>
      <c r="B46" s="9">
        <f t="shared" si="3"/>
        <v>93.253401388799603</v>
      </c>
      <c r="C46" s="5">
        <v>75.794354838708998</v>
      </c>
      <c r="D46" s="5">
        <v>69.046872519841003</v>
      </c>
      <c r="E46" s="5">
        <v>69.103942652328996</v>
      </c>
      <c r="F46" s="5">
        <v>96</v>
      </c>
      <c r="G46" s="5">
        <v>96</v>
      </c>
      <c r="H46" s="5">
        <v>96</v>
      </c>
      <c r="I46" s="5">
        <v>95.931518817204008</v>
      </c>
      <c r="J46" s="5">
        <v>95.806787634407996</v>
      </c>
      <c r="K46" s="5">
        <v>90.584185185184992</v>
      </c>
      <c r="L46" s="5">
        <v>89.994168906808994</v>
      </c>
      <c r="M46" s="5">
        <v>116.77898611111</v>
      </c>
      <c r="N46" s="5">
        <v>128</v>
      </c>
      <c r="O46" s="10"/>
    </row>
    <row r="47" spans="1:15" x14ac:dyDescent="0.2">
      <c r="A47" s="2" t="s">
        <v>23</v>
      </c>
      <c r="B47" s="9">
        <f>SUM(C47:N47)</f>
        <v>406.23728</v>
      </c>
      <c r="C47" s="5">
        <v>38.400660000000002</v>
      </c>
      <c r="D47" s="5">
        <v>43.209639999999993</v>
      </c>
      <c r="E47" s="5">
        <v>39.863219999999998</v>
      </c>
      <c r="F47" s="5">
        <v>32.174579999999999</v>
      </c>
      <c r="G47" s="5">
        <v>24.4801</v>
      </c>
      <c r="H47" s="5">
        <v>31.548070000000003</v>
      </c>
      <c r="I47" s="5">
        <v>46.895200000000003</v>
      </c>
      <c r="J47" s="5">
        <v>37.635080000000002</v>
      </c>
      <c r="K47" s="5">
        <v>26.357700000000001</v>
      </c>
      <c r="L47" s="5">
        <v>21.104649999999999</v>
      </c>
      <c r="M47" s="5">
        <v>32.637900000000002</v>
      </c>
      <c r="N47" s="5">
        <v>31.930479999999999</v>
      </c>
      <c r="O47" s="10"/>
    </row>
    <row r="48" spans="1:15" s="3" customFormat="1" x14ac:dyDescent="0.2">
      <c r="A48" s="3" t="s">
        <v>11</v>
      </c>
      <c r="B48" s="9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10"/>
    </row>
    <row r="49" spans="1:15" x14ac:dyDescent="0.2">
      <c r="A49" s="2" t="s">
        <v>21</v>
      </c>
      <c r="B49" s="9">
        <f t="shared" si="3"/>
        <v>30</v>
      </c>
      <c r="C49" s="5">
        <v>30</v>
      </c>
      <c r="D49" s="5">
        <v>30</v>
      </c>
      <c r="E49" s="5">
        <v>30</v>
      </c>
      <c r="F49" s="5">
        <v>30</v>
      </c>
      <c r="G49" s="5">
        <v>30</v>
      </c>
      <c r="H49" s="5">
        <v>30</v>
      </c>
      <c r="I49" s="5">
        <v>30</v>
      </c>
      <c r="J49" s="5">
        <v>30</v>
      </c>
      <c r="K49" s="5">
        <v>30</v>
      </c>
      <c r="L49" s="5">
        <v>30</v>
      </c>
      <c r="M49" s="5">
        <v>30</v>
      </c>
      <c r="N49" s="5">
        <v>30</v>
      </c>
      <c r="O49" s="10"/>
    </row>
    <row r="50" spans="1:15" x14ac:dyDescent="0.2">
      <c r="A50" s="2" t="s">
        <v>22</v>
      </c>
      <c r="B50" s="9">
        <f t="shared" si="3"/>
        <v>25.908852299880085</v>
      </c>
      <c r="C50" s="5">
        <v>8.6979166666659999</v>
      </c>
      <c r="D50" s="5">
        <v>15</v>
      </c>
      <c r="E50" s="5">
        <v>23.264112903225001</v>
      </c>
      <c r="F50" s="5">
        <v>30</v>
      </c>
      <c r="G50" s="5">
        <v>30</v>
      </c>
      <c r="H50" s="5">
        <v>30</v>
      </c>
      <c r="I50" s="5">
        <v>28.434139784946002</v>
      </c>
      <c r="J50" s="5">
        <v>29.991935483870002</v>
      </c>
      <c r="K50" s="5">
        <v>28.499305555555001</v>
      </c>
      <c r="L50" s="5">
        <v>29.751344086021</v>
      </c>
      <c r="M50" s="5">
        <v>28.791666666666</v>
      </c>
      <c r="N50" s="5">
        <v>28.475806451612002</v>
      </c>
      <c r="O50" s="10"/>
    </row>
    <row r="51" spans="1:15" x14ac:dyDescent="0.2">
      <c r="A51" s="2" t="s">
        <v>23</v>
      </c>
      <c r="B51" s="9">
        <f>SUM(C51:N51)</f>
        <v>46.111549999999994</v>
      </c>
      <c r="C51" s="5">
        <v>3.2296800000000001</v>
      </c>
      <c r="D51" s="5">
        <v>3.2669299999999999</v>
      </c>
      <c r="E51" s="5">
        <v>4.6483800000000004</v>
      </c>
      <c r="F51" s="5">
        <v>4.4413200000000002</v>
      </c>
      <c r="G51" s="5">
        <v>4.3492199999999999</v>
      </c>
      <c r="H51" s="5">
        <v>3.9443800000000002</v>
      </c>
      <c r="I51" s="5">
        <v>3.9445700000000001</v>
      </c>
      <c r="J51" s="5">
        <v>3.69814</v>
      </c>
      <c r="K51" s="5">
        <v>3.8145799999999999</v>
      </c>
      <c r="L51" s="5">
        <v>4.1978799999999996</v>
      </c>
      <c r="M51" s="5">
        <v>3.3948</v>
      </c>
      <c r="N51" s="5">
        <v>3.18167</v>
      </c>
      <c r="O51" s="10"/>
    </row>
    <row r="52" spans="1:15" s="3" customFormat="1" x14ac:dyDescent="0.2">
      <c r="A52" s="3" t="s">
        <v>12</v>
      </c>
      <c r="B52" s="9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10"/>
    </row>
    <row r="53" spans="1:15" x14ac:dyDescent="0.2">
      <c r="A53" s="2" t="s">
        <v>21</v>
      </c>
      <c r="B53" s="9">
        <f t="shared" si="3"/>
        <v>85.450000000000031</v>
      </c>
      <c r="C53" s="5">
        <v>85.45</v>
      </c>
      <c r="D53" s="5">
        <v>85.45</v>
      </c>
      <c r="E53" s="5">
        <v>85.45</v>
      </c>
      <c r="F53" s="5">
        <v>85.45</v>
      </c>
      <c r="G53" s="5">
        <v>85.45</v>
      </c>
      <c r="H53" s="5">
        <v>85.45</v>
      </c>
      <c r="I53" s="5">
        <v>85.45</v>
      </c>
      <c r="J53" s="5">
        <v>85.45</v>
      </c>
      <c r="K53" s="5">
        <v>85.45</v>
      </c>
      <c r="L53" s="5">
        <v>85.45</v>
      </c>
      <c r="M53" s="5">
        <v>85.45</v>
      </c>
      <c r="N53" s="5">
        <v>85.45</v>
      </c>
      <c r="O53" s="10"/>
    </row>
    <row r="54" spans="1:15" x14ac:dyDescent="0.2">
      <c r="A54" s="2" t="s">
        <v>22</v>
      </c>
      <c r="B54" s="9">
        <f t="shared" si="3"/>
        <v>36.825733432272415</v>
      </c>
      <c r="C54" s="5">
        <v>17</v>
      </c>
      <c r="D54" s="5">
        <v>17</v>
      </c>
      <c r="E54" s="5">
        <v>18.884022177418998</v>
      </c>
      <c r="F54" s="5">
        <v>36.520148148147001</v>
      </c>
      <c r="G54" s="5">
        <v>38.450000000000003</v>
      </c>
      <c r="H54" s="5">
        <v>38.450000000000003</v>
      </c>
      <c r="I54" s="5">
        <v>38.450000000000003</v>
      </c>
      <c r="J54" s="5">
        <v>26.214125224012999</v>
      </c>
      <c r="K54" s="5">
        <v>11</v>
      </c>
      <c r="L54" s="5">
        <v>35.353198924729</v>
      </c>
      <c r="M54" s="5">
        <v>79.137306712960992</v>
      </c>
      <c r="N54" s="5">
        <v>85.45</v>
      </c>
      <c r="O54" s="10"/>
    </row>
    <row r="55" spans="1:15" x14ac:dyDescent="0.2">
      <c r="A55" s="2" t="s">
        <v>23</v>
      </c>
      <c r="B55" s="9">
        <f>SUM(C55:N55)</f>
        <v>170.00299000000001</v>
      </c>
      <c r="C55" s="5">
        <v>17.0854</v>
      </c>
      <c r="D55" s="5">
        <v>25.404</v>
      </c>
      <c r="E55" s="5">
        <v>17.572019999999998</v>
      </c>
      <c r="F55" s="5">
        <v>10.207890000000001</v>
      </c>
      <c r="G55" s="5">
        <v>7.6649399999999996</v>
      </c>
      <c r="H55" s="5">
        <v>13.24874</v>
      </c>
      <c r="I55" s="5">
        <v>25.518700000000003</v>
      </c>
      <c r="J55" s="5">
        <v>13.087490000000001</v>
      </c>
      <c r="K55" s="5">
        <v>4.50718</v>
      </c>
      <c r="L55" s="5">
        <v>2.73888</v>
      </c>
      <c r="M55" s="5">
        <v>15.972479999999999</v>
      </c>
      <c r="N55" s="5">
        <v>16.995269999999998</v>
      </c>
      <c r="O55" s="10"/>
    </row>
    <row r="56" spans="1:15" s="3" customFormat="1" x14ac:dyDescent="0.2">
      <c r="A56" s="3" t="s">
        <v>13</v>
      </c>
      <c r="B56" s="9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10"/>
    </row>
    <row r="57" spans="1:15" x14ac:dyDescent="0.2">
      <c r="A57" s="2" t="s">
        <v>21</v>
      </c>
      <c r="B57" s="9">
        <f t="shared" si="3"/>
        <v>1060.8433333333332</v>
      </c>
      <c r="C57" s="5">
        <v>1027.1100000000001</v>
      </c>
      <c r="D57" s="5">
        <v>1027.1100000000001</v>
      </c>
      <c r="E57" s="5">
        <v>1027.1100000000001</v>
      </c>
      <c r="F57" s="5">
        <v>1027.1100000000001</v>
      </c>
      <c r="G57" s="5">
        <v>1077.71</v>
      </c>
      <c r="H57" s="5">
        <v>1077.71</v>
      </c>
      <c r="I57" s="5">
        <v>1077.71</v>
      </c>
      <c r="J57" s="5">
        <v>1077.71</v>
      </c>
      <c r="K57" s="5">
        <v>1077.71</v>
      </c>
      <c r="L57" s="5">
        <v>1077.71</v>
      </c>
      <c r="M57" s="5">
        <v>1077.71</v>
      </c>
      <c r="N57" s="5">
        <v>1077.71</v>
      </c>
      <c r="O57" s="10"/>
    </row>
    <row r="58" spans="1:15" x14ac:dyDescent="0.2">
      <c r="A58" s="2" t="s">
        <v>22</v>
      </c>
      <c r="B58" s="9">
        <f t="shared" si="3"/>
        <v>713.73421732150484</v>
      </c>
      <c r="C58" s="5">
        <v>665.13313172042592</v>
      </c>
      <c r="D58" s="5">
        <v>714.7087943948369</v>
      </c>
      <c r="E58" s="5">
        <v>649.37943548386795</v>
      </c>
      <c r="F58" s="5">
        <v>728.48312499999702</v>
      </c>
      <c r="G58" s="5">
        <v>709.26227240142907</v>
      </c>
      <c r="H58" s="5">
        <v>441.633055555552</v>
      </c>
      <c r="I58" s="5">
        <v>603.83649641576596</v>
      </c>
      <c r="J58" s="5">
        <v>751.49963754479893</v>
      </c>
      <c r="K58" s="5">
        <v>828.48825439814391</v>
      </c>
      <c r="L58" s="5">
        <v>817.54890232974606</v>
      </c>
      <c r="M58" s="5">
        <v>845.18799768518284</v>
      </c>
      <c r="N58" s="5">
        <v>809.6495049283119</v>
      </c>
      <c r="O58" s="10"/>
    </row>
    <row r="59" spans="1:15" x14ac:dyDescent="0.2">
      <c r="A59" s="2" t="s">
        <v>23</v>
      </c>
      <c r="B59" s="9">
        <f>SUM(C59:N59)</f>
        <v>5952.3771200000001</v>
      </c>
      <c r="C59" s="5">
        <v>499.45271000000002</v>
      </c>
      <c r="D59" s="5">
        <v>481.04451999999998</v>
      </c>
      <c r="E59" s="5">
        <v>462.63049999999998</v>
      </c>
      <c r="F59" s="5">
        <v>502.42633999999998</v>
      </c>
      <c r="G59" s="5">
        <v>500.21141</v>
      </c>
      <c r="H59" s="5">
        <v>301.60748999999998</v>
      </c>
      <c r="I59" s="5">
        <v>437.88573000000002</v>
      </c>
      <c r="J59" s="5">
        <v>532.65063000000009</v>
      </c>
      <c r="K59" s="5">
        <v>557.07736</v>
      </c>
      <c r="L59" s="5">
        <v>562.18379999999991</v>
      </c>
      <c r="M59" s="5">
        <v>563.08591999999999</v>
      </c>
      <c r="N59" s="5">
        <v>552.12070999999992</v>
      </c>
      <c r="O59" s="10"/>
    </row>
    <row r="60" spans="1:15" s="3" customFormat="1" x14ac:dyDescent="0.2">
      <c r="A60" s="3" t="s">
        <v>14</v>
      </c>
      <c r="B60" s="9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10"/>
    </row>
    <row r="61" spans="1:15" x14ac:dyDescent="0.2">
      <c r="A61" s="2" t="s">
        <v>21</v>
      </c>
      <c r="B61" s="9">
        <f t="shared" si="3"/>
        <v>94.799999999999969</v>
      </c>
      <c r="C61" s="5">
        <v>94.8</v>
      </c>
      <c r="D61" s="5">
        <v>94.8</v>
      </c>
      <c r="E61" s="5">
        <v>94.8</v>
      </c>
      <c r="F61" s="5">
        <v>94.8</v>
      </c>
      <c r="G61" s="5">
        <v>94.8</v>
      </c>
      <c r="H61" s="5">
        <v>94.8</v>
      </c>
      <c r="I61" s="5">
        <v>94.8</v>
      </c>
      <c r="J61" s="5">
        <v>94.8</v>
      </c>
      <c r="K61" s="5">
        <v>94.8</v>
      </c>
      <c r="L61" s="5">
        <v>94.8</v>
      </c>
      <c r="M61" s="5">
        <v>94.8</v>
      </c>
      <c r="N61" s="5">
        <v>94.8</v>
      </c>
      <c r="O61" s="10"/>
    </row>
    <row r="62" spans="1:15" x14ac:dyDescent="0.2">
      <c r="A62" s="2" t="s">
        <v>22</v>
      </c>
      <c r="B62" s="9">
        <f t="shared" si="3"/>
        <v>67.758440822878754</v>
      </c>
      <c r="C62" s="5">
        <v>14.369063620071</v>
      </c>
      <c r="D62" s="5">
        <v>8</v>
      </c>
      <c r="E62" s="5">
        <v>40.041397849460999</v>
      </c>
      <c r="F62" s="5">
        <v>47.357041666665999</v>
      </c>
      <c r="G62" s="5">
        <v>55.8</v>
      </c>
      <c r="H62" s="5">
        <v>81.436694444444001</v>
      </c>
      <c r="I62" s="5">
        <v>94.691693548385999</v>
      </c>
      <c r="J62" s="5">
        <v>94.586129032258</v>
      </c>
      <c r="K62" s="5">
        <v>94.767083333333005</v>
      </c>
      <c r="L62" s="5">
        <v>94.247267025088007</v>
      </c>
      <c r="M62" s="5">
        <v>94</v>
      </c>
      <c r="N62" s="5">
        <v>93.804919354838006</v>
      </c>
      <c r="O62" s="10"/>
    </row>
    <row r="63" spans="1:15" x14ac:dyDescent="0.2">
      <c r="A63" s="2" t="s">
        <v>23</v>
      </c>
      <c r="B63" s="9">
        <f>SUM(C63:N63)</f>
        <v>273.64661999999998</v>
      </c>
      <c r="C63" s="5">
        <v>20.100110000000001</v>
      </c>
      <c r="D63" s="5">
        <v>24.61666</v>
      </c>
      <c r="E63" s="5">
        <v>24.657339999999998</v>
      </c>
      <c r="F63" s="5">
        <v>20.397110000000001</v>
      </c>
      <c r="G63" s="5">
        <v>13.324960000000001</v>
      </c>
      <c r="H63" s="5">
        <v>24.79795</v>
      </c>
      <c r="I63" s="5">
        <v>42.30097</v>
      </c>
      <c r="J63" s="5">
        <v>32.866749999999996</v>
      </c>
      <c r="K63" s="5">
        <v>16.450659999999999</v>
      </c>
      <c r="L63" s="5">
        <v>6.8273999999999999</v>
      </c>
      <c r="M63" s="5">
        <v>22.352119999999999</v>
      </c>
      <c r="N63" s="5">
        <v>24.95459</v>
      </c>
      <c r="O63" s="10"/>
    </row>
    <row r="64" spans="1:15" s="3" customFormat="1" x14ac:dyDescent="0.2">
      <c r="A64" s="3" t="s">
        <v>15</v>
      </c>
      <c r="B64" s="9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10"/>
    </row>
    <row r="65" spans="1:15" x14ac:dyDescent="0.2">
      <c r="A65" s="2" t="s">
        <v>21</v>
      </c>
      <c r="B65" s="9">
        <f t="shared" si="3"/>
        <v>520.82999999999993</v>
      </c>
      <c r="C65" s="5">
        <v>520.82999999999993</v>
      </c>
      <c r="D65" s="5">
        <v>520.82999999999993</v>
      </c>
      <c r="E65" s="5">
        <v>520.82999999999993</v>
      </c>
      <c r="F65" s="5">
        <v>520.82999999999993</v>
      </c>
      <c r="G65" s="5">
        <v>520.82999999999993</v>
      </c>
      <c r="H65" s="5">
        <v>520.82999999999993</v>
      </c>
      <c r="I65" s="5">
        <v>520.82999999999993</v>
      </c>
      <c r="J65" s="5">
        <v>520.82999999999993</v>
      </c>
      <c r="K65" s="5">
        <v>520.82999999999993</v>
      </c>
      <c r="L65" s="5">
        <v>520.82999999999993</v>
      </c>
      <c r="M65" s="5">
        <v>520.82999999999993</v>
      </c>
      <c r="N65" s="5">
        <v>520.82999999999993</v>
      </c>
      <c r="O65" s="10"/>
    </row>
    <row r="66" spans="1:15" x14ac:dyDescent="0.2">
      <c r="A66" s="2" t="s">
        <v>22</v>
      </c>
      <c r="B66" s="9">
        <f t="shared" si="3"/>
        <v>323.60486229162865</v>
      </c>
      <c r="C66" s="5">
        <v>240.94268817204099</v>
      </c>
      <c r="D66" s="5">
        <v>212.33536706349</v>
      </c>
      <c r="E66" s="5">
        <v>282.57217965949502</v>
      </c>
      <c r="F66" s="5">
        <v>338.07254629629398</v>
      </c>
      <c r="G66" s="5">
        <v>314.64708109318701</v>
      </c>
      <c r="H66" s="5">
        <v>371.60910185185003</v>
      </c>
      <c r="I66" s="5">
        <v>375.32456541218295</v>
      </c>
      <c r="J66" s="5">
        <v>345.356500896054</v>
      </c>
      <c r="K66" s="5">
        <v>350.35530324073795</v>
      </c>
      <c r="L66" s="5">
        <v>393.72344982078698</v>
      </c>
      <c r="M66" s="5">
        <v>389.23877546296103</v>
      </c>
      <c r="N66" s="5">
        <v>269.08078853046402</v>
      </c>
      <c r="O66" s="10"/>
    </row>
    <row r="67" spans="1:15" x14ac:dyDescent="0.2">
      <c r="A67" s="2" t="s">
        <v>23</v>
      </c>
      <c r="B67" s="9">
        <f>SUM(C67:N67)</f>
        <v>2155.7263499999999</v>
      </c>
      <c r="C67" s="5">
        <v>172.17237</v>
      </c>
      <c r="D67" s="5">
        <v>129.12299000000002</v>
      </c>
      <c r="E67" s="5">
        <v>185.90774999999996</v>
      </c>
      <c r="F67" s="5">
        <v>188.95942000000005</v>
      </c>
      <c r="G67" s="5">
        <v>137.63788</v>
      </c>
      <c r="H67" s="5">
        <v>212.18507</v>
      </c>
      <c r="I67" s="5">
        <v>225.38148000000001</v>
      </c>
      <c r="J67" s="5">
        <v>195.98405</v>
      </c>
      <c r="K67" s="5">
        <v>177.94114999999999</v>
      </c>
      <c r="L67" s="5">
        <v>215.58732000000003</v>
      </c>
      <c r="M67" s="5">
        <v>181.28297000000001</v>
      </c>
      <c r="N67" s="5">
        <v>133.56389999999999</v>
      </c>
      <c r="O67" s="10"/>
    </row>
    <row r="68" spans="1:15" s="3" customFormat="1" x14ac:dyDescent="0.2">
      <c r="A68" s="3" t="s">
        <v>16</v>
      </c>
      <c r="B68" s="9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10"/>
    </row>
    <row r="69" spans="1:15" x14ac:dyDescent="0.2">
      <c r="A69" s="2" t="s">
        <v>21</v>
      </c>
      <c r="B69" s="9">
        <f t="shared" si="3"/>
        <v>98</v>
      </c>
      <c r="C69" s="5">
        <v>98</v>
      </c>
      <c r="D69" s="5">
        <v>98</v>
      </c>
      <c r="E69" s="5">
        <v>98</v>
      </c>
      <c r="F69" s="5">
        <v>98</v>
      </c>
      <c r="G69" s="5">
        <v>98</v>
      </c>
      <c r="H69" s="5">
        <v>98</v>
      </c>
      <c r="I69" s="5">
        <v>98</v>
      </c>
      <c r="J69" s="5">
        <v>98</v>
      </c>
      <c r="K69" s="5">
        <v>98</v>
      </c>
      <c r="L69" s="5">
        <v>98</v>
      </c>
      <c r="M69" s="5">
        <v>98</v>
      </c>
      <c r="N69" s="5">
        <v>98</v>
      </c>
      <c r="O69" s="10"/>
    </row>
    <row r="70" spans="1:15" x14ac:dyDescent="0.2">
      <c r="A70" s="2" t="s">
        <v>22</v>
      </c>
      <c r="B70" s="9">
        <f t="shared" si="3"/>
        <v>17.209851470493081</v>
      </c>
      <c r="C70" s="5">
        <v>22.283982974909001</v>
      </c>
      <c r="D70" s="5">
        <v>17.980158730157001</v>
      </c>
      <c r="E70" s="5">
        <v>14.227598566307</v>
      </c>
      <c r="F70" s="5">
        <v>17.071516203702998</v>
      </c>
      <c r="G70" s="5">
        <v>10.488754480284999</v>
      </c>
      <c r="H70" s="5">
        <v>13.598865740739999</v>
      </c>
      <c r="I70" s="5">
        <v>7.1102374551959997</v>
      </c>
      <c r="J70" s="5">
        <v>7.1558691756270001</v>
      </c>
      <c r="K70" s="5">
        <v>11.360555555555001</v>
      </c>
      <c r="L70" s="5">
        <v>23.342876344084999</v>
      </c>
      <c r="M70" s="5">
        <v>26.036736111109999</v>
      </c>
      <c r="N70" s="5">
        <v>35.861066308242997</v>
      </c>
      <c r="O70" s="10"/>
    </row>
    <row r="71" spans="1:15" x14ac:dyDescent="0.2">
      <c r="A71" s="2" t="s">
        <v>23</v>
      </c>
      <c r="B71" s="9">
        <f>SUM(C71:N71)</f>
        <v>142.99104</v>
      </c>
      <c r="C71" s="5">
        <v>15.571300000000001</v>
      </c>
      <c r="D71" s="5">
        <v>11.665759999999999</v>
      </c>
      <c r="E71" s="5">
        <v>9.9697800000000001</v>
      </c>
      <c r="F71" s="5">
        <v>11.477689999999999</v>
      </c>
      <c r="G71" s="5">
        <v>7.2628699999999995</v>
      </c>
      <c r="H71" s="5">
        <v>9.0607800000000012</v>
      </c>
      <c r="I71" s="5">
        <v>4.9534799999999999</v>
      </c>
      <c r="J71" s="5">
        <v>5.05267</v>
      </c>
      <c r="K71" s="5">
        <v>7.8245699999999996</v>
      </c>
      <c r="L71" s="5">
        <v>16.756140000000002</v>
      </c>
      <c r="M71" s="5">
        <v>17.752700000000001</v>
      </c>
      <c r="N71" s="5">
        <v>25.643300000000004</v>
      </c>
      <c r="O71" s="10"/>
    </row>
    <row r="72" spans="1:15" s="3" customFormat="1" x14ac:dyDescent="0.2">
      <c r="A72" s="3" t="s">
        <v>24</v>
      </c>
      <c r="B72" s="9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10"/>
    </row>
    <row r="73" spans="1:15" x14ac:dyDescent="0.2">
      <c r="A73" s="2" t="s">
        <v>21</v>
      </c>
      <c r="B73" s="9">
        <f t="shared" ref="B73:B97" si="4">AVERAGE(C73:N73)</f>
        <v>104.70000000000003</v>
      </c>
      <c r="C73" s="5">
        <v>104.69999999999999</v>
      </c>
      <c r="D73" s="5">
        <v>104.69999999999999</v>
      </c>
      <c r="E73" s="5">
        <v>104.69999999999999</v>
      </c>
      <c r="F73" s="5">
        <v>104.69999999999999</v>
      </c>
      <c r="G73" s="5">
        <v>104.69999999999999</v>
      </c>
      <c r="H73" s="5">
        <v>104.69999999999999</v>
      </c>
      <c r="I73" s="5">
        <v>104.69999999999999</v>
      </c>
      <c r="J73" s="5">
        <v>104.69999999999999</v>
      </c>
      <c r="K73" s="5">
        <v>104.69999999999999</v>
      </c>
      <c r="L73" s="5">
        <v>104.69999999999999</v>
      </c>
      <c r="M73" s="5">
        <v>104.69999999999999</v>
      </c>
      <c r="N73" s="5">
        <v>104.69999999999999</v>
      </c>
      <c r="O73" s="10"/>
    </row>
    <row r="74" spans="1:15" x14ac:dyDescent="0.2">
      <c r="A74" s="2" t="s">
        <v>22</v>
      </c>
      <c r="B74" s="9">
        <f t="shared" si="4"/>
        <v>25.093816004310582</v>
      </c>
      <c r="C74" s="5">
        <v>27.042793458778998</v>
      </c>
      <c r="D74" s="5">
        <v>20.734541170632998</v>
      </c>
      <c r="E74" s="5">
        <v>17.153862007165998</v>
      </c>
      <c r="F74" s="5">
        <v>16.570153240737998</v>
      </c>
      <c r="G74" s="5">
        <v>20.012793458777999</v>
      </c>
      <c r="H74" s="5">
        <v>29.52981111111</v>
      </c>
      <c r="I74" s="5">
        <v>25.403709677416998</v>
      </c>
      <c r="J74" s="5">
        <v>23.580286738348999</v>
      </c>
      <c r="K74" s="5">
        <v>31.314667129625995</v>
      </c>
      <c r="L74" s="5">
        <v>25.761133960569996</v>
      </c>
      <c r="M74" s="5">
        <v>35.994354166663996</v>
      </c>
      <c r="N74" s="5">
        <v>28.027685931897004</v>
      </c>
      <c r="O74" s="10"/>
    </row>
    <row r="75" spans="1:15" x14ac:dyDescent="0.2">
      <c r="A75" s="2" t="s">
        <v>23</v>
      </c>
      <c r="B75" s="9">
        <f>SUM(C75:N75)</f>
        <v>199.33518000000001</v>
      </c>
      <c r="C75" s="5">
        <v>18.405550000000002</v>
      </c>
      <c r="D75" s="5">
        <v>12.76681</v>
      </c>
      <c r="E75" s="5">
        <v>11.8005</v>
      </c>
      <c r="F75" s="5">
        <v>10.813840000000001</v>
      </c>
      <c r="G75" s="5">
        <v>12.92201</v>
      </c>
      <c r="H75" s="5">
        <v>19.299130000000002</v>
      </c>
      <c r="I75" s="5">
        <v>17.34966</v>
      </c>
      <c r="J75" s="5">
        <v>15.957479999999999</v>
      </c>
      <c r="K75" s="5">
        <v>20.503340000000001</v>
      </c>
      <c r="L75" s="5">
        <v>17.452010000000001</v>
      </c>
      <c r="M75" s="5">
        <v>22.746409999999997</v>
      </c>
      <c r="N75" s="5">
        <v>19.318439999999999</v>
      </c>
      <c r="O75" s="10"/>
    </row>
    <row r="76" spans="1:15" s="3" customFormat="1" x14ac:dyDescent="0.2">
      <c r="A76" s="3" t="s">
        <v>25</v>
      </c>
      <c r="B76" s="9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10"/>
    </row>
    <row r="77" spans="1:15" x14ac:dyDescent="0.2">
      <c r="A77" s="2" t="s">
        <v>21</v>
      </c>
      <c r="B77" s="9">
        <f t="shared" si="4"/>
        <v>994.90199999999993</v>
      </c>
      <c r="C77" s="5">
        <v>1000.4019999999999</v>
      </c>
      <c r="D77" s="5">
        <v>1000.4019999999999</v>
      </c>
      <c r="E77" s="5">
        <v>1000.4019999999999</v>
      </c>
      <c r="F77" s="5">
        <v>1000.4019999999999</v>
      </c>
      <c r="G77" s="5">
        <v>1000.4019999999999</v>
      </c>
      <c r="H77" s="5">
        <v>1000.4019999999999</v>
      </c>
      <c r="I77" s="5">
        <v>1000.4019999999999</v>
      </c>
      <c r="J77" s="5">
        <v>1000.4019999999999</v>
      </c>
      <c r="K77" s="5">
        <v>1000.4019999999999</v>
      </c>
      <c r="L77" s="5">
        <v>1000.4019999999999</v>
      </c>
      <c r="M77" s="5">
        <v>967.40199999999993</v>
      </c>
      <c r="N77" s="5">
        <v>967.40199999999993</v>
      </c>
      <c r="O77" s="10"/>
    </row>
    <row r="78" spans="1:15" x14ac:dyDescent="0.2">
      <c r="A78" s="2" t="s">
        <v>22</v>
      </c>
      <c r="B78" s="9">
        <f t="shared" si="4"/>
        <v>800.65234359540773</v>
      </c>
      <c r="C78" s="5">
        <v>771.57692002687702</v>
      </c>
      <c r="D78" s="5">
        <v>773.52511408729697</v>
      </c>
      <c r="E78" s="5">
        <v>790.28376120071289</v>
      </c>
      <c r="F78" s="5">
        <v>801.96724814814399</v>
      </c>
      <c r="G78" s="5">
        <v>825.04829480286196</v>
      </c>
      <c r="H78" s="5">
        <v>793.55572384259006</v>
      </c>
      <c r="I78" s="5">
        <v>786.12244175626893</v>
      </c>
      <c r="J78" s="5">
        <v>847.05865815411687</v>
      </c>
      <c r="K78" s="5">
        <v>881.99350046295694</v>
      </c>
      <c r="L78" s="5">
        <v>783.2646899641519</v>
      </c>
      <c r="M78" s="5">
        <v>713.32605833332809</v>
      </c>
      <c r="N78" s="5">
        <v>840.10571236558724</v>
      </c>
      <c r="O78" s="10"/>
    </row>
    <row r="79" spans="1:15" x14ac:dyDescent="0.2">
      <c r="A79" s="2" t="s">
        <v>23</v>
      </c>
      <c r="B79" s="9">
        <f>SUM(C79:N79)</f>
        <v>5653.0323300000009</v>
      </c>
      <c r="C79" s="5">
        <v>480.05034000000001</v>
      </c>
      <c r="D79" s="5">
        <v>415.40953999999999</v>
      </c>
      <c r="E79" s="5">
        <v>484.64150000000006</v>
      </c>
      <c r="F79" s="5">
        <v>473.98129</v>
      </c>
      <c r="G79" s="5">
        <v>527.57312999999999</v>
      </c>
      <c r="H79" s="5">
        <v>487.85481000000004</v>
      </c>
      <c r="I79" s="5">
        <v>471.26906000000002</v>
      </c>
      <c r="J79" s="5">
        <v>490.17529999999994</v>
      </c>
      <c r="K79" s="5">
        <v>518.05892000000006</v>
      </c>
      <c r="L79" s="5">
        <v>484.70533999999998</v>
      </c>
      <c r="M79" s="5">
        <v>393.42615999999998</v>
      </c>
      <c r="N79" s="5">
        <v>425.88694000000004</v>
      </c>
      <c r="O79" s="10"/>
    </row>
    <row r="80" spans="1:15" s="3" customFormat="1" x14ac:dyDescent="0.2">
      <c r="A80" s="3" t="s">
        <v>17</v>
      </c>
      <c r="B80" s="9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10"/>
    </row>
    <row r="81" spans="1:15" x14ac:dyDescent="0.2">
      <c r="A81" s="2" t="s">
        <v>21</v>
      </c>
      <c r="B81" s="9">
        <f t="shared" si="4"/>
        <v>18.5</v>
      </c>
      <c r="C81" s="5">
        <v>18.5</v>
      </c>
      <c r="D81" s="5">
        <v>18.5</v>
      </c>
      <c r="E81" s="5">
        <v>18.5</v>
      </c>
      <c r="F81" s="5">
        <v>18.5</v>
      </c>
      <c r="G81" s="5">
        <v>18.5</v>
      </c>
      <c r="H81" s="5">
        <v>18.5</v>
      </c>
      <c r="I81" s="5">
        <v>18.5</v>
      </c>
      <c r="J81" s="5">
        <v>18.5</v>
      </c>
      <c r="K81" s="5">
        <v>18.5</v>
      </c>
      <c r="L81" s="5">
        <v>18.5</v>
      </c>
      <c r="M81" s="5">
        <v>18.5</v>
      </c>
      <c r="N81" s="5">
        <v>18.5</v>
      </c>
      <c r="O81" s="10"/>
    </row>
    <row r="82" spans="1:15" x14ac:dyDescent="0.2">
      <c r="A82" s="2" t="s">
        <v>22</v>
      </c>
      <c r="B82" s="9">
        <f t="shared" si="4"/>
        <v>6.0384545926484989</v>
      </c>
      <c r="C82" s="5">
        <v>7.9042450716829995</v>
      </c>
      <c r="D82" s="5">
        <v>7.9386904761899997</v>
      </c>
      <c r="E82" s="5">
        <v>7.4962119175610002</v>
      </c>
      <c r="F82" s="5">
        <v>6.0493171296290003</v>
      </c>
      <c r="G82" s="5">
        <v>2.7059027777770002</v>
      </c>
      <c r="H82" s="5">
        <v>4.2384768518509999</v>
      </c>
      <c r="I82" s="5">
        <v>4.1623902329739995</v>
      </c>
      <c r="J82" s="5">
        <v>3.248971774193</v>
      </c>
      <c r="K82" s="5">
        <v>5.3819189814800001</v>
      </c>
      <c r="L82" s="5">
        <v>5.3869668458769997</v>
      </c>
      <c r="M82" s="5">
        <v>6.2695324074060004</v>
      </c>
      <c r="N82" s="5">
        <v>11.678830645161</v>
      </c>
      <c r="O82" s="10"/>
    </row>
    <row r="83" spans="1:15" x14ac:dyDescent="0.2">
      <c r="A83" s="2" t="s">
        <v>23</v>
      </c>
      <c r="B83" s="9">
        <f>SUM(C83:N83)</f>
        <v>51.238079999999997</v>
      </c>
      <c r="C83" s="5">
        <v>5.2548300000000001</v>
      </c>
      <c r="D83" s="5">
        <v>4.6822999999999997</v>
      </c>
      <c r="E83" s="5">
        <v>5.1954700000000003</v>
      </c>
      <c r="F83" s="5">
        <v>4.3291899999999996</v>
      </c>
      <c r="G83" s="5">
        <v>2.19537</v>
      </c>
      <c r="H83" s="5">
        <v>3.0933600000000001</v>
      </c>
      <c r="I83" s="5">
        <v>3.49431</v>
      </c>
      <c r="J83" s="5">
        <v>2.4134799999999998</v>
      </c>
      <c r="K83" s="5">
        <v>3.8811499999999999</v>
      </c>
      <c r="L83" s="5">
        <v>3.9691200000000002</v>
      </c>
      <c r="M83" s="5">
        <v>4.4318299999999997</v>
      </c>
      <c r="N83" s="5">
        <v>8.2976700000000001</v>
      </c>
      <c r="O83" s="10"/>
    </row>
    <row r="84" spans="1:15" s="3" customFormat="1" x14ac:dyDescent="0.2">
      <c r="A84" s="3" t="s">
        <v>18</v>
      </c>
      <c r="B84" s="9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10"/>
    </row>
    <row r="85" spans="1:15" x14ac:dyDescent="0.2">
      <c r="A85" s="2" t="s">
        <v>21</v>
      </c>
      <c r="B85" s="9">
        <f t="shared" si="4"/>
        <v>19.199999999999996</v>
      </c>
      <c r="C85" s="5">
        <v>19.2</v>
      </c>
      <c r="D85" s="5">
        <v>19.2</v>
      </c>
      <c r="E85" s="5">
        <v>19.2</v>
      </c>
      <c r="F85" s="5">
        <v>19.2</v>
      </c>
      <c r="G85" s="5">
        <v>19.2</v>
      </c>
      <c r="H85" s="5">
        <v>19.2</v>
      </c>
      <c r="I85" s="5">
        <v>19.2</v>
      </c>
      <c r="J85" s="5">
        <v>19.2</v>
      </c>
      <c r="K85" s="5">
        <v>19.2</v>
      </c>
      <c r="L85" s="5">
        <v>19.2</v>
      </c>
      <c r="M85" s="5">
        <v>19.2</v>
      </c>
      <c r="N85" s="5">
        <v>19.2</v>
      </c>
      <c r="O85" s="10"/>
    </row>
    <row r="86" spans="1:15" x14ac:dyDescent="0.2">
      <c r="A86" s="2" t="s">
        <v>22</v>
      </c>
      <c r="B86" s="9">
        <f t="shared" si="4"/>
        <v>4.8682229032774167</v>
      </c>
      <c r="C86" s="5">
        <v>7.0367383512529997</v>
      </c>
      <c r="D86" s="5">
        <v>5.160786210316</v>
      </c>
      <c r="E86" s="5">
        <v>3.6797177419340001</v>
      </c>
      <c r="F86" s="5">
        <v>3.4288541666649999</v>
      </c>
      <c r="G86" s="5">
        <v>1.8441375448019999</v>
      </c>
      <c r="H86" s="5">
        <v>3.2323262037020002</v>
      </c>
      <c r="I86" s="5">
        <v>5.292672491037</v>
      </c>
      <c r="J86" s="5">
        <v>6.9705801971310004</v>
      </c>
      <c r="K86" s="5">
        <v>5.7106874999979995</v>
      </c>
      <c r="L86" s="5">
        <v>5.6392629928289999</v>
      </c>
      <c r="M86" s="5">
        <v>5.1528935185170006</v>
      </c>
      <c r="N86" s="5">
        <v>5.2700179211449996</v>
      </c>
      <c r="O86" s="10"/>
    </row>
    <row r="87" spans="1:15" x14ac:dyDescent="0.2">
      <c r="A87" s="2" t="s">
        <v>23</v>
      </c>
      <c r="B87" s="9">
        <f>SUM(C87:N87)</f>
        <v>40.703879999999998</v>
      </c>
      <c r="C87" s="5">
        <v>4.8481899999999998</v>
      </c>
      <c r="D87" s="5">
        <v>3.4048399999999996</v>
      </c>
      <c r="E87" s="5">
        <v>2.7518499999999997</v>
      </c>
      <c r="F87" s="5">
        <v>2.4230800000000001</v>
      </c>
      <c r="G87" s="5">
        <v>1.3554599999999999</v>
      </c>
      <c r="H87" s="5">
        <v>2.2977400000000001</v>
      </c>
      <c r="I87" s="5">
        <v>3.8440300000000001</v>
      </c>
      <c r="J87" s="5">
        <v>4.19496</v>
      </c>
      <c r="K87" s="5">
        <v>3.97553</v>
      </c>
      <c r="L87" s="5">
        <v>4.0684500000000003</v>
      </c>
      <c r="M87" s="5">
        <v>3.67394</v>
      </c>
      <c r="N87" s="5">
        <v>3.8658099999999997</v>
      </c>
      <c r="O87" s="10"/>
    </row>
    <row r="88" spans="1:15" s="3" customFormat="1" x14ac:dyDescent="0.2">
      <c r="A88" s="3" t="s">
        <v>19</v>
      </c>
      <c r="B88" s="9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10"/>
    </row>
    <row r="89" spans="1:15" x14ac:dyDescent="0.2">
      <c r="A89" s="2" t="s">
        <v>21</v>
      </c>
      <c r="B89" s="9">
        <f t="shared" si="4"/>
        <v>55.20000000000001</v>
      </c>
      <c r="C89" s="5">
        <v>55.2</v>
      </c>
      <c r="D89" s="5">
        <v>55.2</v>
      </c>
      <c r="E89" s="5">
        <v>55.2</v>
      </c>
      <c r="F89" s="5">
        <v>55.2</v>
      </c>
      <c r="G89" s="5">
        <v>55.2</v>
      </c>
      <c r="H89" s="5">
        <v>55.2</v>
      </c>
      <c r="I89" s="5">
        <v>55.2</v>
      </c>
      <c r="J89" s="5">
        <v>55.2</v>
      </c>
      <c r="K89" s="5">
        <v>55.2</v>
      </c>
      <c r="L89" s="5">
        <v>55.2</v>
      </c>
      <c r="M89" s="5">
        <v>55.2</v>
      </c>
      <c r="N89" s="5">
        <v>55.2</v>
      </c>
      <c r="O89" s="10"/>
    </row>
    <row r="90" spans="1:15" x14ac:dyDescent="0.2">
      <c r="A90" s="2" t="s">
        <v>22</v>
      </c>
      <c r="B90" s="9">
        <f t="shared" si="4"/>
        <v>15.650476775400668</v>
      </c>
      <c r="C90" s="5">
        <v>17.307840501789002</v>
      </c>
      <c r="D90" s="5">
        <v>19.143908730157001</v>
      </c>
      <c r="E90" s="5">
        <v>17.899325716844</v>
      </c>
      <c r="F90" s="5">
        <v>12.555578703702</v>
      </c>
      <c r="G90" s="5">
        <v>8.2162612007149995</v>
      </c>
      <c r="H90" s="5">
        <v>15.097807870368001</v>
      </c>
      <c r="I90" s="5">
        <v>19.69403673835</v>
      </c>
      <c r="J90" s="5">
        <v>17.350907258063</v>
      </c>
      <c r="K90" s="5">
        <v>16.241936342591</v>
      </c>
      <c r="L90" s="5">
        <v>16.523915770607001</v>
      </c>
      <c r="M90" s="5">
        <v>12.434547453701999</v>
      </c>
      <c r="N90" s="5">
        <v>15.33965501792</v>
      </c>
      <c r="O90" s="10"/>
    </row>
    <row r="91" spans="1:15" x14ac:dyDescent="0.2">
      <c r="A91" s="2" t="s">
        <v>23</v>
      </c>
      <c r="B91" s="9">
        <f>SUM(C91:N91)</f>
        <v>122.05544999999998</v>
      </c>
      <c r="C91" s="5">
        <v>11.34939</v>
      </c>
      <c r="D91" s="5">
        <v>11.327010000000001</v>
      </c>
      <c r="E91" s="5">
        <v>11.667619999999999</v>
      </c>
      <c r="F91" s="5">
        <v>7.8280399999999997</v>
      </c>
      <c r="G91" s="5">
        <v>5.40076</v>
      </c>
      <c r="H91" s="5">
        <v>9.4306200000000011</v>
      </c>
      <c r="I91" s="5">
        <v>12.772639999999999</v>
      </c>
      <c r="J91" s="5">
        <v>11.303570000000001</v>
      </c>
      <c r="K91" s="5">
        <v>10.779520000000002</v>
      </c>
      <c r="L91" s="5">
        <v>11.088950000000001</v>
      </c>
      <c r="M91" s="5">
        <v>8.5911399999999993</v>
      </c>
      <c r="N91" s="5">
        <v>10.51619</v>
      </c>
      <c r="O91" s="10"/>
    </row>
    <row r="92" spans="1:15" s="3" customFormat="1" x14ac:dyDescent="0.2">
      <c r="A92" s="3" t="s">
        <v>26</v>
      </c>
      <c r="B92" s="9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10"/>
    </row>
    <row r="93" spans="1:15" x14ac:dyDescent="0.2">
      <c r="A93" s="2" t="s">
        <v>21</v>
      </c>
      <c r="B93" s="9">
        <f t="shared" si="4"/>
        <v>1025.2483333333332</v>
      </c>
      <c r="C93" s="5">
        <v>849.72500000000002</v>
      </c>
      <c r="D93" s="5">
        <v>1041.2049999999999</v>
      </c>
      <c r="E93" s="5">
        <v>1041.2049999999999</v>
      </c>
      <c r="F93" s="5">
        <v>1041.2049999999999</v>
      </c>
      <c r="G93" s="5">
        <v>1041.2049999999999</v>
      </c>
      <c r="H93" s="5">
        <v>1041.2049999999999</v>
      </c>
      <c r="I93" s="5">
        <v>1041.2049999999999</v>
      </c>
      <c r="J93" s="5">
        <v>1041.2049999999999</v>
      </c>
      <c r="K93" s="5">
        <v>1041.2049999999999</v>
      </c>
      <c r="L93" s="5">
        <v>1041.2049999999999</v>
      </c>
      <c r="M93" s="5">
        <v>1041.2049999999999</v>
      </c>
      <c r="N93" s="5">
        <v>1041.2049999999999</v>
      </c>
      <c r="O93" s="10"/>
    </row>
    <row r="94" spans="1:15" x14ac:dyDescent="0.2">
      <c r="A94" s="2" t="s">
        <v>22</v>
      </c>
      <c r="B94" s="9">
        <f t="shared" si="4"/>
        <v>751.1535126029745</v>
      </c>
      <c r="C94" s="5">
        <v>490.50490143369001</v>
      </c>
      <c r="D94" s="5">
        <v>550.76184027777504</v>
      </c>
      <c r="E94" s="5">
        <v>603.83875474910099</v>
      </c>
      <c r="F94" s="5">
        <v>546.78482870370101</v>
      </c>
      <c r="G94" s="5">
        <v>688.44855465949695</v>
      </c>
      <c r="H94" s="5">
        <v>889.21602835648002</v>
      </c>
      <c r="I94" s="5">
        <v>891.08895553315199</v>
      </c>
      <c r="J94" s="5">
        <v>872.83388832885203</v>
      </c>
      <c r="K94" s="5">
        <v>744.61222222222</v>
      </c>
      <c r="L94" s="5">
        <v>943.80499047938793</v>
      </c>
      <c r="M94" s="5">
        <v>927.96338888888511</v>
      </c>
      <c r="N94" s="5">
        <v>863.9837976029529</v>
      </c>
      <c r="O94" s="10"/>
    </row>
    <row r="95" spans="1:15" x14ac:dyDescent="0.2">
      <c r="A95" s="2" t="s">
        <v>23</v>
      </c>
      <c r="B95" s="9">
        <f>SUM(C95:N95)</f>
        <v>4171.8176100000001</v>
      </c>
      <c r="C95" s="5">
        <v>82.870859999999993</v>
      </c>
      <c r="D95" s="5">
        <v>164.41416000000001</v>
      </c>
      <c r="E95" s="5">
        <v>301.73785999999996</v>
      </c>
      <c r="F95" s="5">
        <v>273.71513000000004</v>
      </c>
      <c r="G95" s="5">
        <v>398.79002000000003</v>
      </c>
      <c r="H95" s="5">
        <v>503.24365000000006</v>
      </c>
      <c r="I95" s="5">
        <v>455.71046999999999</v>
      </c>
      <c r="J95" s="5">
        <v>387.97184000000004</v>
      </c>
      <c r="K95" s="5">
        <v>412.54688000000004</v>
      </c>
      <c r="L95" s="5">
        <v>513.47470999999996</v>
      </c>
      <c r="M95" s="5">
        <v>370.19376</v>
      </c>
      <c r="N95" s="5">
        <v>307.14826999999997</v>
      </c>
      <c r="O95" s="10"/>
    </row>
    <row r="96" spans="1:15" s="3" customFormat="1" x14ac:dyDescent="0.2">
      <c r="A96" s="3" t="s">
        <v>20</v>
      </c>
      <c r="B96" s="9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10"/>
    </row>
    <row r="97" spans="1:15" x14ac:dyDescent="0.2">
      <c r="A97" s="2" t="s">
        <v>21</v>
      </c>
      <c r="B97" s="9">
        <f t="shared" si="4"/>
        <v>59.9</v>
      </c>
      <c r="C97" s="5">
        <v>2.9</v>
      </c>
      <c r="D97" s="5">
        <v>2.9</v>
      </c>
      <c r="E97" s="5">
        <v>2.9</v>
      </c>
      <c r="F97" s="5">
        <v>78.900000000000006</v>
      </c>
      <c r="G97" s="5">
        <v>78.900000000000006</v>
      </c>
      <c r="H97" s="5">
        <v>78.900000000000006</v>
      </c>
      <c r="I97" s="5">
        <v>78.900000000000006</v>
      </c>
      <c r="J97" s="5">
        <v>78.900000000000006</v>
      </c>
      <c r="K97" s="5">
        <v>78.900000000000006</v>
      </c>
      <c r="L97" s="5">
        <v>78.900000000000006</v>
      </c>
      <c r="M97" s="5">
        <v>78.900000000000006</v>
      </c>
      <c r="N97" s="5">
        <v>78.900000000000006</v>
      </c>
      <c r="O97" s="10"/>
    </row>
    <row r="98" spans="1:15" x14ac:dyDescent="0.2">
      <c r="A98" s="2" t="s">
        <v>22</v>
      </c>
      <c r="B98" s="9">
        <f>AVERAGE(F98:N98)</f>
        <v>35.004404651715667</v>
      </c>
      <c r="C98" s="5">
        <v>0</v>
      </c>
      <c r="D98" s="5">
        <v>0</v>
      </c>
      <c r="E98" s="5">
        <v>0</v>
      </c>
      <c r="F98" s="5">
        <v>0.19145354406099999</v>
      </c>
      <c r="G98" s="5">
        <v>0.13306675627199999</v>
      </c>
      <c r="H98" s="5">
        <v>63.551874999998994</v>
      </c>
      <c r="I98" s="5">
        <v>33.134061379927005</v>
      </c>
      <c r="J98" s="5">
        <v>52.343794802866995</v>
      </c>
      <c r="K98" s="5">
        <v>22.571097222222001</v>
      </c>
      <c r="L98" s="5">
        <v>22.596505376343</v>
      </c>
      <c r="M98" s="5">
        <v>43.598435185184002</v>
      </c>
      <c r="N98" s="5">
        <v>76.919352598565993</v>
      </c>
      <c r="O98" s="10"/>
    </row>
    <row r="99" spans="1:15" x14ac:dyDescent="0.2">
      <c r="A99" s="17" t="s">
        <v>23</v>
      </c>
      <c r="B99" s="13">
        <f>SUM(C99:N99)</f>
        <v>109.65435000000001</v>
      </c>
      <c r="C99" s="14">
        <v>1.61E-2</v>
      </c>
      <c r="D99" s="14">
        <v>0</v>
      </c>
      <c r="E99" s="14">
        <v>0</v>
      </c>
      <c r="F99" s="14">
        <v>0.10572000000000001</v>
      </c>
      <c r="G99" s="14">
        <v>5.5098900000000004</v>
      </c>
      <c r="H99" s="14">
        <v>12.063700000000001</v>
      </c>
      <c r="I99" s="14">
        <v>15.93263</v>
      </c>
      <c r="J99" s="14">
        <v>16.093790000000002</v>
      </c>
      <c r="K99" s="14">
        <v>16.193840000000002</v>
      </c>
      <c r="L99" s="14">
        <v>15.82199</v>
      </c>
      <c r="M99" s="14">
        <v>15.001569999999999</v>
      </c>
      <c r="N99" s="14">
        <v>12.91512</v>
      </c>
      <c r="O99" s="10"/>
    </row>
    <row r="100" spans="1:15" x14ac:dyDescent="0.2">
      <c r="A100" s="15" t="s">
        <v>41</v>
      </c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5" x14ac:dyDescent="0.2">
      <c r="A101" s="15" t="s">
        <v>42</v>
      </c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</row>
    <row r="102" spans="1:15" x14ac:dyDescent="0.2">
      <c r="A102" s="15" t="s">
        <v>43</v>
      </c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</row>
    <row r="103" spans="1:15" x14ac:dyDescent="0.2">
      <c r="A103" s="15" t="s">
        <v>44</v>
      </c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</row>
    <row r="104" spans="1:15" x14ac:dyDescent="0.2">
      <c r="A104" s="15" t="s">
        <v>45</v>
      </c>
    </row>
    <row r="105" spans="1:15" x14ac:dyDescent="0.2">
      <c r="A105" s="15" t="s">
        <v>46</v>
      </c>
    </row>
    <row r="106" spans="1:15" x14ac:dyDescent="0.2">
      <c r="A106" s="15" t="s">
        <v>47</v>
      </c>
    </row>
    <row r="107" spans="1:15" x14ac:dyDescent="0.2">
      <c r="A107" s="15" t="s">
        <v>48</v>
      </c>
      <c r="C107" s="3"/>
    </row>
    <row r="108" spans="1:15" x14ac:dyDescent="0.2">
      <c r="C108" s="3"/>
    </row>
    <row r="112" spans="1:15" x14ac:dyDescent="0.2"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</row>
    <row r="113" spans="2:14" x14ac:dyDescent="0.2"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</row>
    <row r="114" spans="2:14" x14ac:dyDescent="0.2"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</row>
    <row r="199" spans="2:15" x14ac:dyDescent="0.2">
      <c r="B199" s="1"/>
    </row>
    <row r="200" spans="2:15" x14ac:dyDescent="0.2">
      <c r="B200" s="1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</row>
    <row r="201" spans="2:15" x14ac:dyDescent="0.2">
      <c r="B201" s="1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</row>
    <row r="202" spans="2:15" x14ac:dyDescent="0.2">
      <c r="B202" s="1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</row>
    <row r="203" spans="2:15" x14ac:dyDescent="0.2">
      <c r="B203" s="1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</row>
    <row r="204" spans="2:15" x14ac:dyDescent="0.2">
      <c r="B204" s="1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</row>
    <row r="205" spans="2:15" x14ac:dyDescent="0.2">
      <c r="B205" s="1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</row>
    <row r="206" spans="2:15" x14ac:dyDescent="0.2">
      <c r="B206" s="1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</row>
    <row r="207" spans="2:15" x14ac:dyDescent="0.2">
      <c r="B207" s="1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</row>
    <row r="208" spans="2:15" x14ac:dyDescent="0.2">
      <c r="B208" s="1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</row>
    <row r="209" spans="2:15" x14ac:dyDescent="0.2">
      <c r="B209" s="1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</row>
    <row r="210" spans="2:15" x14ac:dyDescent="0.2">
      <c r="B210" s="10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</row>
    <row r="211" spans="2:15" x14ac:dyDescent="0.2">
      <c r="B211" s="10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</row>
    <row r="212" spans="2:15" x14ac:dyDescent="0.2">
      <c r="B212" s="10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</row>
    <row r="213" spans="2:15" x14ac:dyDescent="0.2">
      <c r="B213" s="10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</row>
    <row r="214" spans="2:15" x14ac:dyDescent="0.2">
      <c r="B214" s="10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</row>
    <row r="215" spans="2:15" x14ac:dyDescent="0.2">
      <c r="B215" s="10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</row>
    <row r="216" spans="2:15" x14ac:dyDescent="0.2">
      <c r="B216" s="10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</row>
    <row r="217" spans="2:15" x14ac:dyDescent="0.2">
      <c r="B217" s="10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</row>
    <row r="218" spans="2:15" x14ac:dyDescent="0.2">
      <c r="B218" s="10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</row>
    <row r="219" spans="2:15" x14ac:dyDescent="0.2">
      <c r="B219" s="10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</row>
    <row r="220" spans="2:15" x14ac:dyDescent="0.2">
      <c r="B220" s="10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</row>
    <row r="221" spans="2:15" x14ac:dyDescent="0.2">
      <c r="B221" s="10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</row>
    <row r="222" spans="2:15" x14ac:dyDescent="0.2">
      <c r="B222" s="10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</row>
    <row r="223" spans="2:15" x14ac:dyDescent="0.2">
      <c r="B223" s="10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</row>
    <row r="224" spans="2:15" x14ac:dyDescent="0.2">
      <c r="B224" s="10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</row>
    <row r="225" spans="2:15" x14ac:dyDescent="0.2">
      <c r="B225" s="10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</row>
    <row r="226" spans="2:15" x14ac:dyDescent="0.2">
      <c r="B226" s="10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</row>
    <row r="227" spans="2:15" x14ac:dyDescent="0.2">
      <c r="B227" s="10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</row>
    <row r="228" spans="2:15" x14ac:dyDescent="0.2">
      <c r="B228" s="10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</row>
    <row r="229" spans="2:15" x14ac:dyDescent="0.2">
      <c r="B229" s="10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</row>
    <row r="230" spans="2:15" x14ac:dyDescent="0.2">
      <c r="B230" s="10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</row>
    <row r="231" spans="2:15" x14ac:dyDescent="0.2">
      <c r="B231" s="10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</row>
    <row r="232" spans="2:15" x14ac:dyDescent="0.2">
      <c r="B232" s="10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</row>
    <row r="233" spans="2:15" x14ac:dyDescent="0.2">
      <c r="B233" s="10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</row>
    <row r="234" spans="2:15" x14ac:dyDescent="0.2">
      <c r="B234" s="10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</row>
    <row r="235" spans="2:15" x14ac:dyDescent="0.2">
      <c r="B235" s="10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</row>
    <row r="236" spans="2:15" x14ac:dyDescent="0.2">
      <c r="B236" s="10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</row>
    <row r="237" spans="2:15" x14ac:dyDescent="0.2">
      <c r="B237" s="10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</row>
    <row r="238" spans="2:15" x14ac:dyDescent="0.2">
      <c r="B238" s="10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</row>
    <row r="239" spans="2:15" x14ac:dyDescent="0.2">
      <c r="B239" s="10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</row>
    <row r="240" spans="2:15" x14ac:dyDescent="0.2">
      <c r="B240" s="10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</row>
    <row r="241" spans="2:15" x14ac:dyDescent="0.2">
      <c r="B241" s="10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</row>
    <row r="242" spans="2:15" x14ac:dyDescent="0.2">
      <c r="B242" s="10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</row>
    <row r="243" spans="2:15" x14ac:dyDescent="0.2">
      <c r="B243" s="10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</row>
    <row r="244" spans="2:15" x14ac:dyDescent="0.2">
      <c r="B244" s="10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</row>
    <row r="245" spans="2:15" x14ac:dyDescent="0.2">
      <c r="B245" s="10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</row>
    <row r="246" spans="2:15" x14ac:dyDescent="0.2">
      <c r="B246" s="10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</row>
    <row r="247" spans="2:15" x14ac:dyDescent="0.2">
      <c r="B247" s="10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</row>
    <row r="248" spans="2:15" x14ac:dyDescent="0.2">
      <c r="B248" s="10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</row>
    <row r="249" spans="2:15" x14ac:dyDescent="0.2">
      <c r="B249" s="10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</row>
    <row r="250" spans="2:15" x14ac:dyDescent="0.2">
      <c r="B250" s="10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</row>
    <row r="251" spans="2:15" x14ac:dyDescent="0.2">
      <c r="B251" s="10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</row>
    <row r="252" spans="2:15" x14ac:dyDescent="0.2">
      <c r="B252" s="10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</row>
    <row r="253" spans="2:15" x14ac:dyDescent="0.2">
      <c r="B253" s="10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</row>
    <row r="254" spans="2:15" x14ac:dyDescent="0.2">
      <c r="B254" s="10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</row>
    <row r="255" spans="2:15" x14ac:dyDescent="0.2">
      <c r="B255" s="10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</row>
    <row r="256" spans="2:15" x14ac:dyDescent="0.2">
      <c r="B256" s="10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</row>
    <row r="257" spans="2:15" x14ac:dyDescent="0.2">
      <c r="B257" s="10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</row>
    <row r="258" spans="2:15" x14ac:dyDescent="0.2">
      <c r="B258" s="10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</row>
    <row r="259" spans="2:15" x14ac:dyDescent="0.2">
      <c r="B259" s="10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</row>
    <row r="260" spans="2:15" x14ac:dyDescent="0.2">
      <c r="B260" s="10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</row>
    <row r="261" spans="2:15" x14ac:dyDescent="0.2">
      <c r="B261" s="10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</row>
    <row r="262" spans="2:15" x14ac:dyDescent="0.2">
      <c r="B262" s="10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</row>
    <row r="263" spans="2:15" x14ac:dyDescent="0.2">
      <c r="B263" s="10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</row>
    <row r="264" spans="2:15" x14ac:dyDescent="0.2">
      <c r="B264" s="10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</row>
    <row r="265" spans="2:15" x14ac:dyDescent="0.2">
      <c r="B265" s="10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</row>
    <row r="266" spans="2:15" x14ac:dyDescent="0.2">
      <c r="B266" s="10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</row>
    <row r="267" spans="2:15" x14ac:dyDescent="0.2">
      <c r="B267" s="10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</row>
    <row r="268" spans="2:15" x14ac:dyDescent="0.2">
      <c r="B268" s="10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</row>
    <row r="269" spans="2:15" x14ac:dyDescent="0.2">
      <c r="B269" s="10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</row>
    <row r="270" spans="2:15" x14ac:dyDescent="0.2">
      <c r="B270" s="10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</row>
    <row r="271" spans="2:15" x14ac:dyDescent="0.2">
      <c r="B271" s="10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</row>
    <row r="272" spans="2:15" x14ac:dyDescent="0.2">
      <c r="B272" s="10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</row>
    <row r="273" spans="2:15" x14ac:dyDescent="0.2">
      <c r="B273" s="10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</row>
    <row r="274" spans="2:15" x14ac:dyDescent="0.2">
      <c r="B274" s="10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</row>
    <row r="275" spans="2:15" x14ac:dyDescent="0.2">
      <c r="B275" s="10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</row>
    <row r="276" spans="2:15" x14ac:dyDescent="0.2">
      <c r="B276" s="10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</row>
    <row r="277" spans="2:15" x14ac:dyDescent="0.2">
      <c r="B277" s="10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</row>
    <row r="278" spans="2:15" x14ac:dyDescent="0.2">
      <c r="B278" s="10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</row>
    <row r="279" spans="2:15" x14ac:dyDescent="0.2">
      <c r="B279" s="10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</row>
    <row r="280" spans="2:15" x14ac:dyDescent="0.2">
      <c r="B280" s="10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</row>
    <row r="281" spans="2:15" x14ac:dyDescent="0.2">
      <c r="B281" s="10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</row>
    <row r="282" spans="2:15" x14ac:dyDescent="0.2">
      <c r="B282" s="10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</row>
    <row r="283" spans="2:15" x14ac:dyDescent="0.2">
      <c r="B283" s="10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</row>
    <row r="284" spans="2:15" x14ac:dyDescent="0.2">
      <c r="B284" s="10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</row>
    <row r="285" spans="2:15" x14ac:dyDescent="0.2">
      <c r="B285" s="10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</row>
    <row r="286" spans="2:15" x14ac:dyDescent="0.2">
      <c r="B286" s="10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</row>
    <row r="287" spans="2:15" x14ac:dyDescent="0.2">
      <c r="B287" s="10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</row>
    <row r="288" spans="2:15" x14ac:dyDescent="0.2">
      <c r="B288" s="10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</row>
    <row r="289" spans="2:15" x14ac:dyDescent="0.2">
      <c r="B289" s="10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</row>
    <row r="290" spans="2:15" x14ac:dyDescent="0.2">
      <c r="B290" s="10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</row>
    <row r="291" spans="2:15" x14ac:dyDescent="0.2">
      <c r="B291" s="10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</row>
    <row r="292" spans="2:15" x14ac:dyDescent="0.2">
      <c r="B292" s="10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</row>
    <row r="293" spans="2:15" x14ac:dyDescent="0.2">
      <c r="B293" s="10"/>
      <c r="C293" s="16"/>
    </row>
    <row r="294" spans="2:15" x14ac:dyDescent="0.2">
      <c r="B294" s="10"/>
      <c r="C294" s="16"/>
    </row>
    <row r="295" spans="2:15" x14ac:dyDescent="0.2">
      <c r="B295" s="10"/>
      <c r="C295" s="16"/>
    </row>
    <row r="296" spans="2:15" x14ac:dyDescent="0.2">
      <c r="B296" s="10"/>
      <c r="C296" s="16"/>
    </row>
    <row r="297" spans="2:15" x14ac:dyDescent="0.2">
      <c r="B297" s="10"/>
      <c r="C297" s="16"/>
    </row>
    <row r="298" spans="2:15" x14ac:dyDescent="0.2">
      <c r="B298" s="10"/>
      <c r="C298" s="16"/>
    </row>
    <row r="299" spans="2:15" x14ac:dyDescent="0.2">
      <c r="B299" s="10"/>
    </row>
    <row r="300" spans="2:15" x14ac:dyDescent="0.2">
      <c r="B300" s="10"/>
    </row>
    <row r="301" spans="2:15" x14ac:dyDescent="0.2">
      <c r="B301" s="10"/>
    </row>
    <row r="302" spans="2:15" x14ac:dyDescent="0.2">
      <c r="B302" s="10"/>
    </row>
    <row r="303" spans="2:15" x14ac:dyDescent="0.2">
      <c r="B303" s="10"/>
    </row>
    <row r="304" spans="2:15" x14ac:dyDescent="0.2">
      <c r="B304" s="10"/>
    </row>
    <row r="305" spans="2:2" x14ac:dyDescent="0.2">
      <c r="B305" s="10"/>
    </row>
    <row r="306" spans="2:2" x14ac:dyDescent="0.2">
      <c r="B306" s="10"/>
    </row>
    <row r="307" spans="2:2" x14ac:dyDescent="0.2">
      <c r="B307" s="10"/>
    </row>
    <row r="308" spans="2:2" x14ac:dyDescent="0.2">
      <c r="B308" s="10"/>
    </row>
    <row r="309" spans="2:2" x14ac:dyDescent="0.2">
      <c r="B309" s="10"/>
    </row>
    <row r="310" spans="2:2" x14ac:dyDescent="0.2">
      <c r="B310" s="10"/>
    </row>
    <row r="311" spans="2:2" x14ac:dyDescent="0.2">
      <c r="B311" s="10"/>
    </row>
  </sheetData>
  <phoneticPr fontId="4" type="noConversion"/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D4DA8-9C30-49F9-AC17-E8FCA7874D5F}">
  <dimension ref="A2:N302"/>
  <sheetViews>
    <sheetView showGridLines="0" tabSelected="1" workbookViewId="0">
      <selection activeCell="K25" sqref="K25"/>
    </sheetView>
  </sheetViews>
  <sheetFormatPr baseColWidth="10" defaultRowHeight="12" x14ac:dyDescent="0.2"/>
  <cols>
    <col min="1" max="1" width="29.5703125" style="1" bestFit="1" customWidth="1"/>
    <col min="2" max="2" width="12.42578125" style="3" customWidth="1"/>
    <col min="3" max="16384" width="11.42578125" style="1"/>
  </cols>
  <sheetData>
    <row r="2" spans="1:14" x14ac:dyDescent="0.2">
      <c r="A2" s="1" t="s">
        <v>49</v>
      </c>
      <c r="C2" s="8"/>
    </row>
    <row r="4" spans="1:14" s="3" customFormat="1" x14ac:dyDescent="0.2">
      <c r="A4" s="11" t="s">
        <v>0</v>
      </c>
      <c r="B4" s="11" t="s">
        <v>39</v>
      </c>
      <c r="C4" s="12" t="s">
        <v>27</v>
      </c>
      <c r="D4" s="12" t="s">
        <v>28</v>
      </c>
      <c r="E4" s="12" t="s">
        <v>29</v>
      </c>
      <c r="F4" s="12" t="s">
        <v>30</v>
      </c>
      <c r="G4" s="12" t="s">
        <v>31</v>
      </c>
      <c r="H4" s="12" t="s">
        <v>32</v>
      </c>
      <c r="I4" s="12" t="s">
        <v>33</v>
      </c>
      <c r="J4" s="12" t="s">
        <v>34</v>
      </c>
      <c r="K4" s="12" t="s">
        <v>35</v>
      </c>
      <c r="L4" s="12" t="s">
        <v>36</v>
      </c>
      <c r="M4" s="12" t="s">
        <v>37</v>
      </c>
      <c r="N4" s="12" t="s">
        <v>38</v>
      </c>
    </row>
    <row r="5" spans="1:14" s="3" customFormat="1" x14ac:dyDescent="0.2">
      <c r="A5" s="3" t="s">
        <v>21</v>
      </c>
      <c r="B5" s="9">
        <f>AVERAGE(C5:N5)</f>
        <v>5795.8563333333332</v>
      </c>
      <c r="C5" s="9">
        <f>SUM(C9+C13+C17+C21+C25+C29+C33+C37+C41+C45+C49+C53+C57+C61+C65+C69+C73+C77+C81+C85+C89+C93+C97)</f>
        <v>5720.6829999999991</v>
      </c>
      <c r="D5" s="9">
        <f t="shared" ref="D5:N5" si="0">SUM(D9+D13+D17+D21+D25+D29+D33+D37+D41+D45+D49+D53+D57+D61+D65+D69+D73+D77+D81+D85+D89+D93+D97)</f>
        <v>5720.6829999999991</v>
      </c>
      <c r="E5" s="9">
        <f t="shared" si="0"/>
        <v>5720.6829999999991</v>
      </c>
      <c r="F5" s="9">
        <f t="shared" si="0"/>
        <v>5720.6829999999991</v>
      </c>
      <c r="G5" s="9">
        <f t="shared" si="0"/>
        <v>5756.9429999999993</v>
      </c>
      <c r="H5" s="9">
        <f t="shared" si="0"/>
        <v>5766.9429999999993</v>
      </c>
      <c r="I5" s="9">
        <f t="shared" si="0"/>
        <v>5766.9429999999993</v>
      </c>
      <c r="J5" s="9">
        <f t="shared" si="0"/>
        <v>5835.3429999999998</v>
      </c>
      <c r="K5" s="9">
        <f t="shared" si="0"/>
        <v>5835.3429999999998</v>
      </c>
      <c r="L5" s="9">
        <f t="shared" si="0"/>
        <v>5835.3429999999998</v>
      </c>
      <c r="M5" s="9">
        <f t="shared" si="0"/>
        <v>5885.3429999999998</v>
      </c>
      <c r="N5" s="9">
        <f>SUM(N9+N13+N17+N21+N25+N29+N33+N37+N41+N45+N49+N53+N57+N61+N65+N69+N73+N77+N81+N85+N89+N93+N97)</f>
        <v>5985.3429999999998</v>
      </c>
    </row>
    <row r="6" spans="1:14" s="3" customFormat="1" x14ac:dyDescent="0.2">
      <c r="A6" s="3" t="s">
        <v>22</v>
      </c>
      <c r="B6" s="9">
        <f>AVERAGE(C6:N6)</f>
        <v>4507.1077953006616</v>
      </c>
      <c r="C6" s="9">
        <f>SUM(C10+C14+C18+C22+C26+C30+C34+C38+C42+C46+C50+C54+C58+C62+C66+C70+C74+C78+C82+C86+C90+C94+C98)</f>
        <v>4436.2353916442225</v>
      </c>
      <c r="D6" s="9">
        <f t="shared" ref="D6:N6" si="1">SUM(D10+D14+D18+D22+D26+D30+D34+D38+D42+D46+D50+D54+D58+D62+D66+D70+D74+D78+D82+D86+D90+D94+D98)</f>
        <v>4409.8785956656702</v>
      </c>
      <c r="E6" s="9">
        <f t="shared" si="1"/>
        <v>4263.2070502912684</v>
      </c>
      <c r="F6" s="9">
        <f t="shared" si="1"/>
        <v>4546.926745486071</v>
      </c>
      <c r="G6" s="9">
        <f t="shared" si="1"/>
        <v>4880.8553563924188</v>
      </c>
      <c r="H6" s="9">
        <f t="shared" si="1"/>
        <v>4444.9996473379188</v>
      </c>
      <c r="I6" s="9">
        <f t="shared" si="1"/>
        <v>4307.4810411065901</v>
      </c>
      <c r="J6" s="9">
        <f t="shared" si="1"/>
        <v>4675.4010348341853</v>
      </c>
      <c r="K6" s="9">
        <f t="shared" si="1"/>
        <v>4503.8197947916215</v>
      </c>
      <c r="L6" s="9">
        <f t="shared" si="1"/>
        <v>4634.8830315859786</v>
      </c>
      <c r="M6" s="9">
        <f t="shared" si="1"/>
        <v>4472.8516629397755</v>
      </c>
      <c r="N6" s="9">
        <f t="shared" si="1"/>
        <v>4508.7541915322208</v>
      </c>
    </row>
    <row r="7" spans="1:14" s="3" customFormat="1" x14ac:dyDescent="0.2">
      <c r="A7" s="3" t="s">
        <v>23</v>
      </c>
      <c r="B7" s="9">
        <f>SUM(C7:N7)</f>
        <v>25397.1067</v>
      </c>
      <c r="C7" s="9">
        <f>SUM(C11+C15+C19+C23+C27+C31+C35+C39+C43+C47+C51+C55+C59+C63+C67+C71+C75+C79+C83+C87+C91+C95+C99)</f>
        <v>1914.3962299999998</v>
      </c>
      <c r="D7" s="9">
        <f t="shared" ref="D7:N7" si="2">SUM(D11+D15+D19+D23+D27+D31+D35+D39+D43+D47+D51+D55+D59+D63+D67+D71+D75+D79+D83+D87+D91+D95+D99)</f>
        <v>1760.9340300000006</v>
      </c>
      <c r="E7" s="9">
        <f t="shared" si="2"/>
        <v>2001.0975700000001</v>
      </c>
      <c r="F7" s="9">
        <f t="shared" si="2"/>
        <v>1972.8616099999997</v>
      </c>
      <c r="G7" s="9">
        <f t="shared" si="2"/>
        <v>2170.0073099999991</v>
      </c>
      <c r="H7" s="9">
        <f t="shared" si="2"/>
        <v>2227.0559899999998</v>
      </c>
      <c r="I7" s="9">
        <f t="shared" si="2"/>
        <v>2290.9036499999993</v>
      </c>
      <c r="J7" s="9">
        <f t="shared" si="2"/>
        <v>2390.9781200000002</v>
      </c>
      <c r="K7" s="9">
        <f t="shared" si="2"/>
        <v>2296.2547999999997</v>
      </c>
      <c r="L7" s="9">
        <f t="shared" si="2"/>
        <v>2393.6298600000005</v>
      </c>
      <c r="M7" s="9">
        <f t="shared" si="2"/>
        <v>1962.9626600000004</v>
      </c>
      <c r="N7" s="9">
        <f t="shared" si="2"/>
        <v>2016.0248700000004</v>
      </c>
    </row>
    <row r="8" spans="1:14" s="3" customFormat="1" x14ac:dyDescent="0.2">
      <c r="A8" s="3" t="s">
        <v>1</v>
      </c>
      <c r="B8" s="10"/>
      <c r="C8" s="6"/>
      <c r="D8" s="6"/>
      <c r="E8" s="6"/>
      <c r="F8" s="6"/>
      <c r="G8" s="6"/>
      <c r="H8" s="6"/>
      <c r="I8" s="6"/>
      <c r="J8" s="7"/>
      <c r="K8" s="7"/>
      <c r="L8" s="7"/>
      <c r="M8" s="7"/>
      <c r="N8" s="7"/>
    </row>
    <row r="9" spans="1:14" x14ac:dyDescent="0.2">
      <c r="A9" s="2" t="s">
        <v>21</v>
      </c>
      <c r="B9" s="9">
        <f>AVERAGE(C9:N9)</f>
        <v>325.79633333333322</v>
      </c>
      <c r="C9" s="21">
        <v>319.96299999999997</v>
      </c>
      <c r="D9" s="21">
        <v>319.96299999999997</v>
      </c>
      <c r="E9" s="21">
        <v>319.96299999999997</v>
      </c>
      <c r="F9" s="21">
        <v>319.96299999999997</v>
      </c>
      <c r="G9" s="21">
        <v>319.96299999999997</v>
      </c>
      <c r="H9" s="21">
        <v>329.96299999999997</v>
      </c>
      <c r="I9" s="21">
        <v>329.96299999999997</v>
      </c>
      <c r="J9" s="21">
        <v>329.96299999999997</v>
      </c>
      <c r="K9" s="21">
        <v>329.96299999999997</v>
      </c>
      <c r="L9" s="21">
        <v>329.96299999999997</v>
      </c>
      <c r="M9" s="21">
        <v>329.96299999999997</v>
      </c>
      <c r="N9" s="21">
        <v>329.96299999999997</v>
      </c>
    </row>
    <row r="10" spans="1:14" x14ac:dyDescent="0.2">
      <c r="A10" s="2" t="s">
        <v>22</v>
      </c>
      <c r="B10" s="9">
        <f>AVERAGE(C10:N10)</f>
        <v>268.83078571998453</v>
      </c>
      <c r="C10" s="21">
        <v>261.74772849462101</v>
      </c>
      <c r="D10" s="21">
        <v>271.71522030651192</v>
      </c>
      <c r="E10" s="21">
        <v>293.15258736558906</v>
      </c>
      <c r="F10" s="21">
        <v>292.85383796296003</v>
      </c>
      <c r="G10" s="21">
        <v>285.57905913978198</v>
      </c>
      <c r="H10" s="21">
        <v>284.09688657407099</v>
      </c>
      <c r="I10" s="21">
        <v>258.38553987454907</v>
      </c>
      <c r="J10" s="21">
        <v>248.441292562721</v>
      </c>
      <c r="K10" s="21">
        <v>283.95886574073802</v>
      </c>
      <c r="L10" s="21">
        <v>269.33476478494305</v>
      </c>
      <c r="M10" s="21">
        <v>236.94142361111</v>
      </c>
      <c r="N10" s="21">
        <v>239.76222222221799</v>
      </c>
    </row>
    <row r="11" spans="1:14" x14ac:dyDescent="0.2">
      <c r="A11" s="2" t="s">
        <v>23</v>
      </c>
      <c r="B11" s="9">
        <f>SUM(C11:N11)</f>
        <v>763.87693000000002</v>
      </c>
      <c r="C11" s="21">
        <v>9.0129699999999993</v>
      </c>
      <c r="D11" s="21">
        <v>18.243090000000002</v>
      </c>
      <c r="E11" s="21">
        <v>40.239100000000001</v>
      </c>
      <c r="F11" s="21">
        <v>22.807100000000002</v>
      </c>
      <c r="G11" s="21">
        <v>62.886290000000002</v>
      </c>
      <c r="H11" s="21">
        <v>122.55893999999999</v>
      </c>
      <c r="I11" s="21">
        <v>111.39657000000001</v>
      </c>
      <c r="J11" s="21">
        <v>53.007869999999997</v>
      </c>
      <c r="K11" s="21">
        <v>118.62772</v>
      </c>
      <c r="L11" s="21">
        <v>121.51737999999999</v>
      </c>
      <c r="M11" s="21">
        <v>55.972289999999994</v>
      </c>
      <c r="N11" s="21">
        <v>27.607610000000001</v>
      </c>
    </row>
    <row r="12" spans="1:14" s="3" customFormat="1" x14ac:dyDescent="0.2">
      <c r="A12" s="3" t="s">
        <v>2</v>
      </c>
      <c r="B12" s="9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</row>
    <row r="13" spans="1:14" x14ac:dyDescent="0.2">
      <c r="A13" s="2" t="s">
        <v>21</v>
      </c>
      <c r="B13" s="9">
        <f>AVERAGE(C13:N13)</f>
        <v>175.79999999999998</v>
      </c>
      <c r="C13" s="21">
        <v>175.8</v>
      </c>
      <c r="D13" s="21">
        <v>175.8</v>
      </c>
      <c r="E13" s="21">
        <v>175.8</v>
      </c>
      <c r="F13" s="21">
        <v>175.8</v>
      </c>
      <c r="G13" s="21">
        <v>175.8</v>
      </c>
      <c r="H13" s="21">
        <v>175.8</v>
      </c>
      <c r="I13" s="21">
        <v>175.8</v>
      </c>
      <c r="J13" s="21">
        <v>175.8</v>
      </c>
      <c r="K13" s="21">
        <v>175.8</v>
      </c>
      <c r="L13" s="21">
        <v>175.8</v>
      </c>
      <c r="M13" s="21">
        <v>175.8</v>
      </c>
      <c r="N13" s="21">
        <v>175.8</v>
      </c>
    </row>
    <row r="14" spans="1:14" x14ac:dyDescent="0.2">
      <c r="A14" s="2" t="s">
        <v>22</v>
      </c>
      <c r="B14" s="9">
        <f>AVERAGE(C14:N14)</f>
        <v>160.84654844138245</v>
      </c>
      <c r="C14" s="21">
        <v>143.93380824372699</v>
      </c>
      <c r="D14" s="21">
        <v>167.45158764367599</v>
      </c>
      <c r="E14" s="21">
        <v>151.59355286738202</v>
      </c>
      <c r="F14" s="21">
        <v>160.60372685185101</v>
      </c>
      <c r="G14" s="21">
        <v>167.01608422939</v>
      </c>
      <c r="H14" s="21">
        <v>168.23779629629399</v>
      </c>
      <c r="I14" s="21">
        <v>168.59460349462199</v>
      </c>
      <c r="J14" s="21">
        <v>172.25720430107401</v>
      </c>
      <c r="K14" s="21">
        <v>170.50656712962802</v>
      </c>
      <c r="L14" s="21">
        <v>166.86288082437198</v>
      </c>
      <c r="M14" s="21">
        <v>151.00343518518298</v>
      </c>
      <c r="N14" s="21">
        <v>142.09733422939001</v>
      </c>
    </row>
    <row r="15" spans="1:14" x14ac:dyDescent="0.2">
      <c r="A15" s="2" t="s">
        <v>23</v>
      </c>
      <c r="B15" s="9">
        <f>SUM(C15:N15)</f>
        <v>665.26445999999999</v>
      </c>
      <c r="C15" s="21">
        <v>67.667310000000015</v>
      </c>
      <c r="D15" s="21">
        <v>47.53143</v>
      </c>
      <c r="E15" s="21">
        <v>48.989739999999998</v>
      </c>
      <c r="F15" s="21">
        <v>47.990430000000003</v>
      </c>
      <c r="G15" s="21">
        <v>54.045650000000002</v>
      </c>
      <c r="H15" s="21">
        <v>63.522399999999998</v>
      </c>
      <c r="I15" s="21">
        <v>78.455460000000002</v>
      </c>
      <c r="J15" s="21">
        <v>68.738209999999995</v>
      </c>
      <c r="K15" s="21">
        <v>58.492729999999995</v>
      </c>
      <c r="L15" s="21">
        <v>49.307639999999999</v>
      </c>
      <c r="M15" s="21">
        <v>38.620440000000002</v>
      </c>
      <c r="N15" s="21">
        <v>41.903019999999998</v>
      </c>
    </row>
    <row r="16" spans="1:14" s="3" customFormat="1" x14ac:dyDescent="0.2">
      <c r="A16" s="4" t="s">
        <v>3</v>
      </c>
      <c r="B16" s="9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</row>
    <row r="17" spans="1:14" x14ac:dyDescent="0.2">
      <c r="A17" s="2" t="s">
        <v>21</v>
      </c>
      <c r="B17" s="9">
        <f>AVERAGE(C17:N17)</f>
        <v>303.50799999999992</v>
      </c>
      <c r="C17" s="21">
        <v>303.50799999999998</v>
      </c>
      <c r="D17" s="21">
        <v>303.50799999999998</v>
      </c>
      <c r="E17" s="21">
        <v>303.50799999999998</v>
      </c>
      <c r="F17" s="21">
        <v>303.50799999999998</v>
      </c>
      <c r="G17" s="21">
        <v>303.50799999999998</v>
      </c>
      <c r="H17" s="21">
        <v>303.50799999999998</v>
      </c>
      <c r="I17" s="21">
        <v>303.50799999999998</v>
      </c>
      <c r="J17" s="21">
        <v>303.50799999999998</v>
      </c>
      <c r="K17" s="21">
        <v>303.50799999999998</v>
      </c>
      <c r="L17" s="21">
        <v>303.50799999999998</v>
      </c>
      <c r="M17" s="21">
        <v>303.50799999999998</v>
      </c>
      <c r="N17" s="21">
        <v>303.50799999999998</v>
      </c>
    </row>
    <row r="18" spans="1:14" x14ac:dyDescent="0.2">
      <c r="A18" s="2" t="s">
        <v>22</v>
      </c>
      <c r="B18" s="9">
        <f>AVERAGE(C18:N18)</f>
        <v>256.31268335873597</v>
      </c>
      <c r="C18" s="21">
        <v>283.18374999999696</v>
      </c>
      <c r="D18" s="21">
        <v>262.04078065133899</v>
      </c>
      <c r="E18" s="21">
        <v>232.48589381719998</v>
      </c>
      <c r="F18" s="21">
        <v>231.67662499999696</v>
      </c>
      <c r="G18" s="21">
        <v>240.66854838709497</v>
      </c>
      <c r="H18" s="21">
        <v>272.37861111110902</v>
      </c>
      <c r="I18" s="21">
        <v>215.51865143369002</v>
      </c>
      <c r="J18" s="21">
        <v>265.73743279569499</v>
      </c>
      <c r="K18" s="21">
        <v>265.60797453703395</v>
      </c>
      <c r="L18" s="21">
        <v>282.482806899639</v>
      </c>
      <c r="M18" s="21">
        <v>251.56913194444098</v>
      </c>
      <c r="N18" s="21">
        <v>272.40199372759599</v>
      </c>
    </row>
    <row r="19" spans="1:14" x14ac:dyDescent="0.2">
      <c r="A19" s="2" t="s">
        <v>23</v>
      </c>
      <c r="B19" s="9">
        <f>SUM(C19:N19)</f>
        <v>1765.58691</v>
      </c>
      <c r="C19" s="21">
        <v>120.53403</v>
      </c>
      <c r="D19" s="21">
        <v>111.71648</v>
      </c>
      <c r="E19" s="21">
        <v>140.58762000000002</v>
      </c>
      <c r="F19" s="21">
        <v>120.02785</v>
      </c>
      <c r="G19" s="21">
        <v>138.73889</v>
      </c>
      <c r="H19" s="21">
        <v>180.76035000000002</v>
      </c>
      <c r="I19" s="21">
        <v>140.99464</v>
      </c>
      <c r="J19" s="21">
        <v>166.49771000000001</v>
      </c>
      <c r="K19" s="21">
        <v>176.08139</v>
      </c>
      <c r="L19" s="21">
        <v>190.34811999999999</v>
      </c>
      <c r="M19" s="21">
        <v>141.45418999999998</v>
      </c>
      <c r="N19" s="21">
        <v>137.84564</v>
      </c>
    </row>
    <row r="20" spans="1:14" s="3" customFormat="1" x14ac:dyDescent="0.2">
      <c r="A20" s="3" t="s">
        <v>4</v>
      </c>
      <c r="B20" s="9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</row>
    <row r="21" spans="1:14" x14ac:dyDescent="0.2">
      <c r="A21" s="2" t="s">
        <v>21</v>
      </c>
      <c r="B21" s="9">
        <f>AVERAGE(C21:N21)</f>
        <v>134.72833333333338</v>
      </c>
      <c r="C21" s="21">
        <v>110.55500000000001</v>
      </c>
      <c r="D21" s="21">
        <v>110.55500000000001</v>
      </c>
      <c r="E21" s="21">
        <v>110.55500000000001</v>
      </c>
      <c r="F21" s="21">
        <v>110.55500000000001</v>
      </c>
      <c r="G21" s="21">
        <v>146.815</v>
      </c>
      <c r="H21" s="21">
        <v>146.815</v>
      </c>
      <c r="I21" s="21">
        <v>146.815</v>
      </c>
      <c r="J21" s="21">
        <v>146.815</v>
      </c>
      <c r="K21" s="21">
        <v>146.815</v>
      </c>
      <c r="L21" s="21">
        <v>146.815</v>
      </c>
      <c r="M21" s="21">
        <v>146.815</v>
      </c>
      <c r="N21" s="21">
        <v>146.815</v>
      </c>
    </row>
    <row r="22" spans="1:14" x14ac:dyDescent="0.2">
      <c r="A22" s="2" t="s">
        <v>22</v>
      </c>
      <c r="B22" s="9">
        <f>AVERAGE(C22:N22)</f>
        <v>113.59514221841825</v>
      </c>
      <c r="C22" s="21">
        <v>89.931122311826996</v>
      </c>
      <c r="D22" s="21">
        <v>84.663557950191006</v>
      </c>
      <c r="E22" s="21">
        <v>87.713104838709</v>
      </c>
      <c r="F22" s="21">
        <v>94.390467592589999</v>
      </c>
      <c r="G22" s="21">
        <v>103.083458781361</v>
      </c>
      <c r="H22" s="21">
        <v>122.95037499999799</v>
      </c>
      <c r="I22" s="21">
        <v>129.68379771505201</v>
      </c>
      <c r="J22" s="21">
        <v>136.40002284946101</v>
      </c>
      <c r="K22" s="21">
        <v>132.287499999998</v>
      </c>
      <c r="L22" s="21">
        <v>131.573010752686</v>
      </c>
      <c r="M22" s="21">
        <v>132.16943981481199</v>
      </c>
      <c r="N22" s="21">
        <v>118.29584901433401</v>
      </c>
    </row>
    <row r="23" spans="1:14" x14ac:dyDescent="0.2">
      <c r="A23" s="2" t="s">
        <v>23</v>
      </c>
      <c r="B23" s="9">
        <f>SUM(C23:N23)</f>
        <v>643.05205000000024</v>
      </c>
      <c r="C23" s="21">
        <v>27.910979999999999</v>
      </c>
      <c r="D23" s="21">
        <v>22.602460000000001</v>
      </c>
      <c r="E23" s="21">
        <v>42.295119999999997</v>
      </c>
      <c r="F23" s="21">
        <v>37.497</v>
      </c>
      <c r="G23" s="21">
        <v>45.454239999999999</v>
      </c>
      <c r="H23" s="21">
        <v>69.104900000000001</v>
      </c>
      <c r="I23" s="21">
        <v>76.383480000000006</v>
      </c>
      <c r="J23" s="21">
        <v>73.617159999999998</v>
      </c>
      <c r="K23" s="21">
        <v>74.274020000000007</v>
      </c>
      <c r="L23" s="21">
        <v>74.239550000000008</v>
      </c>
      <c r="M23" s="21">
        <v>59.153890000000004</v>
      </c>
      <c r="N23" s="21">
        <v>40.51925</v>
      </c>
    </row>
    <row r="24" spans="1:14" s="3" customFormat="1" x14ac:dyDescent="0.2">
      <c r="A24" s="3" t="s">
        <v>5</v>
      </c>
      <c r="B24" s="9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</row>
    <row r="25" spans="1:14" x14ac:dyDescent="0.2">
      <c r="A25" s="2" t="s">
        <v>21</v>
      </c>
      <c r="B25" s="9">
        <f>AVERAGE(C25:N25)</f>
        <v>7.5</v>
      </c>
      <c r="C25" s="21">
        <v>7.5</v>
      </c>
      <c r="D25" s="21">
        <v>7.5</v>
      </c>
      <c r="E25" s="21">
        <v>7.5</v>
      </c>
      <c r="F25" s="21">
        <v>7.5</v>
      </c>
      <c r="G25" s="21">
        <v>7.5</v>
      </c>
      <c r="H25" s="21">
        <v>7.5</v>
      </c>
      <c r="I25" s="21">
        <v>7.5</v>
      </c>
      <c r="J25" s="21">
        <v>7.5</v>
      </c>
      <c r="K25" s="21">
        <v>7.5</v>
      </c>
      <c r="L25" s="21">
        <v>7.5</v>
      </c>
      <c r="M25" s="21">
        <v>7.5</v>
      </c>
      <c r="N25" s="21">
        <v>7.5</v>
      </c>
    </row>
    <row r="26" spans="1:14" x14ac:dyDescent="0.2">
      <c r="A26" s="2" t="s">
        <v>22</v>
      </c>
      <c r="B26" s="9">
        <f>AVERAGE(C26:N26)</f>
        <v>1.0471878407415833</v>
      </c>
      <c r="C26" s="21">
        <v>0.78888440860200004</v>
      </c>
      <c r="D26" s="21">
        <v>0.75106800766199999</v>
      </c>
      <c r="E26" s="21">
        <v>0.77273969533999998</v>
      </c>
      <c r="F26" s="21">
        <v>0.88321527777700004</v>
      </c>
      <c r="G26" s="21">
        <v>0.99595206093099997</v>
      </c>
      <c r="H26" s="21">
        <v>1.0139328703699999</v>
      </c>
      <c r="I26" s="21">
        <v>0.85097894265200003</v>
      </c>
      <c r="J26" s="21">
        <v>1.2395474910390001</v>
      </c>
      <c r="K26" s="21">
        <v>1.213416666666</v>
      </c>
      <c r="L26" s="21">
        <v>1.132311827956</v>
      </c>
      <c r="M26" s="21">
        <v>1.3796481481480001</v>
      </c>
      <c r="N26" s="21">
        <v>1.5445586917559999</v>
      </c>
    </row>
    <row r="27" spans="1:14" x14ac:dyDescent="0.2">
      <c r="A27" s="2" t="s">
        <v>23</v>
      </c>
      <c r="B27" s="9">
        <f>SUM(C27:N27)</f>
        <v>9.3441299999999998</v>
      </c>
      <c r="C27" s="21">
        <v>0.37846000000000002</v>
      </c>
      <c r="D27" s="21">
        <v>0.45091999999999999</v>
      </c>
      <c r="E27" s="21">
        <v>0.53403999999999996</v>
      </c>
      <c r="F27" s="21">
        <v>0.62411000000000005</v>
      </c>
      <c r="G27" s="21">
        <v>0.76981999999999995</v>
      </c>
      <c r="H27" s="21">
        <v>0.67490000000000006</v>
      </c>
      <c r="I27" s="21">
        <v>0.80496999999999996</v>
      </c>
      <c r="J27" s="21">
        <v>0.92490000000000006</v>
      </c>
      <c r="K27" s="21">
        <v>0.88288</v>
      </c>
      <c r="L27" s="21">
        <v>1.0104500000000001</v>
      </c>
      <c r="M27" s="21">
        <v>1.1047400000000001</v>
      </c>
      <c r="N27" s="21">
        <v>1.18394</v>
      </c>
    </row>
    <row r="28" spans="1:14" s="3" customFormat="1" x14ac:dyDescent="0.2">
      <c r="A28" s="3" t="s">
        <v>6</v>
      </c>
      <c r="B28" s="9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</row>
    <row r="29" spans="1:14" x14ac:dyDescent="0.2">
      <c r="A29" s="2" t="s">
        <v>21</v>
      </c>
      <c r="B29" s="9">
        <f>AVERAGE(C29:N29)</f>
        <v>80</v>
      </c>
      <c r="C29" s="21">
        <v>80</v>
      </c>
      <c r="D29" s="21">
        <v>80</v>
      </c>
      <c r="E29" s="21">
        <v>80</v>
      </c>
      <c r="F29" s="21">
        <v>80</v>
      </c>
      <c r="G29" s="21">
        <v>80</v>
      </c>
      <c r="H29" s="21">
        <v>80</v>
      </c>
      <c r="I29" s="21">
        <v>80</v>
      </c>
      <c r="J29" s="21">
        <v>80</v>
      </c>
      <c r="K29" s="21">
        <v>80</v>
      </c>
      <c r="L29" s="21">
        <v>80</v>
      </c>
      <c r="M29" s="21">
        <v>80</v>
      </c>
      <c r="N29" s="21">
        <v>80</v>
      </c>
    </row>
    <row r="30" spans="1:14" x14ac:dyDescent="0.2">
      <c r="A30" s="2" t="s">
        <v>22</v>
      </c>
      <c r="B30" s="9">
        <f>AVERAGE(C30:N30)</f>
        <v>79.886071908601906</v>
      </c>
      <c r="C30" s="21">
        <v>79.015456989246999</v>
      </c>
      <c r="D30" s="21">
        <v>80</v>
      </c>
      <c r="E30" s="21">
        <v>80</v>
      </c>
      <c r="F30" s="21">
        <v>80</v>
      </c>
      <c r="G30" s="21">
        <v>80</v>
      </c>
      <c r="H30" s="21">
        <v>79.941666666665995</v>
      </c>
      <c r="I30" s="21">
        <v>80</v>
      </c>
      <c r="J30" s="21">
        <v>80</v>
      </c>
      <c r="K30" s="21">
        <v>79.766666666665998</v>
      </c>
      <c r="L30" s="21">
        <v>79.956989247311</v>
      </c>
      <c r="M30" s="21">
        <v>79.952083333333007</v>
      </c>
      <c r="N30" s="21">
        <v>80</v>
      </c>
    </row>
    <row r="31" spans="1:14" x14ac:dyDescent="0.2">
      <c r="A31" s="2" t="s">
        <v>23</v>
      </c>
      <c r="B31" s="9">
        <f>SUM(C31:N31)</f>
        <v>184.28888000000001</v>
      </c>
      <c r="C31" s="21">
        <v>14.125039999999998</v>
      </c>
      <c r="D31" s="21">
        <v>14.729889999999999</v>
      </c>
      <c r="E31" s="21">
        <v>18.004539999999999</v>
      </c>
      <c r="F31" s="21">
        <v>17.002359999999999</v>
      </c>
      <c r="G31" s="21">
        <v>16.653359999999999</v>
      </c>
      <c r="H31" s="21">
        <v>15.921469999999999</v>
      </c>
      <c r="I31" s="21">
        <v>16.184820000000002</v>
      </c>
      <c r="J31" s="21">
        <v>17.358810000000002</v>
      </c>
      <c r="K31" s="21">
        <v>15.94575</v>
      </c>
      <c r="L31" s="21">
        <v>14.958490000000001</v>
      </c>
      <c r="M31" s="21">
        <v>10.9214</v>
      </c>
      <c r="N31" s="21">
        <v>12.482949999999999</v>
      </c>
    </row>
    <row r="32" spans="1:14" s="3" customFormat="1" x14ac:dyDescent="0.2">
      <c r="A32" s="3" t="s">
        <v>7</v>
      </c>
      <c r="B32" s="9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</row>
    <row r="33" spans="1:14" x14ac:dyDescent="0.2">
      <c r="A33" s="2" t="s">
        <v>21</v>
      </c>
      <c r="B33" s="9">
        <f>AVERAGE(C33:N33)</f>
        <v>257.76000000000005</v>
      </c>
      <c r="C33" s="21">
        <v>257.76</v>
      </c>
      <c r="D33" s="21">
        <v>257.76</v>
      </c>
      <c r="E33" s="21">
        <v>257.76</v>
      </c>
      <c r="F33" s="21">
        <v>257.76</v>
      </c>
      <c r="G33" s="21">
        <v>257.76</v>
      </c>
      <c r="H33" s="21">
        <v>257.76</v>
      </c>
      <c r="I33" s="21">
        <v>257.76</v>
      </c>
      <c r="J33" s="21">
        <v>257.76</v>
      </c>
      <c r="K33" s="21">
        <v>257.76</v>
      </c>
      <c r="L33" s="21">
        <v>257.76</v>
      </c>
      <c r="M33" s="21">
        <v>257.76</v>
      </c>
      <c r="N33" s="21">
        <v>257.76</v>
      </c>
    </row>
    <row r="34" spans="1:14" x14ac:dyDescent="0.2">
      <c r="A34" s="2" t="s">
        <v>22</v>
      </c>
      <c r="B34" s="9">
        <f>AVERAGE(C34:N34)</f>
        <v>125.75647933890066</v>
      </c>
      <c r="C34" s="21">
        <v>127.88540658601602</v>
      </c>
      <c r="D34" s="21">
        <v>106.18049928160501</v>
      </c>
      <c r="E34" s="21">
        <v>113.23758288530202</v>
      </c>
      <c r="F34" s="21">
        <v>111.31661458333001</v>
      </c>
      <c r="G34" s="21">
        <v>172.38230174730799</v>
      </c>
      <c r="H34" s="21">
        <v>154.30767592592102</v>
      </c>
      <c r="I34" s="21">
        <v>131.014303763437</v>
      </c>
      <c r="J34" s="21">
        <v>127.24631496415302</v>
      </c>
      <c r="K34" s="21">
        <v>116.72984675925601</v>
      </c>
      <c r="L34" s="21">
        <v>106.911538978492</v>
      </c>
      <c r="M34" s="21">
        <v>117.074206018515</v>
      </c>
      <c r="N34" s="21">
        <v>124.79146057347299</v>
      </c>
    </row>
    <row r="35" spans="1:14" x14ac:dyDescent="0.2">
      <c r="A35" s="2" t="s">
        <v>23</v>
      </c>
      <c r="B35" s="9">
        <f>SUM(C35:N35)</f>
        <v>772.14855</v>
      </c>
      <c r="C35" s="21">
        <v>47.981870000000001</v>
      </c>
      <c r="D35" s="21">
        <v>45.742800000000003</v>
      </c>
      <c r="E35" s="21">
        <v>60.203000000000003</v>
      </c>
      <c r="F35" s="21">
        <v>45.814870000000006</v>
      </c>
      <c r="G35" s="21">
        <v>94.598820000000003</v>
      </c>
      <c r="H35" s="21">
        <v>93.984179999999995</v>
      </c>
      <c r="I35" s="21">
        <v>80.155519999999996</v>
      </c>
      <c r="J35" s="21">
        <v>71.150519999999986</v>
      </c>
      <c r="K35" s="21">
        <v>70.852869999999996</v>
      </c>
      <c r="L35" s="21">
        <v>61.930779999999999</v>
      </c>
      <c r="M35" s="21">
        <v>49.695999999999991</v>
      </c>
      <c r="N35" s="21">
        <v>50.037320000000008</v>
      </c>
    </row>
    <row r="36" spans="1:14" s="3" customFormat="1" x14ac:dyDescent="0.2">
      <c r="A36" s="3" t="s">
        <v>8</v>
      </c>
      <c r="B36" s="9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</row>
    <row r="37" spans="1:14" x14ac:dyDescent="0.2">
      <c r="A37" s="2" t="s">
        <v>21</v>
      </c>
      <c r="B37" s="9">
        <f>AVERAGE(C37:N37)</f>
        <v>46.899999999999984</v>
      </c>
      <c r="C37" s="21">
        <v>46.9</v>
      </c>
      <c r="D37" s="21">
        <v>46.9</v>
      </c>
      <c r="E37" s="21">
        <v>46.9</v>
      </c>
      <c r="F37" s="21">
        <v>46.9</v>
      </c>
      <c r="G37" s="21">
        <v>46.9</v>
      </c>
      <c r="H37" s="21">
        <v>46.9</v>
      </c>
      <c r="I37" s="21">
        <v>46.9</v>
      </c>
      <c r="J37" s="21">
        <v>46.9</v>
      </c>
      <c r="K37" s="21">
        <v>46.9</v>
      </c>
      <c r="L37" s="21">
        <v>46.9</v>
      </c>
      <c r="M37" s="21">
        <v>46.9</v>
      </c>
      <c r="N37" s="21">
        <v>46.9</v>
      </c>
    </row>
    <row r="38" spans="1:14" x14ac:dyDescent="0.2">
      <c r="A38" s="2" t="s">
        <v>22</v>
      </c>
      <c r="B38" s="9">
        <f>AVERAGE(C38:N38)</f>
        <v>43.918533910491249</v>
      </c>
      <c r="C38" s="21">
        <v>31.589737903225</v>
      </c>
      <c r="D38" s="21">
        <v>36.777727490419998</v>
      </c>
      <c r="E38" s="21">
        <v>45.424887992830001</v>
      </c>
      <c r="F38" s="21">
        <v>46.2</v>
      </c>
      <c r="G38" s="21">
        <v>45.866066308243006</v>
      </c>
      <c r="H38" s="21">
        <v>46.029599537037001</v>
      </c>
      <c r="I38" s="21">
        <v>45.931236559139002</v>
      </c>
      <c r="J38" s="21">
        <v>45.143682795697998</v>
      </c>
      <c r="K38" s="21">
        <v>45.966185185183996</v>
      </c>
      <c r="L38" s="21">
        <v>46.072132616486002</v>
      </c>
      <c r="M38" s="21">
        <v>46.004277777776998</v>
      </c>
      <c r="N38" s="21">
        <v>46.016872759856</v>
      </c>
    </row>
    <row r="39" spans="1:14" x14ac:dyDescent="0.2">
      <c r="A39" s="2" t="s">
        <v>23</v>
      </c>
      <c r="B39" s="9">
        <f>SUM(C39:N39)</f>
        <v>82.148160000000004</v>
      </c>
      <c r="C39" s="21">
        <v>6.3850699999999998</v>
      </c>
      <c r="D39" s="21">
        <v>6.7997399999999999</v>
      </c>
      <c r="E39" s="21">
        <v>7.8331799999999996</v>
      </c>
      <c r="F39" s="21">
        <v>6.8129299999999997</v>
      </c>
      <c r="G39" s="21">
        <v>7.05382</v>
      </c>
      <c r="H39" s="21">
        <v>7.5990700000000002</v>
      </c>
      <c r="I39" s="21">
        <v>7.6741100000000007</v>
      </c>
      <c r="J39" s="21">
        <v>7.5444300000000002</v>
      </c>
      <c r="K39" s="21">
        <v>7.1711999999999998</v>
      </c>
      <c r="L39" s="21">
        <v>6.92699</v>
      </c>
      <c r="M39" s="21">
        <v>5.0802899999999998</v>
      </c>
      <c r="N39" s="21">
        <v>5.2673300000000003</v>
      </c>
    </row>
    <row r="40" spans="1:14" s="3" customFormat="1" x14ac:dyDescent="0.2">
      <c r="A40" s="3" t="s">
        <v>9</v>
      </c>
      <c r="B40" s="9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</row>
    <row r="41" spans="1:14" x14ac:dyDescent="0.2">
      <c r="A41" s="2" t="s">
        <v>21</v>
      </c>
      <c r="B41" s="9">
        <f>AVERAGE(C41:N41)</f>
        <v>25.599999999999998</v>
      </c>
      <c r="C41" s="21">
        <v>25.6</v>
      </c>
      <c r="D41" s="21">
        <v>25.6</v>
      </c>
      <c r="E41" s="21">
        <v>25.6</v>
      </c>
      <c r="F41" s="21">
        <v>25.6</v>
      </c>
      <c r="G41" s="21">
        <v>25.6</v>
      </c>
      <c r="H41" s="21">
        <v>25.6</v>
      </c>
      <c r="I41" s="21">
        <v>25.6</v>
      </c>
      <c r="J41" s="21">
        <v>25.6</v>
      </c>
      <c r="K41" s="21">
        <v>25.6</v>
      </c>
      <c r="L41" s="21">
        <v>25.6</v>
      </c>
      <c r="M41" s="21">
        <v>25.6</v>
      </c>
      <c r="N41" s="21">
        <v>25.6</v>
      </c>
    </row>
    <row r="42" spans="1:14" x14ac:dyDescent="0.2">
      <c r="A42" s="2" t="s">
        <v>22</v>
      </c>
      <c r="B42" s="9">
        <f>AVERAGE(C42:N42)</f>
        <v>14.09912335622</v>
      </c>
      <c r="C42" s="21">
        <v>15.470777329747001</v>
      </c>
      <c r="D42" s="21">
        <v>10.527828065132001</v>
      </c>
      <c r="E42" s="21">
        <v>8.0837634408590002</v>
      </c>
      <c r="F42" s="21">
        <v>12.963569444443001</v>
      </c>
      <c r="G42" s="21">
        <v>19.432791218636002</v>
      </c>
      <c r="H42" s="21">
        <v>13.726587962962002</v>
      </c>
      <c r="I42" s="21">
        <v>16.422260304658</v>
      </c>
      <c r="J42" s="21">
        <v>14.552361111108999</v>
      </c>
      <c r="K42" s="21">
        <v>14.004224537035</v>
      </c>
      <c r="L42" s="21">
        <v>10.189728942650001</v>
      </c>
      <c r="M42" s="21">
        <v>18.901996967589998</v>
      </c>
      <c r="N42" s="21">
        <v>14.913590949819</v>
      </c>
    </row>
    <row r="43" spans="1:14" x14ac:dyDescent="0.2">
      <c r="A43" s="2" t="s">
        <v>23</v>
      </c>
      <c r="B43" s="9">
        <f>SUM(C43:N43)</f>
        <v>117.79458</v>
      </c>
      <c r="C43" s="21">
        <v>10.73958</v>
      </c>
      <c r="D43" s="21">
        <v>7.0040900000000006</v>
      </c>
      <c r="E43" s="21">
        <v>5.9435200000000004</v>
      </c>
      <c r="F43" s="21">
        <v>8.8243200000000002</v>
      </c>
      <c r="G43" s="21">
        <v>13.74811</v>
      </c>
      <c r="H43" s="21">
        <v>9.390229999999999</v>
      </c>
      <c r="I43" s="21">
        <v>11.70491</v>
      </c>
      <c r="J43" s="21">
        <v>10.246740000000001</v>
      </c>
      <c r="K43" s="21">
        <v>9.5142600000000002</v>
      </c>
      <c r="L43" s="21">
        <v>7.2206299999999999</v>
      </c>
      <c r="M43" s="21">
        <v>12.98943</v>
      </c>
      <c r="N43" s="21">
        <v>10.46876</v>
      </c>
    </row>
    <row r="44" spans="1:14" s="3" customFormat="1" x14ac:dyDescent="0.2">
      <c r="A44" s="3" t="s">
        <v>10</v>
      </c>
      <c r="B44" s="9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</row>
    <row r="45" spans="1:14" x14ac:dyDescent="0.2">
      <c r="A45" s="2" t="s">
        <v>21</v>
      </c>
      <c r="B45" s="9">
        <f>AVERAGE(C45:N45)</f>
        <v>155.59999999999997</v>
      </c>
      <c r="C45" s="21">
        <v>155.6</v>
      </c>
      <c r="D45" s="21">
        <v>155.6</v>
      </c>
      <c r="E45" s="21">
        <v>155.6</v>
      </c>
      <c r="F45" s="21">
        <v>155.6</v>
      </c>
      <c r="G45" s="21">
        <v>155.6</v>
      </c>
      <c r="H45" s="21">
        <v>155.6</v>
      </c>
      <c r="I45" s="21">
        <v>155.6</v>
      </c>
      <c r="J45" s="21">
        <v>155.6</v>
      </c>
      <c r="K45" s="21">
        <v>155.6</v>
      </c>
      <c r="L45" s="21">
        <v>155.6</v>
      </c>
      <c r="M45" s="21">
        <v>155.6</v>
      </c>
      <c r="N45" s="21">
        <v>155.6</v>
      </c>
    </row>
    <row r="46" spans="1:14" x14ac:dyDescent="0.2">
      <c r="A46" s="2" t="s">
        <v>22</v>
      </c>
      <c r="B46" s="9">
        <f>AVERAGE(C46:N46)</f>
        <v>146.42987175179181</v>
      </c>
      <c r="C46" s="21">
        <v>134.89666218637899</v>
      </c>
      <c r="D46" s="21">
        <v>135</v>
      </c>
      <c r="E46" s="21">
        <v>135</v>
      </c>
      <c r="F46" s="21">
        <v>134.26718750000001</v>
      </c>
      <c r="G46" s="21">
        <v>135</v>
      </c>
      <c r="H46" s="21">
        <v>152.85333333333301</v>
      </c>
      <c r="I46" s="21">
        <v>155.6</v>
      </c>
      <c r="J46" s="21">
        <v>155.6</v>
      </c>
      <c r="K46" s="21">
        <v>154.961979166666</v>
      </c>
      <c r="L46" s="21">
        <v>155.315488351254</v>
      </c>
      <c r="M46" s="21">
        <v>155.6</v>
      </c>
      <c r="N46" s="21">
        <v>153.06381048386999</v>
      </c>
    </row>
    <row r="47" spans="1:14" x14ac:dyDescent="0.2">
      <c r="A47" s="2" t="s">
        <v>23</v>
      </c>
      <c r="B47" s="9">
        <f>SUM(C47:N47)</f>
        <v>370.18885999999998</v>
      </c>
      <c r="C47" s="21">
        <v>34.610039999999998</v>
      </c>
      <c r="D47" s="21">
        <v>26.522219999999997</v>
      </c>
      <c r="E47" s="21">
        <v>34.165190000000003</v>
      </c>
      <c r="F47" s="21">
        <v>35.364450000000005</v>
      </c>
      <c r="G47" s="21">
        <v>26.457180000000001</v>
      </c>
      <c r="H47" s="21">
        <v>28.812850000000001</v>
      </c>
      <c r="I47" s="21">
        <v>44.079160000000002</v>
      </c>
      <c r="J47" s="21">
        <v>40.113979999999998</v>
      </c>
      <c r="K47" s="21">
        <v>30.426770000000001</v>
      </c>
      <c r="L47" s="21">
        <v>22.697379999999999</v>
      </c>
      <c r="M47" s="21">
        <v>22.91628</v>
      </c>
      <c r="N47" s="21">
        <v>24.023359999999997</v>
      </c>
    </row>
    <row r="48" spans="1:14" s="3" customFormat="1" x14ac:dyDescent="0.2">
      <c r="A48" s="3" t="s">
        <v>11</v>
      </c>
      <c r="B48" s="9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</row>
    <row r="49" spans="1:14" x14ac:dyDescent="0.2">
      <c r="A49" s="2" t="s">
        <v>21</v>
      </c>
      <c r="B49" s="9">
        <f>AVERAGE(C49:N49)</f>
        <v>60</v>
      </c>
      <c r="C49" s="21">
        <v>60</v>
      </c>
      <c r="D49" s="21">
        <v>60</v>
      </c>
      <c r="E49" s="21">
        <v>60</v>
      </c>
      <c r="F49" s="21">
        <v>60</v>
      </c>
      <c r="G49" s="21">
        <v>60</v>
      </c>
      <c r="H49" s="21">
        <v>60</v>
      </c>
      <c r="I49" s="21">
        <v>60</v>
      </c>
      <c r="J49" s="21">
        <v>60</v>
      </c>
      <c r="K49" s="21">
        <v>60</v>
      </c>
      <c r="L49" s="21">
        <v>60</v>
      </c>
      <c r="M49" s="21">
        <v>60</v>
      </c>
      <c r="N49" s="21">
        <v>60</v>
      </c>
    </row>
    <row r="50" spans="1:14" x14ac:dyDescent="0.2">
      <c r="A50" s="2" t="s">
        <v>22</v>
      </c>
      <c r="B50" s="9">
        <f>AVERAGE(C50:N50)</f>
        <v>37.529777556337997</v>
      </c>
      <c r="C50" s="21">
        <v>29.644489247311</v>
      </c>
      <c r="D50" s="21">
        <v>28.492097701149</v>
      </c>
      <c r="E50" s="21">
        <v>30</v>
      </c>
      <c r="F50" s="21">
        <v>21.590972222222</v>
      </c>
      <c r="G50" s="21">
        <v>29.793010752688001</v>
      </c>
      <c r="H50" s="21">
        <v>30</v>
      </c>
      <c r="I50" s="21">
        <v>26.248655913977998</v>
      </c>
      <c r="J50" s="21">
        <v>29.543682795698</v>
      </c>
      <c r="K50" s="21">
        <v>47.167361111110999</v>
      </c>
      <c r="L50" s="21">
        <v>58.729838709676997</v>
      </c>
      <c r="M50" s="21">
        <v>59.147222222221998</v>
      </c>
      <c r="N50" s="21">
        <v>60</v>
      </c>
    </row>
    <row r="51" spans="1:14" x14ac:dyDescent="0.2">
      <c r="A51" s="2" t="s">
        <v>23</v>
      </c>
      <c r="B51" s="9">
        <f>SUM(C51:N51)</f>
        <v>63.237099999999998</v>
      </c>
      <c r="C51" s="21">
        <v>3.4354399999999998</v>
      </c>
      <c r="D51" s="21">
        <v>3.58379</v>
      </c>
      <c r="E51" s="21">
        <v>4.1190300000000004</v>
      </c>
      <c r="F51" s="21">
        <v>3.0882100000000001</v>
      </c>
      <c r="G51" s="21">
        <v>3.6461899999999998</v>
      </c>
      <c r="H51" s="21">
        <v>3.4352900000000002</v>
      </c>
      <c r="I51" s="21">
        <v>2.9686400000000002</v>
      </c>
      <c r="J51" s="21">
        <v>6.70268</v>
      </c>
      <c r="K51" s="21">
        <v>8.7033000000000005</v>
      </c>
      <c r="L51" s="21">
        <v>8.8350399999999993</v>
      </c>
      <c r="M51" s="21">
        <v>6.8475400000000004</v>
      </c>
      <c r="N51" s="21">
        <v>7.87195</v>
      </c>
    </row>
    <row r="52" spans="1:14" s="3" customFormat="1" x14ac:dyDescent="0.2">
      <c r="A52" s="3" t="s">
        <v>12</v>
      </c>
      <c r="B52" s="9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</row>
    <row r="53" spans="1:14" x14ac:dyDescent="0.2">
      <c r="A53" s="2" t="s">
        <v>21</v>
      </c>
      <c r="B53" s="9">
        <f>AVERAGE(C53:N53)</f>
        <v>85.450000000000031</v>
      </c>
      <c r="C53" s="21">
        <v>85.45</v>
      </c>
      <c r="D53" s="21">
        <v>85.45</v>
      </c>
      <c r="E53" s="21">
        <v>85.45</v>
      </c>
      <c r="F53" s="21">
        <v>85.45</v>
      </c>
      <c r="G53" s="21">
        <v>85.45</v>
      </c>
      <c r="H53" s="21">
        <v>85.45</v>
      </c>
      <c r="I53" s="21">
        <v>85.45</v>
      </c>
      <c r="J53" s="21">
        <v>85.45</v>
      </c>
      <c r="K53" s="21">
        <v>85.45</v>
      </c>
      <c r="L53" s="21">
        <v>85.45</v>
      </c>
      <c r="M53" s="21">
        <v>85.45</v>
      </c>
      <c r="N53" s="21">
        <v>85.45</v>
      </c>
    </row>
    <row r="54" spans="1:14" x14ac:dyDescent="0.2">
      <c r="A54" s="2" t="s">
        <v>22</v>
      </c>
      <c r="B54" s="9">
        <f>AVERAGE(C54:N54)</f>
        <v>79.989018672216915</v>
      </c>
      <c r="C54" s="21">
        <v>85.45</v>
      </c>
      <c r="D54" s="21">
        <v>85.45</v>
      </c>
      <c r="E54" s="21">
        <v>85.45</v>
      </c>
      <c r="F54" s="21">
        <v>85.45</v>
      </c>
      <c r="G54" s="21">
        <v>85.45</v>
      </c>
      <c r="H54" s="21">
        <v>85.065763888888</v>
      </c>
      <c r="I54" s="21">
        <v>78.640479390679985</v>
      </c>
      <c r="J54" s="21">
        <v>85.45</v>
      </c>
      <c r="K54" s="21">
        <v>84.737459953702</v>
      </c>
      <c r="L54" s="21">
        <v>85.45</v>
      </c>
      <c r="M54" s="21">
        <v>70.874520833332994</v>
      </c>
      <c r="N54" s="21">
        <v>42.4</v>
      </c>
    </row>
    <row r="55" spans="1:14" x14ac:dyDescent="0.2">
      <c r="A55" s="2" t="s">
        <v>23</v>
      </c>
      <c r="B55" s="9">
        <f>SUM(C55:N55)</f>
        <v>136.35946000000001</v>
      </c>
      <c r="C55" s="21">
        <v>21.851220000000001</v>
      </c>
      <c r="D55" s="21">
        <v>12.39827</v>
      </c>
      <c r="E55" s="21">
        <v>12.651289999999999</v>
      </c>
      <c r="F55" s="21">
        <v>11.116100000000001</v>
      </c>
      <c r="G55" s="21">
        <v>8.6136700000000008</v>
      </c>
      <c r="H55" s="21">
        <v>14.488720000000001</v>
      </c>
      <c r="I55" s="21">
        <v>19.140450000000001</v>
      </c>
      <c r="J55" s="21">
        <v>11.903649999999999</v>
      </c>
      <c r="K55" s="21">
        <v>8.2369900000000005</v>
      </c>
      <c r="L55" s="21">
        <v>4.431</v>
      </c>
      <c r="M55" s="21">
        <v>4.1742299999999997</v>
      </c>
      <c r="N55" s="21">
        <v>7.3538700000000006</v>
      </c>
    </row>
    <row r="56" spans="1:14" s="3" customFormat="1" x14ac:dyDescent="0.2">
      <c r="A56" s="3" t="s">
        <v>13</v>
      </c>
      <c r="B56" s="9"/>
      <c r="C56" s="21"/>
      <c r="D56" s="21"/>
      <c r="E56" s="21"/>
      <c r="F56" s="21"/>
      <c r="G56" s="21"/>
      <c r="H56" s="21"/>
      <c r="I56" s="21"/>
      <c r="J56" s="21"/>
      <c r="K56" s="21"/>
      <c r="L56" s="21"/>
      <c r="M56" s="21"/>
      <c r="N56" s="21"/>
    </row>
    <row r="57" spans="1:14" x14ac:dyDescent="0.2">
      <c r="A57" s="2" t="s">
        <v>21</v>
      </c>
      <c r="B57" s="9">
        <f>AVERAGE(C57:N57)</f>
        <v>1093.3099999999997</v>
      </c>
      <c r="C57" s="21">
        <v>1093.31</v>
      </c>
      <c r="D57" s="21">
        <v>1093.31</v>
      </c>
      <c r="E57" s="21">
        <v>1093.31</v>
      </c>
      <c r="F57" s="21">
        <v>1093.31</v>
      </c>
      <c r="G57" s="21">
        <v>1093.31</v>
      </c>
      <c r="H57" s="21">
        <v>1093.31</v>
      </c>
      <c r="I57" s="21">
        <v>1093.31</v>
      </c>
      <c r="J57" s="21">
        <v>1093.31</v>
      </c>
      <c r="K57" s="21">
        <v>1093.31</v>
      </c>
      <c r="L57" s="21">
        <v>1093.31</v>
      </c>
      <c r="M57" s="21">
        <v>1093.31</v>
      </c>
      <c r="N57" s="21">
        <v>1093.31</v>
      </c>
    </row>
    <row r="58" spans="1:14" x14ac:dyDescent="0.2">
      <c r="A58" s="2" t="s">
        <v>22</v>
      </c>
      <c r="B58" s="9">
        <f>AVERAGE(C58:N58)</f>
        <v>838.86241138286471</v>
      </c>
      <c r="C58" s="21">
        <v>850.6155958781319</v>
      </c>
      <c r="D58" s="21">
        <v>796.10795737547608</v>
      </c>
      <c r="E58" s="21">
        <v>759.31167114694995</v>
      </c>
      <c r="F58" s="21">
        <v>934.87523101851593</v>
      </c>
      <c r="G58" s="21">
        <v>904.44978001791901</v>
      </c>
      <c r="H58" s="21">
        <v>647.84315486110802</v>
      </c>
      <c r="I58" s="21">
        <v>672.42085573476402</v>
      </c>
      <c r="J58" s="21">
        <v>944.82029569892097</v>
      </c>
      <c r="K58" s="21">
        <v>836.75864606481093</v>
      </c>
      <c r="L58" s="21">
        <v>905.97003763440694</v>
      </c>
      <c r="M58" s="21">
        <v>905.11871273147801</v>
      </c>
      <c r="N58" s="21">
        <v>908.05699843189586</v>
      </c>
    </row>
    <row r="59" spans="1:14" x14ac:dyDescent="0.2">
      <c r="A59" s="2" t="s">
        <v>23</v>
      </c>
      <c r="B59" s="9">
        <f>SUM(C59:N59)</f>
        <v>6000.5343499999999</v>
      </c>
      <c r="C59" s="21">
        <v>519.60605999999996</v>
      </c>
      <c r="D59" s="21">
        <v>444.65676000000002</v>
      </c>
      <c r="E59" s="21">
        <v>452.03128000000009</v>
      </c>
      <c r="F59" s="21">
        <v>560.61681999999996</v>
      </c>
      <c r="G59" s="21">
        <v>554.63492999999994</v>
      </c>
      <c r="H59" s="21">
        <v>358.06434000000002</v>
      </c>
      <c r="I59" s="21">
        <v>391.77038999999996</v>
      </c>
      <c r="J59" s="21">
        <v>590.53940999999998</v>
      </c>
      <c r="K59" s="21">
        <v>493.94061000000011</v>
      </c>
      <c r="L59" s="21">
        <v>556.17777000000024</v>
      </c>
      <c r="M59" s="21">
        <v>528.23711000000003</v>
      </c>
      <c r="N59" s="21">
        <v>550.25887000000012</v>
      </c>
    </row>
    <row r="60" spans="1:14" s="3" customFormat="1" x14ac:dyDescent="0.2">
      <c r="A60" s="3" t="s">
        <v>14</v>
      </c>
      <c r="B60" s="9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</row>
    <row r="61" spans="1:14" x14ac:dyDescent="0.2">
      <c r="A61" s="2" t="s">
        <v>21</v>
      </c>
      <c r="B61" s="9">
        <f>AVERAGE(C61:N61)</f>
        <v>94.799999999999969</v>
      </c>
      <c r="C61" s="21">
        <v>94.8</v>
      </c>
      <c r="D61" s="21">
        <v>94.8</v>
      </c>
      <c r="E61" s="21">
        <v>94.8</v>
      </c>
      <c r="F61" s="21">
        <v>94.8</v>
      </c>
      <c r="G61" s="21">
        <v>94.8</v>
      </c>
      <c r="H61" s="21">
        <v>94.8</v>
      </c>
      <c r="I61" s="21">
        <v>94.8</v>
      </c>
      <c r="J61" s="21">
        <v>94.8</v>
      </c>
      <c r="K61" s="21">
        <v>94.8</v>
      </c>
      <c r="L61" s="21">
        <v>94.8</v>
      </c>
      <c r="M61" s="21">
        <v>94.8</v>
      </c>
      <c r="N61" s="21">
        <v>94.8</v>
      </c>
    </row>
    <row r="62" spans="1:14" x14ac:dyDescent="0.2">
      <c r="A62" s="2" t="s">
        <v>22</v>
      </c>
      <c r="B62" s="9">
        <f>AVERAGE(C62:N62)</f>
        <v>93.943784153173979</v>
      </c>
      <c r="C62" s="21">
        <v>94.8</v>
      </c>
      <c r="D62" s="21">
        <v>94.117241379310002</v>
      </c>
      <c r="E62" s="21">
        <v>93.164516129031995</v>
      </c>
      <c r="F62" s="21">
        <v>94.8</v>
      </c>
      <c r="G62" s="21">
        <v>91.767446236557987</v>
      </c>
      <c r="H62" s="21">
        <v>92.09863888888799</v>
      </c>
      <c r="I62" s="21">
        <v>94.8</v>
      </c>
      <c r="J62" s="21">
        <v>94.8</v>
      </c>
      <c r="K62" s="21">
        <v>93.210416666665992</v>
      </c>
      <c r="L62" s="21">
        <v>94.167150537634001</v>
      </c>
      <c r="M62" s="21">
        <v>94.8</v>
      </c>
      <c r="N62" s="21">
        <v>94.8</v>
      </c>
    </row>
    <row r="63" spans="1:14" x14ac:dyDescent="0.2">
      <c r="A63" s="2" t="s">
        <v>23</v>
      </c>
      <c r="B63" s="9">
        <f>SUM(C63:N63)</f>
        <v>275.75285000000002</v>
      </c>
      <c r="C63" s="21">
        <v>30.188079999999999</v>
      </c>
      <c r="D63" s="21">
        <v>16.474140000000002</v>
      </c>
      <c r="E63" s="21">
        <v>22.50675</v>
      </c>
      <c r="F63" s="21">
        <v>27.63748</v>
      </c>
      <c r="G63" s="21">
        <v>19.71191</v>
      </c>
      <c r="H63" s="21">
        <v>23.275169999999999</v>
      </c>
      <c r="I63" s="21">
        <v>38.951509999999999</v>
      </c>
      <c r="J63" s="21">
        <v>25.902719999999999</v>
      </c>
      <c r="K63" s="21">
        <v>23.684199999999997</v>
      </c>
      <c r="L63" s="21">
        <v>10.95157</v>
      </c>
      <c r="M63" s="21">
        <v>14.13036</v>
      </c>
      <c r="N63" s="21">
        <v>22.33896</v>
      </c>
    </row>
    <row r="64" spans="1:14" s="3" customFormat="1" x14ac:dyDescent="0.2">
      <c r="A64" s="3" t="s">
        <v>15</v>
      </c>
      <c r="B64" s="9"/>
      <c r="C64" s="21"/>
      <c r="D64" s="21"/>
      <c r="E64" s="21"/>
      <c r="F64" s="21"/>
      <c r="G64" s="21"/>
      <c r="H64" s="21"/>
      <c r="I64" s="21"/>
      <c r="J64" s="21"/>
      <c r="K64" s="21"/>
      <c r="L64" s="21"/>
      <c r="M64" s="21"/>
      <c r="N64" s="21"/>
    </row>
    <row r="65" spans="1:14" x14ac:dyDescent="0.2">
      <c r="A65" s="2" t="s">
        <v>21</v>
      </c>
      <c r="B65" s="9">
        <f>AVERAGE(C65:N65)</f>
        <v>520.83000000000004</v>
      </c>
      <c r="C65" s="21">
        <v>520.83000000000004</v>
      </c>
      <c r="D65" s="21">
        <v>520.83000000000004</v>
      </c>
      <c r="E65" s="21">
        <v>520.83000000000004</v>
      </c>
      <c r="F65" s="21">
        <v>520.83000000000004</v>
      </c>
      <c r="G65" s="21">
        <v>520.83000000000004</v>
      </c>
      <c r="H65" s="21">
        <v>520.83000000000004</v>
      </c>
      <c r="I65" s="21">
        <v>520.83000000000004</v>
      </c>
      <c r="J65" s="21">
        <v>520.83000000000004</v>
      </c>
      <c r="K65" s="21">
        <v>520.83000000000004</v>
      </c>
      <c r="L65" s="21">
        <v>520.83000000000004</v>
      </c>
      <c r="M65" s="21">
        <v>520.83000000000004</v>
      </c>
      <c r="N65" s="21">
        <v>520.83000000000004</v>
      </c>
    </row>
    <row r="66" spans="1:14" x14ac:dyDescent="0.2">
      <c r="A66" s="2" t="s">
        <v>22</v>
      </c>
      <c r="B66" s="9">
        <f>AVERAGE(C66:N66)</f>
        <v>329.0419433655681</v>
      </c>
      <c r="C66" s="21">
        <v>342.67607526881403</v>
      </c>
      <c r="D66" s="21">
        <v>295.71120210727503</v>
      </c>
      <c r="E66" s="21">
        <v>374.09297939067801</v>
      </c>
      <c r="F66" s="21">
        <v>347.42461574073798</v>
      </c>
      <c r="G66" s="21">
        <v>363.111487455195</v>
      </c>
      <c r="H66" s="21">
        <v>377.50084722222005</v>
      </c>
      <c r="I66" s="21">
        <v>323.14443324372496</v>
      </c>
      <c r="J66" s="21">
        <v>331.20701164874299</v>
      </c>
      <c r="K66" s="21">
        <v>336.35359722221801</v>
      </c>
      <c r="L66" s="21">
        <v>328.90012096773899</v>
      </c>
      <c r="M66" s="21">
        <v>228.73688425925801</v>
      </c>
      <c r="N66" s="21">
        <v>299.64406586021403</v>
      </c>
    </row>
    <row r="67" spans="1:14" x14ac:dyDescent="0.2">
      <c r="A67" s="2" t="s">
        <v>23</v>
      </c>
      <c r="B67" s="9">
        <f>SUM(C67:N67)</f>
        <v>2069.6844299999998</v>
      </c>
      <c r="C67" s="21">
        <v>194.96806999999998</v>
      </c>
      <c r="D67" s="21">
        <v>122.18506000000001</v>
      </c>
      <c r="E67" s="21">
        <v>170.39637999999997</v>
      </c>
      <c r="F67" s="21">
        <v>192.87328999999997</v>
      </c>
      <c r="G67" s="21">
        <v>191.68486999999996</v>
      </c>
      <c r="H67" s="21">
        <v>190.99686</v>
      </c>
      <c r="I67" s="21">
        <v>186.61464000000001</v>
      </c>
      <c r="J67" s="21">
        <v>193.14634000000001</v>
      </c>
      <c r="K67" s="21">
        <v>190.72123999999999</v>
      </c>
      <c r="L67" s="21">
        <v>172.86376999999999</v>
      </c>
      <c r="M67" s="21">
        <v>104.62386000000001</v>
      </c>
      <c r="N67" s="21">
        <v>158.61005000000003</v>
      </c>
    </row>
    <row r="68" spans="1:14" s="3" customFormat="1" x14ac:dyDescent="0.2">
      <c r="A68" s="3" t="s">
        <v>16</v>
      </c>
      <c r="B68" s="9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</row>
    <row r="69" spans="1:14" x14ac:dyDescent="0.2">
      <c r="A69" s="2" t="s">
        <v>21</v>
      </c>
      <c r="B69" s="9">
        <f>AVERAGE(C69:N69)</f>
        <v>98</v>
      </c>
      <c r="C69" s="21">
        <v>98</v>
      </c>
      <c r="D69" s="21">
        <v>98</v>
      </c>
      <c r="E69" s="21">
        <v>98</v>
      </c>
      <c r="F69" s="21">
        <v>98</v>
      </c>
      <c r="G69" s="21">
        <v>98</v>
      </c>
      <c r="H69" s="21">
        <v>98</v>
      </c>
      <c r="I69" s="21">
        <v>98</v>
      </c>
      <c r="J69" s="21">
        <v>98</v>
      </c>
      <c r="K69" s="21">
        <v>98</v>
      </c>
      <c r="L69" s="21">
        <v>98</v>
      </c>
      <c r="M69" s="21">
        <v>98</v>
      </c>
      <c r="N69" s="21">
        <v>98</v>
      </c>
    </row>
    <row r="70" spans="1:14" x14ac:dyDescent="0.2">
      <c r="A70" s="2" t="s">
        <v>22</v>
      </c>
      <c r="B70" s="9">
        <f>AVERAGE(C70:N70)</f>
        <v>19.613582637257082</v>
      </c>
      <c r="C70" s="21">
        <v>20.179793906809</v>
      </c>
      <c r="D70" s="21">
        <v>25.064032567048997</v>
      </c>
      <c r="E70" s="21">
        <v>14.804189068098999</v>
      </c>
      <c r="F70" s="21">
        <v>14.137870370369999</v>
      </c>
      <c r="G70" s="21">
        <v>18.622513440859002</v>
      </c>
      <c r="H70" s="21">
        <v>21.110277777775998</v>
      </c>
      <c r="I70" s="21">
        <v>21.431249999999</v>
      </c>
      <c r="J70" s="21">
        <v>24.427249103942</v>
      </c>
      <c r="K70" s="21">
        <v>21.232986111110002</v>
      </c>
      <c r="L70" s="21">
        <v>17.234363799282001</v>
      </c>
      <c r="M70" s="21">
        <v>16.937708333331997</v>
      </c>
      <c r="N70" s="21">
        <v>20.180757168458001</v>
      </c>
    </row>
    <row r="71" spans="1:14" x14ac:dyDescent="0.2">
      <c r="A71" s="2" t="s">
        <v>23</v>
      </c>
      <c r="B71" s="9">
        <f>SUM(C71:N71)</f>
        <v>168.11095</v>
      </c>
      <c r="C71" s="21">
        <v>14.261189999999999</v>
      </c>
      <c r="D71" s="21">
        <v>16.6526</v>
      </c>
      <c r="E71" s="21">
        <v>10.246310000000001</v>
      </c>
      <c r="F71" s="21">
        <v>9.7928099999999993</v>
      </c>
      <c r="G71" s="21">
        <v>13.227679999999999</v>
      </c>
      <c r="H71" s="21">
        <v>15.01972</v>
      </c>
      <c r="I71" s="21">
        <v>15.871510000000001</v>
      </c>
      <c r="J71" s="21">
        <v>18.009740000000001</v>
      </c>
      <c r="K71" s="21">
        <v>14.673640000000001</v>
      </c>
      <c r="L71" s="21">
        <v>12.471350000000001</v>
      </c>
      <c r="M71" s="21">
        <v>12.581029999999998</v>
      </c>
      <c r="N71" s="21">
        <v>15.303370000000001</v>
      </c>
    </row>
    <row r="72" spans="1:14" s="3" customFormat="1" x14ac:dyDescent="0.2">
      <c r="A72" s="3" t="s">
        <v>24</v>
      </c>
      <c r="B72" s="9"/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</row>
    <row r="73" spans="1:14" x14ac:dyDescent="0.2">
      <c r="A73" s="2" t="s">
        <v>21</v>
      </c>
      <c r="B73" s="9">
        <f>AVERAGE(C73:N73)</f>
        <v>104.70000000000003</v>
      </c>
      <c r="C73" s="21">
        <v>104.69999999999999</v>
      </c>
      <c r="D73" s="21">
        <v>104.69999999999999</v>
      </c>
      <c r="E73" s="21">
        <v>104.69999999999999</v>
      </c>
      <c r="F73" s="21">
        <v>104.69999999999999</v>
      </c>
      <c r="G73" s="21">
        <v>104.69999999999999</v>
      </c>
      <c r="H73" s="21">
        <v>104.69999999999999</v>
      </c>
      <c r="I73" s="21">
        <v>104.69999999999999</v>
      </c>
      <c r="J73" s="21">
        <v>104.69999999999999</v>
      </c>
      <c r="K73" s="21">
        <v>104.69999999999999</v>
      </c>
      <c r="L73" s="21">
        <v>104.69999999999999</v>
      </c>
      <c r="M73" s="21">
        <v>104.69999999999999</v>
      </c>
      <c r="N73" s="21">
        <v>104.69999999999999</v>
      </c>
    </row>
    <row r="74" spans="1:14" x14ac:dyDescent="0.2">
      <c r="A74" s="2" t="s">
        <v>22</v>
      </c>
      <c r="B74" s="9">
        <f>AVERAGE(C74:N74)</f>
        <v>29.531906114386999</v>
      </c>
      <c r="C74" s="21">
        <v>27.562504480285</v>
      </c>
      <c r="D74" s="21">
        <v>21.671534961683001</v>
      </c>
      <c r="E74" s="21">
        <v>22.815775089603999</v>
      </c>
      <c r="F74" s="21">
        <v>23.256710648144001</v>
      </c>
      <c r="G74" s="21">
        <v>24.299504928312</v>
      </c>
      <c r="H74" s="21">
        <v>39.932016203700996</v>
      </c>
      <c r="I74" s="21">
        <v>32.039314516125998</v>
      </c>
      <c r="J74" s="21">
        <v>29.616010304656001</v>
      </c>
      <c r="K74" s="21">
        <v>34.200206018515999</v>
      </c>
      <c r="L74" s="21">
        <v>39.188593189961004</v>
      </c>
      <c r="M74" s="21">
        <v>27.783113425922998</v>
      </c>
      <c r="N74" s="21">
        <v>32.017589605733001</v>
      </c>
    </row>
    <row r="75" spans="1:14" x14ac:dyDescent="0.2">
      <c r="A75" s="2" t="s">
        <v>23</v>
      </c>
      <c r="B75" s="9">
        <f>SUM(C75:N75)</f>
        <v>240.30296999999999</v>
      </c>
      <c r="C75" s="21">
        <v>19.218679999999999</v>
      </c>
      <c r="D75" s="21">
        <v>14.248379999999999</v>
      </c>
      <c r="E75" s="21">
        <v>16.093869999999999</v>
      </c>
      <c r="F75" s="21">
        <v>15.638340000000001</v>
      </c>
      <c r="G75" s="21">
        <v>16.49878</v>
      </c>
      <c r="H75" s="21">
        <v>26.570910000000001</v>
      </c>
      <c r="I75" s="21">
        <v>22.034599999999998</v>
      </c>
      <c r="J75" s="21">
        <v>20.283059999999999</v>
      </c>
      <c r="K75" s="21">
        <v>22.76332</v>
      </c>
      <c r="L75" s="21">
        <v>27.05039</v>
      </c>
      <c r="M75" s="21">
        <v>17.85135</v>
      </c>
      <c r="N75" s="21">
        <v>22.051290000000002</v>
      </c>
    </row>
    <row r="76" spans="1:14" s="3" customFormat="1" x14ac:dyDescent="0.2">
      <c r="A76" s="3" t="s">
        <v>25</v>
      </c>
      <c r="B76" s="9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</row>
    <row r="77" spans="1:14" x14ac:dyDescent="0.2">
      <c r="A77" s="2" t="s">
        <v>21</v>
      </c>
      <c r="B77" s="9">
        <f>AVERAGE(C77:N77)</f>
        <v>967.40200000000004</v>
      </c>
      <c r="C77" s="21">
        <v>967.40200000000004</v>
      </c>
      <c r="D77" s="21">
        <v>967.40200000000004</v>
      </c>
      <c r="E77" s="21">
        <v>967.40200000000004</v>
      </c>
      <c r="F77" s="21">
        <v>967.40200000000004</v>
      </c>
      <c r="G77" s="21">
        <v>967.40200000000004</v>
      </c>
      <c r="H77" s="21">
        <v>967.40200000000004</v>
      </c>
      <c r="I77" s="21">
        <v>967.40200000000004</v>
      </c>
      <c r="J77" s="21">
        <v>967.40200000000004</v>
      </c>
      <c r="K77" s="21">
        <v>967.40200000000004</v>
      </c>
      <c r="L77" s="21">
        <v>967.40200000000004</v>
      </c>
      <c r="M77" s="21">
        <v>967.40200000000004</v>
      </c>
      <c r="N77" s="21">
        <v>967.40200000000004</v>
      </c>
    </row>
    <row r="78" spans="1:14" x14ac:dyDescent="0.2">
      <c r="A78" s="2" t="s">
        <v>22</v>
      </c>
      <c r="B78" s="9">
        <f>AVERAGE(C78:N78)</f>
        <v>827.57106709994866</v>
      </c>
      <c r="C78" s="21">
        <v>855.03496057347104</v>
      </c>
      <c r="D78" s="21">
        <v>848.82478927202692</v>
      </c>
      <c r="E78" s="21">
        <v>764.12702732974299</v>
      </c>
      <c r="F78" s="21">
        <v>810.86534722221609</v>
      </c>
      <c r="G78" s="21">
        <v>835.06557347669593</v>
      </c>
      <c r="H78" s="21">
        <v>847.3812986111061</v>
      </c>
      <c r="I78" s="21">
        <v>814.68080421146203</v>
      </c>
      <c r="J78" s="21">
        <v>853.4793705197078</v>
      </c>
      <c r="K78" s="21">
        <v>867.88399999999592</v>
      </c>
      <c r="L78" s="21">
        <v>834.80424059139409</v>
      </c>
      <c r="M78" s="21">
        <v>780.53370208332706</v>
      </c>
      <c r="N78" s="21">
        <v>818.171691308238</v>
      </c>
    </row>
    <row r="79" spans="1:14" x14ac:dyDescent="0.2">
      <c r="A79" s="2" t="s">
        <v>23</v>
      </c>
      <c r="B79" s="9">
        <f>SUM(C79:N79)</f>
        <v>5843.5917799999997</v>
      </c>
      <c r="C79" s="21">
        <v>441.72971999999999</v>
      </c>
      <c r="D79" s="21">
        <v>450.13004999999998</v>
      </c>
      <c r="E79" s="21">
        <v>455.54359999999997</v>
      </c>
      <c r="F79" s="21">
        <v>447.93109999999996</v>
      </c>
      <c r="G79" s="21">
        <v>489.14321999999999</v>
      </c>
      <c r="H79" s="21">
        <v>518.83688999999993</v>
      </c>
      <c r="I79" s="21">
        <v>511.56225999999992</v>
      </c>
      <c r="J79" s="21">
        <v>524.99246000000005</v>
      </c>
      <c r="K79" s="21">
        <v>536.16346999999996</v>
      </c>
      <c r="L79" s="21">
        <v>525.28979000000004</v>
      </c>
      <c r="M79" s="21">
        <v>463.10523000000006</v>
      </c>
      <c r="N79" s="21">
        <v>479.16398999999996</v>
      </c>
    </row>
    <row r="80" spans="1:14" s="3" customFormat="1" x14ac:dyDescent="0.2">
      <c r="A80" s="3" t="s">
        <v>17</v>
      </c>
      <c r="B80" s="9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</row>
    <row r="81" spans="1:14" x14ac:dyDescent="0.2">
      <c r="A81" s="2" t="s">
        <v>21</v>
      </c>
      <c r="B81" s="9">
        <f>AVERAGE(C81:N81)</f>
        <v>18.5</v>
      </c>
      <c r="C81" s="21">
        <v>18.5</v>
      </c>
      <c r="D81" s="21">
        <v>18.5</v>
      </c>
      <c r="E81" s="21">
        <v>18.5</v>
      </c>
      <c r="F81" s="21">
        <v>18.5</v>
      </c>
      <c r="G81" s="21">
        <v>18.5</v>
      </c>
      <c r="H81" s="21">
        <v>18.5</v>
      </c>
      <c r="I81" s="21">
        <v>18.5</v>
      </c>
      <c r="J81" s="21">
        <v>18.5</v>
      </c>
      <c r="K81" s="21">
        <v>18.5</v>
      </c>
      <c r="L81" s="21">
        <v>18.5</v>
      </c>
      <c r="M81" s="21">
        <v>18.5</v>
      </c>
      <c r="N81" s="21">
        <v>18.5</v>
      </c>
    </row>
    <row r="82" spans="1:14" x14ac:dyDescent="0.2">
      <c r="A82" s="2" t="s">
        <v>22</v>
      </c>
      <c r="B82" s="9">
        <f>AVERAGE(C82:N82)</f>
        <v>8.623171920703415</v>
      </c>
      <c r="C82" s="21">
        <v>9.9204525089600004</v>
      </c>
      <c r="D82" s="21">
        <v>8.4968869731790004</v>
      </c>
      <c r="E82" s="21">
        <v>7.8555981182790005</v>
      </c>
      <c r="F82" s="21">
        <v>6.2238425925919998</v>
      </c>
      <c r="G82" s="21">
        <v>12.920004480286</v>
      </c>
      <c r="H82" s="21">
        <v>10.706481481481001</v>
      </c>
      <c r="I82" s="21">
        <v>9.4460909498200003</v>
      </c>
      <c r="J82" s="21">
        <v>9.9230958781359995</v>
      </c>
      <c r="K82" s="21">
        <v>9.3407175925920001</v>
      </c>
      <c r="L82" s="21">
        <v>5.3399641577049994</v>
      </c>
      <c r="M82" s="21">
        <v>5.3416666666659998</v>
      </c>
      <c r="N82" s="21">
        <v>7.9632616487450001</v>
      </c>
    </row>
    <row r="83" spans="1:14" x14ac:dyDescent="0.2">
      <c r="A83" s="2" t="s">
        <v>23</v>
      </c>
      <c r="B83" s="9">
        <f>SUM(C83:N83)</f>
        <v>69.546970000000002</v>
      </c>
      <c r="C83" s="21">
        <v>6.9374799999999999</v>
      </c>
      <c r="D83" s="21">
        <v>5.6328800000000001</v>
      </c>
      <c r="E83" s="21">
        <v>5.3558599999999998</v>
      </c>
      <c r="F83" s="21">
        <v>4.2677199999999997</v>
      </c>
      <c r="G83" s="21">
        <v>8.5891799999999989</v>
      </c>
      <c r="H83" s="21">
        <v>7.2180200000000001</v>
      </c>
      <c r="I83" s="21">
        <v>6.50589</v>
      </c>
      <c r="J83" s="21">
        <v>6.1964000000000006</v>
      </c>
      <c r="K83" s="21">
        <v>6.2459400000000009</v>
      </c>
      <c r="L83" s="21">
        <v>3.75475</v>
      </c>
      <c r="M83" s="21">
        <v>3.5366499999999998</v>
      </c>
      <c r="N83" s="21">
        <v>5.3061999999999996</v>
      </c>
    </row>
    <row r="84" spans="1:14" s="3" customFormat="1" x14ac:dyDescent="0.2">
      <c r="A84" s="3" t="s">
        <v>18</v>
      </c>
      <c r="B84" s="9"/>
      <c r="C84" s="21"/>
      <c r="D84" s="21"/>
      <c r="E84" s="21"/>
      <c r="F84" s="21"/>
      <c r="G84" s="21"/>
      <c r="H84" s="21"/>
      <c r="I84" s="21"/>
      <c r="J84" s="21"/>
      <c r="K84" s="21"/>
      <c r="L84" s="21"/>
      <c r="M84" s="21"/>
      <c r="N84" s="21"/>
    </row>
    <row r="85" spans="1:14" x14ac:dyDescent="0.2">
      <c r="A85" s="2" t="s">
        <v>21</v>
      </c>
      <c r="B85" s="9">
        <f>AVERAGE(C85:N85)</f>
        <v>47.70000000000001</v>
      </c>
      <c r="C85" s="21">
        <v>19.200000000000003</v>
      </c>
      <c r="D85" s="21">
        <v>19.200000000000003</v>
      </c>
      <c r="E85" s="21">
        <v>19.200000000000003</v>
      </c>
      <c r="F85" s="21">
        <v>19.200000000000003</v>
      </c>
      <c r="G85" s="21">
        <v>19.200000000000003</v>
      </c>
      <c r="H85" s="21">
        <v>19.200000000000003</v>
      </c>
      <c r="I85" s="21">
        <v>19.200000000000003</v>
      </c>
      <c r="J85" s="21">
        <v>87.6</v>
      </c>
      <c r="K85" s="21">
        <v>87.6</v>
      </c>
      <c r="L85" s="21">
        <v>87.6</v>
      </c>
      <c r="M85" s="21">
        <v>87.6</v>
      </c>
      <c r="N85" s="21">
        <v>87.6</v>
      </c>
    </row>
    <row r="86" spans="1:14" x14ac:dyDescent="0.2">
      <c r="A86" s="2" t="s">
        <v>22</v>
      </c>
      <c r="B86" s="9">
        <f>AVERAGE(C86:N86)</f>
        <v>31.817430611128419</v>
      </c>
      <c r="C86" s="21">
        <v>5.1578629032239993</v>
      </c>
      <c r="D86" s="21">
        <v>5.4918378831399997</v>
      </c>
      <c r="E86" s="21">
        <v>6.0812119175610002</v>
      </c>
      <c r="F86" s="21">
        <v>6.0792314814800008</v>
      </c>
      <c r="G86" s="21">
        <v>15.794227150535999</v>
      </c>
      <c r="H86" s="21">
        <v>13.308849537035</v>
      </c>
      <c r="I86" s="21">
        <v>9.0591017025080003</v>
      </c>
      <c r="J86" s="21">
        <v>23.160586917560998</v>
      </c>
      <c r="K86" s="21">
        <v>74.696814814812996</v>
      </c>
      <c r="L86" s="21">
        <v>73.996785394263014</v>
      </c>
      <c r="M86" s="21">
        <v>73.758428240740002</v>
      </c>
      <c r="N86" s="21">
        <v>75.224229390680009</v>
      </c>
    </row>
    <row r="87" spans="1:14" x14ac:dyDescent="0.2">
      <c r="A87" s="2" t="s">
        <v>23</v>
      </c>
      <c r="B87" s="9">
        <f>SUM(C87:N87)</f>
        <v>110.74202</v>
      </c>
      <c r="C87" s="21">
        <v>3.7690199999999998</v>
      </c>
      <c r="D87" s="21">
        <v>3.7835199999999998</v>
      </c>
      <c r="E87" s="21">
        <v>4.4544799999999993</v>
      </c>
      <c r="F87" s="21">
        <v>4.2854200000000002</v>
      </c>
      <c r="G87" s="21">
        <v>10.76999</v>
      </c>
      <c r="H87" s="21">
        <v>8.5960099999999997</v>
      </c>
      <c r="I87" s="21">
        <v>5.9909999999999997</v>
      </c>
      <c r="J87" s="21">
        <v>8.9962999999999997</v>
      </c>
      <c r="K87" s="21">
        <v>17.003409999999999</v>
      </c>
      <c r="L87" s="21">
        <v>15.339</v>
      </c>
      <c r="M87" s="21">
        <v>12.775840000000001</v>
      </c>
      <c r="N87" s="21">
        <v>14.97803</v>
      </c>
    </row>
    <row r="88" spans="1:14" s="3" customFormat="1" x14ac:dyDescent="0.2">
      <c r="A88" s="3" t="s">
        <v>19</v>
      </c>
      <c r="B88" s="9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</row>
    <row r="89" spans="1:14" x14ac:dyDescent="0.2">
      <c r="A89" s="2" t="s">
        <v>21</v>
      </c>
      <c r="B89" s="9">
        <f>AVERAGE(C89:N89)</f>
        <v>55.20000000000001</v>
      </c>
      <c r="C89" s="21">
        <v>55.2</v>
      </c>
      <c r="D89" s="21">
        <v>55.2</v>
      </c>
      <c r="E89" s="21">
        <v>55.2</v>
      </c>
      <c r="F89" s="21">
        <v>55.2</v>
      </c>
      <c r="G89" s="21">
        <v>55.2</v>
      </c>
      <c r="H89" s="21">
        <v>55.2</v>
      </c>
      <c r="I89" s="21">
        <v>55.2</v>
      </c>
      <c r="J89" s="21">
        <v>55.2</v>
      </c>
      <c r="K89" s="21">
        <v>55.2</v>
      </c>
      <c r="L89" s="21">
        <v>55.2</v>
      </c>
      <c r="M89" s="21">
        <v>55.2</v>
      </c>
      <c r="N89" s="21">
        <v>55.2</v>
      </c>
    </row>
    <row r="90" spans="1:14" x14ac:dyDescent="0.2">
      <c r="A90" s="2" t="s">
        <v>22</v>
      </c>
      <c r="B90" s="9">
        <f>AVERAGE(C90:N90)</f>
        <v>17.161493042571916</v>
      </c>
      <c r="C90" s="21">
        <v>17.279083781360001</v>
      </c>
      <c r="D90" s="21">
        <v>17.158486590037</v>
      </c>
      <c r="E90" s="21">
        <v>18.245624999998</v>
      </c>
      <c r="F90" s="21">
        <v>16.653847222220001</v>
      </c>
      <c r="G90" s="21">
        <v>13.027336469531999</v>
      </c>
      <c r="H90" s="21">
        <v>14.479833333331001</v>
      </c>
      <c r="I90" s="21">
        <v>19.300941980285</v>
      </c>
      <c r="J90" s="21">
        <v>18.030650761647003</v>
      </c>
      <c r="K90" s="21">
        <v>15.791122685183002</v>
      </c>
      <c r="L90" s="21">
        <v>15.909891353043999</v>
      </c>
      <c r="M90" s="21">
        <v>13.231274305553999</v>
      </c>
      <c r="N90" s="21">
        <v>26.829823028672003</v>
      </c>
    </row>
    <row r="91" spans="1:14" x14ac:dyDescent="0.2">
      <c r="A91" s="2" t="s">
        <v>23</v>
      </c>
      <c r="B91" s="9">
        <f>SUM(C91:N91)</f>
        <v>136.17841999999999</v>
      </c>
      <c r="C91" s="21">
        <v>11.470849999999999</v>
      </c>
      <c r="D91" s="21">
        <v>11.07795</v>
      </c>
      <c r="E91" s="21">
        <v>12.27289</v>
      </c>
      <c r="F91" s="21">
        <v>10.512139999999999</v>
      </c>
      <c r="G91" s="21">
        <v>8.69177</v>
      </c>
      <c r="H91" s="21">
        <v>9.542819999999999</v>
      </c>
      <c r="I91" s="21">
        <v>12.881160000000001</v>
      </c>
      <c r="J91" s="21">
        <v>12.17191</v>
      </c>
      <c r="K91" s="21">
        <v>9.9250900000000009</v>
      </c>
      <c r="L91" s="21">
        <v>11.077400000000001</v>
      </c>
      <c r="M91" s="21">
        <v>8.8242600000000007</v>
      </c>
      <c r="N91" s="21">
        <v>17.730179999999997</v>
      </c>
    </row>
    <row r="92" spans="1:14" s="3" customFormat="1" x14ac:dyDescent="0.2">
      <c r="A92" s="3" t="s">
        <v>26</v>
      </c>
      <c r="B92" s="9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</row>
    <row r="93" spans="1:14" x14ac:dyDescent="0.2">
      <c r="A93" s="2" t="s">
        <v>21</v>
      </c>
      <c r="B93" s="9">
        <f>AVERAGE(C93:N93)</f>
        <v>1057.8716666666667</v>
      </c>
      <c r="C93" s="21">
        <v>1041.2049999999999</v>
      </c>
      <c r="D93" s="21">
        <v>1041.2049999999999</v>
      </c>
      <c r="E93" s="21">
        <v>1041.2049999999999</v>
      </c>
      <c r="F93" s="21">
        <v>1041.2049999999999</v>
      </c>
      <c r="G93" s="21">
        <v>1041.2049999999999</v>
      </c>
      <c r="H93" s="21">
        <v>1041.2049999999999</v>
      </c>
      <c r="I93" s="21">
        <v>1041.2049999999999</v>
      </c>
      <c r="J93" s="21">
        <v>1041.2049999999999</v>
      </c>
      <c r="K93" s="21">
        <v>1041.2049999999999</v>
      </c>
      <c r="L93" s="21">
        <v>1041.2049999999999</v>
      </c>
      <c r="M93" s="21">
        <v>1091.2049999999999</v>
      </c>
      <c r="N93" s="21">
        <v>1191.2049999999999</v>
      </c>
    </row>
    <row r="94" spans="1:14" x14ac:dyDescent="0.2">
      <c r="A94" s="2" t="s">
        <v>22</v>
      </c>
      <c r="B94" s="9">
        <f>AVERAGE(C94:N94)</f>
        <v>910.28977039845643</v>
      </c>
      <c r="C94" s="21">
        <v>853.08690396504994</v>
      </c>
      <c r="D94" s="21">
        <v>951.42601233237303</v>
      </c>
      <c r="E94" s="21">
        <v>863.12531642033616</v>
      </c>
      <c r="F94" s="21">
        <v>950.14874942129313</v>
      </c>
      <c r="G94" s="21">
        <v>1167.6198270465752</v>
      </c>
      <c r="H94" s="21">
        <v>901.54558969906998</v>
      </c>
      <c r="I94" s="21">
        <v>935.4749725582401</v>
      </c>
      <c r="J94" s="21">
        <v>915.74831821236103</v>
      </c>
      <c r="K94" s="21">
        <v>748.79903182869998</v>
      </c>
      <c r="L94" s="21">
        <v>852.17239919354404</v>
      </c>
      <c r="M94" s="21">
        <v>929.7520416666631</v>
      </c>
      <c r="N94" s="21">
        <v>854.57808243727197</v>
      </c>
    </row>
    <row r="95" spans="1:14" x14ac:dyDescent="0.2">
      <c r="A95" s="2" t="s">
        <v>23</v>
      </c>
      <c r="B95" s="9">
        <f>SUM(C95:N95)</f>
        <v>4718.4749400000001</v>
      </c>
      <c r="C95" s="21">
        <v>293.03007999999994</v>
      </c>
      <c r="D95" s="21">
        <v>345.03735000000006</v>
      </c>
      <c r="E95" s="21">
        <v>418.14458000000002</v>
      </c>
      <c r="F95" s="21">
        <v>325.68615999999997</v>
      </c>
      <c r="G95" s="21">
        <v>367.14058999999997</v>
      </c>
      <c r="H95" s="21">
        <v>441.44110000000001</v>
      </c>
      <c r="I95" s="21">
        <v>490.82770999999997</v>
      </c>
      <c r="J95" s="21">
        <v>443.11293999999992</v>
      </c>
      <c r="K95" s="21">
        <v>384.74166000000002</v>
      </c>
      <c r="L95" s="21">
        <v>480.26778999999999</v>
      </c>
      <c r="M95" s="21">
        <v>377.21325000000002</v>
      </c>
      <c r="N95" s="21">
        <v>351.83173000000005</v>
      </c>
    </row>
    <row r="96" spans="1:14" s="3" customFormat="1" x14ac:dyDescent="0.2">
      <c r="A96" s="3" t="s">
        <v>20</v>
      </c>
      <c r="B96" s="9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</row>
    <row r="97" spans="1:14" x14ac:dyDescent="0.2">
      <c r="A97" s="2" t="s">
        <v>21</v>
      </c>
      <c r="B97" s="9">
        <f>AVERAGE(C97:N97)</f>
        <v>78.899999999999991</v>
      </c>
      <c r="C97" s="21">
        <v>78.900000000000006</v>
      </c>
      <c r="D97" s="21">
        <v>78.900000000000006</v>
      </c>
      <c r="E97" s="21">
        <v>78.900000000000006</v>
      </c>
      <c r="F97" s="21">
        <v>78.900000000000006</v>
      </c>
      <c r="G97" s="21">
        <v>78.900000000000006</v>
      </c>
      <c r="H97" s="21">
        <v>78.900000000000006</v>
      </c>
      <c r="I97" s="21">
        <v>78.900000000000006</v>
      </c>
      <c r="J97" s="21">
        <v>78.900000000000006</v>
      </c>
      <c r="K97" s="21">
        <v>78.900000000000006</v>
      </c>
      <c r="L97" s="21">
        <v>78.900000000000006</v>
      </c>
      <c r="M97" s="21">
        <v>78.900000000000006</v>
      </c>
      <c r="N97" s="21">
        <v>78.900000000000006</v>
      </c>
    </row>
    <row r="98" spans="1:14" x14ac:dyDescent="0.2">
      <c r="A98" s="19" t="s">
        <v>22</v>
      </c>
      <c r="B98" s="20">
        <f>AVERAGE(C98:N98)</f>
        <v>72.410010500778583</v>
      </c>
      <c r="C98" s="21">
        <v>76.384334677418011</v>
      </c>
      <c r="D98" s="21">
        <v>76.758247126436004</v>
      </c>
      <c r="E98" s="21">
        <v>76.669027777777004</v>
      </c>
      <c r="F98" s="21">
        <v>70.265083333332001</v>
      </c>
      <c r="G98" s="21">
        <v>68.910383064515997</v>
      </c>
      <c r="H98" s="21">
        <v>68.490430555553999</v>
      </c>
      <c r="I98" s="21">
        <v>68.792768817204006</v>
      </c>
      <c r="J98" s="21">
        <v>68.576904121862995</v>
      </c>
      <c r="K98" s="21">
        <v>68.644208333332998</v>
      </c>
      <c r="L98" s="21">
        <v>73.187992831540001</v>
      </c>
      <c r="M98" s="21">
        <v>76.240745370370007</v>
      </c>
      <c r="N98" s="21">
        <v>76</v>
      </c>
    </row>
    <row r="99" spans="1:14" x14ac:dyDescent="0.2">
      <c r="A99" s="17" t="s">
        <v>23</v>
      </c>
      <c r="B99" s="13">
        <f>SUM(C99:N99)</f>
        <v>190.89695</v>
      </c>
      <c r="C99" s="22">
        <v>14.584989999999999</v>
      </c>
      <c r="D99" s="22">
        <v>13.73016</v>
      </c>
      <c r="E99" s="22">
        <v>18.4862</v>
      </c>
      <c r="F99" s="22">
        <v>16.650599999999997</v>
      </c>
      <c r="G99" s="22">
        <v>17.248349999999999</v>
      </c>
      <c r="H99" s="22">
        <v>17.240849999999998</v>
      </c>
      <c r="I99" s="22">
        <v>17.950249999999997</v>
      </c>
      <c r="J99" s="22">
        <v>19.820180000000001</v>
      </c>
      <c r="K99" s="22">
        <v>17.18234</v>
      </c>
      <c r="L99" s="22">
        <v>14.96283</v>
      </c>
      <c r="M99" s="22">
        <v>11.153</v>
      </c>
      <c r="N99" s="22">
        <v>11.8872</v>
      </c>
    </row>
    <row r="100" spans="1:14" x14ac:dyDescent="0.2">
      <c r="A100" s="15" t="s">
        <v>41</v>
      </c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">
      <c r="A101" s="15" t="s">
        <v>42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</row>
    <row r="102" spans="1:14" x14ac:dyDescent="0.2">
      <c r="A102" s="15" t="s">
        <v>43</v>
      </c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</row>
    <row r="103" spans="1:14" x14ac:dyDescent="0.2">
      <c r="A103" s="15" t="s">
        <v>44</v>
      </c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</row>
    <row r="104" spans="1:14" x14ac:dyDescent="0.2">
      <c r="A104" s="15" t="s">
        <v>45</v>
      </c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</row>
    <row r="105" spans="1:14" x14ac:dyDescent="0.2">
      <c r="A105" s="15" t="s">
        <v>46</v>
      </c>
      <c r="B105" s="10"/>
    </row>
    <row r="106" spans="1:14" x14ac:dyDescent="0.2">
      <c r="A106" s="15" t="s">
        <v>47</v>
      </c>
      <c r="B106" s="10"/>
    </row>
    <row r="107" spans="1:14" x14ac:dyDescent="0.2">
      <c r="A107" s="15" t="s">
        <v>48</v>
      </c>
      <c r="B107" s="10"/>
    </row>
    <row r="108" spans="1:14" x14ac:dyDescent="0.2">
      <c r="B108" s="10"/>
    </row>
    <row r="109" spans="1:14" x14ac:dyDescent="0.2">
      <c r="B109" s="10"/>
    </row>
    <row r="110" spans="1:14" x14ac:dyDescent="0.2">
      <c r="B110" s="10"/>
    </row>
    <row r="111" spans="1:14" x14ac:dyDescent="0.2">
      <c r="B111" s="10"/>
    </row>
    <row r="112" spans="1:14" x14ac:dyDescent="0.2">
      <c r="B112" s="10"/>
    </row>
    <row r="113" spans="2:2" x14ac:dyDescent="0.2">
      <c r="B113" s="10"/>
    </row>
    <row r="114" spans="2:2" x14ac:dyDescent="0.2">
      <c r="B114" s="10"/>
    </row>
    <row r="115" spans="2:2" x14ac:dyDescent="0.2">
      <c r="B115" s="10"/>
    </row>
    <row r="116" spans="2:2" x14ac:dyDescent="0.2">
      <c r="B116" s="10"/>
    </row>
    <row r="117" spans="2:2" x14ac:dyDescent="0.2">
      <c r="B117" s="10"/>
    </row>
    <row r="118" spans="2:2" x14ac:dyDescent="0.2">
      <c r="B118" s="10"/>
    </row>
    <row r="119" spans="2:2" x14ac:dyDescent="0.2">
      <c r="B119" s="10"/>
    </row>
    <row r="120" spans="2:2" x14ac:dyDescent="0.2">
      <c r="B120" s="10"/>
    </row>
    <row r="121" spans="2:2" x14ac:dyDescent="0.2">
      <c r="B121" s="10"/>
    </row>
    <row r="122" spans="2:2" x14ac:dyDescent="0.2">
      <c r="B122" s="10"/>
    </row>
    <row r="123" spans="2:2" x14ac:dyDescent="0.2">
      <c r="B123" s="10"/>
    </row>
    <row r="124" spans="2:2" x14ac:dyDescent="0.2">
      <c r="B124" s="10"/>
    </row>
    <row r="125" spans="2:2" x14ac:dyDescent="0.2">
      <c r="B125" s="10"/>
    </row>
    <row r="126" spans="2:2" x14ac:dyDescent="0.2">
      <c r="B126" s="10"/>
    </row>
    <row r="127" spans="2:2" x14ac:dyDescent="0.2">
      <c r="B127" s="10"/>
    </row>
    <row r="128" spans="2:2" x14ac:dyDescent="0.2">
      <c r="B128" s="10"/>
    </row>
    <row r="129" spans="2:2" x14ac:dyDescent="0.2">
      <c r="B129" s="10"/>
    </row>
    <row r="130" spans="2:2" x14ac:dyDescent="0.2">
      <c r="B130" s="10"/>
    </row>
    <row r="131" spans="2:2" x14ac:dyDescent="0.2">
      <c r="B131" s="10"/>
    </row>
    <row r="132" spans="2:2" x14ac:dyDescent="0.2">
      <c r="B132" s="10"/>
    </row>
    <row r="133" spans="2:2" x14ac:dyDescent="0.2">
      <c r="B133" s="10"/>
    </row>
    <row r="134" spans="2:2" x14ac:dyDescent="0.2">
      <c r="B134" s="10"/>
    </row>
    <row r="135" spans="2:2" x14ac:dyDescent="0.2">
      <c r="B135" s="10"/>
    </row>
    <row r="136" spans="2:2" x14ac:dyDescent="0.2">
      <c r="B136" s="10"/>
    </row>
    <row r="137" spans="2:2" x14ac:dyDescent="0.2">
      <c r="B137" s="10"/>
    </row>
    <row r="138" spans="2:2" x14ac:dyDescent="0.2">
      <c r="B138" s="10"/>
    </row>
    <row r="139" spans="2:2" x14ac:dyDescent="0.2">
      <c r="B139" s="10"/>
    </row>
    <row r="140" spans="2:2" x14ac:dyDescent="0.2">
      <c r="B140" s="10"/>
    </row>
    <row r="141" spans="2:2" x14ac:dyDescent="0.2">
      <c r="B141" s="10"/>
    </row>
    <row r="142" spans="2:2" x14ac:dyDescent="0.2">
      <c r="B142" s="10"/>
    </row>
    <row r="143" spans="2:2" x14ac:dyDescent="0.2">
      <c r="B143" s="10"/>
    </row>
    <row r="144" spans="2:2" x14ac:dyDescent="0.2">
      <c r="B144" s="10"/>
    </row>
    <row r="145" spans="2:2" x14ac:dyDescent="0.2">
      <c r="B145" s="10"/>
    </row>
    <row r="199" spans="3:12" x14ac:dyDescent="0.2">
      <c r="C199" s="16"/>
      <c r="D199" s="16"/>
      <c r="E199" s="16"/>
      <c r="F199" s="16"/>
      <c r="G199" s="16"/>
      <c r="H199" s="16"/>
      <c r="I199" s="16"/>
      <c r="J199" s="16"/>
      <c r="K199" s="16"/>
      <c r="L199" s="16"/>
    </row>
    <row r="200" spans="3:12" x14ac:dyDescent="0.2">
      <c r="C200" s="16"/>
      <c r="D200" s="16"/>
      <c r="E200" s="16"/>
      <c r="F200" s="16"/>
      <c r="G200" s="16"/>
      <c r="H200" s="16"/>
      <c r="I200" s="16"/>
      <c r="J200" s="16"/>
      <c r="K200" s="16"/>
      <c r="L200" s="16"/>
    </row>
    <row r="201" spans="3:12" x14ac:dyDescent="0.2">
      <c r="C201" s="16"/>
      <c r="D201" s="16"/>
      <c r="E201" s="16"/>
      <c r="F201" s="16"/>
      <c r="G201" s="16"/>
      <c r="H201" s="16"/>
      <c r="I201" s="16"/>
      <c r="J201" s="16"/>
      <c r="K201" s="16"/>
      <c r="L201" s="16"/>
    </row>
    <row r="202" spans="3:12" x14ac:dyDescent="0.2">
      <c r="C202" s="16"/>
      <c r="D202" s="16"/>
      <c r="E202" s="16"/>
      <c r="F202" s="16"/>
      <c r="G202" s="16"/>
      <c r="H202" s="16"/>
      <c r="I202" s="16"/>
      <c r="J202" s="16"/>
      <c r="K202" s="16"/>
      <c r="L202" s="16"/>
    </row>
    <row r="203" spans="3:12" x14ac:dyDescent="0.2">
      <c r="C203" s="16"/>
      <c r="D203" s="16"/>
      <c r="E203" s="16"/>
      <c r="F203" s="16"/>
      <c r="G203" s="16"/>
      <c r="H203" s="16"/>
      <c r="I203" s="16"/>
      <c r="J203" s="16"/>
      <c r="K203" s="16"/>
      <c r="L203" s="16"/>
    </row>
    <row r="204" spans="3:12" x14ac:dyDescent="0.2">
      <c r="C204" s="16"/>
      <c r="D204" s="16"/>
      <c r="E204" s="16"/>
      <c r="F204" s="16"/>
      <c r="G204" s="16"/>
      <c r="H204" s="16"/>
      <c r="I204" s="16"/>
      <c r="J204" s="16"/>
      <c r="K204" s="16"/>
      <c r="L204" s="16"/>
    </row>
    <row r="205" spans="3:12" x14ac:dyDescent="0.2">
      <c r="C205" s="16"/>
      <c r="D205" s="16"/>
      <c r="E205" s="16"/>
      <c r="F205" s="16"/>
      <c r="G205" s="16"/>
      <c r="H205" s="16"/>
      <c r="I205" s="16"/>
      <c r="J205" s="16"/>
      <c r="K205" s="16"/>
      <c r="L205" s="16"/>
    </row>
    <row r="206" spans="3:12" x14ac:dyDescent="0.2">
      <c r="C206" s="16"/>
      <c r="D206" s="16"/>
      <c r="E206" s="16"/>
      <c r="F206" s="16"/>
      <c r="G206" s="16"/>
      <c r="H206" s="16"/>
      <c r="I206" s="16"/>
      <c r="J206" s="16"/>
      <c r="K206" s="16"/>
      <c r="L206" s="16"/>
    </row>
    <row r="207" spans="3:12" x14ac:dyDescent="0.2">
      <c r="C207" s="16"/>
      <c r="D207" s="16"/>
      <c r="E207" s="16"/>
      <c r="F207" s="16"/>
      <c r="G207" s="16"/>
      <c r="H207" s="16"/>
      <c r="I207" s="16"/>
      <c r="J207" s="16"/>
      <c r="K207" s="16"/>
      <c r="L207" s="16"/>
    </row>
    <row r="208" spans="3:12" x14ac:dyDescent="0.2">
      <c r="C208" s="16"/>
      <c r="D208" s="16"/>
      <c r="E208" s="16"/>
      <c r="F208" s="16"/>
      <c r="G208" s="16"/>
      <c r="H208" s="16"/>
      <c r="I208" s="16"/>
      <c r="J208" s="16"/>
      <c r="K208" s="16"/>
      <c r="L208" s="16"/>
    </row>
    <row r="209" spans="3:12" x14ac:dyDescent="0.2">
      <c r="C209" s="16"/>
      <c r="D209" s="16"/>
      <c r="E209" s="16"/>
      <c r="F209" s="16"/>
      <c r="G209" s="16"/>
      <c r="H209" s="16"/>
      <c r="I209" s="16"/>
      <c r="J209" s="16"/>
      <c r="K209" s="16"/>
      <c r="L209" s="16"/>
    </row>
    <row r="210" spans="3:12" x14ac:dyDescent="0.2">
      <c r="C210" s="16"/>
      <c r="D210" s="16"/>
      <c r="E210" s="16"/>
      <c r="F210" s="16"/>
      <c r="G210" s="16"/>
      <c r="H210" s="16"/>
      <c r="I210" s="16"/>
      <c r="J210" s="16"/>
      <c r="K210" s="16"/>
      <c r="L210" s="16"/>
    </row>
    <row r="211" spans="3:12" x14ac:dyDescent="0.2">
      <c r="C211" s="16"/>
      <c r="D211" s="16"/>
      <c r="E211" s="16"/>
      <c r="F211" s="16"/>
      <c r="G211" s="16"/>
      <c r="H211" s="16"/>
      <c r="I211" s="16"/>
      <c r="J211" s="16"/>
      <c r="K211" s="16"/>
      <c r="L211" s="16"/>
    </row>
    <row r="212" spans="3:12" x14ac:dyDescent="0.2">
      <c r="C212" s="16"/>
      <c r="D212" s="16"/>
      <c r="E212" s="16"/>
      <c r="F212" s="16"/>
      <c r="G212" s="16"/>
      <c r="H212" s="16"/>
      <c r="I212" s="16"/>
      <c r="J212" s="16"/>
      <c r="K212" s="16"/>
      <c r="L212" s="16"/>
    </row>
    <row r="213" spans="3:12" x14ac:dyDescent="0.2">
      <c r="C213" s="16"/>
      <c r="D213" s="16"/>
      <c r="E213" s="16"/>
      <c r="F213" s="16"/>
      <c r="G213" s="16"/>
      <c r="H213" s="16"/>
      <c r="I213" s="16"/>
      <c r="J213" s="16"/>
      <c r="K213" s="16"/>
      <c r="L213" s="16"/>
    </row>
    <row r="214" spans="3:12" x14ac:dyDescent="0.2">
      <c r="C214" s="16"/>
      <c r="D214" s="16"/>
      <c r="E214" s="16"/>
      <c r="F214" s="16"/>
      <c r="G214" s="16"/>
      <c r="H214" s="16"/>
      <c r="I214" s="16"/>
      <c r="J214" s="16"/>
      <c r="K214" s="16"/>
      <c r="L214" s="16"/>
    </row>
    <row r="215" spans="3:12" x14ac:dyDescent="0.2">
      <c r="C215" s="16"/>
      <c r="D215" s="16"/>
      <c r="E215" s="16"/>
      <c r="F215" s="16"/>
      <c r="G215" s="16"/>
      <c r="H215" s="16"/>
      <c r="I215" s="16"/>
      <c r="J215" s="16"/>
      <c r="K215" s="16"/>
      <c r="L215" s="16"/>
    </row>
    <row r="216" spans="3:12" x14ac:dyDescent="0.2">
      <c r="C216" s="16"/>
      <c r="D216" s="16"/>
      <c r="E216" s="16"/>
      <c r="F216" s="16"/>
      <c r="G216" s="16"/>
      <c r="H216" s="16"/>
      <c r="I216" s="16"/>
      <c r="J216" s="16"/>
      <c r="K216" s="16"/>
      <c r="L216" s="16"/>
    </row>
    <row r="217" spans="3:12" x14ac:dyDescent="0.2">
      <c r="C217" s="16"/>
      <c r="D217" s="16"/>
      <c r="E217" s="16"/>
      <c r="F217" s="16"/>
      <c r="G217" s="16"/>
      <c r="H217" s="16"/>
      <c r="I217" s="16"/>
      <c r="J217" s="16"/>
      <c r="K217" s="16"/>
      <c r="L217" s="16"/>
    </row>
    <row r="218" spans="3:12" x14ac:dyDescent="0.2">
      <c r="C218" s="16"/>
      <c r="D218" s="16"/>
      <c r="E218" s="16"/>
      <c r="F218" s="16"/>
      <c r="G218" s="16"/>
      <c r="H218" s="16"/>
      <c r="I218" s="16"/>
      <c r="J218" s="16"/>
      <c r="K218" s="16"/>
      <c r="L218" s="16"/>
    </row>
    <row r="219" spans="3:12" x14ac:dyDescent="0.2">
      <c r="C219" s="16"/>
      <c r="D219" s="16"/>
      <c r="E219" s="16"/>
      <c r="F219" s="16"/>
      <c r="G219" s="16"/>
      <c r="H219" s="16"/>
      <c r="I219" s="16"/>
      <c r="J219" s="16"/>
      <c r="K219" s="16"/>
      <c r="L219" s="16"/>
    </row>
    <row r="220" spans="3:12" x14ac:dyDescent="0.2">
      <c r="C220" s="16"/>
      <c r="D220" s="16"/>
      <c r="E220" s="16"/>
      <c r="F220" s="16"/>
      <c r="G220" s="16"/>
      <c r="H220" s="16"/>
      <c r="I220" s="16"/>
      <c r="J220" s="16"/>
      <c r="K220" s="16"/>
      <c r="L220" s="16"/>
    </row>
    <row r="221" spans="3:12" x14ac:dyDescent="0.2">
      <c r="C221" s="16"/>
      <c r="D221" s="16"/>
      <c r="E221" s="16"/>
      <c r="F221" s="16"/>
      <c r="G221" s="16"/>
      <c r="H221" s="16"/>
      <c r="I221" s="16"/>
      <c r="J221" s="16"/>
      <c r="K221" s="16"/>
      <c r="L221" s="16"/>
    </row>
    <row r="222" spans="3:12" x14ac:dyDescent="0.2">
      <c r="C222" s="16"/>
      <c r="D222" s="16"/>
      <c r="E222" s="16"/>
      <c r="F222" s="16"/>
      <c r="G222" s="16"/>
      <c r="H222" s="16"/>
      <c r="I222" s="16"/>
      <c r="J222" s="16"/>
      <c r="K222" s="16"/>
      <c r="L222" s="16"/>
    </row>
    <row r="223" spans="3:12" x14ac:dyDescent="0.2">
      <c r="C223" s="16"/>
      <c r="D223" s="16"/>
      <c r="E223" s="16"/>
      <c r="F223" s="16"/>
      <c r="G223" s="16"/>
      <c r="H223" s="16"/>
      <c r="I223" s="16"/>
      <c r="J223" s="16"/>
      <c r="K223" s="16"/>
      <c r="L223" s="16"/>
    </row>
    <row r="224" spans="3:12" x14ac:dyDescent="0.2">
      <c r="C224" s="16"/>
      <c r="D224" s="16"/>
      <c r="E224" s="16"/>
      <c r="F224" s="16"/>
      <c r="G224" s="16"/>
      <c r="H224" s="16"/>
      <c r="I224" s="16"/>
      <c r="J224" s="16"/>
      <c r="K224" s="16"/>
      <c r="L224" s="16"/>
    </row>
    <row r="225" spans="3:12" x14ac:dyDescent="0.2">
      <c r="C225" s="16"/>
      <c r="D225" s="16"/>
      <c r="E225" s="16"/>
      <c r="F225" s="16"/>
      <c r="G225" s="16"/>
      <c r="H225" s="16"/>
      <c r="I225" s="16"/>
      <c r="J225" s="16"/>
      <c r="K225" s="16"/>
      <c r="L225" s="16"/>
    </row>
    <row r="226" spans="3:12" x14ac:dyDescent="0.2">
      <c r="C226" s="16"/>
      <c r="D226" s="16"/>
      <c r="E226" s="16"/>
      <c r="F226" s="16"/>
      <c r="G226" s="16"/>
      <c r="H226" s="16"/>
      <c r="I226" s="16"/>
      <c r="J226" s="16"/>
      <c r="K226" s="16"/>
      <c r="L226" s="16"/>
    </row>
    <row r="227" spans="3:12" x14ac:dyDescent="0.2">
      <c r="C227" s="16"/>
      <c r="D227" s="16"/>
      <c r="E227" s="16"/>
      <c r="F227" s="16"/>
      <c r="G227" s="16"/>
      <c r="H227" s="16"/>
      <c r="I227" s="16"/>
      <c r="J227" s="16"/>
      <c r="K227" s="16"/>
      <c r="L227" s="16"/>
    </row>
    <row r="228" spans="3:12" x14ac:dyDescent="0.2">
      <c r="C228" s="16"/>
      <c r="D228" s="16"/>
      <c r="E228" s="16"/>
      <c r="F228" s="16"/>
      <c r="G228" s="16"/>
      <c r="H228" s="16"/>
      <c r="I228" s="16"/>
      <c r="J228" s="16"/>
      <c r="K228" s="16"/>
      <c r="L228" s="16"/>
    </row>
    <row r="229" spans="3:12" x14ac:dyDescent="0.2">
      <c r="C229" s="16"/>
      <c r="D229" s="16"/>
      <c r="E229" s="16"/>
      <c r="F229" s="16"/>
      <c r="G229" s="16"/>
      <c r="H229" s="16"/>
      <c r="I229" s="16"/>
      <c r="J229" s="16"/>
      <c r="K229" s="16"/>
      <c r="L229" s="16"/>
    </row>
    <row r="230" spans="3:12" x14ac:dyDescent="0.2">
      <c r="C230" s="16"/>
      <c r="D230" s="16"/>
      <c r="E230" s="16"/>
      <c r="F230" s="16"/>
      <c r="G230" s="16"/>
      <c r="H230" s="16"/>
      <c r="I230" s="16"/>
      <c r="J230" s="16"/>
      <c r="K230" s="16"/>
      <c r="L230" s="16"/>
    </row>
    <row r="231" spans="3:12" x14ac:dyDescent="0.2">
      <c r="C231" s="16"/>
      <c r="D231" s="16"/>
      <c r="E231" s="16"/>
      <c r="F231" s="16"/>
      <c r="G231" s="16"/>
      <c r="H231" s="16"/>
      <c r="I231" s="16"/>
      <c r="J231" s="16"/>
      <c r="K231" s="16"/>
      <c r="L231" s="16"/>
    </row>
    <row r="232" spans="3:12" x14ac:dyDescent="0.2">
      <c r="C232" s="16"/>
      <c r="D232" s="16"/>
      <c r="E232" s="16"/>
      <c r="F232" s="16"/>
      <c r="G232" s="16"/>
      <c r="H232" s="16"/>
      <c r="I232" s="16"/>
      <c r="J232" s="16"/>
      <c r="K232" s="16"/>
      <c r="L232" s="16"/>
    </row>
    <row r="233" spans="3:12" x14ac:dyDescent="0.2">
      <c r="C233" s="16"/>
      <c r="D233" s="16"/>
      <c r="E233" s="16"/>
      <c r="F233" s="16"/>
      <c r="G233" s="16"/>
      <c r="H233" s="16"/>
      <c r="I233" s="16"/>
      <c r="J233" s="16"/>
      <c r="K233" s="16"/>
      <c r="L233" s="16"/>
    </row>
    <row r="234" spans="3:12" x14ac:dyDescent="0.2">
      <c r="C234" s="16"/>
      <c r="D234" s="16"/>
      <c r="E234" s="16"/>
      <c r="F234" s="16"/>
      <c r="G234" s="16"/>
      <c r="H234" s="16"/>
      <c r="I234" s="16"/>
      <c r="J234" s="16"/>
      <c r="K234" s="16"/>
      <c r="L234" s="16"/>
    </row>
    <row r="235" spans="3:12" x14ac:dyDescent="0.2">
      <c r="C235" s="16"/>
      <c r="D235" s="16"/>
      <c r="E235" s="16"/>
      <c r="F235" s="16"/>
      <c r="G235" s="16"/>
      <c r="H235" s="16"/>
      <c r="I235" s="16"/>
      <c r="J235" s="16"/>
      <c r="K235" s="16"/>
      <c r="L235" s="16"/>
    </row>
    <row r="236" spans="3:12" x14ac:dyDescent="0.2">
      <c r="C236" s="16"/>
      <c r="D236" s="16"/>
      <c r="E236" s="16"/>
      <c r="F236" s="16"/>
      <c r="G236" s="16"/>
      <c r="H236" s="16"/>
      <c r="I236" s="16"/>
      <c r="J236" s="16"/>
      <c r="K236" s="16"/>
      <c r="L236" s="16"/>
    </row>
    <row r="237" spans="3:12" x14ac:dyDescent="0.2">
      <c r="C237" s="16"/>
      <c r="D237" s="16"/>
      <c r="E237" s="16"/>
      <c r="F237" s="16"/>
      <c r="G237" s="16"/>
      <c r="H237" s="16"/>
      <c r="I237" s="16"/>
      <c r="J237" s="16"/>
      <c r="K237" s="16"/>
      <c r="L237" s="16"/>
    </row>
    <row r="238" spans="3:12" x14ac:dyDescent="0.2">
      <c r="C238" s="16"/>
      <c r="D238" s="16"/>
      <c r="E238" s="16"/>
      <c r="F238" s="16"/>
      <c r="G238" s="16"/>
      <c r="H238" s="16"/>
      <c r="I238" s="16"/>
      <c r="J238" s="16"/>
      <c r="K238" s="16"/>
      <c r="L238" s="16"/>
    </row>
    <row r="239" spans="3:12" x14ac:dyDescent="0.2">
      <c r="C239" s="16"/>
      <c r="D239" s="16"/>
      <c r="E239" s="16"/>
      <c r="F239" s="16"/>
      <c r="G239" s="16"/>
      <c r="H239" s="16"/>
      <c r="I239" s="16"/>
      <c r="J239" s="16"/>
      <c r="K239" s="16"/>
      <c r="L239" s="16"/>
    </row>
    <row r="240" spans="3:12" x14ac:dyDescent="0.2">
      <c r="C240" s="16"/>
      <c r="D240" s="16"/>
      <c r="E240" s="16"/>
      <c r="F240" s="16"/>
      <c r="G240" s="16"/>
      <c r="H240" s="16"/>
      <c r="I240" s="16"/>
      <c r="J240" s="16"/>
      <c r="K240" s="16"/>
      <c r="L240" s="16"/>
    </row>
    <row r="241" spans="3:12" x14ac:dyDescent="0.2">
      <c r="C241" s="16"/>
      <c r="D241" s="16"/>
      <c r="E241" s="16"/>
      <c r="F241" s="16"/>
      <c r="G241" s="16"/>
      <c r="H241" s="16"/>
      <c r="I241" s="16"/>
      <c r="J241" s="16"/>
      <c r="K241" s="16"/>
      <c r="L241" s="16"/>
    </row>
    <row r="242" spans="3:12" x14ac:dyDescent="0.2">
      <c r="C242" s="16"/>
      <c r="D242" s="16"/>
      <c r="E242" s="16"/>
      <c r="F242" s="16"/>
      <c r="G242" s="16"/>
      <c r="H242" s="16"/>
      <c r="I242" s="16"/>
      <c r="J242" s="16"/>
      <c r="K242" s="16"/>
      <c r="L242" s="16"/>
    </row>
    <row r="243" spans="3:12" x14ac:dyDescent="0.2">
      <c r="C243" s="16"/>
      <c r="D243" s="16"/>
      <c r="E243" s="16"/>
      <c r="F243" s="16"/>
      <c r="G243" s="16"/>
      <c r="H243" s="16"/>
      <c r="I243" s="16"/>
      <c r="J243" s="16"/>
      <c r="K243" s="16"/>
      <c r="L243" s="16"/>
    </row>
    <row r="244" spans="3:12" x14ac:dyDescent="0.2">
      <c r="C244" s="16"/>
      <c r="D244" s="16"/>
      <c r="E244" s="16"/>
      <c r="F244" s="16"/>
      <c r="G244" s="16"/>
      <c r="H244" s="16"/>
      <c r="I244" s="16"/>
      <c r="J244" s="16"/>
      <c r="K244" s="16"/>
      <c r="L244" s="16"/>
    </row>
    <row r="245" spans="3:12" x14ac:dyDescent="0.2">
      <c r="C245" s="16"/>
      <c r="D245" s="16"/>
      <c r="E245" s="16"/>
      <c r="F245" s="16"/>
      <c r="G245" s="16"/>
      <c r="H245" s="16"/>
      <c r="I245" s="16"/>
      <c r="J245" s="16"/>
      <c r="K245" s="16"/>
      <c r="L245" s="16"/>
    </row>
    <row r="246" spans="3:12" x14ac:dyDescent="0.2">
      <c r="C246" s="16"/>
      <c r="D246" s="16"/>
      <c r="E246" s="16"/>
      <c r="F246" s="16"/>
      <c r="G246" s="16"/>
      <c r="H246" s="16"/>
      <c r="I246" s="16"/>
      <c r="J246" s="16"/>
      <c r="K246" s="16"/>
      <c r="L246" s="16"/>
    </row>
    <row r="247" spans="3:12" x14ac:dyDescent="0.2">
      <c r="C247" s="16"/>
      <c r="D247" s="16"/>
      <c r="E247" s="16"/>
      <c r="F247" s="16"/>
      <c r="G247" s="16"/>
      <c r="H247" s="16"/>
      <c r="I247" s="16"/>
      <c r="J247" s="16"/>
      <c r="K247" s="16"/>
      <c r="L247" s="16"/>
    </row>
    <row r="248" spans="3:12" x14ac:dyDescent="0.2">
      <c r="C248" s="16"/>
      <c r="D248" s="16"/>
      <c r="E248" s="16"/>
      <c r="F248" s="16"/>
      <c r="G248" s="16"/>
      <c r="H248" s="16"/>
      <c r="I248" s="16"/>
      <c r="J248" s="16"/>
      <c r="K248" s="16"/>
      <c r="L248" s="16"/>
    </row>
    <row r="249" spans="3:12" x14ac:dyDescent="0.2">
      <c r="C249" s="16"/>
      <c r="D249" s="16"/>
      <c r="E249" s="16"/>
      <c r="F249" s="16"/>
      <c r="G249" s="16"/>
      <c r="H249" s="16"/>
      <c r="I249" s="16"/>
      <c r="J249" s="16"/>
      <c r="K249" s="16"/>
      <c r="L249" s="16"/>
    </row>
    <row r="250" spans="3:12" x14ac:dyDescent="0.2">
      <c r="C250" s="16"/>
      <c r="D250" s="16"/>
      <c r="E250" s="16"/>
      <c r="F250" s="16"/>
      <c r="G250" s="16"/>
      <c r="H250" s="16"/>
      <c r="I250" s="16"/>
      <c r="J250" s="16"/>
      <c r="K250" s="16"/>
      <c r="L250" s="16"/>
    </row>
    <row r="251" spans="3:12" x14ac:dyDescent="0.2">
      <c r="C251" s="16"/>
      <c r="D251" s="16"/>
      <c r="E251" s="16"/>
      <c r="F251" s="16"/>
      <c r="G251" s="16"/>
      <c r="H251" s="16"/>
      <c r="I251" s="16"/>
      <c r="J251" s="16"/>
      <c r="K251" s="16"/>
      <c r="L251" s="16"/>
    </row>
    <row r="252" spans="3:12" x14ac:dyDescent="0.2">
      <c r="C252" s="16"/>
      <c r="D252" s="16"/>
      <c r="E252" s="16"/>
      <c r="F252" s="16"/>
      <c r="G252" s="16"/>
      <c r="H252" s="16"/>
      <c r="I252" s="16"/>
      <c r="J252" s="16"/>
      <c r="K252" s="16"/>
      <c r="L252" s="16"/>
    </row>
    <row r="253" spans="3:12" x14ac:dyDescent="0.2">
      <c r="C253" s="16"/>
      <c r="D253" s="16"/>
      <c r="E253" s="16"/>
      <c r="F253" s="16"/>
      <c r="G253" s="16"/>
      <c r="H253" s="16"/>
      <c r="I253" s="16"/>
      <c r="J253" s="16"/>
      <c r="K253" s="16"/>
      <c r="L253" s="16"/>
    </row>
    <row r="254" spans="3:12" x14ac:dyDescent="0.2">
      <c r="C254" s="16"/>
      <c r="D254" s="16"/>
      <c r="E254" s="16"/>
      <c r="F254" s="16"/>
      <c r="G254" s="16"/>
      <c r="H254" s="16"/>
      <c r="I254" s="16"/>
      <c r="J254" s="16"/>
      <c r="K254" s="16"/>
      <c r="L254" s="16"/>
    </row>
    <row r="255" spans="3:12" x14ac:dyDescent="0.2">
      <c r="C255" s="16"/>
      <c r="D255" s="16"/>
      <c r="E255" s="16"/>
      <c r="F255" s="16"/>
      <c r="G255" s="16"/>
      <c r="H255" s="16"/>
      <c r="I255" s="16"/>
      <c r="J255" s="16"/>
      <c r="K255" s="16"/>
      <c r="L255" s="16"/>
    </row>
    <row r="256" spans="3:12" x14ac:dyDescent="0.2">
      <c r="C256" s="16"/>
      <c r="D256" s="16"/>
      <c r="E256" s="16"/>
      <c r="F256" s="16"/>
      <c r="G256" s="16"/>
      <c r="H256" s="16"/>
      <c r="I256" s="16"/>
      <c r="J256" s="16"/>
      <c r="K256" s="16"/>
      <c r="L256" s="16"/>
    </row>
    <row r="257" spans="3:12" x14ac:dyDescent="0.2">
      <c r="C257" s="16"/>
      <c r="D257" s="16"/>
      <c r="E257" s="16"/>
      <c r="F257" s="16"/>
      <c r="G257" s="16"/>
      <c r="H257" s="16"/>
      <c r="I257" s="16"/>
      <c r="J257" s="16"/>
      <c r="K257" s="16"/>
      <c r="L257" s="16"/>
    </row>
    <row r="258" spans="3:12" x14ac:dyDescent="0.2">
      <c r="C258" s="16"/>
      <c r="D258" s="16"/>
      <c r="E258" s="16"/>
      <c r="F258" s="16"/>
      <c r="G258" s="16"/>
      <c r="H258" s="16"/>
      <c r="I258" s="16"/>
      <c r="J258" s="16"/>
      <c r="K258" s="16"/>
      <c r="L258" s="16"/>
    </row>
    <row r="259" spans="3:12" x14ac:dyDescent="0.2">
      <c r="C259" s="16"/>
      <c r="D259" s="16"/>
      <c r="E259" s="16"/>
      <c r="F259" s="16"/>
      <c r="G259" s="16"/>
      <c r="H259" s="16"/>
      <c r="I259" s="16"/>
      <c r="J259" s="16"/>
      <c r="K259" s="16"/>
      <c r="L259" s="16"/>
    </row>
    <row r="260" spans="3:12" x14ac:dyDescent="0.2">
      <c r="C260" s="16"/>
      <c r="D260" s="16"/>
      <c r="E260" s="16"/>
      <c r="F260" s="16"/>
      <c r="G260" s="16"/>
      <c r="H260" s="16"/>
      <c r="I260" s="16"/>
      <c r="J260" s="16"/>
      <c r="K260" s="16"/>
      <c r="L260" s="16"/>
    </row>
    <row r="261" spans="3:12" x14ac:dyDescent="0.2">
      <c r="C261" s="16"/>
      <c r="D261" s="16"/>
      <c r="E261" s="16"/>
      <c r="F261" s="16"/>
      <c r="G261" s="16"/>
      <c r="H261" s="16"/>
      <c r="I261" s="16"/>
      <c r="J261" s="16"/>
      <c r="K261" s="16"/>
      <c r="L261" s="16"/>
    </row>
    <row r="262" spans="3:12" x14ac:dyDescent="0.2">
      <c r="C262" s="16"/>
      <c r="D262" s="16"/>
      <c r="E262" s="16"/>
      <c r="F262" s="16"/>
      <c r="G262" s="16"/>
      <c r="H262" s="16"/>
      <c r="I262" s="16"/>
      <c r="J262" s="16"/>
      <c r="K262" s="16"/>
      <c r="L262" s="16"/>
    </row>
    <row r="263" spans="3:12" x14ac:dyDescent="0.2">
      <c r="C263" s="16"/>
      <c r="D263" s="16"/>
      <c r="E263" s="16"/>
      <c r="F263" s="16"/>
      <c r="G263" s="16"/>
      <c r="H263" s="16"/>
      <c r="I263" s="16"/>
      <c r="J263" s="16"/>
      <c r="K263" s="16"/>
      <c r="L263" s="16"/>
    </row>
    <row r="264" spans="3:12" x14ac:dyDescent="0.2">
      <c r="C264" s="16"/>
      <c r="D264" s="16"/>
      <c r="E264" s="16"/>
      <c r="F264" s="16"/>
      <c r="G264" s="16"/>
      <c r="H264" s="16"/>
      <c r="I264" s="16"/>
      <c r="J264" s="16"/>
      <c r="K264" s="16"/>
      <c r="L264" s="16"/>
    </row>
    <row r="265" spans="3:12" x14ac:dyDescent="0.2">
      <c r="C265" s="16"/>
      <c r="D265" s="16"/>
      <c r="E265" s="16"/>
      <c r="F265" s="16"/>
      <c r="G265" s="16"/>
      <c r="H265" s="16"/>
      <c r="I265" s="16"/>
      <c r="J265" s="16"/>
      <c r="K265" s="16"/>
      <c r="L265" s="16"/>
    </row>
    <row r="266" spans="3:12" x14ac:dyDescent="0.2">
      <c r="C266" s="16"/>
      <c r="D266" s="16"/>
      <c r="E266" s="16"/>
      <c r="F266" s="16"/>
      <c r="G266" s="16"/>
      <c r="H266" s="16"/>
      <c r="I266" s="16"/>
      <c r="J266" s="16"/>
      <c r="K266" s="16"/>
      <c r="L266" s="16"/>
    </row>
    <row r="267" spans="3:12" x14ac:dyDescent="0.2">
      <c r="C267" s="16"/>
      <c r="D267" s="16"/>
      <c r="E267" s="16"/>
      <c r="F267" s="16"/>
      <c r="G267" s="16"/>
      <c r="H267" s="16"/>
      <c r="I267" s="16"/>
      <c r="J267" s="16"/>
      <c r="K267" s="16"/>
      <c r="L267" s="16"/>
    </row>
    <row r="268" spans="3:12" x14ac:dyDescent="0.2">
      <c r="C268" s="16"/>
      <c r="D268" s="16"/>
      <c r="E268" s="16"/>
      <c r="F268" s="16"/>
      <c r="G268" s="16"/>
      <c r="H268" s="16"/>
      <c r="I268" s="16"/>
      <c r="J268" s="16"/>
      <c r="K268" s="16"/>
      <c r="L268" s="16"/>
    </row>
    <row r="269" spans="3:12" x14ac:dyDescent="0.2">
      <c r="C269" s="16"/>
      <c r="D269" s="16"/>
      <c r="E269" s="16"/>
      <c r="F269" s="16"/>
      <c r="G269" s="16"/>
      <c r="H269" s="16"/>
      <c r="I269" s="16"/>
      <c r="J269" s="16"/>
      <c r="K269" s="16"/>
      <c r="L269" s="16"/>
    </row>
    <row r="270" spans="3:12" x14ac:dyDescent="0.2">
      <c r="C270" s="16"/>
      <c r="D270" s="16"/>
      <c r="E270" s="16"/>
      <c r="F270" s="16"/>
      <c r="G270" s="16"/>
      <c r="H270" s="16"/>
      <c r="I270" s="16"/>
      <c r="J270" s="16"/>
      <c r="K270" s="16"/>
      <c r="L270" s="16"/>
    </row>
    <row r="271" spans="3:12" x14ac:dyDescent="0.2">
      <c r="C271" s="16"/>
      <c r="D271" s="16"/>
      <c r="E271" s="16"/>
      <c r="F271" s="16"/>
      <c r="G271" s="16"/>
      <c r="H271" s="16"/>
      <c r="I271" s="16"/>
      <c r="J271" s="16"/>
      <c r="K271" s="16"/>
      <c r="L271" s="16"/>
    </row>
    <row r="272" spans="3:12" x14ac:dyDescent="0.2">
      <c r="C272" s="16"/>
      <c r="D272" s="16"/>
      <c r="E272" s="16"/>
      <c r="F272" s="16"/>
      <c r="G272" s="16"/>
      <c r="H272" s="16"/>
      <c r="I272" s="16"/>
      <c r="J272" s="16"/>
      <c r="K272" s="16"/>
      <c r="L272" s="16"/>
    </row>
    <row r="273" spans="3:12" x14ac:dyDescent="0.2">
      <c r="C273" s="16"/>
      <c r="D273" s="16"/>
      <c r="E273" s="16"/>
      <c r="F273" s="16"/>
      <c r="G273" s="16"/>
      <c r="H273" s="16"/>
      <c r="I273" s="16"/>
      <c r="J273" s="16"/>
      <c r="K273" s="16"/>
      <c r="L273" s="16"/>
    </row>
    <row r="274" spans="3:12" x14ac:dyDescent="0.2">
      <c r="C274" s="16"/>
      <c r="D274" s="16"/>
      <c r="E274" s="16"/>
      <c r="F274" s="16"/>
      <c r="G274" s="16"/>
      <c r="H274" s="16"/>
      <c r="I274" s="16"/>
      <c r="J274" s="16"/>
      <c r="K274" s="16"/>
      <c r="L274" s="16"/>
    </row>
    <row r="275" spans="3:12" x14ac:dyDescent="0.2">
      <c r="C275" s="16"/>
      <c r="D275" s="16"/>
      <c r="E275" s="16"/>
      <c r="F275" s="16"/>
      <c r="G275" s="16"/>
      <c r="H275" s="16"/>
      <c r="I275" s="16"/>
      <c r="J275" s="16"/>
      <c r="K275" s="16"/>
      <c r="L275" s="16"/>
    </row>
    <row r="276" spans="3:12" x14ac:dyDescent="0.2">
      <c r="C276" s="16"/>
      <c r="D276" s="16"/>
      <c r="E276" s="16"/>
      <c r="F276" s="16"/>
      <c r="G276" s="16"/>
      <c r="H276" s="16"/>
      <c r="I276" s="16"/>
      <c r="J276" s="16"/>
      <c r="K276" s="16"/>
      <c r="L276" s="16"/>
    </row>
    <row r="277" spans="3:12" x14ac:dyDescent="0.2">
      <c r="C277" s="16"/>
      <c r="D277" s="16"/>
      <c r="E277" s="16"/>
      <c r="F277" s="16"/>
      <c r="G277" s="16"/>
      <c r="H277" s="16"/>
      <c r="I277" s="16"/>
      <c r="J277" s="16"/>
      <c r="K277" s="16"/>
      <c r="L277" s="16"/>
    </row>
    <row r="278" spans="3:12" x14ac:dyDescent="0.2">
      <c r="C278" s="16"/>
      <c r="D278" s="16"/>
      <c r="E278" s="16"/>
      <c r="F278" s="16"/>
      <c r="G278" s="16"/>
      <c r="H278" s="16"/>
      <c r="I278" s="16"/>
      <c r="J278" s="16"/>
      <c r="K278" s="16"/>
      <c r="L278" s="16"/>
    </row>
    <row r="279" spans="3:12" x14ac:dyDescent="0.2">
      <c r="C279" s="16"/>
      <c r="D279" s="16"/>
      <c r="E279" s="16"/>
      <c r="F279" s="16"/>
      <c r="G279" s="16"/>
      <c r="H279" s="16"/>
      <c r="I279" s="16"/>
      <c r="J279" s="16"/>
      <c r="K279" s="16"/>
      <c r="L279" s="16"/>
    </row>
    <row r="280" spans="3:12" x14ac:dyDescent="0.2">
      <c r="C280" s="16"/>
      <c r="D280" s="16"/>
      <c r="E280" s="16"/>
      <c r="F280" s="16"/>
      <c r="G280" s="16"/>
      <c r="H280" s="16"/>
      <c r="I280" s="16"/>
      <c r="J280" s="16"/>
      <c r="K280" s="16"/>
      <c r="L280" s="16"/>
    </row>
    <row r="281" spans="3:12" x14ac:dyDescent="0.2">
      <c r="C281" s="16"/>
      <c r="D281" s="16"/>
      <c r="E281" s="16"/>
      <c r="F281" s="16"/>
      <c r="G281" s="16"/>
      <c r="H281" s="16"/>
      <c r="I281" s="16"/>
      <c r="J281" s="16"/>
      <c r="K281" s="16"/>
      <c r="L281" s="16"/>
    </row>
    <row r="282" spans="3:12" x14ac:dyDescent="0.2">
      <c r="C282" s="16"/>
      <c r="D282" s="16"/>
      <c r="E282" s="16"/>
      <c r="F282" s="16"/>
      <c r="G282" s="16"/>
      <c r="H282" s="16"/>
      <c r="I282" s="16"/>
      <c r="J282" s="16"/>
      <c r="K282" s="16"/>
      <c r="L282" s="16"/>
    </row>
    <row r="283" spans="3:12" x14ac:dyDescent="0.2">
      <c r="C283" s="16"/>
      <c r="D283" s="16"/>
      <c r="E283" s="16"/>
      <c r="F283" s="16"/>
      <c r="G283" s="16"/>
      <c r="H283" s="16"/>
      <c r="I283" s="16"/>
      <c r="J283" s="16"/>
      <c r="K283" s="16"/>
      <c r="L283" s="16"/>
    </row>
    <row r="284" spans="3:12" x14ac:dyDescent="0.2">
      <c r="C284" s="16"/>
      <c r="D284" s="16"/>
      <c r="E284" s="16"/>
      <c r="F284" s="16"/>
      <c r="G284" s="16"/>
      <c r="H284" s="16"/>
      <c r="I284" s="16"/>
      <c r="J284" s="16"/>
      <c r="K284" s="16"/>
      <c r="L284" s="16"/>
    </row>
    <row r="285" spans="3:12" x14ac:dyDescent="0.2">
      <c r="C285" s="16"/>
      <c r="D285" s="16"/>
      <c r="E285" s="16"/>
      <c r="F285" s="16"/>
      <c r="G285" s="16"/>
      <c r="H285" s="16"/>
      <c r="I285" s="16"/>
      <c r="J285" s="16"/>
      <c r="K285" s="16"/>
      <c r="L285" s="16"/>
    </row>
    <row r="286" spans="3:12" x14ac:dyDescent="0.2">
      <c r="C286" s="16"/>
      <c r="D286" s="16"/>
      <c r="E286" s="16"/>
      <c r="F286" s="16"/>
      <c r="G286" s="16"/>
      <c r="H286" s="16"/>
      <c r="I286" s="16"/>
      <c r="J286" s="16"/>
      <c r="K286" s="16"/>
      <c r="L286" s="16"/>
    </row>
    <row r="287" spans="3:12" x14ac:dyDescent="0.2">
      <c r="C287" s="16"/>
      <c r="D287" s="16"/>
      <c r="E287" s="16"/>
      <c r="F287" s="16"/>
      <c r="G287" s="16"/>
      <c r="H287" s="16"/>
      <c r="I287" s="16"/>
      <c r="J287" s="16"/>
      <c r="K287" s="16"/>
      <c r="L287" s="16"/>
    </row>
    <row r="288" spans="3:12" x14ac:dyDescent="0.2">
      <c r="C288" s="16"/>
      <c r="D288" s="16"/>
      <c r="E288" s="16"/>
      <c r="F288" s="16"/>
      <c r="G288" s="16"/>
      <c r="H288" s="16"/>
      <c r="I288" s="16"/>
      <c r="J288" s="16"/>
      <c r="K288" s="16"/>
      <c r="L288" s="16"/>
    </row>
    <row r="289" spans="3:12" x14ac:dyDescent="0.2">
      <c r="C289" s="16"/>
      <c r="D289" s="16"/>
      <c r="E289" s="16"/>
      <c r="F289" s="16"/>
      <c r="G289" s="16"/>
      <c r="H289" s="16"/>
      <c r="I289" s="16"/>
      <c r="J289" s="16"/>
      <c r="K289" s="16"/>
      <c r="L289" s="16"/>
    </row>
    <row r="290" spans="3:12" x14ac:dyDescent="0.2">
      <c r="C290" s="16"/>
      <c r="D290" s="16"/>
      <c r="E290" s="16"/>
      <c r="F290" s="16"/>
      <c r="G290" s="16"/>
      <c r="H290" s="16"/>
      <c r="I290" s="16"/>
    </row>
    <row r="291" spans="3:12" x14ac:dyDescent="0.2">
      <c r="C291" s="16"/>
      <c r="D291" s="16"/>
      <c r="E291" s="16"/>
      <c r="F291" s="16"/>
      <c r="G291" s="16"/>
      <c r="H291" s="16"/>
      <c r="I291" s="16"/>
    </row>
    <row r="292" spans="3:12" x14ac:dyDescent="0.2">
      <c r="C292" s="16"/>
      <c r="D292" s="16"/>
      <c r="E292" s="16"/>
      <c r="F292" s="16"/>
      <c r="G292" s="16"/>
      <c r="H292" s="16"/>
      <c r="I292" s="16"/>
    </row>
    <row r="293" spans="3:12" x14ac:dyDescent="0.2">
      <c r="C293" s="16"/>
      <c r="D293" s="16"/>
      <c r="E293" s="16"/>
      <c r="F293" s="16"/>
      <c r="G293" s="16"/>
      <c r="H293" s="16"/>
      <c r="I293" s="16"/>
    </row>
    <row r="294" spans="3:12" x14ac:dyDescent="0.2">
      <c r="C294" s="16"/>
      <c r="D294" s="16"/>
      <c r="E294" s="16"/>
      <c r="F294" s="16"/>
      <c r="G294" s="16"/>
      <c r="H294" s="16"/>
      <c r="I294" s="16"/>
    </row>
    <row r="295" spans="3:12" x14ac:dyDescent="0.2">
      <c r="C295" s="16"/>
      <c r="D295" s="16"/>
      <c r="E295" s="16"/>
      <c r="F295" s="16"/>
      <c r="G295" s="16"/>
      <c r="H295" s="16"/>
      <c r="I295" s="16"/>
    </row>
    <row r="296" spans="3:12" x14ac:dyDescent="0.2">
      <c r="C296" s="16"/>
      <c r="D296" s="16"/>
      <c r="E296" s="16"/>
      <c r="F296" s="16"/>
      <c r="G296" s="16"/>
      <c r="H296" s="16"/>
      <c r="I296" s="16"/>
    </row>
    <row r="297" spans="3:12" x14ac:dyDescent="0.2">
      <c r="C297" s="16"/>
      <c r="D297" s="16"/>
      <c r="E297" s="16"/>
      <c r="F297" s="16"/>
      <c r="G297" s="16"/>
      <c r="H297" s="16"/>
      <c r="I297" s="16"/>
    </row>
    <row r="298" spans="3:12" x14ac:dyDescent="0.2">
      <c r="C298" s="16"/>
      <c r="D298" s="16"/>
      <c r="E298" s="16"/>
      <c r="F298" s="16"/>
      <c r="G298" s="16"/>
      <c r="H298" s="16"/>
      <c r="I298" s="16"/>
    </row>
    <row r="299" spans="3:12" x14ac:dyDescent="0.2">
      <c r="C299" s="16"/>
      <c r="D299" s="16"/>
      <c r="E299" s="16"/>
      <c r="F299" s="16"/>
      <c r="G299" s="16"/>
      <c r="H299" s="16"/>
      <c r="I299" s="16"/>
    </row>
    <row r="300" spans="3:12" x14ac:dyDescent="0.2">
      <c r="C300" s="16"/>
      <c r="D300" s="16"/>
      <c r="E300" s="16"/>
      <c r="F300" s="16"/>
      <c r="G300" s="16"/>
      <c r="H300" s="16"/>
      <c r="I300" s="16"/>
    </row>
    <row r="301" spans="3:12" x14ac:dyDescent="0.2">
      <c r="C301" s="16"/>
      <c r="D301" s="16"/>
      <c r="E301" s="16"/>
      <c r="F301" s="16"/>
      <c r="G301" s="16"/>
      <c r="H301" s="16"/>
      <c r="I301" s="16"/>
    </row>
    <row r="302" spans="3:12" x14ac:dyDescent="0.2">
      <c r="C302" s="16"/>
      <c r="D302" s="16"/>
      <c r="E302" s="16"/>
      <c r="F302" s="16"/>
      <c r="G302" s="16"/>
      <c r="H302" s="16"/>
      <c r="I302" s="1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Theodore Alexander Quant Matos</cp:lastModifiedBy>
  <dcterms:created xsi:type="dcterms:W3CDTF">2024-08-23T16:02:45Z</dcterms:created>
  <dcterms:modified xsi:type="dcterms:W3CDTF">2025-03-03T18:53:21Z</dcterms:modified>
</cp:coreProperties>
</file>