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0" yWindow="-20" windowWidth="9620" windowHeight="11020"/>
  </bookViews>
  <sheets>
    <sheet name="New Text Document" sheetId="1" r:id="rId1"/>
    <sheet name="Hoja1" sheetId="2" r:id="rId2"/>
  </sheets>
  <calcPr calcId="124519"/>
</workbook>
</file>

<file path=xl/calcChain.xml><?xml version="1.0" encoding="utf-8"?>
<calcChain xmlns="http://schemas.openxmlformats.org/spreadsheetml/2006/main">
  <c r="E33" i="1"/>
  <c r="F33"/>
  <c r="G33"/>
  <c r="E24"/>
  <c r="F24"/>
  <c r="G24"/>
  <c r="E18"/>
  <c r="F18"/>
  <c r="G18"/>
  <c r="C446"/>
  <c r="D446"/>
  <c r="E446"/>
  <c r="F446"/>
  <c r="G446"/>
  <c r="C457"/>
  <c r="D457"/>
  <c r="E457"/>
  <c r="F457"/>
  <c r="G457"/>
  <c r="C467"/>
  <c r="D467"/>
  <c r="E467"/>
  <c r="F467"/>
  <c r="G467"/>
  <c r="C476"/>
  <c r="D476"/>
  <c r="E476"/>
  <c r="F476"/>
  <c r="G476"/>
  <c r="C486"/>
  <c r="D486"/>
  <c r="E486"/>
  <c r="F486"/>
  <c r="F491" s="1"/>
  <c r="G486"/>
  <c r="H338"/>
  <c r="H219"/>
  <c r="H147"/>
  <c r="H121"/>
  <c r="H84"/>
  <c r="H24"/>
  <c r="H485"/>
  <c r="I485" s="1"/>
  <c r="H484"/>
  <c r="I484" s="1"/>
  <c r="H483"/>
  <c r="I483" s="1"/>
  <c r="H482"/>
  <c r="I482" s="1"/>
  <c r="I481"/>
  <c r="H481"/>
  <c r="H480"/>
  <c r="I480" s="1"/>
  <c r="I475"/>
  <c r="H475"/>
  <c r="H474"/>
  <c r="I474" s="1"/>
  <c r="H473"/>
  <c r="I473" s="1"/>
  <c r="H472"/>
  <c r="I472" s="1"/>
  <c r="I471"/>
  <c r="I476" s="1"/>
  <c r="H471"/>
  <c r="H476" s="1"/>
  <c r="I466"/>
  <c r="H466"/>
  <c r="H465"/>
  <c r="I465" s="1"/>
  <c r="H464"/>
  <c r="I464" s="1"/>
  <c r="H463"/>
  <c r="I463" s="1"/>
  <c r="H462"/>
  <c r="I462" s="1"/>
  <c r="H461"/>
  <c r="I461" s="1"/>
  <c r="I456"/>
  <c r="H456"/>
  <c r="H455"/>
  <c r="I455" s="1"/>
  <c r="H454"/>
  <c r="I454" s="1"/>
  <c r="H453"/>
  <c r="I453" s="1"/>
  <c r="H452"/>
  <c r="I452" s="1"/>
  <c r="H451"/>
  <c r="I451" s="1"/>
  <c r="H450"/>
  <c r="I450" s="1"/>
  <c r="H445"/>
  <c r="I445" s="1"/>
  <c r="H444"/>
  <c r="I444" s="1"/>
  <c r="H443"/>
  <c r="I443" s="1"/>
  <c r="H442"/>
  <c r="I442" s="1"/>
  <c r="H441"/>
  <c r="I441" s="1"/>
  <c r="H440"/>
  <c r="I440" s="1"/>
  <c r="H439"/>
  <c r="I439" s="1"/>
  <c r="H438"/>
  <c r="I438" s="1"/>
  <c r="I437"/>
  <c r="H437"/>
  <c r="H436"/>
  <c r="I436" s="1"/>
  <c r="H435"/>
  <c r="I435" s="1"/>
  <c r="I446" s="1"/>
  <c r="H430"/>
  <c r="I430" s="1"/>
  <c r="H429"/>
  <c r="I429" s="1"/>
  <c r="H428"/>
  <c r="I428" s="1"/>
  <c r="H427"/>
  <c r="I427" s="1"/>
  <c r="I426"/>
  <c r="H426"/>
  <c r="H425"/>
  <c r="I425" s="1"/>
  <c r="H424"/>
  <c r="I424" s="1"/>
  <c r="I423"/>
  <c r="H423"/>
  <c r="I422"/>
  <c r="H422"/>
  <c r="H421"/>
  <c r="I421" s="1"/>
  <c r="H420"/>
  <c r="I420" s="1"/>
  <c r="H419"/>
  <c r="I419" s="1"/>
  <c r="H418"/>
  <c r="H431" s="1"/>
  <c r="H413"/>
  <c r="I413" s="1"/>
  <c r="H412"/>
  <c r="I412" s="1"/>
  <c r="H411"/>
  <c r="I411" s="1"/>
  <c r="I410"/>
  <c r="H410"/>
  <c r="I409"/>
  <c r="H409"/>
  <c r="H408"/>
  <c r="I408" s="1"/>
  <c r="I407"/>
  <c r="H407"/>
  <c r="H406"/>
  <c r="I406" s="1"/>
  <c r="H405"/>
  <c r="I405" s="1"/>
  <c r="H404"/>
  <c r="I404" s="1"/>
  <c r="I403"/>
  <c r="H403"/>
  <c r="H402"/>
  <c r="I402" s="1"/>
  <c r="I401"/>
  <c r="H401"/>
  <c r="H400"/>
  <c r="I400" s="1"/>
  <c r="I399"/>
  <c r="H399"/>
  <c r="I398"/>
  <c r="H398"/>
  <c r="H397"/>
  <c r="I397" s="1"/>
  <c r="H396"/>
  <c r="I396" s="1"/>
  <c r="I395"/>
  <c r="H395"/>
  <c r="I394"/>
  <c r="H394"/>
  <c r="H393"/>
  <c r="I393" s="1"/>
  <c r="H392"/>
  <c r="I392" s="1"/>
  <c r="H391"/>
  <c r="I391" s="1"/>
  <c r="I390"/>
  <c r="H390"/>
  <c r="I389"/>
  <c r="H389"/>
  <c r="H388"/>
  <c r="I388" s="1"/>
  <c r="I387"/>
  <c r="H387"/>
  <c r="I386"/>
  <c r="H386"/>
  <c r="I385"/>
  <c r="H385"/>
  <c r="H384"/>
  <c r="I384" s="1"/>
  <c r="H383"/>
  <c r="I383" s="1"/>
  <c r="H382"/>
  <c r="I382" s="1"/>
  <c r="I381"/>
  <c r="H381"/>
  <c r="H380"/>
  <c r="I380" s="1"/>
  <c r="H379"/>
  <c r="I379" s="1"/>
  <c r="I378"/>
  <c r="H378"/>
  <c r="I377"/>
  <c r="H377"/>
  <c r="H376"/>
  <c r="I376" s="1"/>
  <c r="I375"/>
  <c r="H375"/>
  <c r="H374"/>
  <c r="I374" s="1"/>
  <c r="H373"/>
  <c r="I373" s="1"/>
  <c r="H372"/>
  <c r="I372" s="1"/>
  <c r="I371"/>
  <c r="H371"/>
  <c r="H370"/>
  <c r="I370" s="1"/>
  <c r="I369"/>
  <c r="H369"/>
  <c r="H368"/>
  <c r="I368" s="1"/>
  <c r="I367"/>
  <c r="H367"/>
  <c r="I366"/>
  <c r="H366"/>
  <c r="H365"/>
  <c r="I365" s="1"/>
  <c r="H364"/>
  <c r="I364" s="1"/>
  <c r="I363"/>
  <c r="H363"/>
  <c r="I362"/>
  <c r="H362"/>
  <c r="H357"/>
  <c r="I357" s="1"/>
  <c r="H356"/>
  <c r="I356" s="1"/>
  <c r="H351"/>
  <c r="I351" s="1"/>
  <c r="H350"/>
  <c r="I350" s="1"/>
  <c r="I349"/>
  <c r="H349"/>
  <c r="H348"/>
  <c r="I348" s="1"/>
  <c r="I343"/>
  <c r="H343"/>
  <c r="H342"/>
  <c r="I342" s="1"/>
  <c r="I344" s="1"/>
  <c r="I337"/>
  <c r="H337"/>
  <c r="H336"/>
  <c r="I336" s="1"/>
  <c r="H335"/>
  <c r="I335" s="1"/>
  <c r="I334"/>
  <c r="H334"/>
  <c r="I333"/>
  <c r="H333"/>
  <c r="H328"/>
  <c r="I328" s="1"/>
  <c r="H327"/>
  <c r="I327" s="1"/>
  <c r="H326"/>
  <c r="I326" s="1"/>
  <c r="H325"/>
  <c r="I325" s="1"/>
  <c r="I324"/>
  <c r="H324"/>
  <c r="H323"/>
  <c r="I323" s="1"/>
  <c r="H322"/>
  <c r="I322" s="1"/>
  <c r="I321"/>
  <c r="H321"/>
  <c r="I320"/>
  <c r="H320"/>
  <c r="H319"/>
  <c r="I319" s="1"/>
  <c r="I318"/>
  <c r="H318"/>
  <c r="H317"/>
  <c r="I317" s="1"/>
  <c r="H312"/>
  <c r="I312" s="1"/>
  <c r="I311"/>
  <c r="I313" s="1"/>
  <c r="H311"/>
  <c r="H313" s="1"/>
  <c r="I306"/>
  <c r="H306"/>
  <c r="H305"/>
  <c r="I305" s="1"/>
  <c r="I304"/>
  <c r="H304"/>
  <c r="I303"/>
  <c r="H303"/>
  <c r="I302"/>
  <c r="H302"/>
  <c r="H301"/>
  <c r="I301" s="1"/>
  <c r="H300"/>
  <c r="I300" s="1"/>
  <c r="H299"/>
  <c r="I299" s="1"/>
  <c r="I298"/>
  <c r="I307" s="1"/>
  <c r="H298"/>
  <c r="H307" s="1"/>
  <c r="I293"/>
  <c r="H293"/>
  <c r="H292"/>
  <c r="I292" s="1"/>
  <c r="I291"/>
  <c r="H291"/>
  <c r="I290"/>
  <c r="H290"/>
  <c r="I289"/>
  <c r="H289"/>
  <c r="H288"/>
  <c r="I288" s="1"/>
  <c r="H287"/>
  <c r="I287" s="1"/>
  <c r="H286"/>
  <c r="I286" s="1"/>
  <c r="H281"/>
  <c r="I281" s="1"/>
  <c r="H280"/>
  <c r="I280" s="1"/>
  <c r="H279"/>
  <c r="I279" s="1"/>
  <c r="I278"/>
  <c r="H278"/>
  <c r="I277"/>
  <c r="H277"/>
  <c r="H276"/>
  <c r="I276" s="1"/>
  <c r="I275"/>
  <c r="H275"/>
  <c r="H274"/>
  <c r="I274" s="1"/>
  <c r="H273"/>
  <c r="I273" s="1"/>
  <c r="H272"/>
  <c r="I272" s="1"/>
  <c r="I271"/>
  <c r="H271"/>
  <c r="H270"/>
  <c r="I270" s="1"/>
  <c r="I265"/>
  <c r="H265"/>
  <c r="H264"/>
  <c r="I264" s="1"/>
  <c r="H263"/>
  <c r="I263" s="1"/>
  <c r="H262"/>
  <c r="I262" s="1"/>
  <c r="I261"/>
  <c r="H261"/>
  <c r="H260"/>
  <c r="I260" s="1"/>
  <c r="H259"/>
  <c r="I259" s="1"/>
  <c r="I266" s="1"/>
  <c r="H254"/>
  <c r="I254" s="1"/>
  <c r="H253"/>
  <c r="I253" s="1"/>
  <c r="I252"/>
  <c r="I255" s="1"/>
  <c r="H252"/>
  <c r="H255" s="1"/>
  <c r="H247"/>
  <c r="I247" s="1"/>
  <c r="H246"/>
  <c r="I246" s="1"/>
  <c r="H245"/>
  <c r="I245" s="1"/>
  <c r="H244"/>
  <c r="I244" s="1"/>
  <c r="I243"/>
  <c r="H243"/>
  <c r="H238"/>
  <c r="I238" s="1"/>
  <c r="H237"/>
  <c r="I237" s="1"/>
  <c r="I236"/>
  <c r="H236"/>
  <c r="I235"/>
  <c r="H235"/>
  <c r="H234"/>
  <c r="I234" s="1"/>
  <c r="I229"/>
  <c r="I230" s="1"/>
  <c r="H229"/>
  <c r="H230" s="1"/>
  <c r="I224"/>
  <c r="H224"/>
  <c r="H223"/>
  <c r="I223" s="1"/>
  <c r="I225" s="1"/>
  <c r="I218"/>
  <c r="H218"/>
  <c r="H217"/>
  <c r="I217" s="1"/>
  <c r="I216"/>
  <c r="H216"/>
  <c r="I215"/>
  <c r="H215"/>
  <c r="I214"/>
  <c r="I219" s="1"/>
  <c r="H214"/>
  <c r="H209"/>
  <c r="I209" s="1"/>
  <c r="I210" s="1"/>
  <c r="H204"/>
  <c r="I204" s="1"/>
  <c r="I205" s="1"/>
  <c r="H199"/>
  <c r="I199" s="1"/>
  <c r="H198"/>
  <c r="I198" s="1"/>
  <c r="I200" s="1"/>
  <c r="I193"/>
  <c r="H193"/>
  <c r="H192"/>
  <c r="I192" s="1"/>
  <c r="H191"/>
  <c r="I191" s="1"/>
  <c r="H190"/>
  <c r="I190" s="1"/>
  <c r="H189"/>
  <c r="I189" s="1"/>
  <c r="H188"/>
  <c r="I188" s="1"/>
  <c r="H187"/>
  <c r="I187" s="1"/>
  <c r="I186"/>
  <c r="H186"/>
  <c r="H185"/>
  <c r="I185" s="1"/>
  <c r="H184"/>
  <c r="I184" s="1"/>
  <c r="H183"/>
  <c r="I183" s="1"/>
  <c r="H182"/>
  <c r="I182" s="1"/>
  <c r="H181"/>
  <c r="I181" s="1"/>
  <c r="H180"/>
  <c r="I180" s="1"/>
  <c r="I179"/>
  <c r="H179"/>
  <c r="H178"/>
  <c r="I178" s="1"/>
  <c r="I177"/>
  <c r="H177"/>
  <c r="H176"/>
  <c r="I176" s="1"/>
  <c r="H175"/>
  <c r="I175" s="1"/>
  <c r="H174"/>
  <c r="I174" s="1"/>
  <c r="H173"/>
  <c r="I173" s="1"/>
  <c r="I194" s="1"/>
  <c r="H168"/>
  <c r="H169" s="1"/>
  <c r="H163"/>
  <c r="I163" s="1"/>
  <c r="H162"/>
  <c r="I162" s="1"/>
  <c r="H161"/>
  <c r="I161" s="1"/>
  <c r="I160"/>
  <c r="H160"/>
  <c r="H159"/>
  <c r="I159" s="1"/>
  <c r="H158"/>
  <c r="I158" s="1"/>
  <c r="I164" s="1"/>
  <c r="H153"/>
  <c r="I153" s="1"/>
  <c r="H152"/>
  <c r="I152" s="1"/>
  <c r="H151"/>
  <c r="H154" s="1"/>
  <c r="H146"/>
  <c r="I146" s="1"/>
  <c r="H145"/>
  <c r="I145" s="1"/>
  <c r="H144"/>
  <c r="I144" s="1"/>
  <c r="I147" s="1"/>
  <c r="I139"/>
  <c r="I140" s="1"/>
  <c r="H139"/>
  <c r="H140" s="1"/>
  <c r="H134"/>
  <c r="I134" s="1"/>
  <c r="H133"/>
  <c r="I133" s="1"/>
  <c r="H132"/>
  <c r="I132" s="1"/>
  <c r="H131"/>
  <c r="I131" s="1"/>
  <c r="H130"/>
  <c r="I130" s="1"/>
  <c r="I135" s="1"/>
  <c r="H125"/>
  <c r="H126" s="1"/>
  <c r="H120"/>
  <c r="I120" s="1"/>
  <c r="H119"/>
  <c r="I119" s="1"/>
  <c r="I121" s="1"/>
  <c r="H114"/>
  <c r="I114" s="1"/>
  <c r="H113"/>
  <c r="I113" s="1"/>
  <c r="H112"/>
  <c r="I112" s="1"/>
  <c r="H111"/>
  <c r="I111" s="1"/>
  <c r="H110"/>
  <c r="I110" s="1"/>
  <c r="H109"/>
  <c r="I109" s="1"/>
  <c r="I108"/>
  <c r="I115" s="1"/>
  <c r="H108"/>
  <c r="H115" s="1"/>
  <c r="H103"/>
  <c r="I103" s="1"/>
  <c r="H102"/>
  <c r="I102" s="1"/>
  <c r="H101"/>
  <c r="I101" s="1"/>
  <c r="H100"/>
  <c r="I100" s="1"/>
  <c r="I99"/>
  <c r="H99"/>
  <c r="H98"/>
  <c r="I98" s="1"/>
  <c r="H97"/>
  <c r="H104" s="1"/>
  <c r="H92"/>
  <c r="I92" s="1"/>
  <c r="H91"/>
  <c r="I91" s="1"/>
  <c r="H90"/>
  <c r="I90" s="1"/>
  <c r="H89"/>
  <c r="I89" s="1"/>
  <c r="H88"/>
  <c r="H93" s="1"/>
  <c r="I83"/>
  <c r="H83"/>
  <c r="H82"/>
  <c r="I82" s="1"/>
  <c r="I81"/>
  <c r="H81"/>
  <c r="H80"/>
  <c r="I80" s="1"/>
  <c r="I79"/>
  <c r="H79"/>
  <c r="H78"/>
  <c r="I78" s="1"/>
  <c r="I73"/>
  <c r="H73"/>
  <c r="H72"/>
  <c r="I72" s="1"/>
  <c r="I74" s="1"/>
  <c r="H67"/>
  <c r="I67" s="1"/>
  <c r="I68" s="1"/>
  <c r="I62"/>
  <c r="I63" s="1"/>
  <c r="H62"/>
  <c r="H63" s="1"/>
  <c r="H57"/>
  <c r="I57" s="1"/>
  <c r="H56"/>
  <c r="I56" s="1"/>
  <c r="H51"/>
  <c r="I51" s="1"/>
  <c r="I52" s="1"/>
  <c r="H46"/>
  <c r="H47" s="1"/>
  <c r="I41"/>
  <c r="H41"/>
  <c r="H40"/>
  <c r="I40" s="1"/>
  <c r="H39"/>
  <c r="I39" s="1"/>
  <c r="H38"/>
  <c r="I38" s="1"/>
  <c r="H37"/>
  <c r="H42" s="1"/>
  <c r="H32"/>
  <c r="I32" s="1"/>
  <c r="H31"/>
  <c r="I31" s="1"/>
  <c r="I30"/>
  <c r="H30"/>
  <c r="H29"/>
  <c r="I29" s="1"/>
  <c r="I28"/>
  <c r="H28"/>
  <c r="H23"/>
  <c r="I23" s="1"/>
  <c r="I22"/>
  <c r="I24" s="1"/>
  <c r="H22"/>
  <c r="H13"/>
  <c r="I13" s="1"/>
  <c r="H14"/>
  <c r="I14" s="1"/>
  <c r="H15"/>
  <c r="I15" s="1"/>
  <c r="H16"/>
  <c r="I16" s="1"/>
  <c r="H17"/>
  <c r="I17" s="1"/>
  <c r="H12"/>
  <c r="I12" s="1"/>
  <c r="I18" s="1"/>
  <c r="J313" i="2"/>
  <c r="I313"/>
  <c r="H313"/>
  <c r="G313"/>
  <c r="F313"/>
  <c r="B491" i="1"/>
  <c r="D491"/>
  <c r="I282" l="1"/>
  <c r="I294"/>
  <c r="I352"/>
  <c r="I491" s="1"/>
  <c r="I414"/>
  <c r="I457"/>
  <c r="I467"/>
  <c r="I239"/>
  <c r="I248"/>
  <c r="I338"/>
  <c r="I58"/>
  <c r="I84"/>
  <c r="I329"/>
  <c r="I358"/>
  <c r="I486"/>
  <c r="I125"/>
  <c r="I126" s="1"/>
  <c r="I151"/>
  <c r="I154" s="1"/>
  <c r="I168"/>
  <c r="I169" s="1"/>
  <c r="I418"/>
  <c r="I431" s="1"/>
  <c r="H282"/>
  <c r="I46"/>
  <c r="I47" s="1"/>
  <c r="I88"/>
  <c r="I93" s="1"/>
  <c r="H52"/>
  <c r="H74"/>
  <c r="H210"/>
  <c r="H239"/>
  <c r="H329"/>
  <c r="H358"/>
  <c r="H457"/>
  <c r="H18"/>
  <c r="I37"/>
  <c r="I42" s="1"/>
  <c r="I97"/>
  <c r="I104" s="1"/>
  <c r="H248"/>
  <c r="H68"/>
  <c r="H135"/>
  <c r="H164"/>
  <c r="H205"/>
  <c r="H266"/>
  <c r="H352"/>
  <c r="H446"/>
  <c r="H486"/>
  <c r="H467"/>
  <c r="H58"/>
  <c r="H194"/>
  <c r="H200"/>
  <c r="H225"/>
  <c r="H344"/>
  <c r="H294"/>
  <c r="H414"/>
  <c r="I33"/>
  <c r="H33"/>
  <c r="E491"/>
  <c r="G491"/>
  <c r="C491"/>
  <c r="H491" l="1"/>
</calcChain>
</file>

<file path=xl/sharedStrings.xml><?xml version="1.0" encoding="utf-8"?>
<sst xmlns="http://schemas.openxmlformats.org/spreadsheetml/2006/main" count="1146" uniqueCount="469">
  <si>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</si>
  <si>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</si>
  <si>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</si>
  <si>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</si>
  <si>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</si>
  <si>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</si>
  <si>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</si>
  <si>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</si>
  <si>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</si>
  <si>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</si>
  <si>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</si>
  <si>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</si>
  <si>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</si>
  <si>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</si>
  <si>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</si>
  <si>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</si>
  <si>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</si>
  <si>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</si>
  <si>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</si>
  <si>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</si>
  <si>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</si>
  <si>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</si>
  <si>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</si>
  <si>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</si>
  <si>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</si>
  <si>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</si>
  <si>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</si>
  <si>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</si>
  <si>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</si>
  <si>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</si>
  <si>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</si>
  <si>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</si>
  <si>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 xml:space="preserve">COORDINADOR DE SEGUIMIENTO Y 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</si>
  <si>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</si>
  <si>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</si>
  <si>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</si>
  <si>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</si>
  <si>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</si>
  <si>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</si>
  <si>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</si>
  <si>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</si>
  <si>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</si>
  <si>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</si>
  <si>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</si>
  <si>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</si>
  <si>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</si>
  <si>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</si>
  <si>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ANALISTA PERSONAL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</si>
  <si>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</si>
  <si>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</si>
  <si>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</si>
  <si>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</si>
  <si>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</si>
  <si>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</si>
  <si>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</si>
  <si>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</si>
  <si>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</si>
  <si>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</si>
  <si>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</si>
  <si>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</si>
  <si>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</si>
  <si>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</si>
  <si>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</si>
  <si>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</si>
  <si>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</si>
  <si>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</si>
  <si>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</si>
  <si>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</si>
  <si>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</si>
  <si>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</si>
  <si>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</si>
  <si>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</si>
  <si>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</si>
  <si>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</si>
  <si>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</si>
  <si>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</si>
  <si>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</si>
  <si>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SOPORTE HELP DESK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</si>
  <si>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</si>
  <si>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</si>
  <si>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</si>
  <si>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</si>
  <si>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</si>
  <si>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</si>
  <si>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</si>
  <si>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ENC. DIV. DE DESARROLLO E IMP</t>
  </si>
  <si>
    <t>MIGUEL LICEARES MORETA RODRIGUEZ</t>
  </si>
  <si>
    <t>DANIEL MEJIA CARABALLO</t>
  </si>
  <si>
    <t>ROBERTO ARGELIS SORIANO SEGURA</t>
  </si>
  <si>
    <t>TECNICO DE PROCESAMIENTO DE D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</si>
  <si>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</si>
  <si>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</si>
  <si>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</si>
  <si>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</si>
  <si>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</si>
  <si>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</si>
  <si>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</si>
  <si>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</si>
  <si>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</si>
  <si>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</si>
  <si>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</si>
  <si>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</si>
  <si>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</si>
  <si>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</si>
  <si>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</si>
  <si>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</si>
  <si>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</si>
  <si>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</si>
  <si>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</si>
  <si>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</si>
  <si>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</si>
  <si>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</si>
  <si>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</si>
  <si>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</si>
  <si>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</si>
  <si>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</si>
  <si>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</si>
  <si>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</si>
  <si>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</si>
  <si>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</si>
  <si>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</si>
  <si>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</si>
  <si>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</si>
  <si>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</si>
  <si>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</si>
  <si>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</si>
  <si>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</si>
  <si>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</si>
  <si>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</si>
  <si>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</si>
  <si>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</si>
  <si>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</si>
  <si>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</si>
  <si>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</si>
  <si>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</si>
  <si>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</si>
  <si>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</si>
  <si>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</si>
  <si>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</si>
  <si>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</si>
  <si>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</si>
  <si>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</si>
  <si>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</si>
  <si>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</si>
  <si>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ENCARGADO SECCION SERVICIOS G</t>
  </si>
  <si>
    <t>EZEQUIEL SEGURA PEREZ</t>
  </si>
  <si>
    <t>AUXILIAR ALMACEN Y SUMINISTRO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</si>
  <si>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</si>
  <si>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</si>
  <si>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</si>
  <si>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</si>
  <si>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</si>
  <si>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</si>
  <si>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</si>
  <si>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</si>
  <si>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</si>
  <si>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</si>
  <si>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</si>
  <si>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</si>
  <si>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</si>
  <si>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</si>
  <si>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</si>
  <si>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</si>
  <si>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</si>
  <si>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</si>
  <si>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</si>
  <si>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</si>
  <si>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</si>
  <si>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</si>
  <si>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</si>
  <si>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</si>
  <si>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</si>
  <si>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</si>
  <si>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</si>
  <si>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</si>
  <si>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</si>
  <si>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</si>
  <si>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</si>
  <si>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</si>
  <si>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</si>
  <si>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</si>
  <si>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</si>
  <si>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</si>
  <si>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ENCARGADO DEL DEPARTAMENTO DE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</si>
  <si>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</si>
  <si>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</si>
  <si>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</si>
  <si>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</si>
  <si>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</si>
  <si>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</si>
  <si>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</si>
  <si>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</si>
  <si>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</si>
  <si>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</si>
  <si>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</si>
  <si>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</si>
  <si>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</si>
  <si>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</si>
  <si>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</si>
  <si>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</si>
  <si>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</si>
  <si>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TECNICO PROGRAMADOR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</si>
  <si>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</si>
  <si>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</si>
  <si>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</si>
  <si>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</si>
  <si>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</si>
  <si>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</si>
  <si>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</si>
  <si>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</si>
  <si>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</si>
  <si>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ANALISTA UNIDAD DE ESTADISTIC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</si>
  <si>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</si>
  <si>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</si>
  <si>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</si>
  <si>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</si>
  <si>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</si>
  <si>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</si>
  <si>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</si>
  <si>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</si>
  <si>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</si>
  <si>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ANALISTA DE METODOLOGIA ECONO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</si>
  <si>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</si>
  <si>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</si>
  <si>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</si>
  <si>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</si>
  <si>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</si>
  <si>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</si>
  <si>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</si>
  <si>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</si>
  <si>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</si>
  <si>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</si>
  <si>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</si>
  <si>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</si>
  <si>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</si>
  <si>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</si>
  <si>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</si>
  <si>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</si>
  <si>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</si>
  <si>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</si>
  <si>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</si>
  <si>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</si>
  <si>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</si>
  <si>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</si>
  <si>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</si>
  <si>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</si>
  <si>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</si>
  <si>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</si>
  <si>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</si>
  <si>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</si>
  <si>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ANALISTA DE ESTADISTICA SECTO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</si>
  <si>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</si>
  <si>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</si>
  <si>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</si>
  <si>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</si>
  <si>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</si>
  <si>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</si>
  <si>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</si>
  <si>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</si>
  <si>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</si>
  <si>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</si>
  <si>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</si>
  <si>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</si>
  <si>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</si>
  <si>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</si>
  <si>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</si>
  <si>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</si>
  <si>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</si>
  <si>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</si>
  <si>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</si>
  <si>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</si>
  <si>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</si>
  <si>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</si>
  <si>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</si>
  <si>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</si>
  <si>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</si>
  <si>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</si>
  <si>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</si>
  <si>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</si>
  <si>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</si>
  <si>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</si>
  <si>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</si>
  <si>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</si>
  <si>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</si>
  <si>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</si>
  <si>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</si>
  <si>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</si>
  <si>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</si>
  <si>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</si>
  <si>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</si>
  <si>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</si>
  <si>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</si>
  <si>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</si>
  <si>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</si>
  <si>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</si>
  <si>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</si>
  <si>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</si>
  <si>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</si>
  <si>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TECNICO DEL SISTEMA ESTADISTI</t>
  </si>
  <si>
    <t>JUAN ANTONIO ARIAS TEJEDA</t>
  </si>
  <si>
    <t>DEPARTAMENTO DE METODOLOGIA E INVESTIGACIONES- ONE</t>
  </si>
  <si>
    <t>BENITA PILAR RODRIGUEZ</t>
  </si>
  <si>
    <t>OFICIAL ADMINISTRATIVO</t>
  </si>
  <si>
    <t>CRISTINA RODRIGUEZ CACERES</t>
  </si>
  <si>
    <t>ANALISTA DE INVESTIGACIONES</t>
  </si>
  <si>
    <t>JAFMARY MARGARITA ELIZABETH FELIZ F</t>
  </si>
  <si>
    <t>ENCARGADO DIVISION DE INVESTI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</si>
  <si>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</si>
  <si>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</si>
  <si>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</si>
  <si>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</si>
  <si>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</si>
  <si>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</si>
  <si>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</si>
  <si>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</si>
  <si>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</si>
  <si>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</si>
  <si>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</si>
  <si>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</si>
  <si>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</si>
  <si>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</si>
  <si>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</si>
  <si>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</si>
  <si>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</si>
  <si>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</si>
  <si>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</si>
  <si>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</si>
  <si>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</si>
  <si>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</si>
  <si>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</si>
  <si>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</si>
  <si>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</si>
  <si>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</si>
  <si>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</si>
  <si>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</si>
  <si>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</si>
  <si>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</si>
  <si>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</si>
  <si>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</si>
  <si>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</si>
  <si>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</si>
  <si>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</si>
  <si>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</si>
  <si>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</si>
  <si>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ENCARGADO PROVINCIAL</t>
  </si>
  <si>
    <t>MARIA TERESA CLAK PILIER</t>
  </si>
  <si>
    <t>MARINELVA MATEO LANDA</t>
  </si>
  <si>
    <t>REVISOR BOLETAS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</si>
  <si>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</si>
  <si>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</si>
  <si>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</si>
  <si>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</si>
  <si>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</si>
  <si>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</si>
  <si>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</si>
  <si>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</si>
  <si>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</si>
  <si>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</si>
  <si>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</si>
  <si>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ENCARGADO OFICINA PROVINCIAL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</si>
  <si>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</si>
  <si>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</si>
  <si>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</si>
  <si>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</si>
  <si>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</si>
  <si>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</si>
  <si>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</si>
  <si>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</si>
  <si>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</si>
  <si>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</si>
  <si>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</si>
  <si>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</si>
  <si>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</si>
  <si>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</si>
  <si>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</si>
  <si>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</si>
  <si>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</si>
  <si>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</si>
  <si>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</si>
  <si>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</si>
  <si>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</si>
  <si>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</si>
  <si>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</si>
  <si>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</si>
  <si>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</si>
  <si>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</si>
  <si>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</si>
  <si>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</si>
  <si>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</si>
  <si>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</si>
  <si>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</si>
  <si>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</si>
  <si>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</si>
  <si>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</si>
  <si>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</si>
  <si>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</si>
  <si>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</si>
  <si>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</si>
  <si>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</si>
  <si>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</si>
  <si>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</si>
  <si>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INSTRUCTOR (A)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</si>
  <si>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</si>
  <si>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</si>
  <si>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</si>
  <si>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</si>
  <si>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</si>
  <si>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</si>
  <si>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</si>
  <si>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</si>
  <si>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</si>
  <si>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</si>
  <si>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</si>
  <si>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</si>
  <si>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</si>
  <si>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</si>
  <si>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</si>
  <si>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</si>
  <si>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</si>
  <si>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</si>
  <si>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</si>
  <si>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</si>
  <si>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</si>
  <si>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</si>
  <si>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</si>
  <si>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</si>
  <si>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</si>
  <si>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</si>
  <si>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</si>
  <si>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</si>
  <si>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</si>
  <si>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</si>
  <si>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</si>
  <si>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</si>
  <si>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</si>
  <si>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</si>
  <si>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</si>
  <si>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</si>
  <si>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</si>
  <si>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</si>
  <si>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</si>
  <si>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</si>
  <si>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</si>
  <si>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</si>
  <si>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</si>
  <si>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</si>
  <si>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</si>
  <si>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</si>
  <si>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MINISTERIO DE ECONOMÍA, PLANIFICAIÓN Y DESARROLLO</t>
  </si>
  <si>
    <t>OFICINA NACIONAL DE ESTADÍSTICA</t>
  </si>
  <si>
    <t>Santo Domingo, República Dominicana</t>
  </si>
  <si>
    <t>Nomina de Empleados Fijos</t>
  </si>
  <si>
    <t>ÁREA ORGANIZACIONAL</t>
  </si>
  <si>
    <t>Mes febrero 2017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</si>
  <si>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</si>
  <si>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</si>
  <si>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</si>
  <si>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</si>
  <si>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</si>
  <si>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</si>
  <si>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</si>
  <si>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</si>
  <si>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</si>
  <si>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</si>
  <si>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</si>
  <si>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</si>
  <si>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</si>
  <si>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</si>
  <si>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ASISTENTE DIRECCION DE OPERACION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</si>
</sst>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9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4" fontId="21" fillId="33" borderId="0" xfId="0" applyNumberFormat="1" applyFont="1" applyFill="1"/>
    <xf numFmtId="0" fontId="22" fillId="36" borderId="0" xfId="0" applyFont="1" applyFill="1" applyAlignment="1">
      <alignment vertical="center"/>
    </xf>
    <xf numFmtId="4" fontId="22" fillId="36" borderId="0" xfId="0" applyNumberFormat="1" applyFont="1" applyFill="1" applyAlignment="1">
      <alignment vertical="center"/>
    </xf>
    <xf numFmtId="0" fontId="22" fillId="0" borderId="0" xfId="0" applyFont="1" applyFill="1" applyAlignment="1">
      <alignment vertical="center"/>
    </xf>
    <xf numFmtId="4" fontId="22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849837</xdr:colOff>
      <xdr:row>0</xdr:row>
      <xdr:rowOff>177799</xdr:rowOff>
    </xdr:from>
    <xdr:to>
      <xdr:col>8</xdr:col>
      <xdr:colOff>847724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T492"/>
  <sheetViews>
    <sheetView tabSelected="1" topLeftCell="A22" zoomScale="70" zoomScaleNormal="70" workbookViewId="0">
      <selection activeCell="B13" sqref="B13"/>
    </sheetView>
  </sheetViews>
  <sheetFormatPr baseColWidth="10" defaultRowHeight="14.5"/>
  <cols>
    <col min="1" max="2" width="40.7265625" customWidth="1"/>
    <col min="3" max="9" width="18.7265625" style="1" customWidth="1"/>
    <col min="10" max="124" width="11.453125" style="5"/>
  </cols>
  <sheetData>
    <row r="1" spans="1:9">
      <c r="A1" s="18"/>
      <c r="B1" s="18"/>
      <c r="C1" s="18"/>
      <c r="D1" s="18"/>
      <c r="E1" s="18"/>
      <c r="F1" s="18"/>
      <c r="G1" s="18"/>
      <c r="H1" s="18"/>
      <c r="I1" s="18"/>
    </row>
    <row r="2" spans="1:9" ht="25">
      <c r="A2" s="19" t="s">
        <v>448</v>
      </c>
      <c r="B2" s="20"/>
      <c r="C2" s="20"/>
      <c r="D2" s="20"/>
      <c r="E2" s="20"/>
      <c r="F2" s="20"/>
      <c r="G2" s="20"/>
      <c r="H2" s="20"/>
      <c r="I2" s="20"/>
    </row>
    <row r="3" spans="1:9" ht="25">
      <c r="A3" s="19" t="s">
        <v>449</v>
      </c>
      <c r="B3" s="20"/>
      <c r="C3" s="20"/>
      <c r="D3" s="20"/>
      <c r="E3" s="20"/>
      <c r="F3" s="20"/>
      <c r="G3" s="20"/>
      <c r="H3" s="20"/>
      <c r="I3" s="20"/>
    </row>
    <row r="4" spans="1:9" ht="20">
      <c r="A4" s="21" t="s">
        <v>450</v>
      </c>
      <c r="B4" s="22"/>
      <c r="C4" s="22"/>
      <c r="D4" s="22"/>
      <c r="E4" s="22"/>
      <c r="F4" s="22"/>
      <c r="G4" s="22"/>
      <c r="H4" s="22"/>
      <c r="I4" s="22"/>
    </row>
    <row r="5" spans="1:9" ht="20">
      <c r="A5" s="21" t="s">
        <v>451</v>
      </c>
      <c r="B5" s="22"/>
      <c r="C5" s="22"/>
      <c r="D5" s="22"/>
      <c r="E5" s="22"/>
      <c r="F5" s="22"/>
      <c r="G5" s="22"/>
      <c r="H5" s="22"/>
      <c r="I5" s="22"/>
    </row>
    <row r="6" spans="1:9" ht="20.5" thickBot="1">
      <c r="A6" s="21" t="s">
        <v>453</v>
      </c>
      <c r="B6" s="22"/>
      <c r="C6" s="22"/>
      <c r="D6" s="22"/>
      <c r="E6" s="22"/>
      <c r="F6" s="22"/>
      <c r="G6" s="22"/>
      <c r="H6" s="22"/>
      <c r="I6" s="22"/>
    </row>
    <row r="7" spans="1:9">
      <c r="A7" s="23" t="s">
        <v>452</v>
      </c>
      <c r="B7" s="25" t="s">
        <v>0</v>
      </c>
      <c r="C7" s="14" t="s">
        <v>446</v>
      </c>
      <c r="D7" s="27" t="s">
        <v>1</v>
      </c>
      <c r="E7" s="14" t="s">
        <v>2</v>
      </c>
      <c r="F7" s="27" t="s">
        <v>3</v>
      </c>
      <c r="G7" s="14" t="s">
        <v>4</v>
      </c>
      <c r="H7" s="14" t="s">
        <v>5</v>
      </c>
      <c r="I7" s="16" t="s">
        <v>6</v>
      </c>
    </row>
    <row r="8" spans="1:9" ht="15" thickBot="1">
      <c r="A8" s="24"/>
      <c r="B8" s="26"/>
      <c r="C8" s="15"/>
      <c r="D8" s="28"/>
      <c r="E8" s="15"/>
      <c r="F8" s="28"/>
      <c r="G8" s="15"/>
      <c r="H8" s="15"/>
      <c r="I8" s="17"/>
    </row>
    <row r="11" spans="1:9">
      <c r="A11" s="13" t="s">
        <v>7</v>
      </c>
      <c r="B11" s="13"/>
      <c r="C11" s="13"/>
      <c r="D11" s="13"/>
      <c r="E11" s="13"/>
      <c r="F11" s="13"/>
      <c r="G11" s="13"/>
      <c r="H11" s="13"/>
      <c r="I11" s="13"/>
    </row>
    <row r="12" spans="1:9">
      <c r="A12" t="s">
        <v>8</v>
      </c>
      <c r="B12" t="s">
        <v>468</v>
      </c>
      <c r="C12" s="1">
        <v>45000</v>
      </c>
      <c r="D12" s="1">
        <v>1291.5</v>
      </c>
      <c r="E12" s="1">
        <v>1148.33</v>
      </c>
      <c r="F12" s="1">
        <v>1368</v>
      </c>
      <c r="G12" s="1">
        <v>25</v>
      </c>
      <c r="H12" s="1">
        <f>+D12+E12+F12+G12</f>
        <v>3832.83</v>
      </c>
      <c r="I12" s="1">
        <f>+C12-H12</f>
        <v>41167.17</v>
      </c>
    </row>
    <row r="13" spans="1:9">
      <c r="A13" t="s">
        <v>9</v>
      </c>
      <c r="B13" t="s">
        <v>10</v>
      </c>
      <c r="C13" s="1">
        <v>26450</v>
      </c>
      <c r="D13" s="1">
        <v>759.12</v>
      </c>
      <c r="E13" s="1">
        <v>0</v>
      </c>
      <c r="F13" s="1">
        <v>804.08</v>
      </c>
      <c r="G13" s="1">
        <v>25</v>
      </c>
      <c r="H13" s="1">
        <f t="shared" ref="H13:H17" si="0">+D13+E13+F13+G13</f>
        <v>1588.2</v>
      </c>
      <c r="I13" s="1">
        <f t="shared" ref="I13:I17" si="1">+C13-H13</f>
        <v>24861.8</v>
      </c>
    </row>
    <row r="14" spans="1:9">
      <c r="A14" t="s">
        <v>11</v>
      </c>
      <c r="B14" t="s">
        <v>12</v>
      </c>
      <c r="C14" s="1">
        <v>21600</v>
      </c>
      <c r="D14" s="1">
        <v>619.91999999999996</v>
      </c>
      <c r="E14" s="1">
        <v>0</v>
      </c>
      <c r="F14" s="1">
        <v>656.64</v>
      </c>
      <c r="G14" s="1">
        <v>957.76</v>
      </c>
      <c r="H14" s="1">
        <f t="shared" si="0"/>
        <v>2234.3199999999997</v>
      </c>
      <c r="I14" s="1">
        <f t="shared" si="1"/>
        <v>19365.68</v>
      </c>
    </row>
    <row r="15" spans="1:9">
      <c r="A15" t="s">
        <v>13</v>
      </c>
      <c r="B15" t="s">
        <v>12</v>
      </c>
      <c r="C15" s="1">
        <v>58000</v>
      </c>
      <c r="D15" s="1">
        <v>1664.6</v>
      </c>
      <c r="E15" s="1">
        <v>2563.34</v>
      </c>
      <c r="F15" s="1">
        <v>1763.2</v>
      </c>
      <c r="G15" s="1">
        <v>3929.95</v>
      </c>
      <c r="H15" s="1">
        <f t="shared" si="0"/>
        <v>9921.09</v>
      </c>
      <c r="I15" s="1">
        <f t="shared" si="1"/>
        <v>48078.91</v>
      </c>
    </row>
    <row r="16" spans="1:9">
      <c r="A16" t="s">
        <v>14</v>
      </c>
      <c r="B16" t="s">
        <v>15</v>
      </c>
      <c r="C16" s="1">
        <v>75000</v>
      </c>
      <c r="D16" s="1">
        <v>2152.5</v>
      </c>
      <c r="E16" s="1">
        <v>6309.38</v>
      </c>
      <c r="F16" s="1">
        <v>2280</v>
      </c>
      <c r="G16" s="1">
        <v>25</v>
      </c>
      <c r="H16" s="1">
        <f t="shared" si="0"/>
        <v>10766.880000000001</v>
      </c>
      <c r="I16" s="1">
        <f t="shared" si="1"/>
        <v>64233.119999999995</v>
      </c>
    </row>
    <row r="17" spans="1:124">
      <c r="A17" t="s">
        <v>16</v>
      </c>
      <c r="B17" t="s">
        <v>17</v>
      </c>
      <c r="C17" s="1">
        <v>200000</v>
      </c>
      <c r="D17" s="1">
        <v>5656.77</v>
      </c>
      <c r="E17" s="1">
        <v>36419.699999999997</v>
      </c>
      <c r="F17" s="1">
        <v>2995.92</v>
      </c>
      <c r="G17" s="1">
        <v>25</v>
      </c>
      <c r="H17" s="1">
        <f t="shared" si="0"/>
        <v>45097.39</v>
      </c>
      <c r="I17" s="1">
        <f t="shared" si="1"/>
        <v>154902.60999999999</v>
      </c>
    </row>
    <row r="18" spans="1:124">
      <c r="A18" s="3" t="s">
        <v>18</v>
      </c>
      <c r="B18" s="3">
        <v>6</v>
      </c>
      <c r="C18" s="4">
        <v>426050</v>
      </c>
      <c r="D18" s="4">
        <v>12144.41</v>
      </c>
      <c r="E18" s="4">
        <f t="shared" ref="E18:G18" si="2">SUM(E12:E17)</f>
        <v>46440.75</v>
      </c>
      <c r="F18" s="4">
        <f t="shared" si="2"/>
        <v>9867.84</v>
      </c>
      <c r="G18" s="4">
        <f t="shared" si="2"/>
        <v>4987.71</v>
      </c>
      <c r="H18" s="4">
        <f>SUM(H12:H17)</f>
        <v>73440.709999999992</v>
      </c>
      <c r="I18" s="4">
        <f>SUM(I12:I17)</f>
        <v>352609.29</v>
      </c>
    </row>
    <row r="21" spans="1:124">
      <c r="A21" s="13" t="s">
        <v>19</v>
      </c>
      <c r="B21" s="13"/>
      <c r="C21" s="13"/>
      <c r="D21" s="13"/>
      <c r="E21" s="13"/>
      <c r="F21" s="13"/>
      <c r="G21" s="13"/>
      <c r="H21" s="13"/>
      <c r="I21" s="13"/>
    </row>
    <row r="22" spans="1:124">
      <c r="A22" t="s">
        <v>20</v>
      </c>
      <c r="B22" t="s">
        <v>21</v>
      </c>
      <c r="C22" s="1">
        <v>34000</v>
      </c>
      <c r="D22" s="1">
        <v>975.8</v>
      </c>
      <c r="E22" s="1">
        <v>0</v>
      </c>
      <c r="F22" s="1">
        <v>1033.5999999999999</v>
      </c>
      <c r="G22" s="1">
        <v>2010.52</v>
      </c>
      <c r="H22" s="1">
        <f t="shared" ref="H22:H23" si="3">+D22+E22+F22+G22</f>
        <v>4019.92</v>
      </c>
      <c r="I22" s="1">
        <f t="shared" ref="I22:I23" si="4">+C22-H22</f>
        <v>29980.080000000002</v>
      </c>
    </row>
    <row r="23" spans="1:124">
      <c r="A23" t="s">
        <v>22</v>
      </c>
      <c r="B23" t="s">
        <v>23</v>
      </c>
      <c r="C23" s="1">
        <v>125000</v>
      </c>
      <c r="D23" s="1">
        <v>3587.5</v>
      </c>
      <c r="E23" s="1">
        <v>18187.009999999998</v>
      </c>
      <c r="F23" s="1">
        <v>2995.92</v>
      </c>
      <c r="G23" s="1">
        <v>25</v>
      </c>
      <c r="H23" s="1">
        <f t="shared" si="3"/>
        <v>24795.43</v>
      </c>
      <c r="I23" s="1">
        <f t="shared" si="4"/>
        <v>100204.57</v>
      </c>
    </row>
    <row r="24" spans="1:124">
      <c r="A24" s="3" t="s">
        <v>18</v>
      </c>
      <c r="B24" s="3">
        <v>2</v>
      </c>
      <c r="C24" s="4">
        <v>159000</v>
      </c>
      <c r="D24" s="4">
        <v>4563.3</v>
      </c>
      <c r="E24" s="4">
        <f t="shared" ref="E24:G24" si="5">SUM(E22:E23)</f>
        <v>18187.009999999998</v>
      </c>
      <c r="F24" s="4">
        <f t="shared" si="5"/>
        <v>4029.52</v>
      </c>
      <c r="G24" s="4">
        <f t="shared" si="5"/>
        <v>2035.52</v>
      </c>
      <c r="H24" s="4">
        <f>SUM(H22:H23)</f>
        <v>28815.35</v>
      </c>
      <c r="I24" s="4">
        <f>SUM(I22:I23)</f>
        <v>130184.65000000001</v>
      </c>
    </row>
    <row r="27" spans="1:124">
      <c r="A27" s="13" t="s">
        <v>24</v>
      </c>
      <c r="B27" s="13"/>
      <c r="C27" s="13"/>
      <c r="D27" s="13"/>
      <c r="E27" s="13"/>
      <c r="F27" s="13"/>
      <c r="G27" s="13"/>
      <c r="H27" s="13"/>
      <c r="I27" s="13"/>
    </row>
    <row r="28" spans="1:124">
      <c r="A28" t="s">
        <v>25</v>
      </c>
      <c r="B28" t="s">
        <v>26</v>
      </c>
      <c r="C28" s="1">
        <v>23250</v>
      </c>
      <c r="D28" s="1">
        <v>667.28</v>
      </c>
      <c r="E28" s="1">
        <v>0</v>
      </c>
      <c r="F28" s="1">
        <v>706.8</v>
      </c>
      <c r="G28" s="1">
        <v>25</v>
      </c>
      <c r="H28" s="1">
        <f t="shared" ref="H28:H32" si="6">+D28+E28+F28+G28</f>
        <v>1399.08</v>
      </c>
      <c r="I28" s="1">
        <f t="shared" ref="I28:I32" si="7">+C28-H28</f>
        <v>21850.92</v>
      </c>
    </row>
    <row r="29" spans="1:124">
      <c r="A29" t="s">
        <v>27</v>
      </c>
      <c r="B29" t="s">
        <v>28</v>
      </c>
      <c r="C29" s="1">
        <v>35000</v>
      </c>
      <c r="D29" s="1">
        <v>1004.5</v>
      </c>
      <c r="E29" s="1">
        <v>0</v>
      </c>
      <c r="F29" s="1">
        <v>1064</v>
      </c>
      <c r="G29" s="1">
        <v>1890.52</v>
      </c>
      <c r="H29" s="1">
        <f t="shared" si="6"/>
        <v>3959.02</v>
      </c>
      <c r="I29" s="1">
        <f t="shared" si="7"/>
        <v>31040.98</v>
      </c>
    </row>
    <row r="30" spans="1:124">
      <c r="A30" t="s">
        <v>29</v>
      </c>
      <c r="B30" t="s">
        <v>30</v>
      </c>
      <c r="C30" s="1">
        <v>65000</v>
      </c>
      <c r="D30" s="1">
        <v>1865.5</v>
      </c>
      <c r="E30" s="1">
        <v>4427.58</v>
      </c>
      <c r="F30" s="1">
        <v>1976</v>
      </c>
      <c r="G30" s="1">
        <v>25</v>
      </c>
      <c r="H30" s="1">
        <f t="shared" si="6"/>
        <v>8294.08</v>
      </c>
      <c r="I30" s="1">
        <f t="shared" si="7"/>
        <v>56705.919999999998</v>
      </c>
    </row>
    <row r="31" spans="1:124">
      <c r="A31" t="s">
        <v>454</v>
      </c>
      <c r="B31" t="s">
        <v>421</v>
      </c>
      <c r="C31" s="1">
        <v>40000</v>
      </c>
      <c r="D31" s="1">
        <v>1148</v>
      </c>
      <c r="E31" s="1">
        <v>442.65</v>
      </c>
      <c r="F31" s="1">
        <v>1216</v>
      </c>
      <c r="G31" s="1">
        <v>25</v>
      </c>
      <c r="H31" s="1">
        <f t="shared" si="6"/>
        <v>2831.65</v>
      </c>
      <c r="I31" s="1">
        <f t="shared" si="7"/>
        <v>37168.35</v>
      </c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</row>
    <row r="32" spans="1:124">
      <c r="A32" t="s">
        <v>31</v>
      </c>
      <c r="B32" t="s">
        <v>32</v>
      </c>
      <c r="C32" s="1">
        <v>80000</v>
      </c>
      <c r="D32" s="1">
        <v>2296</v>
      </c>
      <c r="E32" s="1">
        <v>0</v>
      </c>
      <c r="F32" s="1">
        <v>2432</v>
      </c>
      <c r="G32" s="1">
        <v>1890.52</v>
      </c>
      <c r="H32" s="1">
        <f t="shared" si="6"/>
        <v>6618.52</v>
      </c>
      <c r="I32" s="1">
        <f t="shared" si="7"/>
        <v>73381.48</v>
      </c>
    </row>
    <row r="33" spans="1:9">
      <c r="A33" s="3" t="s">
        <v>18</v>
      </c>
      <c r="B33" s="3">
        <v>5</v>
      </c>
      <c r="C33" s="4">
        <v>243250</v>
      </c>
      <c r="D33" s="4">
        <v>6981.28</v>
      </c>
      <c r="E33" s="4">
        <f t="shared" ref="E33:G33" si="8">SUM(E28:E32)</f>
        <v>4870.2299999999996</v>
      </c>
      <c r="F33" s="4">
        <f t="shared" si="8"/>
        <v>7394.8</v>
      </c>
      <c r="G33" s="4">
        <f t="shared" si="8"/>
        <v>3856.04</v>
      </c>
      <c r="H33" s="4">
        <f>SUM(H28:H32)</f>
        <v>23102.350000000002</v>
      </c>
      <c r="I33" s="4">
        <f>SUM(I28:I32)</f>
        <v>220147.64999999997</v>
      </c>
    </row>
    <row r="36" spans="1:9">
      <c r="A36" s="13" t="s">
        <v>33</v>
      </c>
      <c r="B36" s="13"/>
      <c r="C36" s="13"/>
      <c r="D36" s="13"/>
      <c r="E36" s="13"/>
      <c r="F36" s="13"/>
      <c r="G36" s="13"/>
      <c r="H36" s="13"/>
      <c r="I36" s="13"/>
    </row>
    <row r="37" spans="1:9">
      <c r="A37" t="s">
        <v>34</v>
      </c>
      <c r="B37" t="s">
        <v>35</v>
      </c>
      <c r="C37" s="1">
        <v>27000</v>
      </c>
      <c r="D37" s="1">
        <v>774.9</v>
      </c>
      <c r="E37" s="1">
        <v>0</v>
      </c>
      <c r="F37" s="1">
        <v>820.8</v>
      </c>
      <c r="G37" s="1">
        <v>957.76</v>
      </c>
      <c r="H37" s="1">
        <f t="shared" ref="H37:H41" si="9">+D37+E37+F37+G37</f>
        <v>2553.46</v>
      </c>
      <c r="I37" s="1">
        <f t="shared" ref="I37:I41" si="10">+C37-H37</f>
        <v>24446.54</v>
      </c>
    </row>
    <row r="38" spans="1:9">
      <c r="A38" t="s">
        <v>36</v>
      </c>
      <c r="B38" t="s">
        <v>37</v>
      </c>
      <c r="C38" s="1">
        <v>45000</v>
      </c>
      <c r="D38" s="1">
        <v>1291.5</v>
      </c>
      <c r="E38" s="1">
        <v>1148.33</v>
      </c>
      <c r="F38" s="1">
        <v>1368</v>
      </c>
      <c r="G38" s="1">
        <v>25</v>
      </c>
      <c r="H38" s="1">
        <f t="shared" si="9"/>
        <v>3832.83</v>
      </c>
      <c r="I38" s="1">
        <f t="shared" si="10"/>
        <v>41167.17</v>
      </c>
    </row>
    <row r="39" spans="1:9">
      <c r="A39" t="s">
        <v>38</v>
      </c>
      <c r="B39" t="s">
        <v>37</v>
      </c>
      <c r="C39" s="1">
        <v>32000</v>
      </c>
      <c r="D39" s="1">
        <v>918.4</v>
      </c>
      <c r="E39" s="1">
        <v>0</v>
      </c>
      <c r="F39" s="1">
        <v>972.8</v>
      </c>
      <c r="G39" s="1">
        <v>25</v>
      </c>
      <c r="H39" s="1">
        <f t="shared" si="9"/>
        <v>1916.1999999999998</v>
      </c>
      <c r="I39" s="1">
        <f t="shared" si="10"/>
        <v>30083.8</v>
      </c>
    </row>
    <row r="40" spans="1:9">
      <c r="A40" t="s">
        <v>39</v>
      </c>
      <c r="B40" t="s">
        <v>40</v>
      </c>
      <c r="C40" s="1">
        <v>70000</v>
      </c>
      <c r="D40" s="1">
        <v>2009</v>
      </c>
      <c r="E40" s="1">
        <v>5368.48</v>
      </c>
      <c r="F40" s="1">
        <v>2128</v>
      </c>
      <c r="G40" s="1">
        <v>25</v>
      </c>
      <c r="H40" s="1">
        <f t="shared" si="9"/>
        <v>9530.48</v>
      </c>
      <c r="I40" s="1">
        <f t="shared" si="10"/>
        <v>60469.520000000004</v>
      </c>
    </row>
    <row r="41" spans="1:9">
      <c r="A41" t="s">
        <v>41</v>
      </c>
      <c r="B41" t="s">
        <v>37</v>
      </c>
      <c r="C41" s="1">
        <v>45000</v>
      </c>
      <c r="D41" s="1">
        <v>1291.5</v>
      </c>
      <c r="E41" s="1">
        <v>1008.41</v>
      </c>
      <c r="F41" s="1">
        <v>1368</v>
      </c>
      <c r="G41" s="1">
        <v>957.76</v>
      </c>
      <c r="H41" s="1">
        <f t="shared" si="9"/>
        <v>4625.67</v>
      </c>
      <c r="I41" s="1">
        <f t="shared" si="10"/>
        <v>40374.33</v>
      </c>
    </row>
    <row r="42" spans="1:9">
      <c r="A42" s="3" t="s">
        <v>18</v>
      </c>
      <c r="B42" s="3">
        <v>5</v>
      </c>
      <c r="C42" s="4">
        <v>219000</v>
      </c>
      <c r="D42" s="4">
        <v>6285.3</v>
      </c>
      <c r="E42" s="4">
        <v>7525.2199999999993</v>
      </c>
      <c r="F42" s="4">
        <v>6657.6</v>
      </c>
      <c r="G42" s="4">
        <v>1990.52</v>
      </c>
      <c r="H42" s="4">
        <f>SUM(H37:H41)</f>
        <v>22458.639999999999</v>
      </c>
      <c r="I42" s="4">
        <f>SUM(I37:I41)</f>
        <v>196541.36</v>
      </c>
    </row>
    <row r="45" spans="1:9">
      <c r="A45" s="13" t="s">
        <v>42</v>
      </c>
      <c r="B45" s="13"/>
      <c r="C45" s="13"/>
      <c r="D45" s="13"/>
      <c r="E45" s="13"/>
      <c r="F45" s="13"/>
      <c r="G45" s="13"/>
      <c r="H45" s="13"/>
      <c r="I45" s="13"/>
    </row>
    <row r="46" spans="1:9">
      <c r="A46" t="s">
        <v>43</v>
      </c>
      <c r="B46" t="s">
        <v>44</v>
      </c>
      <c r="C46" s="1">
        <v>58000</v>
      </c>
      <c r="D46" s="1">
        <v>1664.6</v>
      </c>
      <c r="E46" s="1">
        <v>2923.76</v>
      </c>
      <c r="F46" s="1">
        <v>1763.2</v>
      </c>
      <c r="G46" s="1">
        <v>3217.76</v>
      </c>
      <c r="H46" s="1">
        <f>+D46+E46+F46+G46</f>
        <v>9569.32</v>
      </c>
      <c r="I46" s="1">
        <f>+C46-H46</f>
        <v>48430.68</v>
      </c>
    </row>
    <row r="47" spans="1:9">
      <c r="A47" s="3" t="s">
        <v>18</v>
      </c>
      <c r="B47" s="3">
        <v>1</v>
      </c>
      <c r="C47" s="4">
        <v>58000</v>
      </c>
      <c r="D47" s="4">
        <v>1664.6</v>
      </c>
      <c r="E47" s="4">
        <v>2923.76</v>
      </c>
      <c r="F47" s="4">
        <v>1763.2</v>
      </c>
      <c r="G47" s="4">
        <v>3217.76</v>
      </c>
      <c r="H47" s="4">
        <f>SUM(H46)</f>
        <v>9569.32</v>
      </c>
      <c r="I47" s="4">
        <f>SUM(I46)</f>
        <v>48430.68</v>
      </c>
    </row>
    <row r="50" spans="1:124">
      <c r="A50" s="13" t="s">
        <v>455</v>
      </c>
      <c r="B50" s="13"/>
      <c r="C50" s="13"/>
      <c r="D50" s="13"/>
      <c r="E50" s="13"/>
      <c r="F50" s="13"/>
      <c r="G50" s="13"/>
      <c r="H50" s="13"/>
      <c r="I50" s="13"/>
      <c r="J50"/>
      <c r="K50"/>
      <c r="L50"/>
      <c r="M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</row>
    <row r="51" spans="1:124">
      <c r="A51" t="s">
        <v>456</v>
      </c>
      <c r="B51" t="s">
        <v>421</v>
      </c>
      <c r="C51" s="1">
        <v>32000</v>
      </c>
      <c r="D51" s="1">
        <v>918.4</v>
      </c>
      <c r="E51" s="1">
        <v>0</v>
      </c>
      <c r="F51" s="1">
        <v>972.8</v>
      </c>
      <c r="G51" s="1">
        <v>25</v>
      </c>
      <c r="H51" s="1">
        <f>+D51+E51+F51+G51</f>
        <v>1916.1999999999998</v>
      </c>
      <c r="I51" s="1">
        <f>+C51-H51</f>
        <v>30083.8</v>
      </c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</row>
    <row r="52" spans="1:124">
      <c r="A52" s="3" t="s">
        <v>18</v>
      </c>
      <c r="B52" s="3">
        <v>1</v>
      </c>
      <c r="C52" s="7">
        <v>32000</v>
      </c>
      <c r="D52" s="4">
        <v>918.4</v>
      </c>
      <c r="E52" s="4">
        <v>0</v>
      </c>
      <c r="F52" s="4">
        <v>972.8</v>
      </c>
      <c r="G52" s="4">
        <v>25</v>
      </c>
      <c r="H52" s="4">
        <f>SUM(H51)</f>
        <v>1916.1999999999998</v>
      </c>
      <c r="I52" s="4">
        <f>SUM(I51)</f>
        <v>30083.8</v>
      </c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</row>
    <row r="55" spans="1:124">
      <c r="A55" s="13" t="s">
        <v>45</v>
      </c>
      <c r="B55" s="13"/>
      <c r="C55" s="13"/>
      <c r="D55" s="13"/>
      <c r="E55" s="13"/>
      <c r="F55" s="13"/>
      <c r="G55" s="13"/>
      <c r="H55" s="13"/>
      <c r="I55" s="13"/>
    </row>
    <row r="56" spans="1:124">
      <c r="A56" t="s">
        <v>46</v>
      </c>
      <c r="B56" t="s">
        <v>47</v>
      </c>
      <c r="C56" s="1">
        <v>40000</v>
      </c>
      <c r="D56" s="1">
        <v>1148</v>
      </c>
      <c r="E56" s="1">
        <v>302.74</v>
      </c>
      <c r="F56" s="1">
        <v>1216</v>
      </c>
      <c r="G56" s="1">
        <v>1077.76</v>
      </c>
      <c r="H56" s="1">
        <f t="shared" ref="H56:H57" si="11">+D56+E56+F56+G56</f>
        <v>3744.5</v>
      </c>
      <c r="I56" s="1">
        <f t="shared" ref="I56:I57" si="12">+C56-H56</f>
        <v>36255.5</v>
      </c>
    </row>
    <row r="57" spans="1:124">
      <c r="A57" t="s">
        <v>48</v>
      </c>
      <c r="B57" t="s">
        <v>49</v>
      </c>
      <c r="C57" s="1">
        <v>40000</v>
      </c>
      <c r="D57" s="1">
        <v>1148</v>
      </c>
      <c r="E57" s="1">
        <v>302.74</v>
      </c>
      <c r="F57" s="1">
        <v>1216</v>
      </c>
      <c r="G57" s="1">
        <v>1097.76</v>
      </c>
      <c r="H57" s="1">
        <f t="shared" si="11"/>
        <v>3764.5</v>
      </c>
      <c r="I57" s="1">
        <f t="shared" si="12"/>
        <v>36235.5</v>
      </c>
    </row>
    <row r="58" spans="1:124">
      <c r="A58" s="3" t="s">
        <v>18</v>
      </c>
      <c r="B58" s="3">
        <v>2</v>
      </c>
      <c r="C58" s="4">
        <v>80000</v>
      </c>
      <c r="D58" s="4">
        <v>2296</v>
      </c>
      <c r="E58" s="4">
        <v>605.48</v>
      </c>
      <c r="F58" s="4">
        <v>2432</v>
      </c>
      <c r="G58" s="4">
        <v>2175.52</v>
      </c>
      <c r="H58" s="4">
        <f>SUM(H56:H57)</f>
        <v>7509</v>
      </c>
      <c r="I58" s="4">
        <f>SUM(I56:I57)</f>
        <v>72491</v>
      </c>
    </row>
    <row r="61" spans="1:124">
      <c r="A61" s="13" t="s">
        <v>50</v>
      </c>
      <c r="B61" s="13"/>
      <c r="C61" s="13"/>
      <c r="D61" s="13"/>
      <c r="E61" s="13"/>
      <c r="F61" s="13"/>
      <c r="G61" s="13"/>
      <c r="H61" s="13"/>
      <c r="I61" s="13"/>
    </row>
    <row r="62" spans="1:124">
      <c r="A62" t="s">
        <v>51</v>
      </c>
      <c r="B62" t="s">
        <v>52</v>
      </c>
      <c r="C62" s="1">
        <v>44000</v>
      </c>
      <c r="D62" s="1">
        <v>1262.8</v>
      </c>
      <c r="E62" s="1">
        <v>1007.19</v>
      </c>
      <c r="F62" s="1">
        <v>1337.6</v>
      </c>
      <c r="G62" s="1">
        <v>125</v>
      </c>
      <c r="H62" s="1">
        <f>+D62+E62+F62+G62</f>
        <v>3732.5899999999997</v>
      </c>
      <c r="I62" s="1">
        <f>+C62-H62</f>
        <v>40267.410000000003</v>
      </c>
    </row>
    <row r="63" spans="1:124">
      <c r="A63" s="3" t="s">
        <v>18</v>
      </c>
      <c r="B63" s="3">
        <v>1</v>
      </c>
      <c r="C63" s="4">
        <v>44000</v>
      </c>
      <c r="D63" s="4">
        <v>1262.8</v>
      </c>
      <c r="E63" s="4">
        <v>1007.19</v>
      </c>
      <c r="F63" s="4">
        <v>1337.6</v>
      </c>
      <c r="G63" s="4">
        <v>125</v>
      </c>
      <c r="H63" s="4">
        <f>SUM(H62)</f>
        <v>3732.5899999999997</v>
      </c>
      <c r="I63" s="4">
        <f>SUM(I62)</f>
        <v>40267.410000000003</v>
      </c>
    </row>
    <row r="66" spans="1:9">
      <c r="A66" s="13" t="s">
        <v>53</v>
      </c>
      <c r="B66" s="13"/>
      <c r="C66" s="13"/>
      <c r="D66" s="13"/>
      <c r="E66" s="13"/>
      <c r="F66" s="13"/>
      <c r="G66" s="13"/>
      <c r="H66" s="13"/>
      <c r="I66" s="13"/>
    </row>
    <row r="67" spans="1:9">
      <c r="A67" t="s">
        <v>54</v>
      </c>
      <c r="B67" t="s">
        <v>55</v>
      </c>
      <c r="C67" s="1">
        <v>41000</v>
      </c>
      <c r="D67" s="1">
        <v>1176.7</v>
      </c>
      <c r="E67" s="1">
        <v>583.79</v>
      </c>
      <c r="F67" s="1">
        <v>1246.4000000000001</v>
      </c>
      <c r="G67" s="1">
        <v>125</v>
      </c>
      <c r="H67" s="1">
        <f>+D67+E67+F67+G67</f>
        <v>3131.8900000000003</v>
      </c>
      <c r="I67" s="1">
        <f>+C67-H67</f>
        <v>37868.11</v>
      </c>
    </row>
    <row r="68" spans="1:9">
      <c r="A68" s="3" t="s">
        <v>18</v>
      </c>
      <c r="B68" s="3">
        <v>1</v>
      </c>
      <c r="C68" s="4">
        <v>41000</v>
      </c>
      <c r="D68" s="4">
        <v>1176.7</v>
      </c>
      <c r="E68" s="4">
        <v>583.79</v>
      </c>
      <c r="F68" s="4">
        <v>1246.4000000000001</v>
      </c>
      <c r="G68" s="4">
        <v>125</v>
      </c>
      <c r="H68" s="4">
        <f>SUM(H67)</f>
        <v>3131.8900000000003</v>
      </c>
      <c r="I68" s="4">
        <f>SUM(I67)</f>
        <v>37868.11</v>
      </c>
    </row>
    <row r="71" spans="1:9">
      <c r="A71" s="13" t="s">
        <v>56</v>
      </c>
      <c r="B71" s="13"/>
      <c r="C71" s="13"/>
      <c r="D71" s="13"/>
      <c r="E71" s="13"/>
      <c r="F71" s="13"/>
      <c r="G71" s="13"/>
      <c r="H71" s="13"/>
      <c r="I71" s="13"/>
    </row>
    <row r="72" spans="1:9">
      <c r="A72" t="s">
        <v>57</v>
      </c>
      <c r="B72" t="s">
        <v>23</v>
      </c>
      <c r="C72" s="1">
        <v>133500</v>
      </c>
      <c r="D72" s="1">
        <v>3831.45</v>
      </c>
      <c r="E72" s="1">
        <v>20251.03</v>
      </c>
      <c r="F72" s="1">
        <v>2995.92</v>
      </c>
      <c r="G72" s="1">
        <v>25</v>
      </c>
      <c r="H72" s="1">
        <f t="shared" ref="H72:H73" si="13">+D72+E72+F72+G72</f>
        <v>27103.4</v>
      </c>
      <c r="I72" s="1">
        <f t="shared" ref="I72:I73" si="14">+C72-H72</f>
        <v>106396.6</v>
      </c>
    </row>
    <row r="73" spans="1:9">
      <c r="A73" t="s">
        <v>58</v>
      </c>
      <c r="B73" t="s">
        <v>12</v>
      </c>
      <c r="C73" s="1">
        <v>33000</v>
      </c>
      <c r="D73" s="1">
        <v>947.1</v>
      </c>
      <c r="E73" s="1">
        <v>0</v>
      </c>
      <c r="F73" s="1">
        <v>1003.2</v>
      </c>
      <c r="G73" s="1">
        <v>75</v>
      </c>
      <c r="H73" s="1">
        <f t="shared" si="13"/>
        <v>2025.3000000000002</v>
      </c>
      <c r="I73" s="1">
        <f t="shared" si="14"/>
        <v>30974.7</v>
      </c>
    </row>
    <row r="74" spans="1:9">
      <c r="A74" s="3" t="s">
        <v>18</v>
      </c>
      <c r="B74" s="3">
        <v>2</v>
      </c>
      <c r="C74" s="4">
        <v>166500</v>
      </c>
      <c r="D74" s="4">
        <v>4778.55</v>
      </c>
      <c r="E74" s="4">
        <v>20251.03</v>
      </c>
      <c r="F74" s="4">
        <v>3999.12</v>
      </c>
      <c r="G74" s="4">
        <v>100</v>
      </c>
      <c r="H74" s="4">
        <f>SUM(H72:H73)</f>
        <v>29128.7</v>
      </c>
      <c r="I74" s="4">
        <f>SUM(I72:I73)</f>
        <v>137371.30000000002</v>
      </c>
    </row>
    <row r="77" spans="1:9">
      <c r="A77" s="13" t="s">
        <v>59</v>
      </c>
      <c r="B77" s="13"/>
      <c r="C77" s="13"/>
      <c r="D77" s="13"/>
      <c r="E77" s="13"/>
      <c r="F77" s="13"/>
      <c r="G77" s="13"/>
      <c r="H77" s="13"/>
      <c r="I77" s="13"/>
    </row>
    <row r="78" spans="1:9">
      <c r="A78" t="s">
        <v>60</v>
      </c>
      <c r="B78" t="s">
        <v>61</v>
      </c>
      <c r="C78" s="1">
        <v>60000</v>
      </c>
      <c r="D78" s="1">
        <v>1722</v>
      </c>
      <c r="E78" s="1">
        <v>3113.57</v>
      </c>
      <c r="F78" s="1">
        <v>1824</v>
      </c>
      <c r="G78" s="1">
        <v>1990.52</v>
      </c>
      <c r="H78" s="1">
        <f t="shared" ref="H78:H83" si="15">+D78+E78+F78+G78</f>
        <v>8650.09</v>
      </c>
      <c r="I78" s="1">
        <f t="shared" ref="I78:I83" si="16">+C78-H78</f>
        <v>51349.91</v>
      </c>
    </row>
    <row r="79" spans="1:9">
      <c r="A79" t="s">
        <v>62</v>
      </c>
      <c r="B79" t="s">
        <v>63</v>
      </c>
      <c r="C79" s="1">
        <v>36000</v>
      </c>
      <c r="D79" s="1">
        <v>1033.2</v>
      </c>
      <c r="E79" s="1">
        <v>0</v>
      </c>
      <c r="F79" s="1">
        <v>1094.4000000000001</v>
      </c>
      <c r="G79" s="1">
        <v>957.76</v>
      </c>
      <c r="H79" s="1">
        <f t="shared" si="15"/>
        <v>3085.3600000000006</v>
      </c>
      <c r="I79" s="1">
        <f t="shared" si="16"/>
        <v>32914.639999999999</v>
      </c>
    </row>
    <row r="80" spans="1:9">
      <c r="A80" t="s">
        <v>64</v>
      </c>
      <c r="B80" t="s">
        <v>65</v>
      </c>
      <c r="C80" s="1">
        <v>40000</v>
      </c>
      <c r="D80" s="1">
        <v>1148</v>
      </c>
      <c r="E80" s="1">
        <v>442.65</v>
      </c>
      <c r="F80" s="1">
        <v>1216</v>
      </c>
      <c r="G80" s="1">
        <v>265</v>
      </c>
      <c r="H80" s="1">
        <f t="shared" si="15"/>
        <v>3071.65</v>
      </c>
      <c r="I80" s="1">
        <f t="shared" si="16"/>
        <v>36928.35</v>
      </c>
    </row>
    <row r="81" spans="1:124" s="2" customFormat="1">
      <c r="A81" t="s">
        <v>66</v>
      </c>
      <c r="B81" t="s">
        <v>21</v>
      </c>
      <c r="C81" s="1">
        <v>60000</v>
      </c>
      <c r="D81" s="1">
        <v>1722</v>
      </c>
      <c r="E81" s="1">
        <v>3300.12</v>
      </c>
      <c r="F81" s="1">
        <v>1824</v>
      </c>
      <c r="G81" s="1">
        <v>957.76</v>
      </c>
      <c r="H81" s="1">
        <f t="shared" si="15"/>
        <v>7803.88</v>
      </c>
      <c r="I81" s="1">
        <f t="shared" si="16"/>
        <v>52196.12</v>
      </c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  <c r="BR81" s="6"/>
      <c r="BS81" s="6"/>
      <c r="BT81" s="6"/>
      <c r="BU81" s="6"/>
      <c r="BV81" s="6"/>
      <c r="BW81" s="6"/>
      <c r="BX81" s="6"/>
      <c r="BY81" s="6"/>
      <c r="BZ81" s="6"/>
      <c r="CA81" s="6"/>
      <c r="CB81" s="6"/>
      <c r="CC81" s="6"/>
      <c r="CD81" s="6"/>
      <c r="CE81" s="6"/>
      <c r="CF81" s="6"/>
      <c r="CG81" s="6"/>
      <c r="CH81" s="6"/>
      <c r="CI81" s="6"/>
      <c r="CJ81" s="6"/>
      <c r="CK81" s="6"/>
      <c r="CL81" s="6"/>
      <c r="CM81" s="6"/>
      <c r="CN81" s="6"/>
      <c r="CO81" s="6"/>
      <c r="CP81" s="6"/>
      <c r="CQ81" s="6"/>
      <c r="CR81" s="6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DH81" s="6"/>
      <c r="DI81" s="6"/>
      <c r="DJ81" s="6"/>
      <c r="DK81" s="6"/>
      <c r="DL81" s="6"/>
      <c r="DM81" s="6"/>
      <c r="DN81" s="6"/>
      <c r="DO81" s="6"/>
      <c r="DP81" s="6"/>
      <c r="DQ81" s="6"/>
      <c r="DR81" s="6"/>
      <c r="DS81" s="6"/>
      <c r="DT81" s="6"/>
    </row>
    <row r="82" spans="1:124" s="2" customFormat="1">
      <c r="A82" t="s">
        <v>67</v>
      </c>
      <c r="B82" t="s">
        <v>68</v>
      </c>
      <c r="C82" s="1">
        <v>36000</v>
      </c>
      <c r="D82" s="1">
        <v>1033.2</v>
      </c>
      <c r="E82" s="1">
        <v>0</v>
      </c>
      <c r="F82" s="1">
        <v>1094.4000000000001</v>
      </c>
      <c r="G82" s="1">
        <v>25</v>
      </c>
      <c r="H82" s="1">
        <f t="shared" si="15"/>
        <v>2152.6000000000004</v>
      </c>
      <c r="I82" s="1">
        <f t="shared" si="16"/>
        <v>33847.4</v>
      </c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  <c r="BR82" s="6"/>
      <c r="BS82" s="6"/>
      <c r="BT82" s="6"/>
      <c r="BU82" s="6"/>
      <c r="BV82" s="6"/>
      <c r="BW82" s="6"/>
      <c r="BX82" s="6"/>
      <c r="BY82" s="6"/>
      <c r="BZ82" s="6"/>
      <c r="CA82" s="6"/>
      <c r="CB82" s="6"/>
      <c r="CC82" s="6"/>
      <c r="CD82" s="6"/>
      <c r="CE82" s="6"/>
      <c r="CF82" s="6"/>
      <c r="CG82" s="6"/>
      <c r="CH82" s="6"/>
      <c r="CI82" s="6"/>
      <c r="CJ82" s="6"/>
      <c r="CK82" s="6"/>
      <c r="CL82" s="6"/>
      <c r="CM82" s="6"/>
      <c r="CN82" s="6"/>
      <c r="CO82" s="6"/>
      <c r="CP82" s="6"/>
      <c r="CQ82" s="6"/>
      <c r="CR82" s="6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DH82" s="6"/>
      <c r="DI82" s="6"/>
      <c r="DJ82" s="6"/>
      <c r="DK82" s="6"/>
      <c r="DL82" s="6"/>
      <c r="DM82" s="6"/>
      <c r="DN82" s="6"/>
      <c r="DO82" s="6"/>
      <c r="DP82" s="6"/>
      <c r="DQ82" s="6"/>
      <c r="DR82" s="6"/>
      <c r="DS82" s="6"/>
      <c r="DT82" s="6"/>
    </row>
    <row r="83" spans="1:124" s="2" customFormat="1">
      <c r="A83" t="s">
        <v>69</v>
      </c>
      <c r="B83" t="s">
        <v>70</v>
      </c>
      <c r="C83" s="1">
        <v>60000</v>
      </c>
      <c r="D83" s="1">
        <v>1722</v>
      </c>
      <c r="E83" s="1">
        <v>3486.68</v>
      </c>
      <c r="F83" s="1">
        <v>1824</v>
      </c>
      <c r="G83" s="1">
        <v>25</v>
      </c>
      <c r="H83" s="1">
        <f t="shared" si="15"/>
        <v>7057.68</v>
      </c>
      <c r="I83" s="1">
        <f t="shared" si="16"/>
        <v>52942.32</v>
      </c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  <c r="AP83" s="6"/>
      <c r="AQ83" s="6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  <c r="BI83" s="6"/>
      <c r="BJ83" s="6"/>
      <c r="BK83" s="6"/>
      <c r="BL83" s="6"/>
      <c r="BM83" s="6"/>
      <c r="BN83" s="6"/>
      <c r="BO83" s="6"/>
      <c r="BP83" s="6"/>
      <c r="BQ83" s="6"/>
      <c r="BR83" s="6"/>
      <c r="BS83" s="6"/>
      <c r="BT83" s="6"/>
      <c r="BU83" s="6"/>
      <c r="BV83" s="6"/>
      <c r="BW83" s="6"/>
      <c r="BX83" s="6"/>
      <c r="BY83" s="6"/>
      <c r="BZ83" s="6"/>
      <c r="CA83" s="6"/>
      <c r="CB83" s="6"/>
      <c r="CC83" s="6"/>
      <c r="CD83" s="6"/>
      <c r="CE83" s="6"/>
      <c r="CF83" s="6"/>
      <c r="CG83" s="6"/>
      <c r="CH83" s="6"/>
      <c r="CI83" s="6"/>
      <c r="CJ83" s="6"/>
      <c r="CK83" s="6"/>
      <c r="CL83" s="6"/>
      <c r="CM83" s="6"/>
      <c r="CN83" s="6"/>
      <c r="CO83" s="6"/>
      <c r="CP83" s="6"/>
      <c r="CQ83" s="6"/>
      <c r="CR83" s="6"/>
      <c r="CS83" s="6"/>
      <c r="CT83" s="6"/>
      <c r="CU83" s="6"/>
      <c r="CV83" s="6"/>
      <c r="CW83" s="6"/>
      <c r="CX83" s="6"/>
      <c r="CY83" s="6"/>
      <c r="CZ83" s="6"/>
      <c r="DA83" s="6"/>
      <c r="DB83" s="6"/>
      <c r="DC83" s="6"/>
      <c r="DD83" s="6"/>
      <c r="DE83" s="6"/>
      <c r="DF83" s="6"/>
      <c r="DG83" s="6"/>
      <c r="DH83" s="6"/>
      <c r="DI83" s="6"/>
      <c r="DJ83" s="6"/>
      <c r="DK83" s="6"/>
      <c r="DL83" s="6"/>
      <c r="DM83" s="6"/>
      <c r="DN83" s="6"/>
      <c r="DO83" s="6"/>
      <c r="DP83" s="6"/>
      <c r="DQ83" s="6"/>
      <c r="DR83" s="6"/>
      <c r="DS83" s="6"/>
      <c r="DT83" s="6"/>
    </row>
    <row r="84" spans="1:124" s="2" customFormat="1">
      <c r="A84" s="3" t="s">
        <v>18</v>
      </c>
      <c r="B84" s="3">
        <v>6</v>
      </c>
      <c r="C84" s="4">
        <v>292000</v>
      </c>
      <c r="D84" s="4">
        <v>8380.4</v>
      </c>
      <c r="E84" s="4">
        <v>10343.02</v>
      </c>
      <c r="F84" s="4">
        <v>8876.7999999999993</v>
      </c>
      <c r="G84" s="4">
        <v>4221.04</v>
      </c>
      <c r="H84" s="4">
        <f>SUM(H78:H83)</f>
        <v>31821.260000000002</v>
      </c>
      <c r="I84" s="4">
        <f>SUM(I78:I83)</f>
        <v>260178.74</v>
      </c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  <c r="AN84" s="6"/>
      <c r="AO84" s="6"/>
      <c r="AP84" s="6"/>
      <c r="AQ84" s="6"/>
      <c r="AR84" s="6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/>
      <c r="BD84" s="6"/>
      <c r="BE84" s="6"/>
      <c r="BF84" s="6"/>
      <c r="BG84" s="6"/>
      <c r="BH84" s="6"/>
      <c r="BI84" s="6"/>
      <c r="BJ84" s="6"/>
      <c r="BK84" s="6"/>
      <c r="BL84" s="6"/>
      <c r="BM84" s="6"/>
      <c r="BN84" s="6"/>
      <c r="BO84" s="6"/>
      <c r="BP84" s="6"/>
      <c r="BQ84" s="6"/>
      <c r="BR84" s="6"/>
      <c r="BS84" s="6"/>
      <c r="BT84" s="6"/>
      <c r="BU84" s="6"/>
      <c r="BV84" s="6"/>
      <c r="BW84" s="6"/>
      <c r="BX84" s="6"/>
      <c r="BY84" s="6"/>
      <c r="BZ84" s="6"/>
      <c r="CA84" s="6"/>
      <c r="CB84" s="6"/>
      <c r="CC84" s="6"/>
      <c r="CD84" s="6"/>
      <c r="CE84" s="6"/>
      <c r="CF84" s="6"/>
      <c r="CG84" s="6"/>
      <c r="CH84" s="6"/>
      <c r="CI84" s="6"/>
      <c r="CJ84" s="6"/>
      <c r="CK84" s="6"/>
      <c r="CL84" s="6"/>
      <c r="CM84" s="6"/>
      <c r="CN84" s="6"/>
      <c r="CO84" s="6"/>
      <c r="CP84" s="6"/>
      <c r="CQ84" s="6"/>
      <c r="CR84" s="6"/>
      <c r="CS84" s="6"/>
      <c r="CT84" s="6"/>
      <c r="CU84" s="6"/>
      <c r="CV84" s="6"/>
      <c r="CW84" s="6"/>
      <c r="CX84" s="6"/>
      <c r="CY84" s="6"/>
      <c r="CZ84" s="6"/>
      <c r="DA84" s="6"/>
      <c r="DB84" s="6"/>
      <c r="DC84" s="6"/>
      <c r="DD84" s="6"/>
      <c r="DE84" s="6"/>
      <c r="DF84" s="6"/>
      <c r="DG84" s="6"/>
      <c r="DH84" s="6"/>
      <c r="DI84" s="6"/>
      <c r="DJ84" s="6"/>
      <c r="DK84" s="6"/>
      <c r="DL84" s="6"/>
      <c r="DM84" s="6"/>
      <c r="DN84" s="6"/>
      <c r="DO84" s="6"/>
      <c r="DP84" s="6"/>
      <c r="DQ84" s="6"/>
      <c r="DR84" s="6"/>
      <c r="DS84" s="6"/>
      <c r="DT84" s="6"/>
    </row>
    <row r="85" spans="1:124" s="2" customFormat="1">
      <c r="A85"/>
      <c r="B85"/>
      <c r="C85" s="1"/>
      <c r="D85" s="1"/>
      <c r="E85" s="1"/>
      <c r="F85" s="1"/>
      <c r="G85" s="1"/>
      <c r="H85" s="1"/>
      <c r="I85" s="1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6"/>
      <c r="BN85" s="6"/>
      <c r="BO85" s="6"/>
      <c r="BP85" s="6"/>
      <c r="BQ85" s="6"/>
      <c r="BR85" s="6"/>
      <c r="BS85" s="6"/>
      <c r="BT85" s="6"/>
      <c r="BU85" s="6"/>
      <c r="BV85" s="6"/>
      <c r="BW85" s="6"/>
      <c r="BX85" s="6"/>
      <c r="BY85" s="6"/>
      <c r="BZ85" s="6"/>
      <c r="CA85" s="6"/>
      <c r="CB85" s="6"/>
      <c r="CC85" s="6"/>
      <c r="CD85" s="6"/>
      <c r="CE85" s="6"/>
      <c r="CF85" s="6"/>
      <c r="CG85" s="6"/>
      <c r="CH85" s="6"/>
      <c r="CI85" s="6"/>
      <c r="CJ85" s="6"/>
      <c r="CK85" s="6"/>
      <c r="CL85" s="6"/>
      <c r="CM85" s="6"/>
      <c r="CN85" s="6"/>
      <c r="CO85" s="6"/>
      <c r="CP85" s="6"/>
      <c r="CQ85" s="6"/>
      <c r="CR85" s="6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DH85" s="6"/>
      <c r="DI85" s="6"/>
      <c r="DJ85" s="6"/>
      <c r="DK85" s="6"/>
      <c r="DL85" s="6"/>
      <c r="DM85" s="6"/>
      <c r="DN85" s="6"/>
      <c r="DO85" s="6"/>
      <c r="DP85" s="6"/>
      <c r="DQ85" s="6"/>
      <c r="DR85" s="6"/>
      <c r="DS85" s="6"/>
      <c r="DT85" s="6"/>
    </row>
    <row r="86" spans="1:124" s="2" customFormat="1">
      <c r="A86"/>
      <c r="B86"/>
      <c r="C86" s="1"/>
      <c r="D86" s="1"/>
      <c r="E86" s="1"/>
      <c r="F86" s="1"/>
      <c r="G86" s="1"/>
      <c r="H86" s="1"/>
      <c r="I86" s="1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6"/>
      <c r="BO86" s="6"/>
      <c r="BP86" s="6"/>
      <c r="BQ86" s="6"/>
      <c r="BR86" s="6"/>
      <c r="BS86" s="6"/>
      <c r="BT86" s="6"/>
      <c r="BU86" s="6"/>
      <c r="BV86" s="6"/>
      <c r="BW86" s="6"/>
      <c r="BX86" s="6"/>
      <c r="BY86" s="6"/>
      <c r="BZ86" s="6"/>
      <c r="CA86" s="6"/>
      <c r="CB86" s="6"/>
      <c r="CC86" s="6"/>
      <c r="CD86" s="6"/>
      <c r="CE86" s="6"/>
      <c r="CF86" s="6"/>
      <c r="CG86" s="6"/>
      <c r="CH86" s="6"/>
      <c r="CI86" s="6"/>
      <c r="CJ86" s="6"/>
      <c r="CK86" s="6"/>
      <c r="CL86" s="6"/>
      <c r="CM86" s="6"/>
      <c r="CN86" s="6"/>
      <c r="CO86" s="6"/>
      <c r="CP86" s="6"/>
      <c r="CQ86" s="6"/>
      <c r="CR86" s="6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DH86" s="6"/>
      <c r="DI86" s="6"/>
      <c r="DJ86" s="6"/>
      <c r="DK86" s="6"/>
      <c r="DL86" s="6"/>
      <c r="DM86" s="6"/>
      <c r="DN86" s="6"/>
      <c r="DO86" s="6"/>
      <c r="DP86" s="6"/>
      <c r="DQ86" s="6"/>
      <c r="DR86" s="6"/>
      <c r="DS86" s="6"/>
      <c r="DT86" s="6"/>
    </row>
    <row r="87" spans="1:124" s="2" customFormat="1">
      <c r="A87" s="13" t="s">
        <v>71</v>
      </c>
      <c r="B87" s="13"/>
      <c r="C87" s="13"/>
      <c r="D87" s="13"/>
      <c r="E87" s="13"/>
      <c r="F87" s="13"/>
      <c r="G87" s="13"/>
      <c r="H87" s="13"/>
      <c r="I87" s="13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6"/>
      <c r="BZ87" s="6"/>
      <c r="CA87" s="6"/>
      <c r="CB87" s="6"/>
      <c r="CC87" s="6"/>
      <c r="CD87" s="6"/>
      <c r="CE87" s="6"/>
      <c r="CF87" s="6"/>
      <c r="CG87" s="6"/>
      <c r="CH87" s="6"/>
      <c r="CI87" s="6"/>
      <c r="CJ87" s="6"/>
      <c r="CK87" s="6"/>
      <c r="CL87" s="6"/>
      <c r="CM87" s="6"/>
      <c r="CN87" s="6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DL87" s="6"/>
      <c r="DM87" s="6"/>
      <c r="DN87" s="6"/>
      <c r="DO87" s="6"/>
      <c r="DP87" s="6"/>
      <c r="DQ87" s="6"/>
      <c r="DR87" s="6"/>
      <c r="DS87" s="6"/>
      <c r="DT87" s="6"/>
    </row>
    <row r="88" spans="1:124" s="2" customFormat="1">
      <c r="A88" t="s">
        <v>72</v>
      </c>
      <c r="B88" t="s">
        <v>63</v>
      </c>
      <c r="C88" s="1">
        <v>45000</v>
      </c>
      <c r="D88" s="1">
        <v>1291.5</v>
      </c>
      <c r="E88" s="1">
        <v>868.5</v>
      </c>
      <c r="F88" s="1">
        <v>1368</v>
      </c>
      <c r="G88" s="1">
        <v>1990.52</v>
      </c>
      <c r="H88" s="1">
        <f t="shared" ref="H88:H92" si="17">+D88+E88+F88+G88</f>
        <v>5518.52</v>
      </c>
      <c r="I88" s="1">
        <f t="shared" ref="I88:I92" si="18">+C88-H88</f>
        <v>39481.479999999996</v>
      </c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</row>
    <row r="89" spans="1:124" s="2" customFormat="1">
      <c r="A89" t="s">
        <v>73</v>
      </c>
      <c r="B89" t="s">
        <v>21</v>
      </c>
      <c r="C89" s="1">
        <v>31000</v>
      </c>
      <c r="D89" s="1">
        <v>889.7</v>
      </c>
      <c r="E89" s="1">
        <v>0</v>
      </c>
      <c r="F89" s="1">
        <v>942.4</v>
      </c>
      <c r="G89" s="1">
        <v>25</v>
      </c>
      <c r="H89" s="1">
        <f t="shared" si="17"/>
        <v>1857.1</v>
      </c>
      <c r="I89" s="1">
        <f t="shared" si="18"/>
        <v>29142.9</v>
      </c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</row>
    <row r="90" spans="1:124" s="2" customFormat="1">
      <c r="A90" t="s">
        <v>74</v>
      </c>
      <c r="B90" t="s">
        <v>63</v>
      </c>
      <c r="C90" s="1">
        <v>31000</v>
      </c>
      <c r="D90" s="1">
        <v>889.7</v>
      </c>
      <c r="E90" s="1">
        <v>0</v>
      </c>
      <c r="F90" s="1">
        <v>942.4</v>
      </c>
      <c r="G90" s="1">
        <v>25</v>
      </c>
      <c r="H90" s="1">
        <f t="shared" si="17"/>
        <v>1857.1</v>
      </c>
      <c r="I90" s="1">
        <f t="shared" si="18"/>
        <v>29142.9</v>
      </c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</row>
    <row r="91" spans="1:124" s="2" customFormat="1">
      <c r="A91" t="s">
        <v>75</v>
      </c>
      <c r="B91" t="s">
        <v>63</v>
      </c>
      <c r="C91" s="1">
        <v>40000</v>
      </c>
      <c r="D91" s="1">
        <v>1148</v>
      </c>
      <c r="E91" s="1">
        <v>442.65</v>
      </c>
      <c r="F91" s="1">
        <v>1216</v>
      </c>
      <c r="G91" s="1">
        <v>25</v>
      </c>
      <c r="H91" s="1">
        <f t="shared" si="17"/>
        <v>2831.65</v>
      </c>
      <c r="I91" s="1">
        <f t="shared" si="18"/>
        <v>37168.35</v>
      </c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</row>
    <row r="92" spans="1:124">
      <c r="A92" t="s">
        <v>76</v>
      </c>
      <c r="B92" t="s">
        <v>77</v>
      </c>
      <c r="C92" s="1">
        <v>18000</v>
      </c>
      <c r="D92" s="1">
        <v>516.6</v>
      </c>
      <c r="E92" s="1">
        <v>0</v>
      </c>
      <c r="F92" s="1">
        <v>547.20000000000005</v>
      </c>
      <c r="G92" s="1">
        <v>25</v>
      </c>
      <c r="H92" s="1">
        <f t="shared" si="17"/>
        <v>1088.8000000000002</v>
      </c>
      <c r="I92" s="1">
        <f t="shared" si="18"/>
        <v>16911.2</v>
      </c>
    </row>
    <row r="93" spans="1:124">
      <c r="A93" s="3" t="s">
        <v>18</v>
      </c>
      <c r="B93" s="3">
        <v>5</v>
      </c>
      <c r="C93" s="4">
        <v>165000</v>
      </c>
      <c r="D93" s="4">
        <v>4735.5</v>
      </c>
      <c r="E93" s="4">
        <v>1311.15</v>
      </c>
      <c r="F93" s="4">
        <v>5016</v>
      </c>
      <c r="G93" s="4">
        <v>2090.52</v>
      </c>
      <c r="H93" s="4">
        <f>SUM(H88:H92)</f>
        <v>13153.170000000002</v>
      </c>
      <c r="I93" s="4">
        <f>SUM(I88:I92)</f>
        <v>151846.83000000002</v>
      </c>
    </row>
    <row r="94" spans="1:124" s="2" customFormat="1">
      <c r="A94"/>
      <c r="B94"/>
      <c r="C94" s="1"/>
      <c r="D94" s="1"/>
      <c r="E94" s="1"/>
      <c r="F94" s="1"/>
      <c r="G94" s="1"/>
      <c r="H94" s="1"/>
      <c r="I94" s="1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</row>
    <row r="95" spans="1:124" s="2" customFormat="1">
      <c r="A95"/>
      <c r="B95"/>
      <c r="C95" s="1"/>
      <c r="D95" s="1"/>
      <c r="E95" s="1"/>
      <c r="F95" s="1"/>
      <c r="G95" s="1"/>
      <c r="H95" s="1"/>
      <c r="I95" s="1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  <c r="AN95" s="6"/>
      <c r="AO95" s="6"/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  <c r="BE95" s="6"/>
      <c r="BF95" s="6"/>
      <c r="BG95" s="6"/>
      <c r="BH95" s="6"/>
      <c r="BI95" s="6"/>
      <c r="BJ95" s="6"/>
      <c r="BK95" s="6"/>
      <c r="BL95" s="6"/>
      <c r="BM95" s="6"/>
      <c r="BN95" s="6"/>
      <c r="BO95" s="6"/>
      <c r="BP95" s="6"/>
      <c r="BQ95" s="6"/>
      <c r="BR95" s="6"/>
      <c r="BS95" s="6"/>
      <c r="BT95" s="6"/>
      <c r="BU95" s="6"/>
      <c r="BV95" s="6"/>
      <c r="BW95" s="6"/>
      <c r="BX95" s="6"/>
      <c r="BY95" s="6"/>
      <c r="BZ95" s="6"/>
      <c r="CA95" s="6"/>
      <c r="CB95" s="6"/>
      <c r="CC95" s="6"/>
      <c r="CD95" s="6"/>
      <c r="CE95" s="6"/>
      <c r="CF95" s="6"/>
      <c r="CG95" s="6"/>
      <c r="CH95" s="6"/>
      <c r="CI95" s="6"/>
      <c r="CJ95" s="6"/>
      <c r="CK95" s="6"/>
      <c r="CL95" s="6"/>
      <c r="CM95" s="6"/>
      <c r="CN95" s="6"/>
      <c r="CO95" s="6"/>
      <c r="CP95" s="6"/>
      <c r="CQ95" s="6"/>
      <c r="CR95" s="6"/>
      <c r="CS95" s="6"/>
      <c r="CT95" s="6"/>
      <c r="CU95" s="6"/>
      <c r="CV95" s="6"/>
      <c r="CW95" s="6"/>
      <c r="CX95" s="6"/>
      <c r="CY95" s="6"/>
      <c r="CZ95" s="6"/>
      <c r="DA95" s="6"/>
      <c r="DB95" s="6"/>
      <c r="DC95" s="6"/>
      <c r="DD95" s="6"/>
      <c r="DE95" s="6"/>
      <c r="DF95" s="6"/>
      <c r="DG95" s="6"/>
      <c r="DH95" s="6"/>
      <c r="DI95" s="6"/>
      <c r="DJ95" s="6"/>
      <c r="DK95" s="6"/>
      <c r="DL95" s="6"/>
      <c r="DM95" s="6"/>
      <c r="DN95" s="6"/>
      <c r="DO95" s="6"/>
      <c r="DP95" s="6"/>
      <c r="DQ95" s="6"/>
      <c r="DR95" s="6"/>
      <c r="DS95" s="6"/>
      <c r="DT95" s="6"/>
    </row>
    <row r="96" spans="1:124" s="2" customFormat="1">
      <c r="A96" s="13" t="s">
        <v>78</v>
      </c>
      <c r="B96" s="13"/>
      <c r="C96" s="13"/>
      <c r="D96" s="13"/>
      <c r="E96" s="13"/>
      <c r="F96" s="13"/>
      <c r="G96" s="13"/>
      <c r="H96" s="13"/>
      <c r="I96" s="13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</row>
    <row r="97" spans="1:124" s="2" customFormat="1">
      <c r="A97" t="s">
        <v>79</v>
      </c>
      <c r="B97" t="s">
        <v>80</v>
      </c>
      <c r="C97" s="1">
        <v>70000</v>
      </c>
      <c r="D97" s="1">
        <v>2009</v>
      </c>
      <c r="E97" s="1">
        <v>5368.48</v>
      </c>
      <c r="F97" s="1">
        <v>2128</v>
      </c>
      <c r="G97" s="1">
        <v>25</v>
      </c>
      <c r="H97" s="1">
        <f t="shared" ref="H97:H103" si="19">+D97+E97+F97+G97</f>
        <v>9530.48</v>
      </c>
      <c r="I97" s="1">
        <f t="shared" ref="I97:I103" si="20">+C97-H97</f>
        <v>60469.520000000004</v>
      </c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</row>
    <row r="98" spans="1:124" s="2" customFormat="1">
      <c r="A98" t="s">
        <v>81</v>
      </c>
      <c r="B98" t="s">
        <v>82</v>
      </c>
      <c r="C98" s="1">
        <v>40000</v>
      </c>
      <c r="D98" s="1">
        <v>1148</v>
      </c>
      <c r="E98" s="1">
        <v>442.65</v>
      </c>
      <c r="F98" s="1">
        <v>1216</v>
      </c>
      <c r="G98" s="1">
        <v>25</v>
      </c>
      <c r="H98" s="1">
        <f t="shared" si="19"/>
        <v>2831.65</v>
      </c>
      <c r="I98" s="1">
        <f t="shared" si="20"/>
        <v>37168.35</v>
      </c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</row>
    <row r="99" spans="1:124" s="2" customFormat="1">
      <c r="A99" t="s">
        <v>83</v>
      </c>
      <c r="B99" t="s">
        <v>82</v>
      </c>
      <c r="C99" s="1">
        <v>40000</v>
      </c>
      <c r="D99" s="1">
        <v>1148</v>
      </c>
      <c r="E99" s="1">
        <v>442.65</v>
      </c>
      <c r="F99" s="1">
        <v>1216</v>
      </c>
      <c r="G99" s="1">
        <v>25</v>
      </c>
      <c r="H99" s="1">
        <f t="shared" si="19"/>
        <v>2831.65</v>
      </c>
      <c r="I99" s="1">
        <f t="shared" si="20"/>
        <v>37168.35</v>
      </c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</row>
    <row r="100" spans="1:124" s="2" customFormat="1">
      <c r="A100" t="s">
        <v>84</v>
      </c>
      <c r="B100" t="s">
        <v>85</v>
      </c>
      <c r="C100" s="1">
        <v>90050</v>
      </c>
      <c r="D100" s="1">
        <v>2584.44</v>
      </c>
      <c r="E100" s="1">
        <v>9764.8799999999992</v>
      </c>
      <c r="F100" s="1">
        <v>2737.52</v>
      </c>
      <c r="G100" s="1">
        <v>25</v>
      </c>
      <c r="H100" s="1">
        <f t="shared" si="19"/>
        <v>15111.84</v>
      </c>
      <c r="I100" s="1">
        <f t="shared" si="20"/>
        <v>74938.16</v>
      </c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</row>
    <row r="101" spans="1:124" s="2" customFormat="1">
      <c r="A101" t="s">
        <v>86</v>
      </c>
      <c r="B101" t="s">
        <v>82</v>
      </c>
      <c r="C101" s="1">
        <v>40000</v>
      </c>
      <c r="D101" s="1">
        <v>1148</v>
      </c>
      <c r="E101" s="1">
        <v>442.65</v>
      </c>
      <c r="F101" s="1">
        <v>1216</v>
      </c>
      <c r="G101" s="1">
        <v>25</v>
      </c>
      <c r="H101" s="1">
        <f t="shared" si="19"/>
        <v>2831.65</v>
      </c>
      <c r="I101" s="1">
        <f t="shared" si="20"/>
        <v>37168.35</v>
      </c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</row>
    <row r="102" spans="1:124" s="2" customFormat="1">
      <c r="A102" t="s">
        <v>87</v>
      </c>
      <c r="B102" t="s">
        <v>80</v>
      </c>
      <c r="C102" s="1">
        <v>60000</v>
      </c>
      <c r="D102" s="1">
        <v>1722</v>
      </c>
      <c r="E102" s="1">
        <v>3113.57</v>
      </c>
      <c r="F102" s="1">
        <v>1824</v>
      </c>
      <c r="G102" s="1">
        <v>1890.52</v>
      </c>
      <c r="H102" s="1">
        <f t="shared" si="19"/>
        <v>8550.09</v>
      </c>
      <c r="I102" s="1">
        <f t="shared" si="20"/>
        <v>51449.91</v>
      </c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</row>
    <row r="103" spans="1:124" s="2" customFormat="1">
      <c r="A103" t="s">
        <v>88</v>
      </c>
      <c r="B103" t="s">
        <v>89</v>
      </c>
      <c r="C103" s="1">
        <v>50000</v>
      </c>
      <c r="D103" s="1">
        <v>1435</v>
      </c>
      <c r="E103" s="1">
        <v>1854</v>
      </c>
      <c r="F103" s="1">
        <v>1520</v>
      </c>
      <c r="G103" s="1">
        <v>25</v>
      </c>
      <c r="H103" s="1">
        <f t="shared" si="19"/>
        <v>4834</v>
      </c>
      <c r="I103" s="1">
        <f t="shared" si="20"/>
        <v>45166</v>
      </c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</row>
    <row r="104" spans="1:124" s="2" customFormat="1">
      <c r="A104" s="3" t="s">
        <v>18</v>
      </c>
      <c r="B104" s="3">
        <v>7</v>
      </c>
      <c r="C104" s="4">
        <v>390050</v>
      </c>
      <c r="D104" s="4">
        <v>11194.44</v>
      </c>
      <c r="E104" s="4">
        <v>21428.879999999997</v>
      </c>
      <c r="F104" s="4">
        <v>11857.52</v>
      </c>
      <c r="G104" s="4">
        <v>2040.52</v>
      </c>
      <c r="H104" s="4">
        <f>SUM(H97:H103)</f>
        <v>46521.36</v>
      </c>
      <c r="I104" s="4">
        <f>SUM(I97:I103)</f>
        <v>343528.64</v>
      </c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</row>
    <row r="105" spans="1:124" s="2" customFormat="1">
      <c r="A105"/>
      <c r="B105"/>
      <c r="C105" s="1"/>
      <c r="D105" s="1"/>
      <c r="E105" s="1"/>
      <c r="F105" s="1"/>
      <c r="G105" s="1"/>
      <c r="H105" s="1"/>
      <c r="I105" s="1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</row>
    <row r="106" spans="1:124" s="2" customFormat="1">
      <c r="A106"/>
      <c r="B106"/>
      <c r="C106" s="1"/>
      <c r="D106" s="1"/>
      <c r="E106" s="1"/>
      <c r="F106" s="1"/>
      <c r="G106" s="1"/>
      <c r="H106" s="1"/>
      <c r="I106" s="1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</row>
    <row r="107" spans="1:124" s="2" customFormat="1">
      <c r="A107" s="13" t="s">
        <v>90</v>
      </c>
      <c r="B107" s="13"/>
      <c r="C107" s="13"/>
      <c r="D107" s="13"/>
      <c r="E107" s="13"/>
      <c r="F107" s="13"/>
      <c r="G107" s="13"/>
      <c r="H107" s="13"/>
      <c r="I107" s="13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</row>
    <row r="108" spans="1:124" s="2" customFormat="1">
      <c r="A108" t="s">
        <v>91</v>
      </c>
      <c r="B108" t="s">
        <v>23</v>
      </c>
      <c r="C108" s="1">
        <v>50000</v>
      </c>
      <c r="D108" s="1">
        <v>1435</v>
      </c>
      <c r="E108" s="1">
        <v>1854</v>
      </c>
      <c r="F108" s="1">
        <v>1520</v>
      </c>
      <c r="G108" s="1">
        <v>75</v>
      </c>
      <c r="H108" s="1">
        <f t="shared" ref="H108:H114" si="21">+D108+E108+F108+G108</f>
        <v>4884</v>
      </c>
      <c r="I108" s="1">
        <f t="shared" ref="I108:I114" si="22">+C108-H108</f>
        <v>45116</v>
      </c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</row>
    <row r="109" spans="1:124" s="2" customFormat="1">
      <c r="A109" t="s">
        <v>92</v>
      </c>
      <c r="B109" t="s">
        <v>21</v>
      </c>
      <c r="C109" s="1">
        <v>35250</v>
      </c>
      <c r="D109" s="1">
        <v>1011.68</v>
      </c>
      <c r="E109" s="1">
        <v>0</v>
      </c>
      <c r="F109" s="1">
        <v>1071.5999999999999</v>
      </c>
      <c r="G109" s="1">
        <v>1097.76</v>
      </c>
      <c r="H109" s="1">
        <f t="shared" si="21"/>
        <v>3181.04</v>
      </c>
      <c r="I109" s="1">
        <f t="shared" si="22"/>
        <v>32068.959999999999</v>
      </c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</row>
    <row r="110" spans="1:124" s="2" customFormat="1">
      <c r="A110" t="s">
        <v>93</v>
      </c>
      <c r="B110" t="s">
        <v>35</v>
      </c>
      <c r="C110" s="1">
        <v>19000</v>
      </c>
      <c r="D110" s="1">
        <v>545.29999999999995</v>
      </c>
      <c r="E110" s="1">
        <v>0</v>
      </c>
      <c r="F110" s="1">
        <v>577.6</v>
      </c>
      <c r="G110" s="1">
        <v>25</v>
      </c>
      <c r="H110" s="1">
        <f t="shared" si="21"/>
        <v>1147.9000000000001</v>
      </c>
      <c r="I110" s="1">
        <f t="shared" si="22"/>
        <v>17852.099999999999</v>
      </c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</row>
    <row r="111" spans="1:124" s="2" customFormat="1">
      <c r="A111" t="s">
        <v>94</v>
      </c>
      <c r="B111" t="s">
        <v>35</v>
      </c>
      <c r="C111" s="1">
        <v>19000</v>
      </c>
      <c r="D111" s="1">
        <v>545.29999999999995</v>
      </c>
      <c r="E111" s="1">
        <v>0</v>
      </c>
      <c r="F111" s="1">
        <v>577.6</v>
      </c>
      <c r="G111" s="1">
        <v>745</v>
      </c>
      <c r="H111" s="1">
        <f t="shared" si="21"/>
        <v>1867.9</v>
      </c>
      <c r="I111" s="1">
        <f t="shared" si="22"/>
        <v>17132.099999999999</v>
      </c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</row>
    <row r="112" spans="1:124" s="2" customFormat="1">
      <c r="A112" t="s">
        <v>95</v>
      </c>
      <c r="B112" t="s">
        <v>35</v>
      </c>
      <c r="C112" s="1">
        <v>25500</v>
      </c>
      <c r="D112" s="1">
        <v>731.85</v>
      </c>
      <c r="E112" s="1">
        <v>0</v>
      </c>
      <c r="F112" s="1">
        <v>775.2</v>
      </c>
      <c r="G112" s="1">
        <v>125</v>
      </c>
      <c r="H112" s="1">
        <f t="shared" si="21"/>
        <v>1632.0500000000002</v>
      </c>
      <c r="I112" s="1">
        <f t="shared" si="22"/>
        <v>23867.95</v>
      </c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</row>
    <row r="113" spans="1:124" s="2" customFormat="1">
      <c r="A113" t="s">
        <v>96</v>
      </c>
      <c r="B113" t="s">
        <v>35</v>
      </c>
      <c r="C113" s="1">
        <v>22500</v>
      </c>
      <c r="D113" s="1">
        <v>645.75</v>
      </c>
      <c r="E113" s="1">
        <v>0</v>
      </c>
      <c r="F113" s="1">
        <v>684</v>
      </c>
      <c r="G113" s="1">
        <v>125</v>
      </c>
      <c r="H113" s="1">
        <f t="shared" si="21"/>
        <v>1454.75</v>
      </c>
      <c r="I113" s="1">
        <f t="shared" si="22"/>
        <v>21045.25</v>
      </c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</row>
    <row r="114" spans="1:124" s="2" customFormat="1">
      <c r="A114" t="s">
        <v>97</v>
      </c>
      <c r="B114" t="s">
        <v>23</v>
      </c>
      <c r="C114" s="1">
        <v>90000</v>
      </c>
      <c r="D114" s="1">
        <v>2583</v>
      </c>
      <c r="E114" s="1">
        <v>9753.1200000000008</v>
      </c>
      <c r="F114" s="1">
        <v>2736</v>
      </c>
      <c r="G114" s="1">
        <v>1009</v>
      </c>
      <c r="H114" s="1">
        <f t="shared" si="21"/>
        <v>16081.12</v>
      </c>
      <c r="I114" s="1">
        <f t="shared" si="22"/>
        <v>73918.880000000005</v>
      </c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</row>
    <row r="115" spans="1:124" s="2" customFormat="1">
      <c r="A115" s="3" t="s">
        <v>18</v>
      </c>
      <c r="B115" s="3">
        <v>7</v>
      </c>
      <c r="C115" s="4">
        <v>261250</v>
      </c>
      <c r="D115" s="4">
        <v>7497.88</v>
      </c>
      <c r="E115" s="4">
        <v>11607.12</v>
      </c>
      <c r="F115" s="4">
        <v>7942</v>
      </c>
      <c r="G115" s="4">
        <v>3201.76</v>
      </c>
      <c r="H115" s="4">
        <f>SUM(H108:H114)</f>
        <v>30248.760000000002</v>
      </c>
      <c r="I115" s="4">
        <f>SUM(I108:I114)</f>
        <v>231001.24000000002</v>
      </c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</row>
    <row r="116" spans="1:124" s="2" customFormat="1">
      <c r="A116"/>
      <c r="B116"/>
      <c r="C116" s="1"/>
      <c r="D116" s="1"/>
      <c r="E116" s="1"/>
      <c r="F116" s="1"/>
      <c r="G116" s="1"/>
      <c r="H116" s="1"/>
      <c r="I116" s="1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</row>
    <row r="117" spans="1:124" s="2" customFormat="1">
      <c r="A117"/>
      <c r="B117"/>
      <c r="C117" s="1"/>
      <c r="D117" s="1"/>
      <c r="E117" s="1"/>
      <c r="F117" s="1"/>
      <c r="G117" s="1"/>
      <c r="H117" s="1"/>
      <c r="I117" s="1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</row>
    <row r="118" spans="1:124" s="2" customFormat="1">
      <c r="A118" s="13" t="s">
        <v>98</v>
      </c>
      <c r="B118" s="13"/>
      <c r="C118" s="13"/>
      <c r="D118" s="13"/>
      <c r="E118" s="13"/>
      <c r="F118" s="13"/>
      <c r="G118" s="13"/>
      <c r="H118" s="13"/>
      <c r="I118" s="13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</row>
    <row r="119" spans="1:124" s="2" customFormat="1">
      <c r="A119" t="s">
        <v>99</v>
      </c>
      <c r="B119" t="s">
        <v>100</v>
      </c>
      <c r="C119" s="1">
        <v>19000</v>
      </c>
      <c r="D119" s="1">
        <v>545.29999999999995</v>
      </c>
      <c r="E119" s="1">
        <v>0</v>
      </c>
      <c r="F119" s="1">
        <v>577.6</v>
      </c>
      <c r="G119" s="1">
        <v>75</v>
      </c>
      <c r="H119" s="1">
        <f t="shared" ref="H119:H120" si="23">+D119+E119+F119+G119</f>
        <v>1197.9000000000001</v>
      </c>
      <c r="I119" s="1">
        <f t="shared" ref="I119:I120" si="24">+C119-H119</f>
        <v>17802.099999999999</v>
      </c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</row>
    <row r="120" spans="1:124">
      <c r="A120" t="s">
        <v>101</v>
      </c>
      <c r="B120" t="s">
        <v>23</v>
      </c>
      <c r="C120" s="1">
        <v>125000</v>
      </c>
      <c r="D120" s="1">
        <v>3587.5</v>
      </c>
      <c r="E120" s="1">
        <v>0</v>
      </c>
      <c r="F120" s="1">
        <v>2995.92</v>
      </c>
      <c r="G120" s="1">
        <v>165</v>
      </c>
      <c r="H120" s="1">
        <f t="shared" si="23"/>
        <v>6748.42</v>
      </c>
      <c r="I120" s="1">
        <f t="shared" si="24"/>
        <v>118251.58</v>
      </c>
    </row>
    <row r="121" spans="1:124">
      <c r="A121" s="3" t="s">
        <v>18</v>
      </c>
      <c r="B121" s="3">
        <v>2</v>
      </c>
      <c r="C121" s="4">
        <v>144000</v>
      </c>
      <c r="D121" s="4">
        <v>4132.8</v>
      </c>
      <c r="E121" s="4">
        <v>0</v>
      </c>
      <c r="F121" s="4">
        <v>3573.52</v>
      </c>
      <c r="G121" s="4">
        <v>240</v>
      </c>
      <c r="H121" s="4">
        <f>SUM(H119:H120)</f>
        <v>7946.32</v>
      </c>
      <c r="I121" s="4">
        <f>SUM(I119:I120)</f>
        <v>136053.68</v>
      </c>
    </row>
    <row r="124" spans="1:124">
      <c r="A124" s="13" t="s">
        <v>102</v>
      </c>
      <c r="B124" s="13"/>
      <c r="C124" s="13"/>
      <c r="D124" s="13"/>
      <c r="E124" s="13"/>
      <c r="F124" s="13"/>
      <c r="G124" s="13"/>
      <c r="H124" s="13"/>
      <c r="I124" s="13"/>
    </row>
    <row r="125" spans="1:124">
      <c r="A125" t="s">
        <v>103</v>
      </c>
      <c r="B125" t="s">
        <v>104</v>
      </c>
      <c r="C125" s="1">
        <v>45800</v>
      </c>
      <c r="D125" s="1">
        <v>1314.46</v>
      </c>
      <c r="E125" s="1">
        <v>981.41</v>
      </c>
      <c r="F125" s="1">
        <v>1392.32</v>
      </c>
      <c r="G125" s="1">
        <v>2030.52</v>
      </c>
      <c r="H125" s="1">
        <f>+D125+E125+F125+G125</f>
        <v>5718.7099999999991</v>
      </c>
      <c r="I125" s="1">
        <f>+C125-H125</f>
        <v>40081.29</v>
      </c>
    </row>
    <row r="126" spans="1:124">
      <c r="A126" s="3" t="s">
        <v>18</v>
      </c>
      <c r="B126" s="3">
        <v>1</v>
      </c>
      <c r="C126" s="4">
        <v>45800</v>
      </c>
      <c r="D126" s="4">
        <v>1314.46</v>
      </c>
      <c r="E126" s="4">
        <v>981.41</v>
      </c>
      <c r="F126" s="4">
        <v>1392.32</v>
      </c>
      <c r="G126" s="4">
        <v>2030.52</v>
      </c>
      <c r="H126" s="4">
        <f>SUM(H125)</f>
        <v>5718.7099999999991</v>
      </c>
      <c r="I126" s="4">
        <f>SUM(I125)</f>
        <v>40081.29</v>
      </c>
    </row>
    <row r="129" spans="1:124">
      <c r="A129" s="13" t="s">
        <v>105</v>
      </c>
      <c r="B129" s="13"/>
      <c r="C129" s="13"/>
      <c r="D129" s="13"/>
      <c r="E129" s="13"/>
      <c r="F129" s="13"/>
      <c r="G129" s="13"/>
      <c r="H129" s="13"/>
      <c r="I129" s="13"/>
    </row>
    <row r="130" spans="1:124">
      <c r="A130" t="s">
        <v>106</v>
      </c>
      <c r="B130" t="s">
        <v>107</v>
      </c>
      <c r="C130" s="1">
        <v>48000</v>
      </c>
      <c r="D130" s="1">
        <v>1377.6</v>
      </c>
      <c r="E130" s="1">
        <v>1431.82</v>
      </c>
      <c r="F130" s="1">
        <v>1459.2</v>
      </c>
      <c r="G130" s="1">
        <v>1117.76</v>
      </c>
      <c r="H130" s="1">
        <f t="shared" ref="H130:H134" si="25">+D130+E130+F130+G130</f>
        <v>5386.38</v>
      </c>
      <c r="I130" s="1">
        <f t="shared" ref="I130:I134" si="26">+C130-H130</f>
        <v>42613.62</v>
      </c>
    </row>
    <row r="131" spans="1:124">
      <c r="A131" t="s">
        <v>108</v>
      </c>
      <c r="B131" t="s">
        <v>109</v>
      </c>
      <c r="C131" s="1">
        <v>44000</v>
      </c>
      <c r="D131" s="1">
        <v>1262.8</v>
      </c>
      <c r="E131" s="1">
        <v>727.36</v>
      </c>
      <c r="F131" s="1">
        <v>1337.6</v>
      </c>
      <c r="G131" s="1">
        <v>1990.52</v>
      </c>
      <c r="H131" s="1">
        <f t="shared" si="25"/>
        <v>5318.28</v>
      </c>
      <c r="I131" s="1">
        <f t="shared" si="26"/>
        <v>38681.72</v>
      </c>
    </row>
    <row r="132" spans="1:124">
      <c r="A132" t="s">
        <v>110</v>
      </c>
      <c r="B132" t="s">
        <v>111</v>
      </c>
      <c r="C132" s="1">
        <v>48000</v>
      </c>
      <c r="D132" s="1">
        <v>1377.6</v>
      </c>
      <c r="E132" s="1">
        <v>1571.73</v>
      </c>
      <c r="F132" s="1">
        <v>1459.2</v>
      </c>
      <c r="G132" s="1">
        <v>25</v>
      </c>
      <c r="H132" s="1">
        <f t="shared" si="25"/>
        <v>4433.53</v>
      </c>
      <c r="I132" s="1">
        <f t="shared" si="26"/>
        <v>43566.47</v>
      </c>
    </row>
    <row r="133" spans="1:124">
      <c r="A133" t="s">
        <v>112</v>
      </c>
      <c r="B133" t="s">
        <v>109</v>
      </c>
      <c r="C133" s="1">
        <v>36000</v>
      </c>
      <c r="D133" s="1">
        <v>1033.2</v>
      </c>
      <c r="E133" s="1">
        <v>0</v>
      </c>
      <c r="F133" s="1">
        <v>1094.4000000000001</v>
      </c>
      <c r="G133" s="1">
        <v>25</v>
      </c>
      <c r="H133" s="1">
        <f t="shared" si="25"/>
        <v>2152.6000000000004</v>
      </c>
      <c r="I133" s="1">
        <f t="shared" si="26"/>
        <v>33847.4</v>
      </c>
    </row>
    <row r="134" spans="1:124">
      <c r="A134" t="s">
        <v>113</v>
      </c>
      <c r="B134" t="s">
        <v>109</v>
      </c>
      <c r="C134" s="1">
        <v>65000</v>
      </c>
      <c r="D134" s="1">
        <v>1865.5</v>
      </c>
      <c r="E134" s="1">
        <v>0</v>
      </c>
      <c r="F134" s="1">
        <v>1976</v>
      </c>
      <c r="G134" s="1">
        <v>75</v>
      </c>
      <c r="H134" s="1">
        <f t="shared" si="25"/>
        <v>3916.5</v>
      </c>
      <c r="I134" s="1">
        <f t="shared" si="26"/>
        <v>61083.5</v>
      </c>
    </row>
    <row r="135" spans="1:124">
      <c r="A135" s="3" t="s">
        <v>18</v>
      </c>
      <c r="B135" s="3">
        <v>5</v>
      </c>
      <c r="C135" s="4">
        <v>241000</v>
      </c>
      <c r="D135" s="4">
        <v>6916.7</v>
      </c>
      <c r="E135" s="4">
        <v>3730.91</v>
      </c>
      <c r="F135" s="4">
        <v>7326.4</v>
      </c>
      <c r="G135" s="4">
        <v>3233.28</v>
      </c>
      <c r="H135" s="4">
        <f>SUM(H130:H134)</f>
        <v>21207.29</v>
      </c>
      <c r="I135" s="4">
        <f>SUM(I130:I134)</f>
        <v>219792.71</v>
      </c>
    </row>
    <row r="138" spans="1:124">
      <c r="A138" s="13" t="s">
        <v>114</v>
      </c>
      <c r="B138" s="13"/>
      <c r="C138" s="13"/>
      <c r="D138" s="13"/>
      <c r="E138" s="13"/>
      <c r="F138" s="13"/>
      <c r="G138" s="13"/>
      <c r="H138" s="13"/>
      <c r="I138" s="13"/>
    </row>
    <row r="139" spans="1:124" s="2" customFormat="1">
      <c r="A139" t="s">
        <v>115</v>
      </c>
      <c r="B139" t="s">
        <v>111</v>
      </c>
      <c r="C139" s="1">
        <v>35500</v>
      </c>
      <c r="D139" s="1">
        <v>1018.85</v>
      </c>
      <c r="E139" s="1">
        <v>0</v>
      </c>
      <c r="F139" s="1">
        <v>1079.2</v>
      </c>
      <c r="G139" s="1">
        <v>125</v>
      </c>
      <c r="H139" s="1">
        <f>+D139+E139+F139+G139</f>
        <v>2223.0500000000002</v>
      </c>
      <c r="I139" s="1">
        <f>+C139-H139</f>
        <v>33276.949999999997</v>
      </c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N139" s="6"/>
      <c r="AO139" s="6"/>
      <c r="AP139" s="6"/>
      <c r="AQ139" s="6"/>
      <c r="AR139" s="6"/>
      <c r="AS139" s="6"/>
      <c r="AT139" s="6"/>
      <c r="AU139" s="6"/>
      <c r="AV139" s="6"/>
      <c r="AW139" s="6"/>
      <c r="AX139" s="6"/>
      <c r="AY139" s="6"/>
      <c r="AZ139" s="6"/>
      <c r="BA139" s="6"/>
      <c r="BB139" s="6"/>
      <c r="BC139" s="6"/>
      <c r="BD139" s="6"/>
      <c r="BE139" s="6"/>
      <c r="BF139" s="6"/>
      <c r="BG139" s="6"/>
      <c r="BH139" s="6"/>
      <c r="BI139" s="6"/>
      <c r="BJ139" s="6"/>
      <c r="BK139" s="6"/>
      <c r="BL139" s="6"/>
      <c r="BM139" s="6"/>
      <c r="BN139" s="6"/>
      <c r="BO139" s="6"/>
      <c r="BP139" s="6"/>
      <c r="BQ139" s="6"/>
      <c r="BR139" s="6"/>
      <c r="BS139" s="6"/>
      <c r="BT139" s="6"/>
      <c r="BU139" s="6"/>
      <c r="BV139" s="6"/>
      <c r="BW139" s="6"/>
      <c r="BX139" s="6"/>
      <c r="BY139" s="6"/>
      <c r="BZ139" s="6"/>
      <c r="CA139" s="6"/>
      <c r="CB139" s="6"/>
      <c r="CC139" s="6"/>
      <c r="CD139" s="6"/>
      <c r="CE139" s="6"/>
      <c r="CF139" s="6"/>
      <c r="CG139" s="6"/>
      <c r="CH139" s="6"/>
      <c r="CI139" s="6"/>
      <c r="CJ139" s="6"/>
      <c r="CK139" s="6"/>
      <c r="CL139" s="6"/>
      <c r="CM139" s="6"/>
      <c r="CN139" s="6"/>
      <c r="CO139" s="6"/>
      <c r="CP139" s="6"/>
      <c r="CQ139" s="6"/>
      <c r="CR139" s="6"/>
      <c r="CS139" s="6"/>
      <c r="CT139" s="6"/>
      <c r="CU139" s="6"/>
      <c r="CV139" s="6"/>
      <c r="CW139" s="6"/>
      <c r="CX139" s="6"/>
      <c r="CY139" s="6"/>
      <c r="CZ139" s="6"/>
      <c r="DA139" s="6"/>
      <c r="DB139" s="6"/>
      <c r="DC139" s="6"/>
      <c r="DD139" s="6"/>
      <c r="DE139" s="6"/>
      <c r="DF139" s="6"/>
      <c r="DG139" s="6"/>
      <c r="DH139" s="6"/>
      <c r="DI139" s="6"/>
      <c r="DJ139" s="6"/>
      <c r="DK139" s="6"/>
      <c r="DL139" s="6"/>
      <c r="DM139" s="6"/>
      <c r="DN139" s="6"/>
      <c r="DO139" s="6"/>
      <c r="DP139" s="6"/>
      <c r="DQ139" s="6"/>
      <c r="DR139" s="6"/>
      <c r="DS139" s="6"/>
      <c r="DT139" s="6"/>
    </row>
    <row r="140" spans="1:124">
      <c r="A140" s="3" t="s">
        <v>18</v>
      </c>
      <c r="B140" s="3">
        <v>1</v>
      </c>
      <c r="C140" s="4">
        <v>35500</v>
      </c>
      <c r="D140" s="4">
        <v>1018.85</v>
      </c>
      <c r="E140" s="4">
        <v>0</v>
      </c>
      <c r="F140" s="4">
        <v>1079.2</v>
      </c>
      <c r="G140" s="4">
        <v>125</v>
      </c>
      <c r="H140" s="4">
        <f>SUM(H139)</f>
        <v>2223.0500000000002</v>
      </c>
      <c r="I140" s="4">
        <f>SUM(I139)</f>
        <v>33276.949999999997</v>
      </c>
    </row>
    <row r="143" spans="1:124">
      <c r="A143" s="13" t="s">
        <v>116</v>
      </c>
      <c r="B143" s="13"/>
      <c r="C143" s="13"/>
      <c r="D143" s="13"/>
      <c r="E143" s="13"/>
      <c r="F143" s="13"/>
      <c r="G143" s="13"/>
      <c r="H143" s="13"/>
      <c r="I143" s="13"/>
    </row>
    <row r="144" spans="1:124">
      <c r="A144" t="s">
        <v>117</v>
      </c>
      <c r="B144" t="s">
        <v>65</v>
      </c>
      <c r="C144" s="1">
        <v>30950</v>
      </c>
      <c r="D144" s="1">
        <v>888.27</v>
      </c>
      <c r="E144" s="1">
        <v>0</v>
      </c>
      <c r="F144" s="1">
        <v>940.88</v>
      </c>
      <c r="G144" s="1">
        <v>205</v>
      </c>
      <c r="H144" s="1">
        <f t="shared" ref="H144:H146" si="27">+D144+E144+F144+G144</f>
        <v>2034.15</v>
      </c>
      <c r="I144" s="1">
        <f t="shared" ref="I144:I146" si="28">+C144-H144</f>
        <v>28915.85</v>
      </c>
    </row>
    <row r="145" spans="1:9">
      <c r="A145" t="s">
        <v>118</v>
      </c>
      <c r="B145" t="s">
        <v>107</v>
      </c>
      <c r="C145" s="1">
        <v>44000</v>
      </c>
      <c r="D145" s="1">
        <v>1262.8</v>
      </c>
      <c r="E145" s="1">
        <v>727.36</v>
      </c>
      <c r="F145" s="1">
        <v>1337.6</v>
      </c>
      <c r="G145" s="1">
        <v>2010.52</v>
      </c>
      <c r="H145" s="1">
        <f t="shared" si="27"/>
        <v>5338.28</v>
      </c>
      <c r="I145" s="1">
        <f t="shared" si="28"/>
        <v>38661.72</v>
      </c>
    </row>
    <row r="146" spans="1:9">
      <c r="A146" t="s">
        <v>119</v>
      </c>
      <c r="B146" t="s">
        <v>23</v>
      </c>
      <c r="C146" s="1">
        <v>56000</v>
      </c>
      <c r="D146" s="1">
        <v>1607.2</v>
      </c>
      <c r="E146" s="1">
        <v>0</v>
      </c>
      <c r="F146" s="1">
        <v>1702.4</v>
      </c>
      <c r="G146" s="1">
        <v>145</v>
      </c>
      <c r="H146" s="1">
        <f t="shared" si="27"/>
        <v>3454.6000000000004</v>
      </c>
      <c r="I146" s="1">
        <f t="shared" si="28"/>
        <v>52545.4</v>
      </c>
    </row>
    <row r="147" spans="1:9">
      <c r="A147" s="3" t="s">
        <v>18</v>
      </c>
      <c r="B147" s="3">
        <v>3</v>
      </c>
      <c r="C147" s="4">
        <v>130950</v>
      </c>
      <c r="D147" s="4">
        <v>3758.27</v>
      </c>
      <c r="E147" s="4">
        <v>727.36</v>
      </c>
      <c r="F147" s="4">
        <v>3980.88</v>
      </c>
      <c r="G147" s="4">
        <v>2360.52</v>
      </c>
      <c r="H147" s="4">
        <f>SUM(H144:H146)</f>
        <v>10827.03</v>
      </c>
      <c r="I147" s="4">
        <f>SUM(I144:I146)</f>
        <v>120122.97</v>
      </c>
    </row>
    <row r="150" spans="1:9">
      <c r="A150" s="13" t="s">
        <v>120</v>
      </c>
      <c r="B150" s="13"/>
      <c r="C150" s="13"/>
      <c r="D150" s="13"/>
      <c r="E150" s="13"/>
      <c r="F150" s="13"/>
      <c r="G150" s="13"/>
      <c r="H150" s="13"/>
      <c r="I150" s="13"/>
    </row>
    <row r="151" spans="1:9">
      <c r="A151" t="s">
        <v>121</v>
      </c>
      <c r="B151" t="s">
        <v>12</v>
      </c>
      <c r="C151" s="1">
        <v>19950</v>
      </c>
      <c r="D151" s="1">
        <v>572.57000000000005</v>
      </c>
      <c r="E151" s="1">
        <v>0</v>
      </c>
      <c r="F151" s="1">
        <v>606.48</v>
      </c>
      <c r="G151" s="1">
        <v>2707.89</v>
      </c>
      <c r="H151" s="1">
        <f t="shared" ref="H151:H153" si="29">+D151+E151+F151+G151</f>
        <v>3886.94</v>
      </c>
      <c r="I151" s="1">
        <f t="shared" ref="I151:I153" si="30">+C151-H151</f>
        <v>16063.06</v>
      </c>
    </row>
    <row r="152" spans="1:9">
      <c r="A152" t="s">
        <v>122</v>
      </c>
      <c r="B152" t="s">
        <v>28</v>
      </c>
      <c r="C152" s="1">
        <v>28900</v>
      </c>
      <c r="D152" s="1">
        <v>829.43</v>
      </c>
      <c r="E152" s="1">
        <v>0</v>
      </c>
      <c r="F152" s="1">
        <v>878.56</v>
      </c>
      <c r="G152" s="1">
        <v>145</v>
      </c>
      <c r="H152" s="1">
        <f t="shared" si="29"/>
        <v>1852.9899999999998</v>
      </c>
      <c r="I152" s="1">
        <f t="shared" si="30"/>
        <v>27047.010000000002</v>
      </c>
    </row>
    <row r="153" spans="1:9">
      <c r="A153" t="s">
        <v>123</v>
      </c>
      <c r="B153" t="s">
        <v>124</v>
      </c>
      <c r="C153" s="1">
        <v>46000</v>
      </c>
      <c r="D153" s="1">
        <v>1320.2</v>
      </c>
      <c r="E153" s="1">
        <v>1149.55</v>
      </c>
      <c r="F153" s="1">
        <v>1398.4</v>
      </c>
      <c r="G153" s="1">
        <v>1057.76</v>
      </c>
      <c r="H153" s="1">
        <f t="shared" si="29"/>
        <v>4925.91</v>
      </c>
      <c r="I153" s="1">
        <f t="shared" si="30"/>
        <v>41074.089999999997</v>
      </c>
    </row>
    <row r="154" spans="1:9">
      <c r="A154" s="3" t="s">
        <v>18</v>
      </c>
      <c r="B154" s="3">
        <v>3</v>
      </c>
      <c r="C154" s="4">
        <v>94850</v>
      </c>
      <c r="D154" s="4">
        <v>2722.2</v>
      </c>
      <c r="E154" s="4">
        <v>1149.55</v>
      </c>
      <c r="F154" s="4">
        <v>2883.44</v>
      </c>
      <c r="G154" s="4">
        <v>3910.65</v>
      </c>
      <c r="H154" s="4">
        <f>SUM(H151:H153)</f>
        <v>10665.84</v>
      </c>
      <c r="I154" s="4">
        <f>SUM(I151:I153)</f>
        <v>84184.16</v>
      </c>
    </row>
    <row r="157" spans="1:9">
      <c r="A157" s="13" t="s">
        <v>125</v>
      </c>
      <c r="B157" s="13"/>
      <c r="C157" s="13"/>
      <c r="D157" s="13"/>
      <c r="E157" s="13"/>
      <c r="F157" s="13"/>
      <c r="G157" s="13"/>
      <c r="H157" s="13"/>
      <c r="I157" s="13"/>
    </row>
    <row r="158" spans="1:9">
      <c r="A158" t="s">
        <v>126</v>
      </c>
      <c r="B158" t="s">
        <v>23</v>
      </c>
      <c r="C158" s="1">
        <v>40000</v>
      </c>
      <c r="D158" s="1">
        <v>1148</v>
      </c>
      <c r="E158" s="1">
        <v>442.65</v>
      </c>
      <c r="F158" s="1">
        <v>1216</v>
      </c>
      <c r="G158" s="1">
        <v>125</v>
      </c>
      <c r="H158" s="1">
        <f t="shared" ref="H158:H163" si="31">+D158+E158+F158+G158</f>
        <v>2931.65</v>
      </c>
      <c r="I158" s="1">
        <f t="shared" ref="I158:I163" si="32">+C158-H158</f>
        <v>37068.35</v>
      </c>
    </row>
    <row r="159" spans="1:9">
      <c r="A159" t="s">
        <v>127</v>
      </c>
      <c r="B159" t="s">
        <v>128</v>
      </c>
      <c r="C159" s="1">
        <v>18000</v>
      </c>
      <c r="D159" s="1">
        <v>516.6</v>
      </c>
      <c r="E159" s="1">
        <v>0</v>
      </c>
      <c r="F159" s="1">
        <v>547.20000000000005</v>
      </c>
      <c r="G159" s="1">
        <v>125</v>
      </c>
      <c r="H159" s="1">
        <f t="shared" si="31"/>
        <v>1188.8000000000002</v>
      </c>
      <c r="I159" s="1">
        <f t="shared" si="32"/>
        <v>16811.2</v>
      </c>
    </row>
    <row r="160" spans="1:9">
      <c r="A160" t="s">
        <v>129</v>
      </c>
      <c r="B160" t="s">
        <v>130</v>
      </c>
      <c r="C160" s="1">
        <v>22000</v>
      </c>
      <c r="D160" s="1">
        <v>631.4</v>
      </c>
      <c r="E160" s="1">
        <v>0</v>
      </c>
      <c r="F160" s="1">
        <v>668.8</v>
      </c>
      <c r="G160" s="1">
        <v>4125</v>
      </c>
      <c r="H160" s="1">
        <f t="shared" si="31"/>
        <v>5425.2</v>
      </c>
      <c r="I160" s="1">
        <f t="shared" si="32"/>
        <v>16574.8</v>
      </c>
    </row>
    <row r="161" spans="1:9">
      <c r="A161" t="s">
        <v>131</v>
      </c>
      <c r="B161" t="s">
        <v>132</v>
      </c>
      <c r="C161" s="1">
        <v>21850</v>
      </c>
      <c r="D161" s="1">
        <v>627.1</v>
      </c>
      <c r="E161" s="1">
        <v>0</v>
      </c>
      <c r="F161" s="1">
        <v>664.24</v>
      </c>
      <c r="G161" s="1">
        <v>25</v>
      </c>
      <c r="H161" s="1">
        <f t="shared" si="31"/>
        <v>1316.3400000000001</v>
      </c>
      <c r="I161" s="1">
        <f t="shared" si="32"/>
        <v>20533.66</v>
      </c>
    </row>
    <row r="162" spans="1:9">
      <c r="A162" t="s">
        <v>133</v>
      </c>
      <c r="B162" t="s">
        <v>130</v>
      </c>
      <c r="C162" s="1">
        <v>17500</v>
      </c>
      <c r="D162" s="1">
        <v>502.25</v>
      </c>
      <c r="E162" s="1">
        <v>0</v>
      </c>
      <c r="F162" s="1">
        <v>532</v>
      </c>
      <c r="G162" s="1">
        <v>25</v>
      </c>
      <c r="H162" s="1">
        <f t="shared" si="31"/>
        <v>1059.25</v>
      </c>
      <c r="I162" s="1">
        <f t="shared" si="32"/>
        <v>16440.75</v>
      </c>
    </row>
    <row r="163" spans="1:9">
      <c r="A163" t="s">
        <v>134</v>
      </c>
      <c r="B163" t="s">
        <v>135</v>
      </c>
      <c r="C163" s="1">
        <v>17000</v>
      </c>
      <c r="D163" s="1">
        <v>487.9</v>
      </c>
      <c r="E163" s="1">
        <v>0</v>
      </c>
      <c r="F163" s="1">
        <v>516.79999999999995</v>
      </c>
      <c r="G163" s="1">
        <v>25</v>
      </c>
      <c r="H163" s="1">
        <f t="shared" si="31"/>
        <v>1029.6999999999998</v>
      </c>
      <c r="I163" s="1">
        <f t="shared" si="32"/>
        <v>15970.3</v>
      </c>
    </row>
    <row r="164" spans="1:9">
      <c r="A164" s="3" t="s">
        <v>18</v>
      </c>
      <c r="B164" s="3">
        <v>6</v>
      </c>
      <c r="C164" s="4">
        <v>136350</v>
      </c>
      <c r="D164" s="4">
        <v>3913.25</v>
      </c>
      <c r="E164" s="4">
        <v>442.65</v>
      </c>
      <c r="F164" s="4">
        <v>4145.04</v>
      </c>
      <c r="G164" s="4">
        <v>4450</v>
      </c>
      <c r="H164" s="4">
        <f>SUM(H158:H163)</f>
        <v>12950.940000000002</v>
      </c>
      <c r="I164" s="4">
        <f>SUM(I158:I163)</f>
        <v>123399.06000000001</v>
      </c>
    </row>
    <row r="167" spans="1:9">
      <c r="A167" s="13" t="s">
        <v>136</v>
      </c>
      <c r="B167" s="13"/>
      <c r="C167" s="13"/>
      <c r="D167" s="13"/>
      <c r="E167" s="13"/>
      <c r="F167" s="13"/>
      <c r="G167" s="13"/>
      <c r="H167" s="13"/>
      <c r="I167" s="13"/>
    </row>
    <row r="168" spans="1:9">
      <c r="A168" t="s">
        <v>137</v>
      </c>
      <c r="B168" t="s">
        <v>138</v>
      </c>
      <c r="C168" s="1">
        <v>24000</v>
      </c>
      <c r="D168" s="1">
        <v>688.8</v>
      </c>
      <c r="E168" s="1">
        <v>0</v>
      </c>
      <c r="F168" s="1">
        <v>729.6</v>
      </c>
      <c r="G168" s="1">
        <v>145</v>
      </c>
      <c r="H168" s="1">
        <f>+D168+E168+F168+G168</f>
        <v>1563.4</v>
      </c>
      <c r="I168" s="1">
        <f>+C168-H168</f>
        <v>22436.6</v>
      </c>
    </row>
    <row r="169" spans="1:9">
      <c r="A169" s="3" t="s">
        <v>18</v>
      </c>
      <c r="B169" s="3">
        <v>1</v>
      </c>
      <c r="C169" s="4">
        <v>24000</v>
      </c>
      <c r="D169" s="4">
        <v>688.8</v>
      </c>
      <c r="E169" s="4">
        <v>0</v>
      </c>
      <c r="F169" s="4">
        <v>729.6</v>
      </c>
      <c r="G169" s="4">
        <v>145</v>
      </c>
      <c r="H169" s="4">
        <f>SUM(H168)</f>
        <v>1563.4</v>
      </c>
      <c r="I169" s="4">
        <f>SUM(I168)</f>
        <v>22436.6</v>
      </c>
    </row>
    <row r="172" spans="1:9">
      <c r="A172" s="13" t="s">
        <v>139</v>
      </c>
      <c r="B172" s="13"/>
      <c r="C172" s="13"/>
      <c r="D172" s="13"/>
      <c r="E172" s="13"/>
      <c r="F172" s="13"/>
      <c r="G172" s="13"/>
      <c r="H172" s="13"/>
      <c r="I172" s="13"/>
    </row>
    <row r="173" spans="1:9">
      <c r="A173" t="s">
        <v>140</v>
      </c>
      <c r="B173" t="s">
        <v>141</v>
      </c>
      <c r="C173" s="1">
        <v>18000</v>
      </c>
      <c r="D173" s="1">
        <v>516.6</v>
      </c>
      <c r="E173" s="1">
        <v>0</v>
      </c>
      <c r="F173" s="1">
        <v>547.20000000000005</v>
      </c>
      <c r="G173" s="1">
        <v>25</v>
      </c>
      <c r="H173" s="1">
        <f t="shared" ref="H173:H193" si="33">+D173+E173+F173+G173</f>
        <v>1088.8000000000002</v>
      </c>
      <c r="I173" s="1">
        <f t="shared" ref="I173:I193" si="34">+C173-H173</f>
        <v>16911.2</v>
      </c>
    </row>
    <row r="174" spans="1:9">
      <c r="A174" t="s">
        <v>142</v>
      </c>
      <c r="B174" t="s">
        <v>141</v>
      </c>
      <c r="C174" s="1">
        <v>14200</v>
      </c>
      <c r="D174" s="1">
        <v>407.54</v>
      </c>
      <c r="E174" s="1">
        <v>0</v>
      </c>
      <c r="F174" s="1">
        <v>431.68</v>
      </c>
      <c r="G174" s="1">
        <v>165</v>
      </c>
      <c r="H174" s="1">
        <f t="shared" si="33"/>
        <v>1004.22</v>
      </c>
      <c r="I174" s="1">
        <f t="shared" si="34"/>
        <v>13195.78</v>
      </c>
    </row>
    <row r="175" spans="1:9">
      <c r="A175" t="s">
        <v>143</v>
      </c>
      <c r="B175" t="s">
        <v>144</v>
      </c>
      <c r="C175" s="1">
        <v>47000</v>
      </c>
      <c r="D175" s="1">
        <v>1348.9</v>
      </c>
      <c r="E175" s="1">
        <v>1430.6</v>
      </c>
      <c r="F175" s="1">
        <v>1428.8</v>
      </c>
      <c r="G175" s="1">
        <v>125</v>
      </c>
      <c r="H175" s="1">
        <f t="shared" si="33"/>
        <v>4333.3</v>
      </c>
      <c r="I175" s="1">
        <f t="shared" si="34"/>
        <v>42666.7</v>
      </c>
    </row>
    <row r="176" spans="1:9">
      <c r="A176" t="s">
        <v>145</v>
      </c>
      <c r="B176" t="s">
        <v>146</v>
      </c>
      <c r="C176" s="1">
        <v>19500</v>
      </c>
      <c r="D176" s="1">
        <v>559.65</v>
      </c>
      <c r="E176" s="1">
        <v>0</v>
      </c>
      <c r="F176" s="1">
        <v>592.79999999999995</v>
      </c>
      <c r="G176" s="1">
        <v>165</v>
      </c>
      <c r="H176" s="1">
        <f t="shared" si="33"/>
        <v>1317.4499999999998</v>
      </c>
      <c r="I176" s="1">
        <f t="shared" si="34"/>
        <v>18182.55</v>
      </c>
    </row>
    <row r="177" spans="1:9">
      <c r="A177" t="s">
        <v>147</v>
      </c>
      <c r="B177" t="s">
        <v>141</v>
      </c>
      <c r="C177" s="1">
        <v>15000</v>
      </c>
      <c r="D177" s="1">
        <v>430.5</v>
      </c>
      <c r="E177" s="1">
        <v>0</v>
      </c>
      <c r="F177" s="1">
        <v>456</v>
      </c>
      <c r="G177" s="1">
        <v>265</v>
      </c>
      <c r="H177" s="1">
        <f t="shared" si="33"/>
        <v>1151.5</v>
      </c>
      <c r="I177" s="1">
        <f t="shared" si="34"/>
        <v>13848.5</v>
      </c>
    </row>
    <row r="178" spans="1:9">
      <c r="A178" t="s">
        <v>148</v>
      </c>
      <c r="B178" t="s">
        <v>149</v>
      </c>
      <c r="C178" s="1">
        <v>46000</v>
      </c>
      <c r="D178" s="1">
        <v>1320.2</v>
      </c>
      <c r="E178" s="1">
        <v>1149.55</v>
      </c>
      <c r="F178" s="1">
        <v>1398.4</v>
      </c>
      <c r="G178" s="1">
        <v>1057.76</v>
      </c>
      <c r="H178" s="1">
        <f t="shared" si="33"/>
        <v>4925.91</v>
      </c>
      <c r="I178" s="1">
        <f t="shared" si="34"/>
        <v>41074.089999999997</v>
      </c>
    </row>
    <row r="179" spans="1:9">
      <c r="A179" t="s">
        <v>150</v>
      </c>
      <c r="B179" t="s">
        <v>151</v>
      </c>
      <c r="C179" s="1">
        <v>14000</v>
      </c>
      <c r="D179" s="1">
        <v>401.8</v>
      </c>
      <c r="E179" s="1">
        <v>0</v>
      </c>
      <c r="F179" s="1">
        <v>425.6</v>
      </c>
      <c r="G179" s="1">
        <v>125</v>
      </c>
      <c r="H179" s="1">
        <f t="shared" si="33"/>
        <v>952.40000000000009</v>
      </c>
      <c r="I179" s="1">
        <f t="shared" si="34"/>
        <v>13047.6</v>
      </c>
    </row>
    <row r="180" spans="1:9">
      <c r="A180" t="s">
        <v>152</v>
      </c>
      <c r="B180" t="s">
        <v>141</v>
      </c>
      <c r="C180" s="1">
        <v>10190</v>
      </c>
      <c r="D180" s="1">
        <v>292.45</v>
      </c>
      <c r="E180" s="1">
        <v>0</v>
      </c>
      <c r="F180" s="1">
        <v>309.77999999999997</v>
      </c>
      <c r="G180" s="1">
        <v>75</v>
      </c>
      <c r="H180" s="1">
        <f t="shared" si="33"/>
        <v>677.23</v>
      </c>
      <c r="I180" s="1">
        <f t="shared" si="34"/>
        <v>9512.77</v>
      </c>
    </row>
    <row r="181" spans="1:9">
      <c r="A181" t="s">
        <v>153</v>
      </c>
      <c r="B181" t="s">
        <v>141</v>
      </c>
      <c r="C181" s="1">
        <v>12000</v>
      </c>
      <c r="D181" s="1">
        <v>344.4</v>
      </c>
      <c r="E181" s="1">
        <v>0</v>
      </c>
      <c r="F181" s="1">
        <v>364.8</v>
      </c>
      <c r="G181" s="1">
        <v>185</v>
      </c>
      <c r="H181" s="1">
        <f t="shared" si="33"/>
        <v>894.2</v>
      </c>
      <c r="I181" s="1">
        <f t="shared" si="34"/>
        <v>11105.8</v>
      </c>
    </row>
    <row r="182" spans="1:9">
      <c r="A182" t="s">
        <v>154</v>
      </c>
      <c r="B182" t="s">
        <v>111</v>
      </c>
      <c r="C182" s="1">
        <v>25000</v>
      </c>
      <c r="D182" s="1">
        <v>717.5</v>
      </c>
      <c r="E182" s="1">
        <v>0</v>
      </c>
      <c r="F182" s="1">
        <v>760</v>
      </c>
      <c r="G182" s="1">
        <v>145</v>
      </c>
      <c r="H182" s="1">
        <f t="shared" si="33"/>
        <v>1622.5</v>
      </c>
      <c r="I182" s="1">
        <f t="shared" si="34"/>
        <v>23377.5</v>
      </c>
    </row>
    <row r="183" spans="1:9">
      <c r="A183" t="s">
        <v>155</v>
      </c>
      <c r="B183" t="s">
        <v>141</v>
      </c>
      <c r="C183" s="1">
        <v>14500</v>
      </c>
      <c r="D183" s="1">
        <v>416.15</v>
      </c>
      <c r="E183" s="1">
        <v>0</v>
      </c>
      <c r="F183" s="1">
        <v>440.8</v>
      </c>
      <c r="G183" s="1">
        <v>25</v>
      </c>
      <c r="H183" s="1">
        <f t="shared" si="33"/>
        <v>881.95</v>
      </c>
      <c r="I183" s="1">
        <f t="shared" si="34"/>
        <v>13618.05</v>
      </c>
    </row>
    <row r="184" spans="1:9">
      <c r="A184" t="s">
        <v>156</v>
      </c>
      <c r="B184" t="s">
        <v>141</v>
      </c>
      <c r="C184" s="1">
        <v>13650</v>
      </c>
      <c r="D184" s="1">
        <v>391.76</v>
      </c>
      <c r="E184" s="1">
        <v>0</v>
      </c>
      <c r="F184" s="1">
        <v>414.96</v>
      </c>
      <c r="G184" s="1">
        <v>165</v>
      </c>
      <c r="H184" s="1">
        <f t="shared" si="33"/>
        <v>971.72</v>
      </c>
      <c r="I184" s="1">
        <f t="shared" si="34"/>
        <v>12678.28</v>
      </c>
    </row>
    <row r="185" spans="1:9">
      <c r="A185" t="s">
        <v>157</v>
      </c>
      <c r="B185" t="s">
        <v>141</v>
      </c>
      <c r="C185" s="1">
        <v>15000</v>
      </c>
      <c r="D185" s="1">
        <v>430.5</v>
      </c>
      <c r="E185" s="1">
        <v>0</v>
      </c>
      <c r="F185" s="1">
        <v>456</v>
      </c>
      <c r="G185" s="1">
        <v>165</v>
      </c>
      <c r="H185" s="1">
        <f t="shared" si="33"/>
        <v>1051.5</v>
      </c>
      <c r="I185" s="1">
        <f t="shared" si="34"/>
        <v>13948.5</v>
      </c>
    </row>
    <row r="186" spans="1:9">
      <c r="A186" t="s">
        <v>158</v>
      </c>
      <c r="B186" t="s">
        <v>159</v>
      </c>
      <c r="C186" s="1">
        <v>22350</v>
      </c>
      <c r="D186" s="1">
        <v>641.45000000000005</v>
      </c>
      <c r="E186" s="1">
        <v>0</v>
      </c>
      <c r="F186" s="1">
        <v>679.44</v>
      </c>
      <c r="G186" s="1">
        <v>100</v>
      </c>
      <c r="H186" s="1">
        <f t="shared" si="33"/>
        <v>1420.89</v>
      </c>
      <c r="I186" s="1">
        <f t="shared" si="34"/>
        <v>20929.11</v>
      </c>
    </row>
    <row r="187" spans="1:9">
      <c r="A187" t="s">
        <v>160</v>
      </c>
      <c r="B187" t="s">
        <v>23</v>
      </c>
      <c r="C187" s="1">
        <v>21250</v>
      </c>
      <c r="D187" s="1">
        <v>609.88</v>
      </c>
      <c r="E187" s="1">
        <v>0</v>
      </c>
      <c r="F187" s="1">
        <v>646</v>
      </c>
      <c r="G187" s="1">
        <v>25</v>
      </c>
      <c r="H187" s="1">
        <f t="shared" si="33"/>
        <v>1280.8800000000001</v>
      </c>
      <c r="I187" s="1">
        <f t="shared" si="34"/>
        <v>19969.12</v>
      </c>
    </row>
    <row r="188" spans="1:9">
      <c r="A188" t="s">
        <v>161</v>
      </c>
      <c r="B188" t="s">
        <v>141</v>
      </c>
      <c r="C188" s="1">
        <v>15150</v>
      </c>
      <c r="D188" s="1">
        <v>434.81</v>
      </c>
      <c r="E188" s="1">
        <v>0</v>
      </c>
      <c r="F188" s="1">
        <v>460.56</v>
      </c>
      <c r="G188" s="1">
        <v>145</v>
      </c>
      <c r="H188" s="1">
        <f t="shared" si="33"/>
        <v>1040.3699999999999</v>
      </c>
      <c r="I188" s="1">
        <f t="shared" si="34"/>
        <v>14109.630000000001</v>
      </c>
    </row>
    <row r="189" spans="1:9">
      <c r="A189" t="s">
        <v>162</v>
      </c>
      <c r="B189" t="s">
        <v>141</v>
      </c>
      <c r="C189" s="1">
        <v>14800</v>
      </c>
      <c r="D189" s="1">
        <v>424.76</v>
      </c>
      <c r="E189" s="1">
        <v>0</v>
      </c>
      <c r="F189" s="1">
        <v>449.92</v>
      </c>
      <c r="G189" s="1">
        <v>185</v>
      </c>
      <c r="H189" s="1">
        <f t="shared" si="33"/>
        <v>1059.68</v>
      </c>
      <c r="I189" s="1">
        <f t="shared" si="34"/>
        <v>13740.32</v>
      </c>
    </row>
    <row r="190" spans="1:9">
      <c r="A190" t="s">
        <v>163</v>
      </c>
      <c r="B190" t="s">
        <v>141</v>
      </c>
      <c r="C190" s="1">
        <v>13000</v>
      </c>
      <c r="D190" s="1">
        <v>373.1</v>
      </c>
      <c r="E190" s="1">
        <v>0</v>
      </c>
      <c r="F190" s="1">
        <v>395.2</v>
      </c>
      <c r="G190" s="1">
        <v>165</v>
      </c>
      <c r="H190" s="1">
        <f t="shared" si="33"/>
        <v>933.3</v>
      </c>
      <c r="I190" s="1">
        <f t="shared" si="34"/>
        <v>12066.7</v>
      </c>
    </row>
    <row r="191" spans="1:9">
      <c r="A191" t="s">
        <v>164</v>
      </c>
      <c r="B191" t="s">
        <v>141</v>
      </c>
      <c r="C191" s="1">
        <v>13500</v>
      </c>
      <c r="D191" s="1">
        <v>387.45</v>
      </c>
      <c r="E191" s="1">
        <v>0</v>
      </c>
      <c r="F191" s="1">
        <v>410.4</v>
      </c>
      <c r="G191" s="1">
        <v>125</v>
      </c>
      <c r="H191" s="1">
        <f t="shared" si="33"/>
        <v>922.84999999999991</v>
      </c>
      <c r="I191" s="1">
        <f t="shared" si="34"/>
        <v>12577.15</v>
      </c>
    </row>
    <row r="192" spans="1:9">
      <c r="A192" t="s">
        <v>165</v>
      </c>
      <c r="B192" t="s">
        <v>166</v>
      </c>
      <c r="C192" s="1">
        <v>20000</v>
      </c>
      <c r="D192" s="1">
        <v>574</v>
      </c>
      <c r="E192" s="1">
        <v>0</v>
      </c>
      <c r="F192" s="1">
        <v>608</v>
      </c>
      <c r="G192" s="1">
        <v>145</v>
      </c>
      <c r="H192" s="1">
        <f t="shared" si="33"/>
        <v>1327</v>
      </c>
      <c r="I192" s="1">
        <f t="shared" si="34"/>
        <v>18673</v>
      </c>
    </row>
    <row r="193" spans="1:9">
      <c r="A193" t="s">
        <v>167</v>
      </c>
      <c r="B193" t="s">
        <v>159</v>
      </c>
      <c r="C193" s="1">
        <v>20000</v>
      </c>
      <c r="D193" s="1">
        <v>574</v>
      </c>
      <c r="E193" s="1">
        <v>0</v>
      </c>
      <c r="F193" s="1">
        <v>608</v>
      </c>
      <c r="G193" s="1">
        <v>25</v>
      </c>
      <c r="H193" s="1">
        <f t="shared" si="33"/>
        <v>1207</v>
      </c>
      <c r="I193" s="1">
        <f t="shared" si="34"/>
        <v>18793</v>
      </c>
    </row>
    <row r="194" spans="1:9">
      <c r="A194" s="3" t="s">
        <v>18</v>
      </c>
      <c r="B194" s="3">
        <v>21</v>
      </c>
      <c r="C194" s="4">
        <v>404090</v>
      </c>
      <c r="D194" s="4">
        <v>11597.4</v>
      </c>
      <c r="E194" s="4">
        <v>2580.1499999999996</v>
      </c>
      <c r="F194" s="4">
        <v>12284.34</v>
      </c>
      <c r="G194" s="4">
        <v>3602.76</v>
      </c>
      <c r="H194" s="4">
        <f>SUM(H173:H193)</f>
        <v>30064.65</v>
      </c>
      <c r="I194" s="4">
        <f>SUM(I173:I193)</f>
        <v>374025.35000000003</v>
      </c>
    </row>
    <row r="197" spans="1:9">
      <c r="A197" s="13" t="s">
        <v>168</v>
      </c>
      <c r="B197" s="13"/>
      <c r="C197" s="13"/>
      <c r="D197" s="13"/>
      <c r="E197" s="13"/>
      <c r="F197" s="13"/>
      <c r="G197" s="13"/>
      <c r="H197" s="13"/>
      <c r="I197" s="13"/>
    </row>
    <row r="198" spans="1:9">
      <c r="A198" t="s">
        <v>169</v>
      </c>
      <c r="B198" t="s">
        <v>170</v>
      </c>
      <c r="C198" s="1">
        <v>73000</v>
      </c>
      <c r="D198" s="1">
        <v>2095.1</v>
      </c>
      <c r="E198" s="1">
        <v>5933.02</v>
      </c>
      <c r="F198" s="1">
        <v>2219.1999999999998</v>
      </c>
      <c r="G198" s="1">
        <v>25</v>
      </c>
      <c r="H198" s="1">
        <f t="shared" ref="H198:H199" si="35">+D198+E198+F198+G198</f>
        <v>10272.32</v>
      </c>
      <c r="I198" s="1">
        <f t="shared" ref="I198:I199" si="36">+C198-H198</f>
        <v>62727.68</v>
      </c>
    </row>
    <row r="199" spans="1:9">
      <c r="A199" t="s">
        <v>171</v>
      </c>
      <c r="B199" t="s">
        <v>172</v>
      </c>
      <c r="C199" s="1">
        <v>42000</v>
      </c>
      <c r="D199" s="1">
        <v>1205.4000000000001</v>
      </c>
      <c r="E199" s="1">
        <v>724.92</v>
      </c>
      <c r="F199" s="1">
        <v>1276.8</v>
      </c>
      <c r="G199" s="1">
        <v>25</v>
      </c>
      <c r="H199" s="1">
        <f t="shared" si="35"/>
        <v>3232.12</v>
      </c>
      <c r="I199" s="1">
        <f t="shared" si="36"/>
        <v>38767.879999999997</v>
      </c>
    </row>
    <row r="200" spans="1:9">
      <c r="A200" s="3" t="s">
        <v>18</v>
      </c>
      <c r="B200" s="3">
        <v>2</v>
      </c>
      <c r="C200" s="4">
        <v>115000</v>
      </c>
      <c r="D200" s="4">
        <v>3300.5</v>
      </c>
      <c r="E200" s="4">
        <v>6657.9400000000005</v>
      </c>
      <c r="F200" s="4">
        <v>3496</v>
      </c>
      <c r="G200" s="4">
        <v>50</v>
      </c>
      <c r="H200" s="4">
        <f>SUM(H198:H199)</f>
        <v>13504.439999999999</v>
      </c>
      <c r="I200" s="4">
        <f>SUM(I198:I199)</f>
        <v>101495.56</v>
      </c>
    </row>
    <row r="203" spans="1:9">
      <c r="A203" s="13" t="s">
        <v>7</v>
      </c>
      <c r="B203" s="13"/>
      <c r="C203" s="13"/>
      <c r="D203" s="13"/>
      <c r="E203" s="13"/>
      <c r="F203" s="13"/>
      <c r="G203" s="13"/>
      <c r="H203" s="13"/>
      <c r="I203" s="13"/>
    </row>
    <row r="204" spans="1:9">
      <c r="A204" t="s">
        <v>173</v>
      </c>
      <c r="B204" t="s">
        <v>174</v>
      </c>
      <c r="C204" s="1">
        <v>165000</v>
      </c>
      <c r="D204" s="1">
        <v>4735.5</v>
      </c>
      <c r="E204" s="1">
        <v>27900.01</v>
      </c>
      <c r="F204" s="1">
        <v>2995.92</v>
      </c>
      <c r="G204" s="1">
        <v>25</v>
      </c>
      <c r="H204" s="1">
        <f>+D204+E204+F204+G204</f>
        <v>35656.43</v>
      </c>
      <c r="I204" s="1">
        <f>+C204-H204</f>
        <v>129343.57</v>
      </c>
    </row>
    <row r="205" spans="1:9">
      <c r="A205" s="3" t="s">
        <v>18</v>
      </c>
      <c r="B205" s="3">
        <v>1</v>
      </c>
      <c r="C205" s="4">
        <v>165000</v>
      </c>
      <c r="D205" s="4">
        <v>4735.5</v>
      </c>
      <c r="E205" s="4">
        <v>27900.01</v>
      </c>
      <c r="F205" s="4">
        <v>2995.92</v>
      </c>
      <c r="G205" s="4">
        <v>25</v>
      </c>
      <c r="H205" s="4">
        <f>SUM(H204)</f>
        <v>35656.43</v>
      </c>
      <c r="I205" s="4">
        <f>SUM(I204)</f>
        <v>129343.57</v>
      </c>
    </row>
    <row r="208" spans="1:9">
      <c r="A208" s="13" t="s">
        <v>175</v>
      </c>
      <c r="B208" s="13"/>
      <c r="C208" s="13"/>
      <c r="D208" s="13"/>
      <c r="E208" s="13"/>
      <c r="F208" s="13"/>
      <c r="G208" s="13"/>
      <c r="H208" s="13"/>
      <c r="I208" s="13"/>
    </row>
    <row r="209" spans="1:9">
      <c r="A209" t="s">
        <v>176</v>
      </c>
      <c r="B209" t="s">
        <v>177</v>
      </c>
      <c r="C209" s="1">
        <v>30750</v>
      </c>
      <c r="D209" s="1">
        <v>882.53</v>
      </c>
      <c r="E209" s="1">
        <v>0</v>
      </c>
      <c r="F209" s="1">
        <v>934.8</v>
      </c>
      <c r="G209" s="1">
        <v>565</v>
      </c>
      <c r="H209" s="1">
        <f>+D209+E209+F209+G209</f>
        <v>2382.33</v>
      </c>
      <c r="I209" s="1">
        <f>+C209-H209</f>
        <v>28367.67</v>
      </c>
    </row>
    <row r="210" spans="1:9">
      <c r="A210" s="3" t="s">
        <v>18</v>
      </c>
      <c r="B210" s="3">
        <v>1</v>
      </c>
      <c r="C210" s="4">
        <v>30750</v>
      </c>
      <c r="D210" s="4">
        <v>882.53</v>
      </c>
      <c r="E210" s="4">
        <v>0</v>
      </c>
      <c r="F210" s="4">
        <v>934.8</v>
      </c>
      <c r="G210" s="4">
        <v>565</v>
      </c>
      <c r="H210" s="4">
        <f>SUM(H209)</f>
        <v>2382.33</v>
      </c>
      <c r="I210" s="4">
        <f>SUM(I209)</f>
        <v>28367.67</v>
      </c>
    </row>
    <row r="213" spans="1:9">
      <c r="A213" s="13" t="s">
        <v>178</v>
      </c>
      <c r="B213" s="13"/>
      <c r="C213" s="13"/>
      <c r="D213" s="13"/>
      <c r="E213" s="13"/>
      <c r="F213" s="13"/>
      <c r="G213" s="13"/>
      <c r="H213" s="13"/>
      <c r="I213" s="13"/>
    </row>
    <row r="214" spans="1:9">
      <c r="A214" t="s">
        <v>179</v>
      </c>
      <c r="B214" t="s">
        <v>180</v>
      </c>
      <c r="C214" s="1">
        <v>32272.44</v>
      </c>
      <c r="D214" s="1">
        <v>926.22</v>
      </c>
      <c r="E214" s="1">
        <v>0</v>
      </c>
      <c r="F214" s="1">
        <v>981.08</v>
      </c>
      <c r="G214" s="1">
        <v>25</v>
      </c>
      <c r="H214" s="1">
        <f t="shared" ref="H214:H218" si="37">+D214+E214+F214+G214</f>
        <v>1932.3000000000002</v>
      </c>
      <c r="I214" s="1">
        <f t="shared" ref="I214:I218" si="38">+C214-H214</f>
        <v>30340.14</v>
      </c>
    </row>
    <row r="215" spans="1:9">
      <c r="A215" t="s">
        <v>181</v>
      </c>
      <c r="B215" t="s">
        <v>21</v>
      </c>
      <c r="C215" s="1">
        <v>19398.95</v>
      </c>
      <c r="D215" s="1">
        <v>556.75</v>
      </c>
      <c r="E215" s="1">
        <v>0</v>
      </c>
      <c r="F215" s="1">
        <v>589.73</v>
      </c>
      <c r="G215" s="1">
        <v>25</v>
      </c>
      <c r="H215" s="1">
        <f t="shared" si="37"/>
        <v>1171.48</v>
      </c>
      <c r="I215" s="1">
        <f t="shared" si="38"/>
        <v>18227.47</v>
      </c>
    </row>
    <row r="216" spans="1:9">
      <c r="A216" t="s">
        <v>182</v>
      </c>
      <c r="B216" t="s">
        <v>183</v>
      </c>
      <c r="C216" s="1">
        <v>95000</v>
      </c>
      <c r="D216" s="1">
        <v>2726.5</v>
      </c>
      <c r="E216" s="1">
        <v>10929.24</v>
      </c>
      <c r="F216" s="1">
        <v>2888</v>
      </c>
      <c r="G216" s="1">
        <v>25</v>
      </c>
      <c r="H216" s="1">
        <f t="shared" si="37"/>
        <v>16568.739999999998</v>
      </c>
      <c r="I216" s="1">
        <f t="shared" si="38"/>
        <v>78431.260000000009</v>
      </c>
    </row>
    <row r="217" spans="1:9">
      <c r="A217" t="s">
        <v>184</v>
      </c>
      <c r="B217" t="s">
        <v>26</v>
      </c>
      <c r="C217" s="1">
        <v>30000</v>
      </c>
      <c r="D217" s="1">
        <v>861</v>
      </c>
      <c r="E217" s="1">
        <v>0</v>
      </c>
      <c r="F217" s="1">
        <v>912</v>
      </c>
      <c r="G217" s="1">
        <v>25</v>
      </c>
      <c r="H217" s="1">
        <f t="shared" si="37"/>
        <v>1798</v>
      </c>
      <c r="I217" s="1">
        <f t="shared" si="38"/>
        <v>28202</v>
      </c>
    </row>
    <row r="218" spans="1:9">
      <c r="A218" t="s">
        <v>185</v>
      </c>
      <c r="B218" t="s">
        <v>186</v>
      </c>
      <c r="C218" s="1">
        <v>70000</v>
      </c>
      <c r="D218" s="1">
        <v>2009</v>
      </c>
      <c r="E218" s="1">
        <v>5368.48</v>
      </c>
      <c r="F218" s="1">
        <v>2128</v>
      </c>
      <c r="G218" s="1">
        <v>25</v>
      </c>
      <c r="H218" s="1">
        <f t="shared" si="37"/>
        <v>9530.48</v>
      </c>
      <c r="I218" s="1">
        <f t="shared" si="38"/>
        <v>60469.520000000004</v>
      </c>
    </row>
    <row r="219" spans="1:9">
      <c r="A219" s="3" t="s">
        <v>18</v>
      </c>
      <c r="B219" s="3">
        <v>5</v>
      </c>
      <c r="C219" s="4">
        <v>246671.39</v>
      </c>
      <c r="D219" s="4">
        <v>7079.47</v>
      </c>
      <c r="E219" s="4">
        <v>16297.72</v>
      </c>
      <c r="F219" s="4">
        <v>7498.81</v>
      </c>
      <c r="G219" s="4">
        <v>125</v>
      </c>
      <c r="H219" s="4">
        <f>SUM(H214:H218)</f>
        <v>31000.999999999996</v>
      </c>
      <c r="I219" s="4">
        <f>SUM(I214:I218)</f>
        <v>215670.39</v>
      </c>
    </row>
    <row r="222" spans="1:9">
      <c r="A222" s="13" t="s">
        <v>187</v>
      </c>
      <c r="B222" s="13"/>
      <c r="C222" s="13"/>
      <c r="D222" s="13"/>
      <c r="E222" s="13"/>
      <c r="F222" s="13"/>
      <c r="G222" s="13"/>
      <c r="H222" s="13"/>
      <c r="I222" s="13"/>
    </row>
    <row r="223" spans="1:9">
      <c r="A223" t="s">
        <v>188</v>
      </c>
      <c r="B223" t="s">
        <v>189</v>
      </c>
      <c r="C223" s="1">
        <v>48000</v>
      </c>
      <c r="D223" s="1">
        <v>1377.6</v>
      </c>
      <c r="E223" s="1">
        <v>1571.73</v>
      </c>
      <c r="F223" s="1">
        <v>1459.2</v>
      </c>
      <c r="G223" s="1">
        <v>25</v>
      </c>
      <c r="H223" s="1">
        <f t="shared" ref="H223:H224" si="39">+D223+E223+F223+G223</f>
        <v>4433.53</v>
      </c>
      <c r="I223" s="1">
        <f t="shared" ref="I223:I224" si="40">+C223-H223</f>
        <v>43566.47</v>
      </c>
    </row>
    <row r="224" spans="1:9">
      <c r="A224" t="s">
        <v>190</v>
      </c>
      <c r="B224" t="s">
        <v>191</v>
      </c>
      <c r="C224" s="1">
        <v>26000</v>
      </c>
      <c r="D224" s="1">
        <v>746.2</v>
      </c>
      <c r="E224" s="1">
        <v>0</v>
      </c>
      <c r="F224" s="1">
        <v>790.4</v>
      </c>
      <c r="G224" s="1">
        <v>25</v>
      </c>
      <c r="H224" s="1">
        <f t="shared" si="39"/>
        <v>1561.6</v>
      </c>
      <c r="I224" s="1">
        <f t="shared" si="40"/>
        <v>24438.400000000001</v>
      </c>
    </row>
    <row r="225" spans="1:9">
      <c r="A225" s="3" t="s">
        <v>18</v>
      </c>
      <c r="B225" s="3">
        <v>2</v>
      </c>
      <c r="C225" s="4">
        <v>74000</v>
      </c>
      <c r="D225" s="4">
        <v>2123.8000000000002</v>
      </c>
      <c r="E225" s="4">
        <v>1571.73</v>
      </c>
      <c r="F225" s="4">
        <v>2249.6</v>
      </c>
      <c r="G225" s="4">
        <v>50</v>
      </c>
      <c r="H225" s="4">
        <f>SUM(H223:H224)</f>
        <v>5995.1299999999992</v>
      </c>
      <c r="I225" s="4">
        <f>SUM(I223:I224)</f>
        <v>68004.87</v>
      </c>
    </row>
    <row r="228" spans="1:9">
      <c r="A228" s="13" t="s">
        <v>192</v>
      </c>
      <c r="B228" s="13"/>
      <c r="C228" s="13"/>
      <c r="D228" s="13"/>
      <c r="E228" s="13"/>
      <c r="F228" s="13"/>
      <c r="G228" s="13"/>
      <c r="H228" s="13"/>
      <c r="I228" s="13"/>
    </row>
    <row r="229" spans="1:9">
      <c r="A229" t="s">
        <v>193</v>
      </c>
      <c r="B229" t="s">
        <v>177</v>
      </c>
      <c r="C229" s="1">
        <v>53000</v>
      </c>
      <c r="D229" s="1">
        <v>1521.1</v>
      </c>
      <c r="E229" s="1">
        <v>1997.58</v>
      </c>
      <c r="F229" s="1">
        <v>1611.2</v>
      </c>
      <c r="G229" s="1">
        <v>1890.52</v>
      </c>
      <c r="H229" s="1">
        <f>+D229+E229+F229+G229</f>
        <v>7020.4</v>
      </c>
      <c r="I229" s="1">
        <f>+C229-H229</f>
        <v>45979.6</v>
      </c>
    </row>
    <row r="230" spans="1:9">
      <c r="A230" s="3" t="s">
        <v>18</v>
      </c>
      <c r="B230" s="3">
        <v>1</v>
      </c>
      <c r="C230" s="4">
        <v>53000</v>
      </c>
      <c r="D230" s="4">
        <v>1521.1</v>
      </c>
      <c r="E230" s="4">
        <v>1997.58</v>
      </c>
      <c r="F230" s="4">
        <v>1611.2</v>
      </c>
      <c r="G230" s="4">
        <v>1890.52</v>
      </c>
      <c r="H230" s="4">
        <f>SUM(H229)</f>
        <v>7020.4</v>
      </c>
      <c r="I230" s="4">
        <f>SUM(I229)</f>
        <v>45979.6</v>
      </c>
    </row>
    <row r="233" spans="1:9">
      <c r="A233" s="13" t="s">
        <v>194</v>
      </c>
      <c r="B233" s="13"/>
      <c r="C233" s="13"/>
      <c r="D233" s="13"/>
      <c r="E233" s="13"/>
      <c r="F233" s="13"/>
      <c r="G233" s="13"/>
      <c r="H233" s="13"/>
      <c r="I233" s="13"/>
    </row>
    <row r="234" spans="1:9">
      <c r="A234" t="s">
        <v>195</v>
      </c>
      <c r="B234" t="s">
        <v>196</v>
      </c>
      <c r="C234" s="1">
        <v>48000</v>
      </c>
      <c r="D234" s="1">
        <v>1377.6</v>
      </c>
      <c r="E234" s="1">
        <v>1571.73</v>
      </c>
      <c r="F234" s="1">
        <v>1459.2</v>
      </c>
      <c r="G234" s="1">
        <v>25</v>
      </c>
      <c r="H234" s="1">
        <f t="shared" ref="H234:H238" si="41">+D234+E234+F234+G234</f>
        <v>4433.53</v>
      </c>
      <c r="I234" s="1">
        <f t="shared" ref="I234:I238" si="42">+C234-H234</f>
        <v>43566.47</v>
      </c>
    </row>
    <row r="235" spans="1:9">
      <c r="A235" t="s">
        <v>197</v>
      </c>
      <c r="B235" t="s">
        <v>100</v>
      </c>
      <c r="C235" s="1">
        <v>16000</v>
      </c>
      <c r="D235" s="1">
        <v>459.2</v>
      </c>
      <c r="E235" s="1">
        <v>0</v>
      </c>
      <c r="F235" s="1">
        <v>486.4</v>
      </c>
      <c r="G235" s="1">
        <v>271</v>
      </c>
      <c r="H235" s="1">
        <f t="shared" si="41"/>
        <v>1216.5999999999999</v>
      </c>
      <c r="I235" s="1">
        <f t="shared" si="42"/>
        <v>14783.4</v>
      </c>
    </row>
    <row r="236" spans="1:9">
      <c r="A236" t="s">
        <v>198</v>
      </c>
      <c r="B236" t="s">
        <v>199</v>
      </c>
      <c r="C236" s="1">
        <v>47000</v>
      </c>
      <c r="D236" s="1">
        <v>1348.9</v>
      </c>
      <c r="E236" s="1">
        <v>1290.68</v>
      </c>
      <c r="F236" s="1">
        <v>1428.8</v>
      </c>
      <c r="G236" s="1">
        <v>1497.76</v>
      </c>
      <c r="H236" s="1">
        <f t="shared" si="41"/>
        <v>5566.14</v>
      </c>
      <c r="I236" s="1">
        <f t="shared" si="42"/>
        <v>41433.86</v>
      </c>
    </row>
    <row r="237" spans="1:9">
      <c r="A237" t="s">
        <v>200</v>
      </c>
      <c r="B237" t="s">
        <v>201</v>
      </c>
      <c r="C237" s="1">
        <v>38500</v>
      </c>
      <c r="D237" s="1">
        <v>1104.95</v>
      </c>
      <c r="E237" s="1">
        <v>230.95</v>
      </c>
      <c r="F237" s="1">
        <v>1170.4000000000001</v>
      </c>
      <c r="G237" s="1">
        <v>125</v>
      </c>
      <c r="H237" s="1">
        <f t="shared" si="41"/>
        <v>2631.3</v>
      </c>
      <c r="I237" s="1">
        <f t="shared" si="42"/>
        <v>35868.699999999997</v>
      </c>
    </row>
    <row r="238" spans="1:9">
      <c r="A238" t="s">
        <v>202</v>
      </c>
      <c r="B238" t="s">
        <v>23</v>
      </c>
      <c r="C238" s="1">
        <v>90000</v>
      </c>
      <c r="D238" s="1">
        <v>2583</v>
      </c>
      <c r="E238" s="1">
        <v>9753.1200000000008</v>
      </c>
      <c r="F238" s="1">
        <v>2736</v>
      </c>
      <c r="G238" s="1">
        <v>25</v>
      </c>
      <c r="H238" s="1">
        <f t="shared" si="41"/>
        <v>15097.12</v>
      </c>
      <c r="I238" s="1">
        <f t="shared" si="42"/>
        <v>74902.880000000005</v>
      </c>
    </row>
    <row r="239" spans="1:9">
      <c r="A239" s="3" t="s">
        <v>18</v>
      </c>
      <c r="B239" s="3">
        <v>5</v>
      </c>
      <c r="C239" s="4">
        <v>239500</v>
      </c>
      <c r="D239" s="4">
        <v>6873.65</v>
      </c>
      <c r="E239" s="4">
        <v>12846.48</v>
      </c>
      <c r="F239" s="4">
        <v>7280.8</v>
      </c>
      <c r="G239" s="4">
        <v>1943.76</v>
      </c>
      <c r="H239" s="4">
        <f>SUM(H234:H238)</f>
        <v>28944.690000000002</v>
      </c>
      <c r="I239" s="4">
        <f>SUM(I234:I238)</f>
        <v>210555.31</v>
      </c>
    </row>
    <row r="242" spans="1:9">
      <c r="A242" s="13" t="s">
        <v>203</v>
      </c>
      <c r="B242" s="13"/>
      <c r="C242" s="13"/>
      <c r="D242" s="13"/>
      <c r="E242" s="13"/>
      <c r="F242" s="13"/>
      <c r="G242" s="13"/>
      <c r="H242" s="13"/>
      <c r="I242" s="13"/>
    </row>
    <row r="243" spans="1:9">
      <c r="A243" t="s">
        <v>204</v>
      </c>
      <c r="B243" t="s">
        <v>205</v>
      </c>
      <c r="C243" s="1">
        <v>48000</v>
      </c>
      <c r="D243" s="1">
        <v>1377.6</v>
      </c>
      <c r="E243" s="1">
        <v>1571.73</v>
      </c>
      <c r="F243" s="1">
        <v>1459.2</v>
      </c>
      <c r="G243" s="1">
        <v>125</v>
      </c>
      <c r="H243" s="1">
        <f t="shared" ref="H243:H247" si="43">+D243+E243+F243+G243</f>
        <v>4533.53</v>
      </c>
      <c r="I243" s="1">
        <f t="shared" ref="I243:I247" si="44">+C243-H243</f>
        <v>43466.47</v>
      </c>
    </row>
    <row r="244" spans="1:9">
      <c r="A244" t="s">
        <v>206</v>
      </c>
      <c r="B244" t="s">
        <v>21</v>
      </c>
      <c r="C244" s="1">
        <v>45000</v>
      </c>
      <c r="D244" s="1">
        <v>1291.5</v>
      </c>
      <c r="E244" s="1">
        <v>1008.41</v>
      </c>
      <c r="F244" s="1">
        <v>1368</v>
      </c>
      <c r="G244" s="1">
        <v>957.76</v>
      </c>
      <c r="H244" s="1">
        <f t="shared" si="43"/>
        <v>4625.67</v>
      </c>
      <c r="I244" s="1">
        <f t="shared" si="44"/>
        <v>40374.33</v>
      </c>
    </row>
    <row r="245" spans="1:9">
      <c r="A245" t="s">
        <v>207</v>
      </c>
      <c r="B245" t="s">
        <v>208</v>
      </c>
      <c r="C245" s="1">
        <v>45000</v>
      </c>
      <c r="D245" s="1">
        <v>1291.5</v>
      </c>
      <c r="E245" s="1">
        <v>1148.33</v>
      </c>
      <c r="F245" s="1">
        <v>1368</v>
      </c>
      <c r="G245" s="1">
        <v>25</v>
      </c>
      <c r="H245" s="1">
        <f t="shared" si="43"/>
        <v>3832.83</v>
      </c>
      <c r="I245" s="1">
        <f t="shared" si="44"/>
        <v>41167.17</v>
      </c>
    </row>
    <row r="246" spans="1:9">
      <c r="A246" t="s">
        <v>209</v>
      </c>
      <c r="B246" t="s">
        <v>23</v>
      </c>
      <c r="C246" s="1">
        <v>51000</v>
      </c>
      <c r="D246" s="1">
        <v>1463.7</v>
      </c>
      <c r="E246" s="1">
        <v>1995.14</v>
      </c>
      <c r="F246" s="1">
        <v>1550.4</v>
      </c>
      <c r="G246" s="1">
        <v>165</v>
      </c>
      <c r="H246" s="1">
        <f t="shared" si="43"/>
        <v>5174.24</v>
      </c>
      <c r="I246" s="1">
        <f t="shared" si="44"/>
        <v>45825.760000000002</v>
      </c>
    </row>
    <row r="247" spans="1:9">
      <c r="A247" t="s">
        <v>210</v>
      </c>
      <c r="B247" t="s">
        <v>211</v>
      </c>
      <c r="C247" s="1">
        <v>45000</v>
      </c>
      <c r="D247" s="1">
        <v>1291.5</v>
      </c>
      <c r="E247" s="1">
        <v>1148.33</v>
      </c>
      <c r="F247" s="1">
        <v>1368</v>
      </c>
      <c r="G247" s="1">
        <v>25</v>
      </c>
      <c r="H247" s="1">
        <f t="shared" si="43"/>
        <v>3832.83</v>
      </c>
      <c r="I247" s="1">
        <f t="shared" si="44"/>
        <v>41167.17</v>
      </c>
    </row>
    <row r="248" spans="1:9">
      <c r="A248" s="3" t="s">
        <v>18</v>
      </c>
      <c r="B248" s="3">
        <v>5</v>
      </c>
      <c r="C248" s="4">
        <v>234000</v>
      </c>
      <c r="D248" s="4">
        <v>6715.8</v>
      </c>
      <c r="E248" s="4">
        <v>6871.94</v>
      </c>
      <c r="F248" s="4">
        <v>7113.6</v>
      </c>
      <c r="G248" s="4">
        <v>1297.76</v>
      </c>
      <c r="H248" s="4">
        <f>SUM(H243:H247)</f>
        <v>21999.1</v>
      </c>
      <c r="I248" s="4">
        <f>SUM(I243:I247)</f>
        <v>212000.90000000002</v>
      </c>
    </row>
    <row r="251" spans="1:9">
      <c r="A251" s="13" t="s">
        <v>212</v>
      </c>
      <c r="B251" s="13"/>
      <c r="C251" s="13"/>
      <c r="D251" s="13"/>
      <c r="E251" s="13"/>
      <c r="F251" s="13"/>
      <c r="G251" s="13"/>
      <c r="H251" s="13"/>
      <c r="I251" s="13"/>
    </row>
    <row r="252" spans="1:9">
      <c r="A252" t="s">
        <v>213</v>
      </c>
      <c r="B252" t="s">
        <v>214</v>
      </c>
      <c r="C252" s="1">
        <v>28750</v>
      </c>
      <c r="D252" s="1">
        <v>825.13</v>
      </c>
      <c r="E252" s="1">
        <v>0</v>
      </c>
      <c r="F252" s="1">
        <v>874</v>
      </c>
      <c r="G252" s="1">
        <v>125</v>
      </c>
      <c r="H252" s="1">
        <f t="shared" ref="H252:H254" si="45">+D252+E252+F252+G252</f>
        <v>1824.13</v>
      </c>
      <c r="I252" s="1">
        <f t="shared" ref="I252:I254" si="46">+C252-H252</f>
        <v>26925.87</v>
      </c>
    </row>
    <row r="253" spans="1:9">
      <c r="A253" t="s">
        <v>215</v>
      </c>
      <c r="B253" t="s">
        <v>205</v>
      </c>
      <c r="C253" s="1">
        <v>30000</v>
      </c>
      <c r="D253" s="1">
        <v>861</v>
      </c>
      <c r="E253" s="1">
        <v>0</v>
      </c>
      <c r="F253" s="1">
        <v>912</v>
      </c>
      <c r="G253" s="1">
        <v>1077.76</v>
      </c>
      <c r="H253" s="1">
        <f t="shared" si="45"/>
        <v>2850.76</v>
      </c>
      <c r="I253" s="1">
        <f t="shared" si="46"/>
        <v>27149.239999999998</v>
      </c>
    </row>
    <row r="254" spans="1:9">
      <c r="A254" t="s">
        <v>216</v>
      </c>
      <c r="B254" t="s">
        <v>205</v>
      </c>
      <c r="C254" s="1">
        <v>30750</v>
      </c>
      <c r="D254" s="1">
        <v>882.53</v>
      </c>
      <c r="E254" s="1">
        <v>0</v>
      </c>
      <c r="F254" s="1">
        <v>934.8</v>
      </c>
      <c r="G254" s="1">
        <v>25</v>
      </c>
      <c r="H254" s="1">
        <f t="shared" si="45"/>
        <v>1842.33</v>
      </c>
      <c r="I254" s="1">
        <f t="shared" si="46"/>
        <v>28907.67</v>
      </c>
    </row>
    <row r="255" spans="1:9">
      <c r="A255" s="3" t="s">
        <v>18</v>
      </c>
      <c r="B255" s="3">
        <v>3</v>
      </c>
      <c r="C255" s="4">
        <v>89500</v>
      </c>
      <c r="D255" s="4">
        <v>2568.66</v>
      </c>
      <c r="E255" s="4">
        <v>0</v>
      </c>
      <c r="F255" s="4">
        <v>2720.8</v>
      </c>
      <c r="G255" s="4">
        <v>1227.76</v>
      </c>
      <c r="H255" s="4">
        <f>SUM(H252:H254)</f>
        <v>6517.22</v>
      </c>
      <c r="I255" s="4">
        <f>SUM(I252:I254)</f>
        <v>82982.78</v>
      </c>
    </row>
    <row r="258" spans="1:124">
      <c r="A258" s="13" t="s">
        <v>217</v>
      </c>
      <c r="B258" s="13"/>
      <c r="C258" s="13"/>
      <c r="D258" s="13"/>
      <c r="E258" s="13"/>
      <c r="F258" s="13"/>
      <c r="G258" s="13"/>
      <c r="H258" s="13"/>
      <c r="I258" s="13"/>
    </row>
    <row r="259" spans="1:124">
      <c r="A259" t="s">
        <v>218</v>
      </c>
      <c r="B259" t="s">
        <v>219</v>
      </c>
      <c r="C259" s="1">
        <v>35000</v>
      </c>
      <c r="D259" s="1">
        <v>1004.5</v>
      </c>
      <c r="E259" s="1">
        <v>0</v>
      </c>
      <c r="F259" s="1">
        <v>1064</v>
      </c>
      <c r="G259" s="1">
        <v>25</v>
      </c>
      <c r="H259" s="1">
        <f t="shared" ref="H259:H265" si="47">+D259+E259+F259+G259</f>
        <v>2093.5</v>
      </c>
      <c r="I259" s="1">
        <f t="shared" ref="I259:I265" si="48">+C259-H259</f>
        <v>32906.5</v>
      </c>
    </row>
    <row r="260" spans="1:124">
      <c r="A260" t="s">
        <v>220</v>
      </c>
      <c r="B260" t="s">
        <v>221</v>
      </c>
      <c r="C260" s="1">
        <v>43000</v>
      </c>
      <c r="D260" s="1">
        <v>1234.0999999999999</v>
      </c>
      <c r="E260" s="1">
        <v>726.14</v>
      </c>
      <c r="F260" s="1">
        <v>1307.2</v>
      </c>
      <c r="G260" s="1">
        <v>957.76</v>
      </c>
      <c r="H260" s="1">
        <f t="shared" si="47"/>
        <v>4225.2</v>
      </c>
      <c r="I260" s="1">
        <f t="shared" si="48"/>
        <v>38774.800000000003</v>
      </c>
    </row>
    <row r="261" spans="1:124">
      <c r="A261" t="s">
        <v>222</v>
      </c>
      <c r="B261" t="s">
        <v>221</v>
      </c>
      <c r="C261" s="1">
        <v>60000</v>
      </c>
      <c r="D261" s="1">
        <v>1722</v>
      </c>
      <c r="E261" s="1">
        <v>3486.68</v>
      </c>
      <c r="F261" s="1">
        <v>1824</v>
      </c>
      <c r="G261" s="1">
        <v>1105</v>
      </c>
      <c r="H261" s="1">
        <f t="shared" si="47"/>
        <v>8137.68</v>
      </c>
      <c r="I261" s="1">
        <f t="shared" si="48"/>
        <v>51862.32</v>
      </c>
    </row>
    <row r="262" spans="1:124">
      <c r="A262" t="s">
        <v>223</v>
      </c>
      <c r="B262" t="s">
        <v>224</v>
      </c>
      <c r="C262" s="1">
        <v>85000</v>
      </c>
      <c r="D262" s="1">
        <v>2439.5</v>
      </c>
      <c r="E262" s="1">
        <v>8576.99</v>
      </c>
      <c r="F262" s="1">
        <v>2584</v>
      </c>
      <c r="G262" s="1">
        <v>25</v>
      </c>
      <c r="H262" s="1">
        <f t="shared" si="47"/>
        <v>13625.49</v>
      </c>
      <c r="I262" s="1">
        <f t="shared" si="48"/>
        <v>71374.509999999995</v>
      </c>
    </row>
    <row r="263" spans="1:124">
      <c r="A263" t="s">
        <v>225</v>
      </c>
      <c r="B263" t="s">
        <v>12</v>
      </c>
      <c r="C263" s="1">
        <v>25000</v>
      </c>
      <c r="D263" s="1">
        <v>717.5</v>
      </c>
      <c r="E263" s="1">
        <v>0</v>
      </c>
      <c r="F263" s="1">
        <v>760</v>
      </c>
      <c r="G263" s="1">
        <v>145</v>
      </c>
      <c r="H263" s="1">
        <f t="shared" si="47"/>
        <v>1622.5</v>
      </c>
      <c r="I263" s="1">
        <f t="shared" si="48"/>
        <v>23377.5</v>
      </c>
    </row>
    <row r="264" spans="1:124">
      <c r="A264" t="s">
        <v>226</v>
      </c>
      <c r="B264" t="s">
        <v>191</v>
      </c>
      <c r="C264" s="1">
        <v>35000</v>
      </c>
      <c r="D264" s="1">
        <v>1004.5</v>
      </c>
      <c r="E264" s="1">
        <v>0</v>
      </c>
      <c r="F264" s="1">
        <v>1064</v>
      </c>
      <c r="G264" s="1">
        <v>957.76</v>
      </c>
      <c r="H264" s="1">
        <f t="shared" si="47"/>
        <v>3026.26</v>
      </c>
      <c r="I264" s="1">
        <f t="shared" si="48"/>
        <v>31973.739999999998</v>
      </c>
    </row>
    <row r="265" spans="1:124">
      <c r="A265" t="s">
        <v>227</v>
      </c>
      <c r="B265" t="s">
        <v>228</v>
      </c>
      <c r="C265" s="1">
        <v>40000</v>
      </c>
      <c r="D265" s="1">
        <v>1148</v>
      </c>
      <c r="E265" s="1">
        <v>442.65</v>
      </c>
      <c r="F265" s="1">
        <v>1216</v>
      </c>
      <c r="G265" s="1">
        <v>25</v>
      </c>
      <c r="H265" s="1">
        <f t="shared" si="47"/>
        <v>2831.65</v>
      </c>
      <c r="I265" s="1">
        <f t="shared" si="48"/>
        <v>37168.35</v>
      </c>
    </row>
    <row r="266" spans="1:124">
      <c r="A266" s="3" t="s">
        <v>18</v>
      </c>
      <c r="B266" s="3">
        <v>7</v>
      </c>
      <c r="C266" s="4">
        <v>323000</v>
      </c>
      <c r="D266" s="4">
        <v>9270.1</v>
      </c>
      <c r="E266" s="4">
        <v>13232.46</v>
      </c>
      <c r="F266" s="4">
        <v>9819.2000000000007</v>
      </c>
      <c r="G266" s="4">
        <v>3240.52</v>
      </c>
      <c r="H266" s="4">
        <f>SUM(H259:H265)</f>
        <v>35562.280000000006</v>
      </c>
      <c r="I266" s="4">
        <f>SUM(I259:I265)</f>
        <v>287437.71999999997</v>
      </c>
    </row>
    <row r="269" spans="1:124">
      <c r="A269" s="13" t="s">
        <v>229</v>
      </c>
      <c r="B269" s="13"/>
      <c r="C269" s="13"/>
      <c r="D269" s="13"/>
      <c r="E269" s="13"/>
      <c r="F269" s="13"/>
      <c r="G269" s="13"/>
      <c r="H269" s="13"/>
      <c r="I269" s="13"/>
    </row>
    <row r="270" spans="1:124" s="2" customFormat="1">
      <c r="A270" t="s">
        <v>230</v>
      </c>
      <c r="B270" t="s">
        <v>228</v>
      </c>
      <c r="C270" s="1">
        <v>31500</v>
      </c>
      <c r="D270" s="1">
        <v>904.05</v>
      </c>
      <c r="E270" s="1">
        <v>0</v>
      </c>
      <c r="F270" s="1">
        <v>957.6</v>
      </c>
      <c r="G270" s="1">
        <v>25</v>
      </c>
      <c r="H270" s="1">
        <f t="shared" ref="H270:H281" si="49">+D270+E270+F270+G270</f>
        <v>1886.65</v>
      </c>
      <c r="I270" s="1">
        <f t="shared" ref="I270:I281" si="50">+C270-H270</f>
        <v>29613.35</v>
      </c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  <c r="AN270" s="6"/>
      <c r="AO270" s="6"/>
      <c r="AP270" s="6"/>
      <c r="AQ270" s="6"/>
      <c r="AR270" s="6"/>
      <c r="AS270" s="6"/>
      <c r="AT270" s="6"/>
      <c r="AU270" s="6"/>
      <c r="AV270" s="6"/>
      <c r="AW270" s="6"/>
      <c r="AX270" s="6"/>
      <c r="AY270" s="6"/>
      <c r="AZ270" s="6"/>
      <c r="BA270" s="6"/>
      <c r="BB270" s="6"/>
      <c r="BC270" s="6"/>
      <c r="BD270" s="6"/>
      <c r="BE270" s="6"/>
      <c r="BF270" s="6"/>
      <c r="BG270" s="6"/>
      <c r="BH270" s="6"/>
      <c r="BI270" s="6"/>
      <c r="BJ270" s="6"/>
      <c r="BK270" s="6"/>
      <c r="BL270" s="6"/>
      <c r="BM270" s="6"/>
      <c r="BN270" s="6"/>
      <c r="BO270" s="6"/>
      <c r="BP270" s="6"/>
      <c r="BQ270" s="6"/>
      <c r="BR270" s="6"/>
      <c r="BS270" s="6"/>
      <c r="BT270" s="6"/>
      <c r="BU270" s="6"/>
      <c r="BV270" s="6"/>
      <c r="BW270" s="6"/>
      <c r="BX270" s="6"/>
      <c r="BY270" s="6"/>
      <c r="BZ270" s="6"/>
      <c r="CA270" s="6"/>
      <c r="CB270" s="6"/>
      <c r="CC270" s="6"/>
      <c r="CD270" s="6"/>
      <c r="CE270" s="6"/>
      <c r="CF270" s="6"/>
      <c r="CG270" s="6"/>
      <c r="CH270" s="6"/>
      <c r="CI270" s="6"/>
      <c r="CJ270" s="6"/>
      <c r="CK270" s="6"/>
      <c r="CL270" s="6"/>
      <c r="CM270" s="6"/>
      <c r="CN270" s="6"/>
      <c r="CO270" s="6"/>
      <c r="CP270" s="6"/>
      <c r="CQ270" s="6"/>
      <c r="CR270" s="6"/>
      <c r="CS270" s="6"/>
      <c r="CT270" s="6"/>
      <c r="CU270" s="6"/>
      <c r="CV270" s="6"/>
      <c r="CW270" s="6"/>
      <c r="CX270" s="6"/>
      <c r="CY270" s="6"/>
      <c r="CZ270" s="6"/>
      <c r="DA270" s="6"/>
      <c r="DB270" s="6"/>
      <c r="DC270" s="6"/>
      <c r="DD270" s="6"/>
      <c r="DE270" s="6"/>
      <c r="DF270" s="6"/>
      <c r="DG270" s="6"/>
      <c r="DH270" s="6"/>
      <c r="DI270" s="6"/>
      <c r="DJ270" s="6"/>
      <c r="DK270" s="6"/>
      <c r="DL270" s="6"/>
      <c r="DM270" s="6"/>
      <c r="DN270" s="6"/>
      <c r="DO270" s="6"/>
      <c r="DP270" s="6"/>
      <c r="DQ270" s="6"/>
      <c r="DR270" s="6"/>
      <c r="DS270" s="6"/>
      <c r="DT270" s="6"/>
    </row>
    <row r="271" spans="1:124" s="2" customFormat="1">
      <c r="A271" t="s">
        <v>231</v>
      </c>
      <c r="B271" t="s">
        <v>111</v>
      </c>
      <c r="C271" s="1">
        <v>28000</v>
      </c>
      <c r="D271" s="1">
        <v>803.6</v>
      </c>
      <c r="E271" s="1">
        <v>0</v>
      </c>
      <c r="F271" s="1">
        <v>851.2</v>
      </c>
      <c r="G271" s="1">
        <v>125</v>
      </c>
      <c r="H271" s="1">
        <f t="shared" si="49"/>
        <v>1779.8000000000002</v>
      </c>
      <c r="I271" s="1">
        <f t="shared" si="50"/>
        <v>26220.2</v>
      </c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  <c r="AN271" s="6"/>
      <c r="AO271" s="6"/>
      <c r="AP271" s="6"/>
      <c r="AQ271" s="6"/>
      <c r="AR271" s="6"/>
      <c r="AS271" s="6"/>
      <c r="AT271" s="6"/>
      <c r="AU271" s="6"/>
      <c r="AV271" s="6"/>
      <c r="AW271" s="6"/>
      <c r="AX271" s="6"/>
      <c r="AY271" s="6"/>
      <c r="AZ271" s="6"/>
      <c r="BA271" s="6"/>
      <c r="BB271" s="6"/>
      <c r="BC271" s="6"/>
      <c r="BD271" s="6"/>
      <c r="BE271" s="6"/>
      <c r="BF271" s="6"/>
      <c r="BG271" s="6"/>
      <c r="BH271" s="6"/>
      <c r="BI271" s="6"/>
      <c r="BJ271" s="6"/>
      <c r="BK271" s="6"/>
      <c r="BL271" s="6"/>
      <c r="BM271" s="6"/>
      <c r="BN271" s="6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</row>
    <row r="272" spans="1:124">
      <c r="A272" t="s">
        <v>232</v>
      </c>
      <c r="B272" t="s">
        <v>233</v>
      </c>
      <c r="C272" s="1">
        <v>38000</v>
      </c>
      <c r="D272" s="1">
        <v>1090.5999999999999</v>
      </c>
      <c r="E272" s="1">
        <v>160.38</v>
      </c>
      <c r="F272" s="1">
        <v>1155.2</v>
      </c>
      <c r="G272" s="1">
        <v>25</v>
      </c>
      <c r="H272" s="1">
        <f t="shared" si="49"/>
        <v>2431.1800000000003</v>
      </c>
      <c r="I272" s="1">
        <f t="shared" si="50"/>
        <v>35568.82</v>
      </c>
    </row>
    <row r="273" spans="1:9">
      <c r="A273" t="s">
        <v>234</v>
      </c>
      <c r="B273" t="s">
        <v>219</v>
      </c>
      <c r="C273" s="1">
        <v>31500</v>
      </c>
      <c r="D273" s="1">
        <v>904.05</v>
      </c>
      <c r="E273" s="1">
        <v>0</v>
      </c>
      <c r="F273" s="1">
        <v>957.6</v>
      </c>
      <c r="G273" s="1">
        <v>957.76</v>
      </c>
      <c r="H273" s="1">
        <f t="shared" si="49"/>
        <v>2819.41</v>
      </c>
      <c r="I273" s="1">
        <f t="shared" si="50"/>
        <v>28680.59</v>
      </c>
    </row>
    <row r="274" spans="1:9">
      <c r="A274" t="s">
        <v>235</v>
      </c>
      <c r="B274" t="s">
        <v>236</v>
      </c>
      <c r="C274" s="1">
        <v>40000</v>
      </c>
      <c r="D274" s="1">
        <v>1148</v>
      </c>
      <c r="E274" s="1">
        <v>302.74</v>
      </c>
      <c r="F274" s="1">
        <v>1216</v>
      </c>
      <c r="G274" s="1">
        <v>957.76</v>
      </c>
      <c r="H274" s="1">
        <f t="shared" si="49"/>
        <v>3624.5</v>
      </c>
      <c r="I274" s="1">
        <f t="shared" si="50"/>
        <v>36375.5</v>
      </c>
    </row>
    <row r="275" spans="1:9">
      <c r="A275" t="s">
        <v>237</v>
      </c>
      <c r="B275" t="s">
        <v>21</v>
      </c>
      <c r="C275" s="1">
        <v>28000</v>
      </c>
      <c r="D275" s="1">
        <v>803.6</v>
      </c>
      <c r="E275" s="1">
        <v>0</v>
      </c>
      <c r="F275" s="1">
        <v>851.2</v>
      </c>
      <c r="G275" s="1">
        <v>125</v>
      </c>
      <c r="H275" s="1">
        <f t="shared" si="49"/>
        <v>1779.8000000000002</v>
      </c>
      <c r="I275" s="1">
        <f t="shared" si="50"/>
        <v>26220.2</v>
      </c>
    </row>
    <row r="276" spans="1:9">
      <c r="A276" t="s">
        <v>238</v>
      </c>
      <c r="B276" t="s">
        <v>196</v>
      </c>
      <c r="C276" s="1">
        <v>60000</v>
      </c>
      <c r="D276" s="1">
        <v>1722</v>
      </c>
      <c r="E276" s="1">
        <v>3486.68</v>
      </c>
      <c r="F276" s="1">
        <v>1824</v>
      </c>
      <c r="G276" s="1">
        <v>25</v>
      </c>
      <c r="H276" s="1">
        <f t="shared" si="49"/>
        <v>7057.68</v>
      </c>
      <c r="I276" s="1">
        <f t="shared" si="50"/>
        <v>52942.32</v>
      </c>
    </row>
    <row r="277" spans="1:9">
      <c r="A277" t="s">
        <v>239</v>
      </c>
      <c r="B277" t="s">
        <v>228</v>
      </c>
      <c r="C277" s="1">
        <v>33000</v>
      </c>
      <c r="D277" s="1">
        <v>947.1</v>
      </c>
      <c r="E277" s="1">
        <v>0</v>
      </c>
      <c r="F277" s="1">
        <v>1003.2</v>
      </c>
      <c r="G277" s="1">
        <v>25</v>
      </c>
      <c r="H277" s="1">
        <f t="shared" si="49"/>
        <v>1975.3000000000002</v>
      </c>
      <c r="I277" s="1">
        <f t="shared" si="50"/>
        <v>31024.7</v>
      </c>
    </row>
    <row r="278" spans="1:9">
      <c r="A278" t="s">
        <v>240</v>
      </c>
      <c r="B278" t="s">
        <v>111</v>
      </c>
      <c r="C278" s="1">
        <v>22000</v>
      </c>
      <c r="D278" s="1">
        <v>631.4</v>
      </c>
      <c r="E278" s="1">
        <v>0</v>
      </c>
      <c r="F278" s="1">
        <v>668.8</v>
      </c>
      <c r="G278" s="1">
        <v>185</v>
      </c>
      <c r="H278" s="1">
        <f t="shared" si="49"/>
        <v>1485.1999999999998</v>
      </c>
      <c r="I278" s="1">
        <f t="shared" si="50"/>
        <v>20514.8</v>
      </c>
    </row>
    <row r="279" spans="1:9">
      <c r="A279" t="s">
        <v>241</v>
      </c>
      <c r="B279" t="s">
        <v>111</v>
      </c>
      <c r="C279" s="1">
        <v>21000</v>
      </c>
      <c r="D279" s="1">
        <v>602.70000000000005</v>
      </c>
      <c r="E279" s="1">
        <v>0</v>
      </c>
      <c r="F279" s="1">
        <v>638.4</v>
      </c>
      <c r="G279" s="1">
        <v>1097.76</v>
      </c>
      <c r="H279" s="1">
        <f t="shared" si="49"/>
        <v>2338.8599999999997</v>
      </c>
      <c r="I279" s="1">
        <f t="shared" si="50"/>
        <v>18661.14</v>
      </c>
    </row>
    <row r="280" spans="1:9">
      <c r="A280" t="s">
        <v>242</v>
      </c>
      <c r="B280" t="s">
        <v>111</v>
      </c>
      <c r="C280" s="1">
        <v>22600</v>
      </c>
      <c r="D280" s="1">
        <v>648.62</v>
      </c>
      <c r="E280" s="1">
        <v>0</v>
      </c>
      <c r="F280" s="1">
        <v>687.04</v>
      </c>
      <c r="G280" s="1">
        <v>125</v>
      </c>
      <c r="H280" s="1">
        <f t="shared" si="49"/>
        <v>1460.6599999999999</v>
      </c>
      <c r="I280" s="1">
        <f t="shared" si="50"/>
        <v>21139.34</v>
      </c>
    </row>
    <row r="281" spans="1:9">
      <c r="A281" t="s">
        <v>243</v>
      </c>
      <c r="B281" t="s">
        <v>228</v>
      </c>
      <c r="C281" s="1">
        <v>39000</v>
      </c>
      <c r="D281" s="1">
        <v>1119.3</v>
      </c>
      <c r="E281" s="1">
        <v>301.52</v>
      </c>
      <c r="F281" s="1">
        <v>1185.5999999999999</v>
      </c>
      <c r="G281" s="1">
        <v>25</v>
      </c>
      <c r="H281" s="1">
        <f t="shared" si="49"/>
        <v>2631.42</v>
      </c>
      <c r="I281" s="1">
        <f t="shared" si="50"/>
        <v>36368.58</v>
      </c>
    </row>
    <row r="282" spans="1:9">
      <c r="A282" s="3" t="s">
        <v>18</v>
      </c>
      <c r="B282" s="3">
        <v>12</v>
      </c>
      <c r="C282" s="4">
        <v>394600</v>
      </c>
      <c r="D282" s="4">
        <v>11325.02</v>
      </c>
      <c r="E282" s="4">
        <v>4251.32</v>
      </c>
      <c r="F282" s="4">
        <v>11995.84</v>
      </c>
      <c r="G282" s="4">
        <v>3698.28</v>
      </c>
      <c r="H282" s="4">
        <f>SUM(H270:H281)</f>
        <v>31270.46</v>
      </c>
      <c r="I282" s="4">
        <f>SUM(I270:I281)</f>
        <v>363329.54000000004</v>
      </c>
    </row>
    <row r="285" spans="1:9">
      <c r="A285" s="13" t="s">
        <v>244</v>
      </c>
      <c r="B285" s="13"/>
      <c r="C285" s="13"/>
      <c r="D285" s="13"/>
      <c r="E285" s="13"/>
      <c r="F285" s="13"/>
      <c r="G285" s="13"/>
      <c r="H285" s="13"/>
      <c r="I285" s="13"/>
    </row>
    <row r="286" spans="1:9">
      <c r="A286" t="s">
        <v>245</v>
      </c>
      <c r="B286" t="s">
        <v>246</v>
      </c>
      <c r="C286" s="1">
        <v>30000</v>
      </c>
      <c r="D286" s="1">
        <v>861</v>
      </c>
      <c r="E286" s="1">
        <v>0</v>
      </c>
      <c r="F286" s="1">
        <v>912</v>
      </c>
      <c r="G286" s="1">
        <v>140</v>
      </c>
      <c r="H286" s="1">
        <f t="shared" ref="H286:H293" si="51">+D286+E286+F286+G286</f>
        <v>1913</v>
      </c>
      <c r="I286" s="1">
        <f t="shared" ref="I286:I293" si="52">+C286-H286</f>
        <v>28087</v>
      </c>
    </row>
    <row r="287" spans="1:9">
      <c r="A287" t="s">
        <v>247</v>
      </c>
      <c r="B287" t="s">
        <v>35</v>
      </c>
      <c r="C287" s="1">
        <v>18400</v>
      </c>
      <c r="D287" s="1">
        <v>528.08000000000004</v>
      </c>
      <c r="E287" s="1">
        <v>0</v>
      </c>
      <c r="F287" s="1">
        <v>559.36</v>
      </c>
      <c r="G287" s="1">
        <v>665</v>
      </c>
      <c r="H287" s="1">
        <f t="shared" si="51"/>
        <v>1752.44</v>
      </c>
      <c r="I287" s="1">
        <f t="shared" si="52"/>
        <v>16647.560000000001</v>
      </c>
    </row>
    <row r="288" spans="1:9">
      <c r="A288" t="s">
        <v>248</v>
      </c>
      <c r="B288" t="s">
        <v>21</v>
      </c>
      <c r="C288" s="1">
        <v>28000</v>
      </c>
      <c r="D288" s="1">
        <v>803.6</v>
      </c>
      <c r="E288" s="1">
        <v>0</v>
      </c>
      <c r="F288" s="1">
        <v>851.2</v>
      </c>
      <c r="G288" s="1">
        <v>125</v>
      </c>
      <c r="H288" s="1">
        <f t="shared" si="51"/>
        <v>1779.8000000000002</v>
      </c>
      <c r="I288" s="1">
        <f t="shared" si="52"/>
        <v>26220.2</v>
      </c>
    </row>
    <row r="289" spans="1:9">
      <c r="A289" t="s">
        <v>249</v>
      </c>
      <c r="B289" t="s">
        <v>250</v>
      </c>
      <c r="C289" s="1">
        <v>60000</v>
      </c>
      <c r="D289" s="1">
        <v>1722</v>
      </c>
      <c r="E289" s="1">
        <v>3486.68</v>
      </c>
      <c r="F289" s="1">
        <v>1824</v>
      </c>
      <c r="G289" s="1">
        <v>517</v>
      </c>
      <c r="H289" s="1">
        <f t="shared" si="51"/>
        <v>7549.68</v>
      </c>
      <c r="I289" s="1">
        <f t="shared" si="52"/>
        <v>52450.32</v>
      </c>
    </row>
    <row r="290" spans="1:9">
      <c r="A290" t="s">
        <v>251</v>
      </c>
      <c r="B290" t="s">
        <v>23</v>
      </c>
      <c r="C290" s="1">
        <v>29450</v>
      </c>
      <c r="D290" s="1">
        <v>845.22</v>
      </c>
      <c r="E290" s="1">
        <v>0</v>
      </c>
      <c r="F290" s="1">
        <v>895.28</v>
      </c>
      <c r="G290" s="1">
        <v>125</v>
      </c>
      <c r="H290" s="1">
        <f t="shared" si="51"/>
        <v>1865.5</v>
      </c>
      <c r="I290" s="1">
        <f t="shared" si="52"/>
        <v>27584.5</v>
      </c>
    </row>
    <row r="291" spans="1:9">
      <c r="A291" t="s">
        <v>252</v>
      </c>
      <c r="B291" t="s">
        <v>23</v>
      </c>
      <c r="C291" s="1">
        <v>75000</v>
      </c>
      <c r="D291" s="1">
        <v>2152.5</v>
      </c>
      <c r="E291" s="1">
        <v>6309.38</v>
      </c>
      <c r="F291" s="1">
        <v>2280</v>
      </c>
      <c r="G291" s="1">
        <v>165</v>
      </c>
      <c r="H291" s="1">
        <f t="shared" si="51"/>
        <v>10906.880000000001</v>
      </c>
      <c r="I291" s="1">
        <f t="shared" si="52"/>
        <v>64093.119999999995</v>
      </c>
    </row>
    <row r="292" spans="1:9">
      <c r="A292" t="s">
        <v>253</v>
      </c>
      <c r="B292" t="s">
        <v>246</v>
      </c>
      <c r="C292" s="1">
        <v>26000</v>
      </c>
      <c r="D292" s="1">
        <v>746.2</v>
      </c>
      <c r="E292" s="1">
        <v>0</v>
      </c>
      <c r="F292" s="1">
        <v>790.4</v>
      </c>
      <c r="G292" s="1">
        <v>75</v>
      </c>
      <c r="H292" s="1">
        <f t="shared" si="51"/>
        <v>1611.6</v>
      </c>
      <c r="I292" s="1">
        <f t="shared" si="52"/>
        <v>24388.400000000001</v>
      </c>
    </row>
    <row r="293" spans="1:9">
      <c r="A293" t="s">
        <v>254</v>
      </c>
      <c r="B293" t="s">
        <v>21</v>
      </c>
      <c r="C293" s="1">
        <v>28000</v>
      </c>
      <c r="D293" s="1">
        <v>803.6</v>
      </c>
      <c r="E293" s="1">
        <v>0</v>
      </c>
      <c r="F293" s="1">
        <v>851.2</v>
      </c>
      <c r="G293" s="1">
        <v>165</v>
      </c>
      <c r="H293" s="1">
        <f t="shared" si="51"/>
        <v>1819.8000000000002</v>
      </c>
      <c r="I293" s="1">
        <f t="shared" si="52"/>
        <v>26180.2</v>
      </c>
    </row>
    <row r="294" spans="1:9">
      <c r="A294" s="3" t="s">
        <v>18</v>
      </c>
      <c r="B294" s="3">
        <v>8</v>
      </c>
      <c r="C294" s="4">
        <v>294850</v>
      </c>
      <c r="D294" s="4">
        <v>8462.2000000000007</v>
      </c>
      <c r="E294" s="4">
        <v>9796.06</v>
      </c>
      <c r="F294" s="4">
        <v>8963.44</v>
      </c>
      <c r="G294" s="4">
        <v>1977</v>
      </c>
      <c r="H294" s="4">
        <f>SUM(H286:H293)</f>
        <v>29198.7</v>
      </c>
      <c r="I294" s="4">
        <f>SUM(I286:I293)</f>
        <v>265651.3</v>
      </c>
    </row>
    <row r="297" spans="1:9">
      <c r="A297" s="13" t="s">
        <v>255</v>
      </c>
      <c r="B297" s="13"/>
      <c r="C297" s="13"/>
      <c r="D297" s="13"/>
      <c r="E297" s="13"/>
      <c r="F297" s="13"/>
      <c r="G297" s="13"/>
      <c r="H297" s="13"/>
      <c r="I297" s="13"/>
    </row>
    <row r="298" spans="1:9">
      <c r="A298" t="s">
        <v>256</v>
      </c>
      <c r="B298" t="s">
        <v>111</v>
      </c>
      <c r="C298" s="1">
        <v>13800</v>
      </c>
      <c r="D298" s="1">
        <v>396.06</v>
      </c>
      <c r="E298" s="1">
        <v>0</v>
      </c>
      <c r="F298" s="1">
        <v>419.52</v>
      </c>
      <c r="G298" s="1">
        <v>25</v>
      </c>
      <c r="H298" s="1">
        <f t="shared" ref="H298:H306" si="53">+D298+E298+F298+G298</f>
        <v>840.57999999999993</v>
      </c>
      <c r="I298" s="1">
        <f t="shared" ref="I298:I306" si="54">+C298-H298</f>
        <v>12959.42</v>
      </c>
    </row>
    <row r="299" spans="1:9">
      <c r="A299" t="s">
        <v>257</v>
      </c>
      <c r="B299" t="s">
        <v>111</v>
      </c>
      <c r="C299" s="1">
        <v>14545</v>
      </c>
      <c r="D299" s="1">
        <v>417.44</v>
      </c>
      <c r="E299" s="1">
        <v>0</v>
      </c>
      <c r="F299" s="1">
        <v>442.17</v>
      </c>
      <c r="G299" s="1">
        <v>165</v>
      </c>
      <c r="H299" s="1">
        <f t="shared" si="53"/>
        <v>1024.6100000000001</v>
      </c>
      <c r="I299" s="1">
        <f t="shared" si="54"/>
        <v>13520.39</v>
      </c>
    </row>
    <row r="300" spans="1:9">
      <c r="A300" t="s">
        <v>258</v>
      </c>
      <c r="B300" t="s">
        <v>259</v>
      </c>
      <c r="C300" s="1">
        <v>17800</v>
      </c>
      <c r="D300" s="1">
        <v>510.86</v>
      </c>
      <c r="E300" s="1">
        <v>0</v>
      </c>
      <c r="F300" s="1">
        <v>541.12</v>
      </c>
      <c r="G300" s="1">
        <v>1077.76</v>
      </c>
      <c r="H300" s="1">
        <f t="shared" si="53"/>
        <v>2129.7399999999998</v>
      </c>
      <c r="I300" s="1">
        <f t="shared" si="54"/>
        <v>15670.26</v>
      </c>
    </row>
    <row r="301" spans="1:9">
      <c r="A301" t="s">
        <v>260</v>
      </c>
      <c r="B301" t="s">
        <v>111</v>
      </c>
      <c r="C301" s="1">
        <v>18000</v>
      </c>
      <c r="D301" s="1">
        <v>516.6</v>
      </c>
      <c r="E301" s="1">
        <v>0</v>
      </c>
      <c r="F301" s="1">
        <v>547.20000000000005</v>
      </c>
      <c r="G301" s="1">
        <v>25</v>
      </c>
      <c r="H301" s="1">
        <f t="shared" si="53"/>
        <v>1088.8000000000002</v>
      </c>
      <c r="I301" s="1">
        <f t="shared" si="54"/>
        <v>16911.2</v>
      </c>
    </row>
    <row r="302" spans="1:9">
      <c r="A302" t="s">
        <v>261</v>
      </c>
      <c r="B302" t="s">
        <v>111</v>
      </c>
      <c r="C302" s="1">
        <v>21600</v>
      </c>
      <c r="D302" s="1">
        <v>619.91999999999996</v>
      </c>
      <c r="E302" s="1">
        <v>0</v>
      </c>
      <c r="F302" s="1">
        <v>656.64</v>
      </c>
      <c r="G302" s="1">
        <v>185</v>
      </c>
      <c r="H302" s="1">
        <f t="shared" si="53"/>
        <v>1461.56</v>
      </c>
      <c r="I302" s="1">
        <f t="shared" si="54"/>
        <v>20138.439999999999</v>
      </c>
    </row>
    <row r="303" spans="1:9">
      <c r="A303" t="s">
        <v>262</v>
      </c>
      <c r="B303" t="s">
        <v>263</v>
      </c>
      <c r="C303" s="1">
        <v>85000</v>
      </c>
      <c r="D303" s="1">
        <v>2439.5</v>
      </c>
      <c r="E303" s="1">
        <v>8576.99</v>
      </c>
      <c r="F303" s="1">
        <v>2584</v>
      </c>
      <c r="G303" s="1">
        <v>25</v>
      </c>
      <c r="H303" s="1">
        <f t="shared" si="53"/>
        <v>13625.49</v>
      </c>
      <c r="I303" s="1">
        <f t="shared" si="54"/>
        <v>71374.509999999995</v>
      </c>
    </row>
    <row r="304" spans="1:9">
      <c r="A304" t="s">
        <v>264</v>
      </c>
      <c r="B304" t="s">
        <v>265</v>
      </c>
      <c r="C304" s="1">
        <v>18000</v>
      </c>
      <c r="D304" s="1">
        <v>516.6</v>
      </c>
      <c r="E304" s="1">
        <v>0</v>
      </c>
      <c r="F304" s="1">
        <v>547.20000000000005</v>
      </c>
      <c r="G304" s="1">
        <v>115</v>
      </c>
      <c r="H304" s="1">
        <f t="shared" si="53"/>
        <v>1178.8000000000002</v>
      </c>
      <c r="I304" s="1">
        <f t="shared" si="54"/>
        <v>16821.2</v>
      </c>
    </row>
    <row r="305" spans="1:124">
      <c r="A305" t="s">
        <v>266</v>
      </c>
      <c r="B305" t="s">
        <v>205</v>
      </c>
      <c r="C305" s="1">
        <v>60000</v>
      </c>
      <c r="D305" s="1">
        <v>1722</v>
      </c>
      <c r="E305" s="1">
        <v>3486.68</v>
      </c>
      <c r="F305" s="1">
        <v>1824</v>
      </c>
      <c r="G305" s="1">
        <v>25</v>
      </c>
      <c r="H305" s="1">
        <f t="shared" si="53"/>
        <v>7057.68</v>
      </c>
      <c r="I305" s="1">
        <f t="shared" si="54"/>
        <v>52942.32</v>
      </c>
    </row>
    <row r="306" spans="1:124">
      <c r="A306" t="s">
        <v>267</v>
      </c>
      <c r="B306" t="s">
        <v>21</v>
      </c>
      <c r="C306" s="1">
        <v>22650</v>
      </c>
      <c r="D306" s="1">
        <v>650.05999999999995</v>
      </c>
      <c r="E306" s="1">
        <v>0</v>
      </c>
      <c r="F306" s="1">
        <v>688.56</v>
      </c>
      <c r="G306" s="1">
        <v>957.76</v>
      </c>
      <c r="H306" s="1">
        <f t="shared" si="53"/>
        <v>2296.38</v>
      </c>
      <c r="I306" s="1">
        <f t="shared" si="54"/>
        <v>20353.62</v>
      </c>
    </row>
    <row r="307" spans="1:124">
      <c r="A307" s="3" t="s">
        <v>18</v>
      </c>
      <c r="B307" s="3">
        <v>9</v>
      </c>
      <c r="C307" s="4">
        <v>271395</v>
      </c>
      <c r="D307" s="4">
        <v>7789.04</v>
      </c>
      <c r="E307" s="4">
        <v>12063.67</v>
      </c>
      <c r="F307" s="4">
        <v>8250.41</v>
      </c>
      <c r="G307" s="4">
        <v>2600.52</v>
      </c>
      <c r="H307" s="4">
        <f>SUM(H298:H306)</f>
        <v>30703.64</v>
      </c>
      <c r="I307" s="4">
        <f>SUM(I298:I306)</f>
        <v>240691.36000000002</v>
      </c>
    </row>
    <row r="310" spans="1:124">
      <c r="A310" s="13" t="s">
        <v>268</v>
      </c>
      <c r="B310" s="13"/>
      <c r="C310" s="13"/>
      <c r="D310" s="13"/>
      <c r="E310" s="13"/>
      <c r="F310" s="13"/>
      <c r="G310" s="13"/>
      <c r="H310" s="13"/>
      <c r="I310" s="13"/>
    </row>
    <row r="311" spans="1:124">
      <c r="A311" t="s">
        <v>269</v>
      </c>
      <c r="B311" t="s">
        <v>17</v>
      </c>
      <c r="C311" s="1">
        <v>140000</v>
      </c>
      <c r="D311" s="1">
        <v>4018</v>
      </c>
      <c r="E311" s="1">
        <v>21829.39</v>
      </c>
      <c r="F311" s="1">
        <v>2995.92</v>
      </c>
      <c r="G311" s="1">
        <v>25</v>
      </c>
      <c r="H311" s="1">
        <f t="shared" ref="H311:H312" si="55">+D311+E311+F311+G311</f>
        <v>28868.309999999998</v>
      </c>
      <c r="I311" s="1">
        <f t="shared" ref="I311:I312" si="56">+C311-H311</f>
        <v>111131.69</v>
      </c>
    </row>
    <row r="312" spans="1:124" s="2" customFormat="1">
      <c r="A312" t="s">
        <v>270</v>
      </c>
      <c r="B312" t="s">
        <v>271</v>
      </c>
      <c r="C312" s="1">
        <v>38000</v>
      </c>
      <c r="D312" s="1">
        <v>1090.5999999999999</v>
      </c>
      <c r="E312" s="1">
        <v>160.38</v>
      </c>
      <c r="F312" s="1">
        <v>1155.2</v>
      </c>
      <c r="G312" s="1">
        <v>25</v>
      </c>
      <c r="H312" s="1">
        <f t="shared" si="55"/>
        <v>2431.1800000000003</v>
      </c>
      <c r="I312" s="1">
        <f t="shared" si="56"/>
        <v>35568.82</v>
      </c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</row>
    <row r="313" spans="1:124" s="2" customFormat="1">
      <c r="A313" s="3" t="s">
        <v>18</v>
      </c>
      <c r="B313" s="3">
        <v>2</v>
      </c>
      <c r="C313" s="4">
        <v>178000</v>
      </c>
      <c r="D313" s="4">
        <v>5108.6000000000004</v>
      </c>
      <c r="E313" s="4">
        <v>21989.77</v>
      </c>
      <c r="F313" s="4">
        <v>4151.12</v>
      </c>
      <c r="G313" s="4">
        <v>50</v>
      </c>
      <c r="H313" s="4">
        <f>SUM(H311:H312)</f>
        <v>31299.489999999998</v>
      </c>
      <c r="I313" s="4">
        <f>SUM(I311:I312)</f>
        <v>146700.51</v>
      </c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/>
      <c r="BE313" s="6"/>
      <c r="BF313" s="6"/>
      <c r="BG313" s="6"/>
      <c r="BH313" s="6"/>
      <c r="BI313" s="6"/>
      <c r="BJ313" s="6"/>
      <c r="BK313" s="6"/>
      <c r="BL313" s="6"/>
      <c r="BM313" s="6"/>
      <c r="BN313" s="6"/>
      <c r="BO313" s="6"/>
      <c r="BP313" s="6"/>
      <c r="BQ313" s="6"/>
      <c r="BR313" s="6"/>
      <c r="BS313" s="6"/>
      <c r="BT313" s="6"/>
      <c r="BU313" s="6"/>
      <c r="BV313" s="6"/>
      <c r="BW313" s="6"/>
      <c r="BX313" s="6"/>
      <c r="BY313" s="6"/>
      <c r="BZ313" s="6"/>
      <c r="CA313" s="6"/>
      <c r="CB313" s="6"/>
      <c r="CC313" s="6"/>
      <c r="CD313" s="6"/>
      <c r="CE313" s="6"/>
      <c r="CF313" s="6"/>
      <c r="CG313" s="6"/>
      <c r="CH313" s="6"/>
      <c r="CI313" s="6"/>
      <c r="CJ313" s="6"/>
      <c r="CK313" s="6"/>
      <c r="CL313" s="6"/>
      <c r="CM313" s="6"/>
      <c r="CN313" s="6"/>
      <c r="CO313" s="6"/>
      <c r="CP313" s="6"/>
      <c r="CQ313" s="6"/>
      <c r="CR313" s="6"/>
      <c r="CS313" s="6"/>
      <c r="CT313" s="6"/>
      <c r="CU313" s="6"/>
      <c r="CV313" s="6"/>
      <c r="CW313" s="6"/>
      <c r="CX313" s="6"/>
      <c r="CY313" s="6"/>
      <c r="CZ313" s="6"/>
      <c r="DA313" s="6"/>
      <c r="DB313" s="6"/>
      <c r="DC313" s="6"/>
      <c r="DD313" s="6"/>
      <c r="DE313" s="6"/>
      <c r="DF313" s="6"/>
      <c r="DG313" s="6"/>
      <c r="DH313" s="6"/>
      <c r="DI313" s="6"/>
      <c r="DJ313" s="6"/>
      <c r="DK313" s="6"/>
      <c r="DL313" s="6"/>
      <c r="DM313" s="6"/>
      <c r="DN313" s="6"/>
      <c r="DO313" s="6"/>
      <c r="DP313" s="6"/>
      <c r="DQ313" s="6"/>
      <c r="DR313" s="6"/>
      <c r="DS313" s="6"/>
      <c r="DT313" s="6"/>
    </row>
    <row r="314" spans="1:124" s="2" customFormat="1">
      <c r="A314"/>
      <c r="B314"/>
      <c r="C314" s="1"/>
      <c r="D314" s="1"/>
      <c r="E314" s="1"/>
      <c r="F314" s="1"/>
      <c r="G314" s="1"/>
      <c r="H314" s="1"/>
      <c r="I314" s="1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  <c r="AR314" s="6"/>
      <c r="AS314" s="6"/>
      <c r="AT314" s="6"/>
      <c r="AU314" s="6"/>
      <c r="AV314" s="6"/>
      <c r="AW314" s="6"/>
      <c r="AX314" s="6"/>
      <c r="AY314" s="6"/>
      <c r="AZ314" s="6"/>
      <c r="BA314" s="6"/>
      <c r="BB314" s="6"/>
      <c r="BC314" s="6"/>
      <c r="BD314" s="6"/>
      <c r="BE314" s="6"/>
      <c r="BF314" s="6"/>
      <c r="BG314" s="6"/>
      <c r="BH314" s="6"/>
      <c r="BI314" s="6"/>
      <c r="BJ314" s="6"/>
      <c r="BK314" s="6"/>
      <c r="BL314" s="6"/>
      <c r="BM314" s="6"/>
      <c r="BN314" s="6"/>
      <c r="BO314" s="6"/>
      <c r="BP314" s="6"/>
      <c r="BQ314" s="6"/>
      <c r="BR314" s="6"/>
      <c r="BS314" s="6"/>
      <c r="BT314" s="6"/>
      <c r="BU314" s="6"/>
      <c r="BV314" s="6"/>
      <c r="BW314" s="6"/>
      <c r="BX314" s="6"/>
      <c r="BY314" s="6"/>
      <c r="BZ314" s="6"/>
      <c r="CA314" s="6"/>
      <c r="CB314" s="6"/>
      <c r="CC314" s="6"/>
      <c r="CD314" s="6"/>
      <c r="CE314" s="6"/>
      <c r="CF314" s="6"/>
      <c r="CG314" s="6"/>
      <c r="CH314" s="6"/>
      <c r="CI314" s="6"/>
      <c r="CJ314" s="6"/>
      <c r="CK314" s="6"/>
      <c r="CL314" s="6"/>
      <c r="CM314" s="6"/>
      <c r="CN314" s="6"/>
      <c r="CO314" s="6"/>
      <c r="CP314" s="6"/>
      <c r="CQ314" s="6"/>
      <c r="CR314" s="6"/>
      <c r="CS314" s="6"/>
      <c r="CT314" s="6"/>
      <c r="CU314" s="6"/>
      <c r="CV314" s="6"/>
      <c r="CW314" s="6"/>
      <c r="CX314" s="6"/>
      <c r="CY314" s="6"/>
      <c r="CZ314" s="6"/>
      <c r="DA314" s="6"/>
      <c r="DB314" s="6"/>
      <c r="DC314" s="6"/>
      <c r="DD314" s="6"/>
      <c r="DE314" s="6"/>
      <c r="DF314" s="6"/>
      <c r="DG314" s="6"/>
      <c r="DH314" s="6"/>
      <c r="DI314" s="6"/>
      <c r="DJ314" s="6"/>
      <c r="DK314" s="6"/>
      <c r="DL314" s="6"/>
      <c r="DM314" s="6"/>
      <c r="DN314" s="6"/>
      <c r="DO314" s="6"/>
      <c r="DP314" s="6"/>
      <c r="DQ314" s="6"/>
      <c r="DR314" s="6"/>
      <c r="DS314" s="6"/>
      <c r="DT314" s="6"/>
    </row>
    <row r="315" spans="1:124" s="2" customFormat="1">
      <c r="A315"/>
      <c r="B315"/>
      <c r="C315" s="1"/>
      <c r="D315" s="1"/>
      <c r="E315" s="1"/>
      <c r="F315" s="1"/>
      <c r="G315" s="1"/>
      <c r="H315" s="1"/>
      <c r="I315" s="1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6"/>
      <c r="AQ315" s="6"/>
      <c r="AR315" s="6"/>
      <c r="AS315" s="6"/>
      <c r="AT315" s="6"/>
      <c r="AU315" s="6"/>
      <c r="AV315" s="6"/>
      <c r="AW315" s="6"/>
      <c r="AX315" s="6"/>
      <c r="AY315" s="6"/>
      <c r="AZ315" s="6"/>
      <c r="BA315" s="6"/>
      <c r="BB315" s="6"/>
      <c r="BC315" s="6"/>
      <c r="BD315" s="6"/>
      <c r="BE315" s="6"/>
      <c r="BF315" s="6"/>
      <c r="BG315" s="6"/>
      <c r="BH315" s="6"/>
      <c r="BI315" s="6"/>
      <c r="BJ315" s="6"/>
      <c r="BK315" s="6"/>
      <c r="BL315" s="6"/>
      <c r="BM315" s="6"/>
      <c r="BN315" s="6"/>
      <c r="BO315" s="6"/>
      <c r="BP315" s="6"/>
      <c r="BQ315" s="6"/>
      <c r="BR315" s="6"/>
      <c r="BS315" s="6"/>
      <c r="BT315" s="6"/>
      <c r="BU315" s="6"/>
      <c r="BV315" s="6"/>
      <c r="BW315" s="6"/>
      <c r="BX315" s="6"/>
      <c r="BY315" s="6"/>
      <c r="BZ315" s="6"/>
      <c r="CA315" s="6"/>
      <c r="CB315" s="6"/>
      <c r="CC315" s="6"/>
      <c r="CD315" s="6"/>
      <c r="CE315" s="6"/>
      <c r="CF315" s="6"/>
      <c r="CG315" s="6"/>
      <c r="CH315" s="6"/>
      <c r="CI315" s="6"/>
      <c r="CJ315" s="6"/>
      <c r="CK315" s="6"/>
      <c r="CL315" s="6"/>
      <c r="CM315" s="6"/>
      <c r="CN315" s="6"/>
      <c r="CO315" s="6"/>
      <c r="CP315" s="6"/>
      <c r="CQ315" s="6"/>
      <c r="CR315" s="6"/>
      <c r="CS315" s="6"/>
      <c r="CT315" s="6"/>
      <c r="CU315" s="6"/>
      <c r="CV315" s="6"/>
      <c r="CW315" s="6"/>
      <c r="CX315" s="6"/>
      <c r="CY315" s="6"/>
      <c r="CZ315" s="6"/>
      <c r="DA315" s="6"/>
      <c r="DB315" s="6"/>
      <c r="DC315" s="6"/>
      <c r="DD315" s="6"/>
      <c r="DE315" s="6"/>
      <c r="DF315" s="6"/>
      <c r="DG315" s="6"/>
      <c r="DH315" s="6"/>
      <c r="DI315" s="6"/>
      <c r="DJ315" s="6"/>
      <c r="DK315" s="6"/>
      <c r="DL315" s="6"/>
      <c r="DM315" s="6"/>
      <c r="DN315" s="6"/>
      <c r="DO315" s="6"/>
      <c r="DP315" s="6"/>
      <c r="DQ315" s="6"/>
      <c r="DR315" s="6"/>
      <c r="DS315" s="6"/>
      <c r="DT315" s="6"/>
    </row>
    <row r="316" spans="1:124" s="2" customFormat="1">
      <c r="A316" s="13" t="s">
        <v>272</v>
      </c>
      <c r="B316" s="13"/>
      <c r="C316" s="13"/>
      <c r="D316" s="13"/>
      <c r="E316" s="13"/>
      <c r="F316" s="13"/>
      <c r="G316" s="13"/>
      <c r="H316" s="13"/>
      <c r="I316" s="13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  <c r="BE316" s="6"/>
      <c r="BF316" s="6"/>
      <c r="BG316" s="6"/>
      <c r="BH316" s="6"/>
      <c r="BI316" s="6"/>
      <c r="BJ316" s="6"/>
      <c r="BK316" s="6"/>
      <c r="BL316" s="6"/>
      <c r="BM316" s="6"/>
      <c r="BN316" s="6"/>
      <c r="BO316" s="6"/>
      <c r="BP316" s="6"/>
      <c r="BQ316" s="6"/>
      <c r="BR316" s="6"/>
      <c r="BS316" s="6"/>
      <c r="BT316" s="6"/>
      <c r="BU316" s="6"/>
      <c r="BV316" s="6"/>
      <c r="BW316" s="6"/>
      <c r="BX316" s="6"/>
      <c r="BY316" s="6"/>
      <c r="BZ316" s="6"/>
      <c r="CA316" s="6"/>
      <c r="CB316" s="6"/>
      <c r="CC316" s="6"/>
      <c r="CD316" s="6"/>
      <c r="CE316" s="6"/>
      <c r="CF316" s="6"/>
      <c r="CG316" s="6"/>
      <c r="CH316" s="6"/>
      <c r="CI316" s="6"/>
      <c r="CJ316" s="6"/>
      <c r="CK316" s="6"/>
      <c r="CL316" s="6"/>
      <c r="CM316" s="6"/>
      <c r="CN316" s="6"/>
      <c r="CO316" s="6"/>
      <c r="CP316" s="6"/>
      <c r="CQ316" s="6"/>
      <c r="CR316" s="6"/>
      <c r="CS316" s="6"/>
      <c r="CT316" s="6"/>
      <c r="CU316" s="6"/>
      <c r="CV316" s="6"/>
      <c r="CW316" s="6"/>
      <c r="CX316" s="6"/>
      <c r="CY316" s="6"/>
      <c r="CZ316" s="6"/>
      <c r="DA316" s="6"/>
      <c r="DB316" s="6"/>
      <c r="DC316" s="6"/>
      <c r="DD316" s="6"/>
      <c r="DE316" s="6"/>
      <c r="DF316" s="6"/>
      <c r="DG316" s="6"/>
      <c r="DH316" s="6"/>
      <c r="DI316" s="6"/>
      <c r="DJ316" s="6"/>
      <c r="DK316" s="6"/>
      <c r="DL316" s="6"/>
      <c r="DM316" s="6"/>
      <c r="DN316" s="6"/>
      <c r="DO316" s="6"/>
      <c r="DP316" s="6"/>
      <c r="DQ316" s="6"/>
      <c r="DR316" s="6"/>
      <c r="DS316" s="6"/>
      <c r="DT316" s="6"/>
    </row>
    <row r="317" spans="1:124" s="2" customFormat="1">
      <c r="A317" t="s">
        <v>273</v>
      </c>
      <c r="B317" t="s">
        <v>274</v>
      </c>
      <c r="C317" s="1">
        <v>10000</v>
      </c>
      <c r="D317" s="1">
        <v>287</v>
      </c>
      <c r="E317" s="1">
        <v>0</v>
      </c>
      <c r="F317" s="1">
        <v>304</v>
      </c>
      <c r="G317" s="1">
        <v>75</v>
      </c>
      <c r="H317" s="1">
        <f t="shared" ref="H317:H328" si="57">+D317+E317+F317+G317</f>
        <v>666</v>
      </c>
      <c r="I317" s="1">
        <f t="shared" ref="I317:I328" si="58">+C317-H317</f>
        <v>9334</v>
      </c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</row>
    <row r="318" spans="1:124" s="2" customFormat="1">
      <c r="A318" t="s">
        <v>275</v>
      </c>
      <c r="B318" t="s">
        <v>274</v>
      </c>
      <c r="C318" s="1">
        <v>17800</v>
      </c>
      <c r="D318" s="1">
        <v>510.86</v>
      </c>
      <c r="E318" s="1">
        <v>0</v>
      </c>
      <c r="F318" s="1">
        <v>541.12</v>
      </c>
      <c r="G318" s="1">
        <v>2030.52</v>
      </c>
      <c r="H318" s="1">
        <f t="shared" si="57"/>
        <v>3082.5</v>
      </c>
      <c r="I318" s="1">
        <f t="shared" si="58"/>
        <v>14717.5</v>
      </c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</row>
    <row r="319" spans="1:124">
      <c r="A319" t="s">
        <v>276</v>
      </c>
      <c r="B319" t="s">
        <v>23</v>
      </c>
      <c r="C319" s="1">
        <v>57000</v>
      </c>
      <c r="D319" s="1">
        <v>1635.9</v>
      </c>
      <c r="E319" s="1">
        <v>2922.14</v>
      </c>
      <c r="F319" s="1">
        <v>1732.8</v>
      </c>
      <c r="G319" s="1">
        <v>125</v>
      </c>
      <c r="H319" s="1">
        <f t="shared" si="57"/>
        <v>6415.84</v>
      </c>
      <c r="I319" s="1">
        <f t="shared" si="58"/>
        <v>50584.160000000003</v>
      </c>
    </row>
    <row r="320" spans="1:124">
      <c r="A320" t="s">
        <v>277</v>
      </c>
      <c r="B320" t="s">
        <v>21</v>
      </c>
      <c r="C320" s="1">
        <v>20650</v>
      </c>
      <c r="D320" s="1">
        <v>592.66</v>
      </c>
      <c r="E320" s="1">
        <v>0</v>
      </c>
      <c r="F320" s="1">
        <v>627.76</v>
      </c>
      <c r="G320" s="1">
        <v>1097.76</v>
      </c>
      <c r="H320" s="1">
        <f t="shared" si="57"/>
        <v>2318.1800000000003</v>
      </c>
      <c r="I320" s="1">
        <f t="shared" si="58"/>
        <v>18331.82</v>
      </c>
    </row>
    <row r="321" spans="1:124">
      <c r="A321" t="s">
        <v>278</v>
      </c>
      <c r="B321" t="s">
        <v>279</v>
      </c>
      <c r="C321" s="1">
        <v>36000</v>
      </c>
      <c r="D321" s="1">
        <v>1033.2</v>
      </c>
      <c r="E321" s="1">
        <v>0</v>
      </c>
      <c r="F321" s="1">
        <v>1094.4000000000001</v>
      </c>
      <c r="G321" s="1">
        <v>145</v>
      </c>
      <c r="H321" s="1">
        <f t="shared" si="57"/>
        <v>2272.6000000000004</v>
      </c>
      <c r="I321" s="1">
        <f t="shared" si="58"/>
        <v>33727.4</v>
      </c>
    </row>
    <row r="322" spans="1:124">
      <c r="A322" t="s">
        <v>280</v>
      </c>
      <c r="B322" t="s">
        <v>21</v>
      </c>
      <c r="C322" s="1">
        <v>17800</v>
      </c>
      <c r="D322" s="1">
        <v>510.86</v>
      </c>
      <c r="E322" s="1">
        <v>0</v>
      </c>
      <c r="F322" s="1">
        <v>541.12</v>
      </c>
      <c r="G322" s="1">
        <v>185</v>
      </c>
      <c r="H322" s="1">
        <f t="shared" si="57"/>
        <v>1236.98</v>
      </c>
      <c r="I322" s="1">
        <f t="shared" si="58"/>
        <v>16563.02</v>
      </c>
    </row>
    <row r="323" spans="1:124" s="3" customFormat="1">
      <c r="A323" t="s">
        <v>281</v>
      </c>
      <c r="B323" t="s">
        <v>282</v>
      </c>
      <c r="C323" s="1">
        <v>18800</v>
      </c>
      <c r="D323" s="1">
        <v>539.55999999999995</v>
      </c>
      <c r="E323" s="1">
        <v>0</v>
      </c>
      <c r="F323" s="1">
        <v>571.52</v>
      </c>
      <c r="G323" s="1">
        <v>125</v>
      </c>
      <c r="H323" s="1">
        <f t="shared" si="57"/>
        <v>1236.08</v>
      </c>
      <c r="I323" s="1">
        <f t="shared" si="58"/>
        <v>17563.919999999998</v>
      </c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  <c r="AN323" s="6"/>
      <c r="AO323" s="6"/>
      <c r="AP323" s="6"/>
      <c r="AQ323" s="6"/>
      <c r="AR323" s="6"/>
      <c r="AS323" s="6"/>
      <c r="AT323" s="6"/>
      <c r="AU323" s="6"/>
      <c r="AV323" s="6"/>
      <c r="AW323" s="6"/>
      <c r="AX323" s="6"/>
      <c r="AY323" s="6"/>
      <c r="AZ323" s="6"/>
      <c r="BA323" s="6"/>
      <c r="BB323" s="6"/>
      <c r="BC323" s="6"/>
      <c r="BD323" s="6"/>
      <c r="BE323" s="6"/>
      <c r="BF323" s="6"/>
      <c r="BG323" s="6"/>
      <c r="BH323" s="6"/>
      <c r="BI323" s="6"/>
      <c r="BJ323" s="6"/>
      <c r="BK323" s="6"/>
      <c r="BL323" s="6"/>
      <c r="BM323" s="6"/>
      <c r="BN323" s="6"/>
      <c r="BO323" s="6"/>
      <c r="BP323" s="6"/>
      <c r="BQ323" s="6"/>
      <c r="BR323" s="6"/>
      <c r="BS323" s="6"/>
      <c r="BT323" s="6"/>
      <c r="BU323" s="6"/>
      <c r="BV323" s="6"/>
      <c r="BW323" s="6"/>
      <c r="BX323" s="6"/>
      <c r="BY323" s="6"/>
      <c r="BZ323" s="6"/>
      <c r="CA323" s="6"/>
      <c r="CB323" s="6"/>
      <c r="CC323" s="6"/>
      <c r="CD323" s="6"/>
      <c r="CE323" s="6"/>
      <c r="CF323" s="6"/>
      <c r="CG323" s="6"/>
      <c r="CH323" s="6"/>
      <c r="CI323" s="6"/>
      <c r="CJ323" s="6"/>
      <c r="CK323" s="6"/>
      <c r="CL323" s="6"/>
      <c r="CM323" s="6"/>
      <c r="CN323" s="6"/>
      <c r="CO323" s="6"/>
      <c r="CP323" s="6"/>
      <c r="CQ323" s="6"/>
      <c r="CR323" s="6"/>
      <c r="CS323" s="6"/>
      <c r="CT323" s="6"/>
      <c r="CU323" s="6"/>
      <c r="CV323" s="6"/>
      <c r="CW323" s="6"/>
      <c r="CX323" s="6"/>
      <c r="CY323" s="6"/>
      <c r="CZ323" s="6"/>
      <c r="DA323" s="6"/>
      <c r="DB323" s="6"/>
      <c r="DC323" s="6"/>
      <c r="DD323" s="6"/>
      <c r="DE323" s="6"/>
      <c r="DF323" s="6"/>
      <c r="DG323" s="6"/>
      <c r="DH323" s="6"/>
      <c r="DI323" s="6"/>
      <c r="DJ323" s="6"/>
      <c r="DK323" s="6"/>
      <c r="DL323" s="6"/>
      <c r="DM323" s="6"/>
      <c r="DN323" s="6"/>
      <c r="DO323" s="6"/>
      <c r="DP323" s="6"/>
      <c r="DQ323" s="6"/>
      <c r="DR323" s="6"/>
      <c r="DS323" s="6"/>
      <c r="DT323" s="6"/>
    </row>
    <row r="324" spans="1:124" s="3" customFormat="1">
      <c r="A324" t="s">
        <v>283</v>
      </c>
      <c r="B324" t="s">
        <v>191</v>
      </c>
      <c r="C324" s="1">
        <v>46400</v>
      </c>
      <c r="D324" s="1">
        <v>1331.68</v>
      </c>
      <c r="E324" s="1">
        <v>1066.0899999999999</v>
      </c>
      <c r="F324" s="1">
        <v>1410.56</v>
      </c>
      <c r="G324" s="1">
        <v>2030.52</v>
      </c>
      <c r="H324" s="1">
        <f t="shared" si="57"/>
        <v>5838.85</v>
      </c>
      <c r="I324" s="1">
        <f t="shared" si="58"/>
        <v>40561.15</v>
      </c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  <c r="AN324" s="6"/>
      <c r="AO324" s="6"/>
      <c r="AP324" s="6"/>
      <c r="AQ324" s="6"/>
      <c r="AR324" s="6"/>
      <c r="AS324" s="6"/>
      <c r="AT324" s="6"/>
      <c r="AU324" s="6"/>
      <c r="AV324" s="6"/>
      <c r="AW324" s="6"/>
      <c r="AX324" s="6"/>
      <c r="AY324" s="6"/>
      <c r="AZ324" s="6"/>
      <c r="BA324" s="6"/>
      <c r="BB324" s="6"/>
      <c r="BC324" s="6"/>
      <c r="BD324" s="6"/>
      <c r="BE324" s="6"/>
      <c r="BF324" s="6"/>
      <c r="BG324" s="6"/>
      <c r="BH324" s="6"/>
      <c r="BI324" s="6"/>
      <c r="BJ324" s="6"/>
      <c r="BK324" s="6"/>
      <c r="BL324" s="6"/>
      <c r="BM324" s="6"/>
      <c r="BN324" s="6"/>
      <c r="BO324" s="6"/>
      <c r="BP324" s="6"/>
      <c r="BQ324" s="6"/>
      <c r="BR324" s="6"/>
      <c r="BS324" s="6"/>
      <c r="BT324" s="6"/>
      <c r="BU324" s="6"/>
      <c r="BV324" s="6"/>
      <c r="BW324" s="6"/>
      <c r="BX324" s="6"/>
      <c r="BY324" s="6"/>
      <c r="BZ324" s="6"/>
      <c r="CA324" s="6"/>
      <c r="CB324" s="6"/>
      <c r="CC324" s="6"/>
      <c r="CD324" s="6"/>
      <c r="CE324" s="6"/>
      <c r="CF324" s="6"/>
      <c r="CG324" s="6"/>
      <c r="CH324" s="6"/>
      <c r="CI324" s="6"/>
      <c r="CJ324" s="6"/>
      <c r="CK324" s="6"/>
      <c r="CL324" s="6"/>
      <c r="CM324" s="6"/>
      <c r="CN324" s="6"/>
      <c r="CO324" s="6"/>
      <c r="CP324" s="6"/>
      <c r="CQ324" s="6"/>
      <c r="CR324" s="6"/>
      <c r="CS324" s="6"/>
      <c r="CT324" s="6"/>
      <c r="CU324" s="6"/>
      <c r="CV324" s="6"/>
      <c r="CW324" s="6"/>
      <c r="CX324" s="6"/>
      <c r="CY324" s="6"/>
      <c r="CZ324" s="6"/>
      <c r="DA324" s="6"/>
      <c r="DB324" s="6"/>
      <c r="DC324" s="6"/>
      <c r="DD324" s="6"/>
      <c r="DE324" s="6"/>
      <c r="DF324" s="6"/>
      <c r="DG324" s="6"/>
      <c r="DH324" s="6"/>
      <c r="DI324" s="6"/>
      <c r="DJ324" s="6"/>
      <c r="DK324" s="6"/>
      <c r="DL324" s="6"/>
      <c r="DM324" s="6"/>
      <c r="DN324" s="6"/>
      <c r="DO324" s="6"/>
      <c r="DP324" s="6"/>
      <c r="DQ324" s="6"/>
      <c r="DR324" s="6"/>
      <c r="DS324" s="6"/>
      <c r="DT324" s="6"/>
    </row>
    <row r="325" spans="1:124" s="3" customFormat="1">
      <c r="A325" t="s">
        <v>284</v>
      </c>
      <c r="B325" t="s">
        <v>282</v>
      </c>
      <c r="C325" s="1">
        <v>17800</v>
      </c>
      <c r="D325" s="1">
        <v>510.86</v>
      </c>
      <c r="E325" s="1">
        <v>0</v>
      </c>
      <c r="F325" s="1">
        <v>541.12</v>
      </c>
      <c r="G325" s="1">
        <v>165</v>
      </c>
      <c r="H325" s="1">
        <f t="shared" si="57"/>
        <v>1216.98</v>
      </c>
      <c r="I325" s="1">
        <f t="shared" si="58"/>
        <v>16583.02</v>
      </c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  <c r="AN325" s="6"/>
      <c r="AO325" s="6"/>
      <c r="AP325" s="6"/>
      <c r="AQ325" s="6"/>
      <c r="AR325" s="6"/>
      <c r="AS325" s="6"/>
      <c r="AT325" s="6"/>
      <c r="AU325" s="6"/>
      <c r="AV325" s="6"/>
      <c r="AW325" s="6"/>
      <c r="AX325" s="6"/>
      <c r="AY325" s="6"/>
      <c r="AZ325" s="6"/>
      <c r="BA325" s="6"/>
      <c r="BB325" s="6"/>
      <c r="BC325" s="6"/>
      <c r="BD325" s="6"/>
      <c r="BE325" s="6"/>
      <c r="BF325" s="6"/>
      <c r="BG325" s="6"/>
      <c r="BH325" s="6"/>
      <c r="BI325" s="6"/>
      <c r="BJ325" s="6"/>
      <c r="BK325" s="6"/>
      <c r="BL325" s="6"/>
      <c r="BM325" s="6"/>
      <c r="BN325" s="6"/>
      <c r="BO325" s="6"/>
      <c r="BP325" s="6"/>
      <c r="BQ325" s="6"/>
      <c r="BR325" s="6"/>
      <c r="BS325" s="6"/>
      <c r="BT325" s="6"/>
      <c r="BU325" s="6"/>
      <c r="BV325" s="6"/>
      <c r="BW325" s="6"/>
      <c r="BX325" s="6"/>
      <c r="BY325" s="6"/>
      <c r="BZ325" s="6"/>
      <c r="CA325" s="6"/>
      <c r="CB325" s="6"/>
      <c r="CC325" s="6"/>
      <c r="CD325" s="6"/>
      <c r="CE325" s="6"/>
      <c r="CF325" s="6"/>
      <c r="CG325" s="6"/>
      <c r="CH325" s="6"/>
      <c r="CI325" s="6"/>
      <c r="CJ325" s="6"/>
      <c r="CK325" s="6"/>
      <c r="CL325" s="6"/>
      <c r="CM325" s="6"/>
      <c r="CN325" s="6"/>
      <c r="CO325" s="6"/>
      <c r="CP325" s="6"/>
      <c r="CQ325" s="6"/>
      <c r="CR325" s="6"/>
      <c r="CS325" s="6"/>
      <c r="CT325" s="6"/>
      <c r="CU325" s="6"/>
      <c r="CV325" s="6"/>
      <c r="CW325" s="6"/>
      <c r="CX325" s="6"/>
      <c r="CY325" s="6"/>
      <c r="CZ325" s="6"/>
      <c r="DA325" s="6"/>
      <c r="DB325" s="6"/>
      <c r="DC325" s="6"/>
      <c r="DD325" s="6"/>
      <c r="DE325" s="6"/>
      <c r="DF325" s="6"/>
      <c r="DG325" s="6"/>
      <c r="DH325" s="6"/>
      <c r="DI325" s="6"/>
      <c r="DJ325" s="6"/>
      <c r="DK325" s="6"/>
      <c r="DL325" s="6"/>
      <c r="DM325" s="6"/>
      <c r="DN325" s="6"/>
      <c r="DO325" s="6"/>
      <c r="DP325" s="6"/>
      <c r="DQ325" s="6"/>
      <c r="DR325" s="6"/>
      <c r="DS325" s="6"/>
      <c r="DT325" s="6"/>
    </row>
    <row r="326" spans="1:124" s="3" customFormat="1">
      <c r="A326" t="s">
        <v>285</v>
      </c>
      <c r="B326" t="s">
        <v>274</v>
      </c>
      <c r="C326" s="1">
        <v>15200</v>
      </c>
      <c r="D326" s="1">
        <v>436.24</v>
      </c>
      <c r="E326" s="1">
        <v>0</v>
      </c>
      <c r="F326" s="1">
        <v>462.08</v>
      </c>
      <c r="G326" s="1">
        <v>165</v>
      </c>
      <c r="H326" s="1">
        <f t="shared" si="57"/>
        <v>1063.32</v>
      </c>
      <c r="I326" s="1">
        <f t="shared" si="58"/>
        <v>14136.68</v>
      </c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6"/>
      <c r="AQ326" s="6"/>
      <c r="AR326" s="6"/>
      <c r="AS326" s="6"/>
      <c r="AT326" s="6"/>
      <c r="AU326" s="6"/>
      <c r="AV326" s="6"/>
      <c r="AW326" s="6"/>
      <c r="AX326" s="6"/>
      <c r="AY326" s="6"/>
      <c r="AZ326" s="6"/>
      <c r="BA326" s="6"/>
      <c r="BB326" s="6"/>
      <c r="BC326" s="6"/>
      <c r="BD326" s="6"/>
      <c r="BE326" s="6"/>
      <c r="BF326" s="6"/>
      <c r="BG326" s="6"/>
      <c r="BH326" s="6"/>
      <c r="BI326" s="6"/>
      <c r="BJ326" s="6"/>
      <c r="BK326" s="6"/>
      <c r="BL326" s="6"/>
      <c r="BM326" s="6"/>
      <c r="BN326" s="6"/>
      <c r="BO326" s="6"/>
      <c r="BP326" s="6"/>
      <c r="BQ326" s="6"/>
      <c r="BR326" s="6"/>
      <c r="BS326" s="6"/>
      <c r="BT326" s="6"/>
      <c r="BU326" s="6"/>
      <c r="BV326" s="6"/>
      <c r="BW326" s="6"/>
      <c r="BX326" s="6"/>
      <c r="BY326" s="6"/>
      <c r="BZ326" s="6"/>
      <c r="CA326" s="6"/>
      <c r="CB326" s="6"/>
      <c r="CC326" s="6"/>
      <c r="CD326" s="6"/>
      <c r="CE326" s="6"/>
      <c r="CF326" s="6"/>
      <c r="CG326" s="6"/>
      <c r="CH326" s="6"/>
      <c r="CI326" s="6"/>
      <c r="CJ326" s="6"/>
      <c r="CK326" s="6"/>
      <c r="CL326" s="6"/>
      <c r="CM326" s="6"/>
      <c r="CN326" s="6"/>
      <c r="CO326" s="6"/>
      <c r="CP326" s="6"/>
      <c r="CQ326" s="6"/>
      <c r="CR326" s="6"/>
      <c r="CS326" s="6"/>
      <c r="CT326" s="6"/>
      <c r="CU326" s="6"/>
      <c r="CV326" s="6"/>
      <c r="CW326" s="6"/>
      <c r="CX326" s="6"/>
      <c r="CY326" s="6"/>
      <c r="CZ326" s="6"/>
      <c r="DA326" s="6"/>
      <c r="DB326" s="6"/>
      <c r="DC326" s="6"/>
      <c r="DD326" s="6"/>
      <c r="DE326" s="6"/>
      <c r="DF326" s="6"/>
      <c r="DG326" s="6"/>
      <c r="DH326" s="6"/>
      <c r="DI326" s="6"/>
      <c r="DJ326" s="6"/>
      <c r="DK326" s="6"/>
      <c r="DL326" s="6"/>
      <c r="DM326" s="6"/>
      <c r="DN326" s="6"/>
      <c r="DO326" s="6"/>
      <c r="DP326" s="6"/>
      <c r="DQ326" s="6"/>
      <c r="DR326" s="6"/>
      <c r="DS326" s="6"/>
      <c r="DT326" s="6"/>
    </row>
    <row r="327" spans="1:124" s="3" customFormat="1">
      <c r="A327" t="s">
        <v>286</v>
      </c>
      <c r="B327" t="s">
        <v>274</v>
      </c>
      <c r="C327" s="1">
        <v>17800</v>
      </c>
      <c r="D327" s="1">
        <v>510.86</v>
      </c>
      <c r="E327" s="1">
        <v>0</v>
      </c>
      <c r="F327" s="1">
        <v>541.12</v>
      </c>
      <c r="G327" s="1">
        <v>165</v>
      </c>
      <c r="H327" s="1">
        <f t="shared" si="57"/>
        <v>1216.98</v>
      </c>
      <c r="I327" s="1">
        <f t="shared" si="58"/>
        <v>16583.02</v>
      </c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6"/>
      <c r="AQ327" s="6"/>
      <c r="AR327" s="6"/>
      <c r="AS327" s="6"/>
      <c r="AT327" s="6"/>
      <c r="AU327" s="6"/>
      <c r="AV327" s="6"/>
      <c r="AW327" s="6"/>
      <c r="AX327" s="6"/>
      <c r="AY327" s="6"/>
      <c r="AZ327" s="6"/>
      <c r="BA327" s="6"/>
      <c r="BB327" s="6"/>
      <c r="BC327" s="6"/>
      <c r="BD327" s="6"/>
      <c r="BE327" s="6"/>
      <c r="BF327" s="6"/>
      <c r="BG327" s="6"/>
      <c r="BH327" s="6"/>
      <c r="BI327" s="6"/>
      <c r="BJ327" s="6"/>
      <c r="BK327" s="6"/>
      <c r="BL327" s="6"/>
      <c r="BM327" s="6"/>
      <c r="BN327" s="6"/>
      <c r="BO327" s="6"/>
      <c r="BP327" s="6"/>
      <c r="BQ327" s="6"/>
      <c r="BR327" s="6"/>
      <c r="BS327" s="6"/>
      <c r="BT327" s="6"/>
      <c r="BU327" s="6"/>
      <c r="BV327" s="6"/>
      <c r="BW327" s="6"/>
      <c r="BX327" s="6"/>
      <c r="BY327" s="6"/>
      <c r="BZ327" s="6"/>
      <c r="CA327" s="6"/>
      <c r="CB327" s="6"/>
      <c r="CC327" s="6"/>
      <c r="CD327" s="6"/>
      <c r="CE327" s="6"/>
      <c r="CF327" s="6"/>
      <c r="CG327" s="6"/>
      <c r="CH327" s="6"/>
      <c r="CI327" s="6"/>
      <c r="CJ327" s="6"/>
      <c r="CK327" s="6"/>
      <c r="CL327" s="6"/>
      <c r="CM327" s="6"/>
      <c r="CN327" s="6"/>
      <c r="CO327" s="6"/>
      <c r="CP327" s="6"/>
      <c r="CQ327" s="6"/>
      <c r="CR327" s="6"/>
      <c r="CS327" s="6"/>
      <c r="CT327" s="6"/>
      <c r="CU327" s="6"/>
      <c r="CV327" s="6"/>
      <c r="CW327" s="6"/>
      <c r="CX327" s="6"/>
      <c r="CY327" s="6"/>
      <c r="CZ327" s="6"/>
      <c r="DA327" s="6"/>
      <c r="DB327" s="6"/>
      <c r="DC327" s="6"/>
      <c r="DD327" s="6"/>
      <c r="DE327" s="6"/>
      <c r="DF327" s="6"/>
      <c r="DG327" s="6"/>
      <c r="DH327" s="6"/>
      <c r="DI327" s="6"/>
      <c r="DJ327" s="6"/>
      <c r="DK327" s="6"/>
      <c r="DL327" s="6"/>
      <c r="DM327" s="6"/>
      <c r="DN327" s="6"/>
      <c r="DO327" s="6"/>
      <c r="DP327" s="6"/>
      <c r="DQ327" s="6"/>
      <c r="DR327" s="6"/>
      <c r="DS327" s="6"/>
      <c r="DT327" s="6"/>
    </row>
    <row r="328" spans="1:124" s="3" customFormat="1">
      <c r="A328" t="s">
        <v>287</v>
      </c>
      <c r="B328" t="s">
        <v>274</v>
      </c>
      <c r="C328" s="1">
        <v>12200</v>
      </c>
      <c r="D328" s="1">
        <v>350.14</v>
      </c>
      <c r="E328" s="1">
        <v>0</v>
      </c>
      <c r="F328" s="1">
        <v>370.88</v>
      </c>
      <c r="G328" s="1">
        <v>125</v>
      </c>
      <c r="H328" s="1">
        <f t="shared" si="57"/>
        <v>846.02</v>
      </c>
      <c r="I328" s="1">
        <f t="shared" si="58"/>
        <v>11353.98</v>
      </c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  <c r="AN328" s="6"/>
      <c r="AO328" s="6"/>
      <c r="AP328" s="6"/>
      <c r="AQ328" s="6"/>
      <c r="AR328" s="6"/>
      <c r="AS328" s="6"/>
      <c r="AT328" s="6"/>
      <c r="AU328" s="6"/>
      <c r="AV328" s="6"/>
      <c r="AW328" s="6"/>
      <c r="AX328" s="6"/>
      <c r="AY328" s="6"/>
      <c r="AZ328" s="6"/>
      <c r="BA328" s="6"/>
      <c r="BB328" s="6"/>
      <c r="BC328" s="6"/>
      <c r="BD328" s="6"/>
      <c r="BE328" s="6"/>
      <c r="BF328" s="6"/>
      <c r="BG328" s="6"/>
      <c r="BH328" s="6"/>
      <c r="BI328" s="6"/>
      <c r="BJ328" s="6"/>
      <c r="BK328" s="6"/>
      <c r="BL328" s="6"/>
      <c r="BM328" s="6"/>
      <c r="BN328" s="6"/>
      <c r="BO328" s="6"/>
      <c r="BP328" s="6"/>
      <c r="BQ328" s="6"/>
      <c r="BR328" s="6"/>
      <c r="BS328" s="6"/>
      <c r="BT328" s="6"/>
      <c r="BU328" s="6"/>
      <c r="BV328" s="6"/>
      <c r="BW328" s="6"/>
      <c r="BX328" s="6"/>
      <c r="BY328" s="6"/>
      <c r="BZ328" s="6"/>
      <c r="CA328" s="6"/>
      <c r="CB328" s="6"/>
      <c r="CC328" s="6"/>
      <c r="CD328" s="6"/>
      <c r="CE328" s="6"/>
      <c r="CF328" s="6"/>
      <c r="CG328" s="6"/>
      <c r="CH328" s="6"/>
      <c r="CI328" s="6"/>
      <c r="CJ328" s="6"/>
      <c r="CK328" s="6"/>
      <c r="CL328" s="6"/>
      <c r="CM328" s="6"/>
      <c r="CN328" s="6"/>
      <c r="CO328" s="6"/>
      <c r="CP328" s="6"/>
      <c r="CQ328" s="6"/>
      <c r="CR328" s="6"/>
      <c r="CS328" s="6"/>
      <c r="CT328" s="6"/>
      <c r="CU328" s="6"/>
      <c r="CV328" s="6"/>
      <c r="CW328" s="6"/>
      <c r="CX328" s="6"/>
      <c r="CY328" s="6"/>
      <c r="CZ328" s="6"/>
      <c r="DA328" s="6"/>
      <c r="DB328" s="6"/>
      <c r="DC328" s="6"/>
      <c r="DD328" s="6"/>
      <c r="DE328" s="6"/>
      <c r="DF328" s="6"/>
      <c r="DG328" s="6"/>
      <c r="DH328" s="6"/>
      <c r="DI328" s="6"/>
      <c r="DJ328" s="6"/>
      <c r="DK328" s="6"/>
      <c r="DL328" s="6"/>
      <c r="DM328" s="6"/>
      <c r="DN328" s="6"/>
      <c r="DO328" s="6"/>
      <c r="DP328" s="6"/>
      <c r="DQ328" s="6"/>
      <c r="DR328" s="6"/>
      <c r="DS328" s="6"/>
      <c r="DT328" s="6"/>
    </row>
    <row r="329" spans="1:124" s="3" customFormat="1">
      <c r="A329" s="3" t="s">
        <v>18</v>
      </c>
      <c r="B329" s="3">
        <v>12</v>
      </c>
      <c r="C329" s="4">
        <v>287450</v>
      </c>
      <c r="D329" s="4">
        <v>8249.82</v>
      </c>
      <c r="E329" s="4">
        <v>3988.2299999999996</v>
      </c>
      <c r="F329" s="4">
        <v>8738.48</v>
      </c>
      <c r="G329" s="4">
        <v>6433.8</v>
      </c>
      <c r="H329" s="4">
        <f>SUM(H317:H328)</f>
        <v>27410.329999999998</v>
      </c>
      <c r="I329" s="4">
        <f>SUM(I317:I328)</f>
        <v>260039.66999999998</v>
      </c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  <c r="AN329" s="6"/>
      <c r="AO329" s="6"/>
      <c r="AP329" s="6"/>
      <c r="AQ329" s="6"/>
      <c r="AR329" s="6"/>
      <c r="AS329" s="6"/>
      <c r="AT329" s="6"/>
      <c r="AU329" s="6"/>
      <c r="AV329" s="6"/>
      <c r="AW329" s="6"/>
      <c r="AX329" s="6"/>
      <c r="AY329" s="6"/>
      <c r="AZ329" s="6"/>
      <c r="BA329" s="6"/>
      <c r="BB329" s="6"/>
      <c r="BC329" s="6"/>
      <c r="BD329" s="6"/>
      <c r="BE329" s="6"/>
      <c r="BF329" s="6"/>
      <c r="BG329" s="6"/>
      <c r="BH329" s="6"/>
      <c r="BI329" s="6"/>
      <c r="BJ329" s="6"/>
      <c r="BK329" s="6"/>
      <c r="BL329" s="6"/>
      <c r="BM329" s="6"/>
      <c r="BN329" s="6"/>
      <c r="BO329" s="6"/>
      <c r="BP329" s="6"/>
      <c r="BQ329" s="6"/>
      <c r="BR329" s="6"/>
      <c r="BS329" s="6"/>
      <c r="BT329" s="6"/>
      <c r="BU329" s="6"/>
      <c r="BV329" s="6"/>
      <c r="BW329" s="6"/>
      <c r="BX329" s="6"/>
      <c r="BY329" s="6"/>
      <c r="BZ329" s="6"/>
      <c r="CA329" s="6"/>
      <c r="CB329" s="6"/>
      <c r="CC329" s="6"/>
      <c r="CD329" s="6"/>
      <c r="CE329" s="6"/>
      <c r="CF329" s="6"/>
      <c r="CG329" s="6"/>
      <c r="CH329" s="6"/>
      <c r="CI329" s="6"/>
      <c r="CJ329" s="6"/>
      <c r="CK329" s="6"/>
      <c r="CL329" s="6"/>
      <c r="CM329" s="6"/>
      <c r="CN329" s="6"/>
      <c r="CO329" s="6"/>
      <c r="CP329" s="6"/>
      <c r="CQ329" s="6"/>
      <c r="CR329" s="6"/>
      <c r="CS329" s="6"/>
      <c r="CT329" s="6"/>
      <c r="CU329" s="6"/>
      <c r="CV329" s="6"/>
      <c r="CW329" s="6"/>
      <c r="CX329" s="6"/>
      <c r="CY329" s="6"/>
      <c r="CZ329" s="6"/>
      <c r="DA329" s="6"/>
      <c r="DB329" s="6"/>
      <c r="DC329" s="6"/>
      <c r="DD329" s="6"/>
      <c r="DE329" s="6"/>
      <c r="DF329" s="6"/>
      <c r="DG329" s="6"/>
      <c r="DH329" s="6"/>
      <c r="DI329" s="6"/>
      <c r="DJ329" s="6"/>
      <c r="DK329" s="6"/>
      <c r="DL329" s="6"/>
      <c r="DM329" s="6"/>
      <c r="DN329" s="6"/>
      <c r="DO329" s="6"/>
      <c r="DP329" s="6"/>
      <c r="DQ329" s="6"/>
      <c r="DR329" s="6"/>
      <c r="DS329" s="6"/>
      <c r="DT329" s="6"/>
    </row>
    <row r="330" spans="1:124" s="3" customFormat="1">
      <c r="A330"/>
      <c r="B330"/>
      <c r="C330" s="1"/>
      <c r="D330" s="1"/>
      <c r="E330" s="1"/>
      <c r="F330" s="1"/>
      <c r="G330" s="1"/>
      <c r="H330" s="1"/>
      <c r="I330" s="1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  <c r="AN330" s="6"/>
      <c r="AO330" s="6"/>
      <c r="AP330" s="6"/>
      <c r="AQ330" s="6"/>
      <c r="AR330" s="6"/>
      <c r="AS330" s="6"/>
      <c r="AT330" s="6"/>
      <c r="AU330" s="6"/>
      <c r="AV330" s="6"/>
      <c r="AW330" s="6"/>
      <c r="AX330" s="6"/>
      <c r="AY330" s="6"/>
      <c r="AZ330" s="6"/>
      <c r="BA330" s="6"/>
      <c r="BB330" s="6"/>
      <c r="BC330" s="6"/>
      <c r="BD330" s="6"/>
      <c r="BE330" s="6"/>
      <c r="BF330" s="6"/>
      <c r="BG330" s="6"/>
      <c r="BH330" s="6"/>
      <c r="BI330" s="6"/>
      <c r="BJ330" s="6"/>
      <c r="BK330" s="6"/>
      <c r="BL330" s="6"/>
      <c r="BM330" s="6"/>
      <c r="BN330" s="6"/>
      <c r="BO330" s="6"/>
      <c r="BP330" s="6"/>
      <c r="BQ330" s="6"/>
      <c r="BR330" s="6"/>
      <c r="BS330" s="6"/>
      <c r="BT330" s="6"/>
      <c r="BU330" s="6"/>
      <c r="BV330" s="6"/>
      <c r="BW330" s="6"/>
      <c r="BX330" s="6"/>
      <c r="BY330" s="6"/>
      <c r="BZ330" s="6"/>
      <c r="CA330" s="6"/>
      <c r="CB330" s="6"/>
      <c r="CC330" s="6"/>
      <c r="CD330" s="6"/>
      <c r="CE330" s="6"/>
      <c r="CF330" s="6"/>
      <c r="CG330" s="6"/>
      <c r="CH330" s="6"/>
      <c r="CI330" s="6"/>
      <c r="CJ330" s="6"/>
      <c r="CK330" s="6"/>
      <c r="CL330" s="6"/>
      <c r="CM330" s="6"/>
      <c r="CN330" s="6"/>
      <c r="CO330" s="6"/>
      <c r="CP330" s="6"/>
      <c r="CQ330" s="6"/>
      <c r="CR330" s="6"/>
      <c r="CS330" s="6"/>
      <c r="CT330" s="6"/>
      <c r="CU330" s="6"/>
      <c r="CV330" s="6"/>
      <c r="CW330" s="6"/>
      <c r="CX330" s="6"/>
      <c r="CY330" s="6"/>
      <c r="CZ330" s="6"/>
      <c r="DA330" s="6"/>
      <c r="DB330" s="6"/>
      <c r="DC330" s="6"/>
      <c r="DD330" s="6"/>
      <c r="DE330" s="6"/>
      <c r="DF330" s="6"/>
      <c r="DG330" s="6"/>
      <c r="DH330" s="6"/>
      <c r="DI330" s="6"/>
      <c r="DJ330" s="6"/>
      <c r="DK330" s="6"/>
      <c r="DL330" s="6"/>
      <c r="DM330" s="6"/>
      <c r="DN330" s="6"/>
      <c r="DO330" s="6"/>
      <c r="DP330" s="6"/>
      <c r="DQ330" s="6"/>
      <c r="DR330" s="6"/>
      <c r="DS330" s="6"/>
      <c r="DT330" s="6"/>
    </row>
    <row r="331" spans="1:124" s="3" customFormat="1">
      <c r="A331"/>
      <c r="B331"/>
      <c r="C331" s="1"/>
      <c r="D331" s="1"/>
      <c r="E331" s="1"/>
      <c r="F331" s="1"/>
      <c r="G331" s="1"/>
      <c r="H331" s="1"/>
      <c r="I331" s="1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  <c r="AN331" s="6"/>
      <c r="AO331" s="6"/>
      <c r="AP331" s="6"/>
      <c r="AQ331" s="6"/>
      <c r="AR331" s="6"/>
      <c r="AS331" s="6"/>
      <c r="AT331" s="6"/>
      <c r="AU331" s="6"/>
      <c r="AV331" s="6"/>
      <c r="AW331" s="6"/>
      <c r="AX331" s="6"/>
      <c r="AY331" s="6"/>
      <c r="AZ331" s="6"/>
      <c r="BA331" s="6"/>
      <c r="BB331" s="6"/>
      <c r="BC331" s="6"/>
      <c r="BD331" s="6"/>
      <c r="BE331" s="6"/>
      <c r="BF331" s="6"/>
      <c r="BG331" s="6"/>
      <c r="BH331" s="6"/>
      <c r="BI331" s="6"/>
      <c r="BJ331" s="6"/>
      <c r="BK331" s="6"/>
      <c r="BL331" s="6"/>
      <c r="BM331" s="6"/>
      <c r="BN331" s="6"/>
      <c r="BO331" s="6"/>
      <c r="BP331" s="6"/>
      <c r="BQ331" s="6"/>
      <c r="BR331" s="6"/>
      <c r="BS331" s="6"/>
      <c r="BT331" s="6"/>
      <c r="BU331" s="6"/>
      <c r="BV331" s="6"/>
      <c r="BW331" s="6"/>
      <c r="BX331" s="6"/>
      <c r="BY331" s="6"/>
      <c r="BZ331" s="6"/>
      <c r="CA331" s="6"/>
      <c r="CB331" s="6"/>
      <c r="CC331" s="6"/>
      <c r="CD331" s="6"/>
      <c r="CE331" s="6"/>
      <c r="CF331" s="6"/>
      <c r="CG331" s="6"/>
      <c r="CH331" s="6"/>
      <c r="CI331" s="6"/>
      <c r="CJ331" s="6"/>
      <c r="CK331" s="6"/>
      <c r="CL331" s="6"/>
      <c r="CM331" s="6"/>
      <c r="CN331" s="6"/>
      <c r="CO331" s="6"/>
      <c r="CP331" s="6"/>
      <c r="CQ331" s="6"/>
      <c r="CR331" s="6"/>
      <c r="CS331" s="6"/>
      <c r="CT331" s="6"/>
      <c r="CU331" s="6"/>
      <c r="CV331" s="6"/>
      <c r="CW331" s="6"/>
      <c r="CX331" s="6"/>
      <c r="CY331" s="6"/>
      <c r="CZ331" s="6"/>
      <c r="DA331" s="6"/>
      <c r="DB331" s="6"/>
      <c r="DC331" s="6"/>
      <c r="DD331" s="6"/>
      <c r="DE331" s="6"/>
      <c r="DF331" s="6"/>
      <c r="DG331" s="6"/>
      <c r="DH331" s="6"/>
      <c r="DI331" s="6"/>
      <c r="DJ331" s="6"/>
      <c r="DK331" s="6"/>
      <c r="DL331" s="6"/>
      <c r="DM331" s="6"/>
      <c r="DN331" s="6"/>
      <c r="DO331" s="6"/>
      <c r="DP331" s="6"/>
      <c r="DQ331" s="6"/>
      <c r="DR331" s="6"/>
      <c r="DS331" s="6"/>
      <c r="DT331" s="6"/>
    </row>
    <row r="332" spans="1:124" s="3" customFormat="1">
      <c r="A332" s="13" t="s">
        <v>288</v>
      </c>
      <c r="B332" s="13"/>
      <c r="C332" s="13"/>
      <c r="D332" s="13"/>
      <c r="E332" s="13"/>
      <c r="F332" s="13"/>
      <c r="G332" s="13"/>
      <c r="H332" s="13"/>
      <c r="I332" s="13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  <c r="AN332" s="6"/>
      <c r="AO332" s="6"/>
      <c r="AP332" s="6"/>
      <c r="AQ332" s="6"/>
      <c r="AR332" s="6"/>
      <c r="AS332" s="6"/>
      <c r="AT332" s="6"/>
      <c r="AU332" s="6"/>
      <c r="AV332" s="6"/>
      <c r="AW332" s="6"/>
      <c r="AX332" s="6"/>
      <c r="AY332" s="6"/>
      <c r="AZ332" s="6"/>
      <c r="BA332" s="6"/>
      <c r="BB332" s="6"/>
      <c r="BC332" s="6"/>
      <c r="BD332" s="6"/>
      <c r="BE332" s="6"/>
      <c r="BF332" s="6"/>
      <c r="BG332" s="6"/>
      <c r="BH332" s="6"/>
      <c r="BI332" s="6"/>
      <c r="BJ332" s="6"/>
      <c r="BK332" s="6"/>
      <c r="BL332" s="6"/>
      <c r="BM332" s="6"/>
      <c r="BN332" s="6"/>
      <c r="BO332" s="6"/>
      <c r="BP332" s="6"/>
      <c r="BQ332" s="6"/>
      <c r="BR332" s="6"/>
      <c r="BS332" s="6"/>
      <c r="BT332" s="6"/>
      <c r="BU332" s="6"/>
      <c r="BV332" s="6"/>
      <c r="BW332" s="6"/>
      <c r="BX332" s="6"/>
      <c r="BY332" s="6"/>
      <c r="BZ332" s="6"/>
      <c r="CA332" s="6"/>
      <c r="CB332" s="6"/>
      <c r="CC332" s="6"/>
      <c r="CD332" s="6"/>
      <c r="CE332" s="6"/>
      <c r="CF332" s="6"/>
      <c r="CG332" s="6"/>
      <c r="CH332" s="6"/>
      <c r="CI332" s="6"/>
      <c r="CJ332" s="6"/>
      <c r="CK332" s="6"/>
      <c r="CL332" s="6"/>
      <c r="CM332" s="6"/>
      <c r="CN332" s="6"/>
      <c r="CO332" s="6"/>
      <c r="CP332" s="6"/>
      <c r="CQ332" s="6"/>
      <c r="CR332" s="6"/>
      <c r="CS332" s="6"/>
      <c r="CT332" s="6"/>
      <c r="CU332" s="6"/>
      <c r="CV332" s="6"/>
      <c r="CW332" s="6"/>
      <c r="CX332" s="6"/>
      <c r="CY332" s="6"/>
      <c r="CZ332" s="6"/>
      <c r="DA332" s="6"/>
      <c r="DB332" s="6"/>
      <c r="DC332" s="6"/>
      <c r="DD332" s="6"/>
      <c r="DE332" s="6"/>
      <c r="DF332" s="6"/>
      <c r="DG332" s="6"/>
      <c r="DH332" s="6"/>
      <c r="DI332" s="6"/>
      <c r="DJ332" s="6"/>
      <c r="DK332" s="6"/>
      <c r="DL332" s="6"/>
      <c r="DM332" s="6"/>
      <c r="DN332" s="6"/>
      <c r="DO332" s="6"/>
      <c r="DP332" s="6"/>
      <c r="DQ332" s="6"/>
      <c r="DR332" s="6"/>
      <c r="DS332" s="6"/>
      <c r="DT332" s="6"/>
    </row>
    <row r="333" spans="1:124" s="3" customFormat="1">
      <c r="A333" t="s">
        <v>289</v>
      </c>
      <c r="B333" t="s">
        <v>21</v>
      </c>
      <c r="C333" s="1">
        <v>25000</v>
      </c>
      <c r="D333" s="1">
        <v>717.5</v>
      </c>
      <c r="E333" s="1">
        <v>0</v>
      </c>
      <c r="F333" s="1">
        <v>760</v>
      </c>
      <c r="G333" s="1">
        <v>165</v>
      </c>
      <c r="H333" s="1">
        <f t="shared" ref="H333:H337" si="59">+D333+E333+F333+G333</f>
        <v>1642.5</v>
      </c>
      <c r="I333" s="1">
        <f t="shared" ref="I333:I337" si="60">+C333-H333</f>
        <v>23357.5</v>
      </c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  <c r="AN333" s="6"/>
      <c r="AO333" s="6"/>
      <c r="AP333" s="6"/>
      <c r="AQ333" s="6"/>
      <c r="AR333" s="6"/>
      <c r="AS333" s="6"/>
      <c r="AT333" s="6"/>
      <c r="AU333" s="6"/>
      <c r="AV333" s="6"/>
      <c r="AW333" s="6"/>
      <c r="AX333" s="6"/>
      <c r="AY333" s="6"/>
      <c r="AZ333" s="6"/>
      <c r="BA333" s="6"/>
      <c r="BB333" s="6"/>
      <c r="BC333" s="6"/>
      <c r="BD333" s="6"/>
      <c r="BE333" s="6"/>
      <c r="BF333" s="6"/>
      <c r="BG333" s="6"/>
      <c r="BH333" s="6"/>
      <c r="BI333" s="6"/>
      <c r="BJ333" s="6"/>
      <c r="BK333" s="6"/>
      <c r="BL333" s="6"/>
      <c r="BM333" s="6"/>
      <c r="BN333" s="6"/>
      <c r="BO333" s="6"/>
      <c r="BP333" s="6"/>
      <c r="BQ333" s="6"/>
      <c r="BR333" s="6"/>
      <c r="BS333" s="6"/>
      <c r="BT333" s="6"/>
      <c r="BU333" s="6"/>
      <c r="BV333" s="6"/>
      <c r="BW333" s="6"/>
      <c r="BX333" s="6"/>
      <c r="BY333" s="6"/>
      <c r="BZ333" s="6"/>
      <c r="CA333" s="6"/>
      <c r="CB333" s="6"/>
      <c r="CC333" s="6"/>
      <c r="CD333" s="6"/>
      <c r="CE333" s="6"/>
      <c r="CF333" s="6"/>
      <c r="CG333" s="6"/>
      <c r="CH333" s="6"/>
      <c r="CI333" s="6"/>
      <c r="CJ333" s="6"/>
      <c r="CK333" s="6"/>
      <c r="CL333" s="6"/>
      <c r="CM333" s="6"/>
      <c r="CN333" s="6"/>
      <c r="CO333" s="6"/>
      <c r="CP333" s="6"/>
      <c r="CQ333" s="6"/>
      <c r="CR333" s="6"/>
      <c r="CS333" s="6"/>
      <c r="CT333" s="6"/>
      <c r="CU333" s="6"/>
      <c r="CV333" s="6"/>
      <c r="CW333" s="6"/>
      <c r="CX333" s="6"/>
      <c r="CY333" s="6"/>
      <c r="CZ333" s="6"/>
      <c r="DA333" s="6"/>
      <c r="DB333" s="6"/>
      <c r="DC333" s="6"/>
      <c r="DD333" s="6"/>
      <c r="DE333" s="6"/>
      <c r="DF333" s="6"/>
      <c r="DG333" s="6"/>
      <c r="DH333" s="6"/>
      <c r="DI333" s="6"/>
      <c r="DJ333" s="6"/>
      <c r="DK333" s="6"/>
      <c r="DL333" s="6"/>
      <c r="DM333" s="6"/>
      <c r="DN333" s="6"/>
      <c r="DO333" s="6"/>
      <c r="DP333" s="6"/>
      <c r="DQ333" s="6"/>
      <c r="DR333" s="6"/>
      <c r="DS333" s="6"/>
      <c r="DT333" s="6"/>
    </row>
    <row r="334" spans="1:124" s="3" customFormat="1">
      <c r="A334" t="s">
        <v>290</v>
      </c>
      <c r="B334" t="s">
        <v>291</v>
      </c>
      <c r="C334" s="1">
        <v>20650</v>
      </c>
      <c r="D334" s="1">
        <v>592.66</v>
      </c>
      <c r="E334" s="1">
        <v>0</v>
      </c>
      <c r="F334" s="1">
        <v>627.76</v>
      </c>
      <c r="G334" s="1">
        <v>1097.76</v>
      </c>
      <c r="H334" s="1">
        <f t="shared" si="59"/>
        <v>2318.1800000000003</v>
      </c>
      <c r="I334" s="1">
        <f t="shared" si="60"/>
        <v>18331.82</v>
      </c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  <c r="AN334" s="6"/>
      <c r="AO334" s="6"/>
      <c r="AP334" s="6"/>
      <c r="AQ334" s="6"/>
      <c r="AR334" s="6"/>
      <c r="AS334" s="6"/>
      <c r="AT334" s="6"/>
      <c r="AU334" s="6"/>
      <c r="AV334" s="6"/>
      <c r="AW334" s="6"/>
      <c r="AX334" s="6"/>
      <c r="AY334" s="6"/>
      <c r="AZ334" s="6"/>
      <c r="BA334" s="6"/>
      <c r="BB334" s="6"/>
      <c r="BC334" s="6"/>
      <c r="BD334" s="6"/>
      <c r="BE334" s="6"/>
      <c r="BF334" s="6"/>
      <c r="BG334" s="6"/>
      <c r="BH334" s="6"/>
      <c r="BI334" s="6"/>
      <c r="BJ334" s="6"/>
      <c r="BK334" s="6"/>
      <c r="BL334" s="6"/>
      <c r="BM334" s="6"/>
      <c r="BN334" s="6"/>
      <c r="BO334" s="6"/>
      <c r="BP334" s="6"/>
      <c r="BQ334" s="6"/>
      <c r="BR334" s="6"/>
      <c r="BS334" s="6"/>
      <c r="BT334" s="6"/>
      <c r="BU334" s="6"/>
      <c r="BV334" s="6"/>
      <c r="BW334" s="6"/>
      <c r="BX334" s="6"/>
      <c r="BY334" s="6"/>
      <c r="BZ334" s="6"/>
      <c r="CA334" s="6"/>
      <c r="CB334" s="6"/>
      <c r="CC334" s="6"/>
      <c r="CD334" s="6"/>
      <c r="CE334" s="6"/>
      <c r="CF334" s="6"/>
      <c r="CG334" s="6"/>
      <c r="CH334" s="6"/>
      <c r="CI334" s="6"/>
      <c r="CJ334" s="6"/>
      <c r="CK334" s="6"/>
      <c r="CL334" s="6"/>
      <c r="CM334" s="6"/>
      <c r="CN334" s="6"/>
      <c r="CO334" s="6"/>
      <c r="CP334" s="6"/>
      <c r="CQ334" s="6"/>
      <c r="CR334" s="6"/>
      <c r="CS334" s="6"/>
      <c r="CT334" s="6"/>
      <c r="CU334" s="6"/>
      <c r="CV334" s="6"/>
      <c r="CW334" s="6"/>
      <c r="CX334" s="6"/>
      <c r="CY334" s="6"/>
      <c r="CZ334" s="6"/>
      <c r="DA334" s="6"/>
      <c r="DB334" s="6"/>
      <c r="DC334" s="6"/>
      <c r="DD334" s="6"/>
      <c r="DE334" s="6"/>
      <c r="DF334" s="6"/>
      <c r="DG334" s="6"/>
      <c r="DH334" s="6"/>
      <c r="DI334" s="6"/>
      <c r="DJ334" s="6"/>
      <c r="DK334" s="6"/>
      <c r="DL334" s="6"/>
      <c r="DM334" s="6"/>
      <c r="DN334" s="6"/>
      <c r="DO334" s="6"/>
      <c r="DP334" s="6"/>
      <c r="DQ334" s="6"/>
      <c r="DR334" s="6"/>
      <c r="DS334" s="6"/>
      <c r="DT334" s="6"/>
    </row>
    <row r="335" spans="1:124" s="3" customFormat="1">
      <c r="A335" t="s">
        <v>292</v>
      </c>
      <c r="B335" t="s">
        <v>214</v>
      </c>
      <c r="C335" s="1">
        <v>22500</v>
      </c>
      <c r="D335" s="1">
        <v>645.75</v>
      </c>
      <c r="E335" s="1">
        <v>0</v>
      </c>
      <c r="F335" s="1">
        <v>684</v>
      </c>
      <c r="G335" s="1">
        <v>1057.76</v>
      </c>
      <c r="H335" s="1">
        <f t="shared" si="59"/>
        <v>2387.5100000000002</v>
      </c>
      <c r="I335" s="1">
        <f t="shared" si="60"/>
        <v>20112.489999999998</v>
      </c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  <c r="AN335" s="6"/>
      <c r="AO335" s="6"/>
      <c r="AP335" s="6"/>
      <c r="AQ335" s="6"/>
      <c r="AR335" s="6"/>
      <c r="AS335" s="6"/>
      <c r="AT335" s="6"/>
      <c r="AU335" s="6"/>
      <c r="AV335" s="6"/>
      <c r="AW335" s="6"/>
      <c r="AX335" s="6"/>
      <c r="AY335" s="6"/>
      <c r="AZ335" s="6"/>
      <c r="BA335" s="6"/>
      <c r="BB335" s="6"/>
      <c r="BC335" s="6"/>
      <c r="BD335" s="6"/>
      <c r="BE335" s="6"/>
      <c r="BF335" s="6"/>
      <c r="BG335" s="6"/>
      <c r="BH335" s="6"/>
      <c r="BI335" s="6"/>
      <c r="BJ335" s="6"/>
      <c r="BK335" s="6"/>
      <c r="BL335" s="6"/>
      <c r="BM335" s="6"/>
      <c r="BN335" s="6"/>
      <c r="BO335" s="6"/>
      <c r="BP335" s="6"/>
      <c r="BQ335" s="6"/>
      <c r="BR335" s="6"/>
      <c r="BS335" s="6"/>
      <c r="BT335" s="6"/>
      <c r="BU335" s="6"/>
      <c r="BV335" s="6"/>
      <c r="BW335" s="6"/>
      <c r="BX335" s="6"/>
      <c r="BY335" s="6"/>
      <c r="BZ335" s="6"/>
      <c r="CA335" s="6"/>
      <c r="CB335" s="6"/>
      <c r="CC335" s="6"/>
      <c r="CD335" s="6"/>
      <c r="CE335" s="6"/>
      <c r="CF335" s="6"/>
      <c r="CG335" s="6"/>
      <c r="CH335" s="6"/>
      <c r="CI335" s="6"/>
      <c r="CJ335" s="6"/>
      <c r="CK335" s="6"/>
      <c r="CL335" s="6"/>
      <c r="CM335" s="6"/>
      <c r="CN335" s="6"/>
      <c r="CO335" s="6"/>
      <c r="CP335" s="6"/>
      <c r="CQ335" s="6"/>
      <c r="CR335" s="6"/>
      <c r="CS335" s="6"/>
      <c r="CT335" s="6"/>
      <c r="CU335" s="6"/>
      <c r="CV335" s="6"/>
      <c r="CW335" s="6"/>
      <c r="CX335" s="6"/>
      <c r="CY335" s="6"/>
      <c r="CZ335" s="6"/>
      <c r="DA335" s="6"/>
      <c r="DB335" s="6"/>
      <c r="DC335" s="6"/>
      <c r="DD335" s="6"/>
      <c r="DE335" s="6"/>
      <c r="DF335" s="6"/>
      <c r="DG335" s="6"/>
      <c r="DH335" s="6"/>
      <c r="DI335" s="6"/>
      <c r="DJ335" s="6"/>
      <c r="DK335" s="6"/>
      <c r="DL335" s="6"/>
      <c r="DM335" s="6"/>
      <c r="DN335" s="6"/>
      <c r="DO335" s="6"/>
      <c r="DP335" s="6"/>
      <c r="DQ335" s="6"/>
      <c r="DR335" s="6"/>
      <c r="DS335" s="6"/>
      <c r="DT335" s="6"/>
    </row>
    <row r="336" spans="1:124" s="3" customFormat="1">
      <c r="A336" t="s">
        <v>293</v>
      </c>
      <c r="B336" t="s">
        <v>23</v>
      </c>
      <c r="C336" s="1">
        <v>48000</v>
      </c>
      <c r="D336" s="1">
        <v>1377.6</v>
      </c>
      <c r="E336" s="1">
        <v>1291.9000000000001</v>
      </c>
      <c r="F336" s="1">
        <v>1459.2</v>
      </c>
      <c r="G336" s="1">
        <v>2010.52</v>
      </c>
      <c r="H336" s="1">
        <f t="shared" si="59"/>
        <v>6139.2199999999993</v>
      </c>
      <c r="I336" s="1">
        <f t="shared" si="60"/>
        <v>41860.78</v>
      </c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6"/>
      <c r="AQ336" s="6"/>
      <c r="AR336" s="6"/>
      <c r="AS336" s="6"/>
      <c r="AT336" s="6"/>
      <c r="AU336" s="6"/>
      <c r="AV336" s="6"/>
      <c r="AW336" s="6"/>
      <c r="AX336" s="6"/>
      <c r="AY336" s="6"/>
      <c r="AZ336" s="6"/>
      <c r="BA336" s="6"/>
      <c r="BB336" s="6"/>
      <c r="BC336" s="6"/>
      <c r="BD336" s="6"/>
      <c r="BE336" s="6"/>
      <c r="BF336" s="6"/>
      <c r="BG336" s="6"/>
      <c r="BH336" s="6"/>
      <c r="BI336" s="6"/>
      <c r="BJ336" s="6"/>
      <c r="BK336" s="6"/>
      <c r="BL336" s="6"/>
      <c r="BM336" s="6"/>
      <c r="BN336" s="6"/>
      <c r="BO336" s="6"/>
      <c r="BP336" s="6"/>
      <c r="BQ336" s="6"/>
      <c r="BR336" s="6"/>
      <c r="BS336" s="6"/>
      <c r="BT336" s="6"/>
      <c r="BU336" s="6"/>
      <c r="BV336" s="6"/>
      <c r="BW336" s="6"/>
      <c r="BX336" s="6"/>
      <c r="BY336" s="6"/>
      <c r="BZ336" s="6"/>
      <c r="CA336" s="6"/>
      <c r="CB336" s="6"/>
      <c r="CC336" s="6"/>
      <c r="CD336" s="6"/>
      <c r="CE336" s="6"/>
      <c r="CF336" s="6"/>
      <c r="CG336" s="6"/>
      <c r="CH336" s="6"/>
      <c r="CI336" s="6"/>
      <c r="CJ336" s="6"/>
      <c r="CK336" s="6"/>
      <c r="CL336" s="6"/>
      <c r="CM336" s="6"/>
      <c r="CN336" s="6"/>
      <c r="CO336" s="6"/>
      <c r="CP336" s="6"/>
      <c r="CQ336" s="6"/>
      <c r="CR336" s="6"/>
      <c r="CS336" s="6"/>
      <c r="CT336" s="6"/>
      <c r="CU336" s="6"/>
      <c r="CV336" s="6"/>
      <c r="CW336" s="6"/>
      <c r="CX336" s="6"/>
      <c r="CY336" s="6"/>
      <c r="CZ336" s="6"/>
      <c r="DA336" s="6"/>
      <c r="DB336" s="6"/>
      <c r="DC336" s="6"/>
      <c r="DD336" s="6"/>
      <c r="DE336" s="6"/>
      <c r="DF336" s="6"/>
      <c r="DG336" s="6"/>
      <c r="DH336" s="6"/>
      <c r="DI336" s="6"/>
      <c r="DJ336" s="6"/>
      <c r="DK336" s="6"/>
      <c r="DL336" s="6"/>
      <c r="DM336" s="6"/>
      <c r="DN336" s="6"/>
      <c r="DO336" s="6"/>
      <c r="DP336" s="6"/>
      <c r="DQ336" s="6"/>
      <c r="DR336" s="6"/>
      <c r="DS336" s="6"/>
      <c r="DT336" s="6"/>
    </row>
    <row r="337" spans="1:124" s="3" customFormat="1">
      <c r="A337" t="s">
        <v>294</v>
      </c>
      <c r="B337" t="s">
        <v>295</v>
      </c>
      <c r="C337" s="1">
        <v>38000</v>
      </c>
      <c r="D337" s="1">
        <v>1090.5999999999999</v>
      </c>
      <c r="E337" s="1">
        <v>160.38</v>
      </c>
      <c r="F337" s="1">
        <v>1155.2</v>
      </c>
      <c r="G337" s="1">
        <v>25</v>
      </c>
      <c r="H337" s="1">
        <f t="shared" si="59"/>
        <v>2431.1800000000003</v>
      </c>
      <c r="I337" s="1">
        <f t="shared" si="60"/>
        <v>35568.82</v>
      </c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6"/>
      <c r="AQ337" s="6"/>
      <c r="AR337" s="6"/>
      <c r="AS337" s="6"/>
      <c r="AT337" s="6"/>
      <c r="AU337" s="6"/>
      <c r="AV337" s="6"/>
      <c r="AW337" s="6"/>
      <c r="AX337" s="6"/>
      <c r="AY337" s="6"/>
      <c r="AZ337" s="6"/>
      <c r="BA337" s="6"/>
      <c r="BB337" s="6"/>
      <c r="BC337" s="6"/>
      <c r="BD337" s="6"/>
      <c r="BE337" s="6"/>
      <c r="BF337" s="6"/>
      <c r="BG337" s="6"/>
      <c r="BH337" s="6"/>
      <c r="BI337" s="6"/>
      <c r="BJ337" s="6"/>
      <c r="BK337" s="6"/>
      <c r="BL337" s="6"/>
      <c r="BM337" s="6"/>
      <c r="BN337" s="6"/>
      <c r="BO337" s="6"/>
      <c r="BP337" s="6"/>
      <c r="BQ337" s="6"/>
      <c r="BR337" s="6"/>
      <c r="BS337" s="6"/>
      <c r="BT337" s="6"/>
      <c r="BU337" s="6"/>
      <c r="BV337" s="6"/>
      <c r="BW337" s="6"/>
      <c r="BX337" s="6"/>
      <c r="BY337" s="6"/>
      <c r="BZ337" s="6"/>
      <c r="CA337" s="6"/>
      <c r="CB337" s="6"/>
      <c r="CC337" s="6"/>
      <c r="CD337" s="6"/>
      <c r="CE337" s="6"/>
      <c r="CF337" s="6"/>
      <c r="CG337" s="6"/>
      <c r="CH337" s="6"/>
      <c r="CI337" s="6"/>
      <c r="CJ337" s="6"/>
      <c r="CK337" s="6"/>
      <c r="CL337" s="6"/>
      <c r="CM337" s="6"/>
      <c r="CN337" s="6"/>
      <c r="CO337" s="6"/>
      <c r="CP337" s="6"/>
      <c r="CQ337" s="6"/>
      <c r="CR337" s="6"/>
      <c r="CS337" s="6"/>
      <c r="CT337" s="6"/>
      <c r="CU337" s="6"/>
      <c r="CV337" s="6"/>
      <c r="CW337" s="6"/>
      <c r="CX337" s="6"/>
      <c r="CY337" s="6"/>
      <c r="CZ337" s="6"/>
      <c r="DA337" s="6"/>
      <c r="DB337" s="6"/>
      <c r="DC337" s="6"/>
      <c r="DD337" s="6"/>
      <c r="DE337" s="6"/>
      <c r="DF337" s="6"/>
      <c r="DG337" s="6"/>
      <c r="DH337" s="6"/>
      <c r="DI337" s="6"/>
      <c r="DJ337" s="6"/>
      <c r="DK337" s="6"/>
      <c r="DL337" s="6"/>
      <c r="DM337" s="6"/>
      <c r="DN337" s="6"/>
      <c r="DO337" s="6"/>
      <c r="DP337" s="6"/>
      <c r="DQ337" s="6"/>
      <c r="DR337" s="6"/>
      <c r="DS337" s="6"/>
      <c r="DT337" s="6"/>
    </row>
    <row r="338" spans="1:124" s="3" customFormat="1">
      <c r="A338" s="3" t="s">
        <v>18</v>
      </c>
      <c r="B338" s="3">
        <v>5</v>
      </c>
      <c r="C338" s="4">
        <v>154150</v>
      </c>
      <c r="D338" s="4">
        <v>4424.1099999999997</v>
      </c>
      <c r="E338" s="4">
        <v>1452.2800000000002</v>
      </c>
      <c r="F338" s="4">
        <v>4686.16</v>
      </c>
      <c r="G338" s="4">
        <v>4356.04</v>
      </c>
      <c r="H338" s="4">
        <f>SUM(H333:H337)</f>
        <v>14918.59</v>
      </c>
      <c r="I338" s="4">
        <f>SUM(I333:I337)</f>
        <v>139231.41</v>
      </c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  <c r="BE338" s="6"/>
      <c r="BF338" s="6"/>
      <c r="BG338" s="6"/>
      <c r="BH338" s="6"/>
      <c r="BI338" s="6"/>
      <c r="BJ338" s="6"/>
      <c r="BK338" s="6"/>
      <c r="BL338" s="6"/>
      <c r="BM338" s="6"/>
      <c r="BN338" s="6"/>
      <c r="BO338" s="6"/>
      <c r="BP338" s="6"/>
      <c r="BQ338" s="6"/>
      <c r="BR338" s="6"/>
      <c r="BS338" s="6"/>
      <c r="BT338" s="6"/>
      <c r="BU338" s="6"/>
      <c r="BV338" s="6"/>
      <c r="BW338" s="6"/>
      <c r="BX338" s="6"/>
      <c r="BY338" s="6"/>
      <c r="BZ338" s="6"/>
      <c r="CA338" s="6"/>
      <c r="CB338" s="6"/>
      <c r="CC338" s="6"/>
      <c r="CD338" s="6"/>
      <c r="CE338" s="6"/>
      <c r="CF338" s="6"/>
      <c r="CG338" s="6"/>
      <c r="CH338" s="6"/>
      <c r="CI338" s="6"/>
      <c r="CJ338" s="6"/>
      <c r="CK338" s="6"/>
      <c r="CL338" s="6"/>
      <c r="CM338" s="6"/>
      <c r="CN338" s="6"/>
      <c r="CO338" s="6"/>
      <c r="CP338" s="6"/>
      <c r="CQ338" s="6"/>
      <c r="CR338" s="6"/>
      <c r="CS338" s="6"/>
      <c r="CT338" s="6"/>
      <c r="CU338" s="6"/>
      <c r="CV338" s="6"/>
      <c r="CW338" s="6"/>
      <c r="CX338" s="6"/>
      <c r="CY338" s="6"/>
      <c r="CZ338" s="6"/>
      <c r="DA338" s="6"/>
      <c r="DB338" s="6"/>
      <c r="DC338" s="6"/>
      <c r="DD338" s="6"/>
      <c r="DE338" s="6"/>
      <c r="DF338" s="6"/>
      <c r="DG338" s="6"/>
      <c r="DH338" s="6"/>
      <c r="DI338" s="6"/>
      <c r="DJ338" s="6"/>
      <c r="DK338" s="6"/>
      <c r="DL338" s="6"/>
      <c r="DM338" s="6"/>
      <c r="DN338" s="6"/>
      <c r="DO338" s="6"/>
      <c r="DP338" s="6"/>
      <c r="DQ338" s="6"/>
      <c r="DR338" s="6"/>
      <c r="DS338" s="6"/>
      <c r="DT338" s="6"/>
    </row>
    <row r="339" spans="1:124" s="3" customFormat="1">
      <c r="A339"/>
      <c r="B339"/>
      <c r="C339" s="1"/>
      <c r="D339" s="1"/>
      <c r="E339" s="1"/>
      <c r="F339" s="1"/>
      <c r="G339" s="1"/>
      <c r="H339" s="1"/>
      <c r="I339" s="1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  <c r="BE339" s="6"/>
      <c r="BF339" s="6"/>
      <c r="BG339" s="6"/>
      <c r="BH339" s="6"/>
      <c r="BI339" s="6"/>
      <c r="BJ339" s="6"/>
      <c r="BK339" s="6"/>
      <c r="BL339" s="6"/>
      <c r="BM339" s="6"/>
      <c r="BN339" s="6"/>
      <c r="BO339" s="6"/>
      <c r="BP339" s="6"/>
      <c r="BQ339" s="6"/>
      <c r="BR339" s="6"/>
      <c r="BS339" s="6"/>
      <c r="BT339" s="6"/>
      <c r="BU339" s="6"/>
      <c r="BV339" s="6"/>
      <c r="BW339" s="6"/>
      <c r="BX339" s="6"/>
      <c r="BY339" s="6"/>
      <c r="BZ339" s="6"/>
      <c r="CA339" s="6"/>
      <c r="CB339" s="6"/>
      <c r="CC339" s="6"/>
      <c r="CD339" s="6"/>
      <c r="CE339" s="6"/>
      <c r="CF339" s="6"/>
      <c r="CG339" s="6"/>
      <c r="CH339" s="6"/>
      <c r="CI339" s="6"/>
      <c r="CJ339" s="6"/>
      <c r="CK339" s="6"/>
      <c r="CL339" s="6"/>
      <c r="CM339" s="6"/>
      <c r="CN339" s="6"/>
      <c r="CO339" s="6"/>
      <c r="CP339" s="6"/>
      <c r="CQ339" s="6"/>
      <c r="CR339" s="6"/>
      <c r="CS339" s="6"/>
      <c r="CT339" s="6"/>
      <c r="CU339" s="6"/>
      <c r="CV339" s="6"/>
      <c r="CW339" s="6"/>
      <c r="CX339" s="6"/>
      <c r="CY339" s="6"/>
      <c r="CZ339" s="6"/>
      <c r="DA339" s="6"/>
      <c r="DB339" s="6"/>
      <c r="DC339" s="6"/>
      <c r="DD339" s="6"/>
      <c r="DE339" s="6"/>
      <c r="DF339" s="6"/>
      <c r="DG339" s="6"/>
      <c r="DH339" s="6"/>
      <c r="DI339" s="6"/>
      <c r="DJ339" s="6"/>
      <c r="DK339" s="6"/>
      <c r="DL339" s="6"/>
      <c r="DM339" s="6"/>
      <c r="DN339" s="6"/>
      <c r="DO339" s="6"/>
      <c r="DP339" s="6"/>
      <c r="DQ339" s="6"/>
      <c r="DR339" s="6"/>
      <c r="DS339" s="6"/>
      <c r="DT339" s="6"/>
    </row>
    <row r="340" spans="1:124" s="3" customFormat="1">
      <c r="A340"/>
      <c r="B340"/>
      <c r="C340" s="1"/>
      <c r="D340" s="1"/>
      <c r="E340" s="1"/>
      <c r="F340" s="1"/>
      <c r="G340" s="1"/>
      <c r="H340" s="1"/>
      <c r="I340" s="1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  <c r="AR340" s="6"/>
      <c r="AS340" s="6"/>
      <c r="AT340" s="6"/>
      <c r="AU340" s="6"/>
      <c r="AV340" s="6"/>
      <c r="AW340" s="6"/>
      <c r="AX340" s="6"/>
      <c r="AY340" s="6"/>
      <c r="AZ340" s="6"/>
      <c r="BA340" s="6"/>
      <c r="BB340" s="6"/>
      <c r="BC340" s="6"/>
      <c r="BD340" s="6"/>
      <c r="BE340" s="6"/>
      <c r="BF340" s="6"/>
      <c r="BG340" s="6"/>
      <c r="BH340" s="6"/>
      <c r="BI340" s="6"/>
      <c r="BJ340" s="6"/>
      <c r="BK340" s="6"/>
      <c r="BL340" s="6"/>
      <c r="BM340" s="6"/>
      <c r="BN340" s="6"/>
      <c r="BO340" s="6"/>
      <c r="BP340" s="6"/>
      <c r="BQ340" s="6"/>
      <c r="BR340" s="6"/>
      <c r="BS340" s="6"/>
      <c r="BT340" s="6"/>
      <c r="BU340" s="6"/>
      <c r="BV340" s="6"/>
      <c r="BW340" s="6"/>
      <c r="BX340" s="6"/>
      <c r="BY340" s="6"/>
      <c r="BZ340" s="6"/>
      <c r="CA340" s="6"/>
      <c r="CB340" s="6"/>
      <c r="CC340" s="6"/>
      <c r="CD340" s="6"/>
      <c r="CE340" s="6"/>
      <c r="CF340" s="6"/>
      <c r="CG340" s="6"/>
      <c r="CH340" s="6"/>
      <c r="CI340" s="6"/>
      <c r="CJ340" s="6"/>
      <c r="CK340" s="6"/>
      <c r="CL340" s="6"/>
      <c r="CM340" s="6"/>
      <c r="CN340" s="6"/>
      <c r="CO340" s="6"/>
      <c r="CP340" s="6"/>
      <c r="CQ340" s="6"/>
      <c r="CR340" s="6"/>
      <c r="CS340" s="6"/>
      <c r="CT340" s="6"/>
      <c r="CU340" s="6"/>
      <c r="CV340" s="6"/>
      <c r="CW340" s="6"/>
      <c r="CX340" s="6"/>
      <c r="CY340" s="6"/>
      <c r="CZ340" s="6"/>
      <c r="DA340" s="6"/>
      <c r="DB340" s="6"/>
      <c r="DC340" s="6"/>
      <c r="DD340" s="6"/>
      <c r="DE340" s="6"/>
      <c r="DF340" s="6"/>
      <c r="DG340" s="6"/>
      <c r="DH340" s="6"/>
      <c r="DI340" s="6"/>
      <c r="DJ340" s="6"/>
      <c r="DK340" s="6"/>
      <c r="DL340" s="6"/>
      <c r="DM340" s="6"/>
      <c r="DN340" s="6"/>
      <c r="DO340" s="6"/>
      <c r="DP340" s="6"/>
      <c r="DQ340" s="6"/>
      <c r="DR340" s="6"/>
      <c r="DS340" s="6"/>
      <c r="DT340" s="6"/>
    </row>
    <row r="341" spans="1:124" s="3" customFormat="1">
      <c r="A341" s="13" t="s">
        <v>296</v>
      </c>
      <c r="B341" s="13"/>
      <c r="C341" s="13"/>
      <c r="D341" s="13"/>
      <c r="E341" s="13"/>
      <c r="F341" s="13"/>
      <c r="G341" s="13"/>
      <c r="H341" s="13"/>
      <c r="I341" s="13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  <c r="AR341" s="6"/>
      <c r="AS341" s="6"/>
      <c r="AT341" s="6"/>
      <c r="AU341" s="6"/>
      <c r="AV341" s="6"/>
      <c r="AW341" s="6"/>
      <c r="AX341" s="6"/>
      <c r="AY341" s="6"/>
      <c r="AZ341" s="6"/>
      <c r="BA341" s="6"/>
      <c r="BB341" s="6"/>
      <c r="BC341" s="6"/>
      <c r="BD341" s="6"/>
      <c r="BE341" s="6"/>
      <c r="BF341" s="6"/>
      <c r="BG341" s="6"/>
      <c r="BH341" s="6"/>
      <c r="BI341" s="6"/>
      <c r="BJ341" s="6"/>
      <c r="BK341" s="6"/>
      <c r="BL341" s="6"/>
      <c r="BM341" s="6"/>
      <c r="BN341" s="6"/>
      <c r="BO341" s="6"/>
      <c r="BP341" s="6"/>
      <c r="BQ341" s="6"/>
      <c r="BR341" s="6"/>
      <c r="BS341" s="6"/>
      <c r="BT341" s="6"/>
      <c r="BU341" s="6"/>
      <c r="BV341" s="6"/>
      <c r="BW341" s="6"/>
      <c r="BX341" s="6"/>
      <c r="BY341" s="6"/>
      <c r="BZ341" s="6"/>
      <c r="CA341" s="6"/>
      <c r="CB341" s="6"/>
      <c r="CC341" s="6"/>
      <c r="CD341" s="6"/>
      <c r="CE341" s="6"/>
      <c r="CF341" s="6"/>
      <c r="CG341" s="6"/>
      <c r="CH341" s="6"/>
      <c r="CI341" s="6"/>
      <c r="CJ341" s="6"/>
      <c r="CK341" s="6"/>
      <c r="CL341" s="6"/>
      <c r="CM341" s="6"/>
      <c r="CN341" s="6"/>
      <c r="CO341" s="6"/>
      <c r="CP341" s="6"/>
      <c r="CQ341" s="6"/>
      <c r="CR341" s="6"/>
      <c r="CS341" s="6"/>
      <c r="CT341" s="6"/>
      <c r="CU341" s="6"/>
      <c r="CV341" s="6"/>
      <c r="CW341" s="6"/>
      <c r="CX341" s="6"/>
      <c r="CY341" s="6"/>
      <c r="CZ341" s="6"/>
      <c r="DA341" s="6"/>
      <c r="DB341" s="6"/>
      <c r="DC341" s="6"/>
      <c r="DD341" s="6"/>
      <c r="DE341" s="6"/>
      <c r="DF341" s="6"/>
      <c r="DG341" s="6"/>
      <c r="DH341" s="6"/>
      <c r="DI341" s="6"/>
      <c r="DJ341" s="6"/>
      <c r="DK341" s="6"/>
      <c r="DL341" s="6"/>
      <c r="DM341" s="6"/>
      <c r="DN341" s="6"/>
      <c r="DO341" s="6"/>
      <c r="DP341" s="6"/>
      <c r="DQ341" s="6"/>
      <c r="DR341" s="6"/>
      <c r="DS341" s="6"/>
      <c r="DT341" s="6"/>
    </row>
    <row r="342" spans="1:124" s="3" customFormat="1">
      <c r="A342" t="s">
        <v>297</v>
      </c>
      <c r="B342" t="s">
        <v>298</v>
      </c>
      <c r="C342" s="1">
        <v>44000</v>
      </c>
      <c r="D342" s="1">
        <v>1262.8</v>
      </c>
      <c r="E342" s="1">
        <v>727.36</v>
      </c>
      <c r="F342" s="1">
        <v>1337.6</v>
      </c>
      <c r="G342" s="1">
        <v>1890.52</v>
      </c>
      <c r="H342" s="1">
        <f t="shared" ref="H342:H343" si="61">+D342+E342+F342+G342</f>
        <v>5218.28</v>
      </c>
      <c r="I342" s="1">
        <f t="shared" ref="I342:I343" si="62">+C342-H342</f>
        <v>38781.72</v>
      </c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  <c r="AN342" s="6"/>
      <c r="AO342" s="6"/>
      <c r="AP342" s="6"/>
      <c r="AQ342" s="6"/>
      <c r="AR342" s="6"/>
      <c r="AS342" s="6"/>
      <c r="AT342" s="6"/>
      <c r="AU342" s="6"/>
      <c r="AV342" s="6"/>
      <c r="AW342" s="6"/>
      <c r="AX342" s="6"/>
      <c r="AY342" s="6"/>
      <c r="AZ342" s="6"/>
      <c r="BA342" s="6"/>
      <c r="BB342" s="6"/>
      <c r="BC342" s="6"/>
      <c r="BD342" s="6"/>
      <c r="BE342" s="6"/>
      <c r="BF342" s="6"/>
      <c r="BG342" s="6"/>
      <c r="BH342" s="6"/>
      <c r="BI342" s="6"/>
      <c r="BJ342" s="6"/>
      <c r="BK342" s="6"/>
      <c r="BL342" s="6"/>
      <c r="BM342" s="6"/>
      <c r="BN342" s="6"/>
      <c r="BO342" s="6"/>
      <c r="BP342" s="6"/>
      <c r="BQ342" s="6"/>
      <c r="BR342" s="6"/>
      <c r="BS342" s="6"/>
      <c r="BT342" s="6"/>
      <c r="BU342" s="6"/>
      <c r="BV342" s="6"/>
      <c r="BW342" s="6"/>
      <c r="BX342" s="6"/>
      <c r="BY342" s="6"/>
      <c r="BZ342" s="6"/>
      <c r="CA342" s="6"/>
      <c r="CB342" s="6"/>
      <c r="CC342" s="6"/>
      <c r="CD342" s="6"/>
      <c r="CE342" s="6"/>
      <c r="CF342" s="6"/>
      <c r="CG342" s="6"/>
      <c r="CH342" s="6"/>
      <c r="CI342" s="6"/>
      <c r="CJ342" s="6"/>
      <c r="CK342" s="6"/>
      <c r="CL342" s="6"/>
      <c r="CM342" s="6"/>
      <c r="CN342" s="6"/>
      <c r="CO342" s="6"/>
      <c r="CP342" s="6"/>
      <c r="CQ342" s="6"/>
      <c r="CR342" s="6"/>
      <c r="CS342" s="6"/>
      <c r="CT342" s="6"/>
      <c r="CU342" s="6"/>
      <c r="CV342" s="6"/>
      <c r="CW342" s="6"/>
      <c r="CX342" s="6"/>
      <c r="CY342" s="6"/>
      <c r="CZ342" s="6"/>
      <c r="DA342" s="6"/>
      <c r="DB342" s="6"/>
      <c r="DC342" s="6"/>
      <c r="DD342" s="6"/>
      <c r="DE342" s="6"/>
      <c r="DF342" s="6"/>
      <c r="DG342" s="6"/>
      <c r="DH342" s="6"/>
      <c r="DI342" s="6"/>
      <c r="DJ342" s="6"/>
      <c r="DK342" s="6"/>
      <c r="DL342" s="6"/>
      <c r="DM342" s="6"/>
      <c r="DN342" s="6"/>
      <c r="DO342" s="6"/>
      <c r="DP342" s="6"/>
      <c r="DQ342" s="6"/>
      <c r="DR342" s="6"/>
      <c r="DS342" s="6"/>
      <c r="DT342" s="6"/>
    </row>
    <row r="343" spans="1:124" s="3" customFormat="1">
      <c r="A343" t="s">
        <v>299</v>
      </c>
      <c r="B343" t="s">
        <v>17</v>
      </c>
      <c r="C343" s="1">
        <v>140000</v>
      </c>
      <c r="D343" s="1">
        <v>4018</v>
      </c>
      <c r="E343" s="1">
        <v>21363.01</v>
      </c>
      <c r="F343" s="1">
        <v>2995.92</v>
      </c>
      <c r="G343" s="1">
        <v>1990.52</v>
      </c>
      <c r="H343" s="1">
        <f t="shared" si="61"/>
        <v>30367.45</v>
      </c>
      <c r="I343" s="1">
        <f t="shared" si="62"/>
        <v>109632.55</v>
      </c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  <c r="AR343" s="6"/>
      <c r="AS343" s="6"/>
      <c r="AT343" s="6"/>
      <c r="AU343" s="6"/>
      <c r="AV343" s="6"/>
      <c r="AW343" s="6"/>
      <c r="AX343" s="6"/>
      <c r="AY343" s="6"/>
      <c r="AZ343" s="6"/>
      <c r="BA343" s="6"/>
      <c r="BB343" s="6"/>
      <c r="BC343" s="6"/>
      <c r="BD343" s="6"/>
      <c r="BE343" s="6"/>
      <c r="BF343" s="6"/>
      <c r="BG343" s="6"/>
      <c r="BH343" s="6"/>
      <c r="BI343" s="6"/>
      <c r="BJ343" s="6"/>
      <c r="BK343" s="6"/>
      <c r="BL343" s="6"/>
      <c r="BM343" s="6"/>
      <c r="BN343" s="6"/>
      <c r="BO343" s="6"/>
      <c r="BP343" s="6"/>
      <c r="BQ343" s="6"/>
      <c r="BR343" s="6"/>
      <c r="BS343" s="6"/>
      <c r="BT343" s="6"/>
      <c r="BU343" s="6"/>
      <c r="BV343" s="6"/>
      <c r="BW343" s="6"/>
      <c r="BX343" s="6"/>
      <c r="BY343" s="6"/>
      <c r="BZ343" s="6"/>
      <c r="CA343" s="6"/>
      <c r="CB343" s="6"/>
      <c r="CC343" s="6"/>
      <c r="CD343" s="6"/>
      <c r="CE343" s="6"/>
      <c r="CF343" s="6"/>
      <c r="CG343" s="6"/>
      <c r="CH343" s="6"/>
      <c r="CI343" s="6"/>
      <c r="CJ343" s="6"/>
      <c r="CK343" s="6"/>
      <c r="CL343" s="6"/>
      <c r="CM343" s="6"/>
      <c r="CN343" s="6"/>
      <c r="CO343" s="6"/>
      <c r="CP343" s="6"/>
      <c r="CQ343" s="6"/>
      <c r="CR343" s="6"/>
      <c r="CS343" s="6"/>
      <c r="CT343" s="6"/>
      <c r="CU343" s="6"/>
      <c r="CV343" s="6"/>
      <c r="CW343" s="6"/>
      <c r="CX343" s="6"/>
      <c r="CY343" s="6"/>
      <c r="CZ343" s="6"/>
      <c r="DA343" s="6"/>
      <c r="DB343" s="6"/>
      <c r="DC343" s="6"/>
      <c r="DD343" s="6"/>
      <c r="DE343" s="6"/>
      <c r="DF343" s="6"/>
      <c r="DG343" s="6"/>
      <c r="DH343" s="6"/>
      <c r="DI343" s="6"/>
      <c r="DJ343" s="6"/>
      <c r="DK343" s="6"/>
      <c r="DL343" s="6"/>
      <c r="DM343" s="6"/>
      <c r="DN343" s="6"/>
      <c r="DO343" s="6"/>
      <c r="DP343" s="6"/>
      <c r="DQ343" s="6"/>
      <c r="DR343" s="6"/>
      <c r="DS343" s="6"/>
      <c r="DT343" s="6"/>
    </row>
    <row r="344" spans="1:124" s="3" customFormat="1">
      <c r="A344" s="3" t="s">
        <v>18</v>
      </c>
      <c r="B344" s="3">
        <v>2</v>
      </c>
      <c r="C344" s="4">
        <v>184000</v>
      </c>
      <c r="D344" s="4">
        <v>5280.8</v>
      </c>
      <c r="E344" s="4">
        <v>22090.37</v>
      </c>
      <c r="F344" s="4">
        <v>4333.5200000000004</v>
      </c>
      <c r="G344" s="4">
        <v>3881.04</v>
      </c>
      <c r="H344" s="4">
        <f>SUM(H342:H343)</f>
        <v>35585.730000000003</v>
      </c>
      <c r="I344" s="4">
        <f>SUM(I342:I343)</f>
        <v>148414.27000000002</v>
      </c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  <c r="BD344" s="6"/>
      <c r="BE344" s="6"/>
      <c r="BF344" s="6"/>
      <c r="BG344" s="6"/>
      <c r="BH344" s="6"/>
      <c r="BI344" s="6"/>
      <c r="BJ344" s="6"/>
      <c r="BK344" s="6"/>
      <c r="BL344" s="6"/>
      <c r="BM344" s="6"/>
      <c r="BN344" s="6"/>
      <c r="BO344" s="6"/>
      <c r="BP344" s="6"/>
      <c r="BQ344" s="6"/>
      <c r="BR344" s="6"/>
      <c r="BS344" s="6"/>
      <c r="BT344" s="6"/>
      <c r="BU344" s="6"/>
      <c r="BV344" s="6"/>
      <c r="BW344" s="6"/>
      <c r="BX344" s="6"/>
      <c r="BY344" s="6"/>
      <c r="BZ344" s="6"/>
      <c r="CA344" s="6"/>
      <c r="CB344" s="6"/>
      <c r="CC344" s="6"/>
      <c r="CD344" s="6"/>
      <c r="CE344" s="6"/>
      <c r="CF344" s="6"/>
      <c r="CG344" s="6"/>
      <c r="CH344" s="6"/>
      <c r="CI344" s="6"/>
      <c r="CJ344" s="6"/>
      <c r="CK344" s="6"/>
      <c r="CL344" s="6"/>
      <c r="CM344" s="6"/>
      <c r="CN344" s="6"/>
      <c r="CO344" s="6"/>
      <c r="CP344" s="6"/>
      <c r="CQ344" s="6"/>
      <c r="CR344" s="6"/>
      <c r="CS344" s="6"/>
      <c r="CT344" s="6"/>
      <c r="CU344" s="6"/>
      <c r="CV344" s="6"/>
      <c r="CW344" s="6"/>
      <c r="CX344" s="6"/>
      <c r="CY344" s="6"/>
      <c r="CZ344" s="6"/>
      <c r="DA344" s="6"/>
      <c r="DB344" s="6"/>
      <c r="DC344" s="6"/>
      <c r="DD344" s="6"/>
      <c r="DE344" s="6"/>
      <c r="DF344" s="6"/>
      <c r="DG344" s="6"/>
      <c r="DH344" s="6"/>
      <c r="DI344" s="6"/>
      <c r="DJ344" s="6"/>
      <c r="DK344" s="6"/>
      <c r="DL344" s="6"/>
      <c r="DM344" s="6"/>
      <c r="DN344" s="6"/>
      <c r="DO344" s="6"/>
      <c r="DP344" s="6"/>
      <c r="DQ344" s="6"/>
      <c r="DR344" s="6"/>
      <c r="DS344" s="6"/>
      <c r="DT344" s="6"/>
    </row>
    <row r="345" spans="1:124" s="3" customFormat="1">
      <c r="A345"/>
      <c r="B345"/>
      <c r="C345" s="1"/>
      <c r="D345" s="1"/>
      <c r="E345" s="1"/>
      <c r="F345" s="1"/>
      <c r="G345" s="1"/>
      <c r="H345" s="1"/>
      <c r="I345" s="1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  <c r="AR345" s="6"/>
      <c r="AS345" s="6"/>
      <c r="AT345" s="6"/>
      <c r="AU345" s="6"/>
      <c r="AV345" s="6"/>
      <c r="AW345" s="6"/>
      <c r="AX345" s="6"/>
      <c r="AY345" s="6"/>
      <c r="AZ345" s="6"/>
      <c r="BA345" s="6"/>
      <c r="BB345" s="6"/>
      <c r="BC345" s="6"/>
      <c r="BD345" s="6"/>
      <c r="BE345" s="6"/>
      <c r="BF345" s="6"/>
      <c r="BG345" s="6"/>
      <c r="BH345" s="6"/>
      <c r="BI345" s="6"/>
      <c r="BJ345" s="6"/>
      <c r="BK345" s="6"/>
      <c r="BL345" s="6"/>
      <c r="BM345" s="6"/>
      <c r="BN345" s="6"/>
      <c r="BO345" s="6"/>
      <c r="BP345" s="6"/>
      <c r="BQ345" s="6"/>
      <c r="BR345" s="6"/>
      <c r="BS345" s="6"/>
      <c r="BT345" s="6"/>
      <c r="BU345" s="6"/>
      <c r="BV345" s="6"/>
      <c r="BW345" s="6"/>
      <c r="BX345" s="6"/>
      <c r="BY345" s="6"/>
      <c r="BZ345" s="6"/>
      <c r="CA345" s="6"/>
      <c r="CB345" s="6"/>
      <c r="CC345" s="6"/>
      <c r="CD345" s="6"/>
      <c r="CE345" s="6"/>
      <c r="CF345" s="6"/>
      <c r="CG345" s="6"/>
      <c r="CH345" s="6"/>
      <c r="CI345" s="6"/>
      <c r="CJ345" s="6"/>
      <c r="CK345" s="6"/>
      <c r="CL345" s="6"/>
      <c r="CM345" s="6"/>
      <c r="CN345" s="6"/>
      <c r="CO345" s="6"/>
      <c r="CP345" s="6"/>
      <c r="CQ345" s="6"/>
      <c r="CR345" s="6"/>
      <c r="CS345" s="6"/>
      <c r="CT345" s="6"/>
      <c r="CU345" s="6"/>
      <c r="CV345" s="6"/>
      <c r="CW345" s="6"/>
      <c r="CX345" s="6"/>
      <c r="CY345" s="6"/>
      <c r="CZ345" s="6"/>
      <c r="DA345" s="6"/>
      <c r="DB345" s="6"/>
      <c r="DC345" s="6"/>
      <c r="DD345" s="6"/>
      <c r="DE345" s="6"/>
      <c r="DF345" s="6"/>
      <c r="DG345" s="6"/>
      <c r="DH345" s="6"/>
      <c r="DI345" s="6"/>
      <c r="DJ345" s="6"/>
      <c r="DK345" s="6"/>
      <c r="DL345" s="6"/>
      <c r="DM345" s="6"/>
      <c r="DN345" s="6"/>
      <c r="DO345" s="6"/>
      <c r="DP345" s="6"/>
      <c r="DQ345" s="6"/>
      <c r="DR345" s="6"/>
      <c r="DS345" s="6"/>
      <c r="DT345" s="6"/>
    </row>
    <row r="346" spans="1:124" s="3" customFormat="1">
      <c r="A346"/>
      <c r="B346"/>
      <c r="C346" s="1"/>
      <c r="D346" s="1"/>
      <c r="E346" s="1"/>
      <c r="F346" s="1"/>
      <c r="G346" s="1"/>
      <c r="H346" s="1"/>
      <c r="I346" s="1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  <c r="AN346" s="6"/>
      <c r="AO346" s="6"/>
      <c r="AP346" s="6"/>
      <c r="AQ346" s="6"/>
      <c r="AR346" s="6"/>
      <c r="AS346" s="6"/>
      <c r="AT346" s="6"/>
      <c r="AU346" s="6"/>
      <c r="AV346" s="6"/>
      <c r="AW346" s="6"/>
      <c r="AX346" s="6"/>
      <c r="AY346" s="6"/>
      <c r="AZ346" s="6"/>
      <c r="BA346" s="6"/>
      <c r="BB346" s="6"/>
      <c r="BC346" s="6"/>
      <c r="BD346" s="6"/>
      <c r="BE346" s="6"/>
      <c r="BF346" s="6"/>
      <c r="BG346" s="6"/>
      <c r="BH346" s="6"/>
      <c r="BI346" s="6"/>
      <c r="BJ346" s="6"/>
      <c r="BK346" s="6"/>
      <c r="BL346" s="6"/>
      <c r="BM346" s="6"/>
      <c r="BN346" s="6"/>
      <c r="BO346" s="6"/>
      <c r="BP346" s="6"/>
      <c r="BQ346" s="6"/>
      <c r="BR346" s="6"/>
      <c r="BS346" s="6"/>
      <c r="BT346" s="6"/>
      <c r="BU346" s="6"/>
      <c r="BV346" s="6"/>
      <c r="BW346" s="6"/>
      <c r="BX346" s="6"/>
      <c r="BY346" s="6"/>
      <c r="BZ346" s="6"/>
      <c r="CA346" s="6"/>
      <c r="CB346" s="6"/>
      <c r="CC346" s="6"/>
      <c r="CD346" s="6"/>
      <c r="CE346" s="6"/>
      <c r="CF346" s="6"/>
      <c r="CG346" s="6"/>
      <c r="CH346" s="6"/>
      <c r="CI346" s="6"/>
      <c r="CJ346" s="6"/>
      <c r="CK346" s="6"/>
      <c r="CL346" s="6"/>
      <c r="CM346" s="6"/>
      <c r="CN346" s="6"/>
      <c r="CO346" s="6"/>
      <c r="CP346" s="6"/>
      <c r="CQ346" s="6"/>
      <c r="CR346" s="6"/>
      <c r="CS346" s="6"/>
      <c r="CT346" s="6"/>
      <c r="CU346" s="6"/>
      <c r="CV346" s="6"/>
      <c r="CW346" s="6"/>
      <c r="CX346" s="6"/>
      <c r="CY346" s="6"/>
      <c r="CZ346" s="6"/>
      <c r="DA346" s="6"/>
      <c r="DB346" s="6"/>
      <c r="DC346" s="6"/>
      <c r="DD346" s="6"/>
      <c r="DE346" s="6"/>
      <c r="DF346" s="6"/>
      <c r="DG346" s="6"/>
      <c r="DH346" s="6"/>
      <c r="DI346" s="6"/>
      <c r="DJ346" s="6"/>
      <c r="DK346" s="6"/>
      <c r="DL346" s="6"/>
      <c r="DM346" s="6"/>
      <c r="DN346" s="6"/>
      <c r="DO346" s="6"/>
      <c r="DP346" s="6"/>
      <c r="DQ346" s="6"/>
      <c r="DR346" s="6"/>
      <c r="DS346" s="6"/>
      <c r="DT346" s="6"/>
    </row>
    <row r="347" spans="1:124" s="3" customFormat="1">
      <c r="A347" s="13" t="s">
        <v>300</v>
      </c>
      <c r="B347" s="13"/>
      <c r="C347" s="13"/>
      <c r="D347" s="13"/>
      <c r="E347" s="13"/>
      <c r="F347" s="13"/>
      <c r="G347" s="13"/>
      <c r="H347" s="13"/>
      <c r="I347" s="13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  <c r="AR347" s="6"/>
      <c r="AS347" s="6"/>
      <c r="AT347" s="6"/>
      <c r="AU347" s="6"/>
      <c r="AV347" s="6"/>
      <c r="AW347" s="6"/>
      <c r="AX347" s="6"/>
      <c r="AY347" s="6"/>
      <c r="AZ347" s="6"/>
      <c r="BA347" s="6"/>
      <c r="BB347" s="6"/>
      <c r="BC347" s="6"/>
      <c r="BD347" s="6"/>
      <c r="BE347" s="6"/>
      <c r="BF347" s="6"/>
      <c r="BG347" s="6"/>
      <c r="BH347" s="6"/>
      <c r="BI347" s="6"/>
      <c r="BJ347" s="6"/>
      <c r="BK347" s="6"/>
      <c r="BL347" s="6"/>
      <c r="BM347" s="6"/>
      <c r="BN347" s="6"/>
      <c r="BO347" s="6"/>
      <c r="BP347" s="6"/>
      <c r="BQ347" s="6"/>
      <c r="BR347" s="6"/>
      <c r="BS347" s="6"/>
      <c r="BT347" s="6"/>
      <c r="BU347" s="6"/>
      <c r="BV347" s="6"/>
      <c r="BW347" s="6"/>
      <c r="BX347" s="6"/>
      <c r="BY347" s="6"/>
      <c r="BZ347" s="6"/>
      <c r="CA347" s="6"/>
      <c r="CB347" s="6"/>
      <c r="CC347" s="6"/>
      <c r="CD347" s="6"/>
      <c r="CE347" s="6"/>
      <c r="CF347" s="6"/>
      <c r="CG347" s="6"/>
      <c r="CH347" s="6"/>
      <c r="CI347" s="6"/>
      <c r="CJ347" s="6"/>
      <c r="CK347" s="6"/>
      <c r="CL347" s="6"/>
      <c r="CM347" s="6"/>
      <c r="CN347" s="6"/>
      <c r="CO347" s="6"/>
      <c r="CP347" s="6"/>
      <c r="CQ347" s="6"/>
      <c r="CR347" s="6"/>
      <c r="CS347" s="6"/>
      <c r="CT347" s="6"/>
      <c r="CU347" s="6"/>
      <c r="CV347" s="6"/>
      <c r="CW347" s="6"/>
      <c r="CX347" s="6"/>
      <c r="CY347" s="6"/>
      <c r="CZ347" s="6"/>
      <c r="DA347" s="6"/>
      <c r="DB347" s="6"/>
      <c r="DC347" s="6"/>
      <c r="DD347" s="6"/>
      <c r="DE347" s="6"/>
      <c r="DF347" s="6"/>
      <c r="DG347" s="6"/>
      <c r="DH347" s="6"/>
      <c r="DI347" s="6"/>
      <c r="DJ347" s="6"/>
      <c r="DK347" s="6"/>
      <c r="DL347" s="6"/>
      <c r="DM347" s="6"/>
      <c r="DN347" s="6"/>
      <c r="DO347" s="6"/>
      <c r="DP347" s="6"/>
      <c r="DQ347" s="6"/>
      <c r="DR347" s="6"/>
      <c r="DS347" s="6"/>
      <c r="DT347" s="6"/>
    </row>
    <row r="348" spans="1:124" s="3" customFormat="1">
      <c r="A348" t="s">
        <v>301</v>
      </c>
      <c r="B348" t="s">
        <v>302</v>
      </c>
      <c r="C348" s="1">
        <v>33000</v>
      </c>
      <c r="D348" s="1">
        <v>947.1</v>
      </c>
      <c r="E348" s="1">
        <v>0</v>
      </c>
      <c r="F348" s="1">
        <v>1003.2</v>
      </c>
      <c r="G348" s="1">
        <v>25</v>
      </c>
      <c r="H348" s="1">
        <f t="shared" ref="H348:H351" si="63">+D348+E348+F348+G348</f>
        <v>1975.3000000000002</v>
      </c>
      <c r="I348" s="1">
        <f t="shared" ref="I348:I351" si="64">+C348-H348</f>
        <v>31024.7</v>
      </c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  <c r="BS348" s="6"/>
      <c r="BT348" s="6"/>
      <c r="BU348" s="6"/>
      <c r="BV348" s="6"/>
      <c r="BW348" s="6"/>
      <c r="BX348" s="6"/>
      <c r="BY348" s="6"/>
      <c r="BZ348" s="6"/>
      <c r="CA348" s="6"/>
      <c r="CB348" s="6"/>
      <c r="CC348" s="6"/>
      <c r="CD348" s="6"/>
      <c r="CE348" s="6"/>
      <c r="CF348" s="6"/>
      <c r="CG348" s="6"/>
      <c r="CH348" s="6"/>
      <c r="CI348" s="6"/>
      <c r="CJ348" s="6"/>
      <c r="CK348" s="6"/>
      <c r="CL348" s="6"/>
      <c r="CM348" s="6"/>
      <c r="CN348" s="6"/>
      <c r="CO348" s="6"/>
      <c r="CP348" s="6"/>
      <c r="CQ348" s="6"/>
      <c r="CR348" s="6"/>
      <c r="CS348" s="6"/>
      <c r="CT348" s="6"/>
      <c r="CU348" s="6"/>
      <c r="CV348" s="6"/>
      <c r="CW348" s="6"/>
      <c r="CX348" s="6"/>
      <c r="CY348" s="6"/>
      <c r="CZ348" s="6"/>
      <c r="DA348" s="6"/>
      <c r="DB348" s="6"/>
      <c r="DC348" s="6"/>
      <c r="DD348" s="6"/>
      <c r="DE348" s="6"/>
      <c r="DF348" s="6"/>
      <c r="DG348" s="6"/>
      <c r="DH348" s="6"/>
      <c r="DI348" s="6"/>
      <c r="DJ348" s="6"/>
      <c r="DK348" s="6"/>
      <c r="DL348" s="6"/>
      <c r="DM348" s="6"/>
      <c r="DN348" s="6"/>
      <c r="DO348" s="6"/>
      <c r="DP348" s="6"/>
      <c r="DQ348" s="6"/>
      <c r="DR348" s="6"/>
      <c r="DS348" s="6"/>
      <c r="DT348" s="6"/>
    </row>
    <row r="349" spans="1:124" s="3" customFormat="1">
      <c r="A349" t="s">
        <v>303</v>
      </c>
      <c r="B349" t="s">
        <v>304</v>
      </c>
      <c r="C349" s="1">
        <v>45000</v>
      </c>
      <c r="D349" s="1">
        <v>1291.5</v>
      </c>
      <c r="E349" s="1">
        <v>1148.33</v>
      </c>
      <c r="F349" s="1">
        <v>1368</v>
      </c>
      <c r="G349" s="1">
        <v>25</v>
      </c>
      <c r="H349" s="1">
        <f t="shared" si="63"/>
        <v>3832.83</v>
      </c>
      <c r="I349" s="1">
        <f t="shared" si="64"/>
        <v>41167.17</v>
      </c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  <c r="BE349" s="6"/>
      <c r="BF349" s="6"/>
      <c r="BG349" s="6"/>
      <c r="BH349" s="6"/>
      <c r="BI349" s="6"/>
      <c r="BJ349" s="6"/>
      <c r="BK349" s="6"/>
      <c r="BL349" s="6"/>
      <c r="BM349" s="6"/>
      <c r="BN349" s="6"/>
      <c r="BO349" s="6"/>
      <c r="BP349" s="6"/>
      <c r="BQ349" s="6"/>
      <c r="BR349" s="6"/>
      <c r="BS349" s="6"/>
      <c r="BT349" s="6"/>
      <c r="BU349" s="6"/>
      <c r="BV349" s="6"/>
      <c r="BW349" s="6"/>
      <c r="BX349" s="6"/>
      <c r="BY349" s="6"/>
      <c r="BZ349" s="6"/>
      <c r="CA349" s="6"/>
      <c r="CB349" s="6"/>
      <c r="CC349" s="6"/>
      <c r="CD349" s="6"/>
      <c r="CE349" s="6"/>
      <c r="CF349" s="6"/>
      <c r="CG349" s="6"/>
      <c r="CH349" s="6"/>
      <c r="CI349" s="6"/>
      <c r="CJ349" s="6"/>
      <c r="CK349" s="6"/>
      <c r="CL349" s="6"/>
      <c r="CM349" s="6"/>
      <c r="CN349" s="6"/>
      <c r="CO349" s="6"/>
      <c r="CP349" s="6"/>
      <c r="CQ349" s="6"/>
      <c r="CR349" s="6"/>
      <c r="CS349" s="6"/>
      <c r="CT349" s="6"/>
      <c r="CU349" s="6"/>
      <c r="CV349" s="6"/>
      <c r="CW349" s="6"/>
      <c r="CX349" s="6"/>
      <c r="CY349" s="6"/>
      <c r="CZ349" s="6"/>
      <c r="DA349" s="6"/>
      <c r="DB349" s="6"/>
      <c r="DC349" s="6"/>
      <c r="DD349" s="6"/>
      <c r="DE349" s="6"/>
      <c r="DF349" s="6"/>
      <c r="DG349" s="6"/>
      <c r="DH349" s="6"/>
      <c r="DI349" s="6"/>
      <c r="DJ349" s="6"/>
      <c r="DK349" s="6"/>
      <c r="DL349" s="6"/>
      <c r="DM349" s="6"/>
      <c r="DN349" s="6"/>
      <c r="DO349" s="6"/>
      <c r="DP349" s="6"/>
      <c r="DQ349" s="6"/>
      <c r="DR349" s="6"/>
      <c r="DS349" s="6"/>
      <c r="DT349" s="6"/>
    </row>
    <row r="350" spans="1:124" s="3" customFormat="1">
      <c r="A350" t="s">
        <v>305</v>
      </c>
      <c r="B350" t="s">
        <v>306</v>
      </c>
      <c r="C350" s="1">
        <v>85000</v>
      </c>
      <c r="D350" s="1">
        <v>2439.5</v>
      </c>
      <c r="E350" s="1">
        <v>8576.99</v>
      </c>
      <c r="F350" s="1">
        <v>2584</v>
      </c>
      <c r="G350" s="1">
        <v>25</v>
      </c>
      <c r="H350" s="1">
        <f t="shared" si="63"/>
        <v>13625.49</v>
      </c>
      <c r="I350" s="1">
        <f t="shared" si="64"/>
        <v>71374.509999999995</v>
      </c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6"/>
      <c r="AQ350" s="6"/>
      <c r="AR350" s="6"/>
      <c r="AS350" s="6"/>
      <c r="AT350" s="6"/>
      <c r="AU350" s="6"/>
      <c r="AV350" s="6"/>
      <c r="AW350" s="6"/>
      <c r="AX350" s="6"/>
      <c r="AY350" s="6"/>
      <c r="AZ350" s="6"/>
      <c r="BA350" s="6"/>
      <c r="BB350" s="6"/>
      <c r="BC350" s="6"/>
      <c r="BD350" s="6"/>
      <c r="BE350" s="6"/>
      <c r="BF350" s="6"/>
      <c r="BG350" s="6"/>
      <c r="BH350" s="6"/>
      <c r="BI350" s="6"/>
      <c r="BJ350" s="6"/>
      <c r="BK350" s="6"/>
      <c r="BL350" s="6"/>
      <c r="BM350" s="6"/>
      <c r="BN350" s="6"/>
      <c r="BO350" s="6"/>
      <c r="BP350" s="6"/>
      <c r="BQ350" s="6"/>
      <c r="BR350" s="6"/>
      <c r="BS350" s="6"/>
      <c r="BT350" s="6"/>
      <c r="BU350" s="6"/>
      <c r="BV350" s="6"/>
      <c r="BW350" s="6"/>
      <c r="BX350" s="6"/>
      <c r="BY350" s="6"/>
      <c r="BZ350" s="6"/>
      <c r="CA350" s="6"/>
      <c r="CB350" s="6"/>
      <c r="CC350" s="6"/>
      <c r="CD350" s="6"/>
      <c r="CE350" s="6"/>
      <c r="CF350" s="6"/>
      <c r="CG350" s="6"/>
      <c r="CH350" s="6"/>
      <c r="CI350" s="6"/>
      <c r="CJ350" s="6"/>
      <c r="CK350" s="6"/>
      <c r="CL350" s="6"/>
      <c r="CM350" s="6"/>
      <c r="CN350" s="6"/>
      <c r="CO350" s="6"/>
      <c r="CP350" s="6"/>
      <c r="CQ350" s="6"/>
      <c r="CR350" s="6"/>
      <c r="CS350" s="6"/>
      <c r="CT350" s="6"/>
      <c r="CU350" s="6"/>
      <c r="CV350" s="6"/>
      <c r="CW350" s="6"/>
      <c r="CX350" s="6"/>
      <c r="CY350" s="6"/>
      <c r="CZ350" s="6"/>
      <c r="DA350" s="6"/>
      <c r="DB350" s="6"/>
      <c r="DC350" s="6"/>
      <c r="DD350" s="6"/>
      <c r="DE350" s="6"/>
      <c r="DF350" s="6"/>
      <c r="DG350" s="6"/>
      <c r="DH350" s="6"/>
      <c r="DI350" s="6"/>
      <c r="DJ350" s="6"/>
      <c r="DK350" s="6"/>
      <c r="DL350" s="6"/>
      <c r="DM350" s="6"/>
      <c r="DN350" s="6"/>
      <c r="DO350" s="6"/>
      <c r="DP350" s="6"/>
      <c r="DQ350" s="6"/>
      <c r="DR350" s="6"/>
      <c r="DS350" s="6"/>
      <c r="DT350" s="6"/>
    </row>
    <row r="351" spans="1:124" s="3" customFormat="1">
      <c r="A351" t="s">
        <v>307</v>
      </c>
      <c r="B351" t="s">
        <v>304</v>
      </c>
      <c r="C351" s="1">
        <v>45000</v>
      </c>
      <c r="D351" s="1">
        <v>1291.5</v>
      </c>
      <c r="E351" s="1">
        <v>1148.33</v>
      </c>
      <c r="F351" s="1">
        <v>1368</v>
      </c>
      <c r="G351" s="1">
        <v>25</v>
      </c>
      <c r="H351" s="1">
        <f t="shared" si="63"/>
        <v>3832.83</v>
      </c>
      <c r="I351" s="1">
        <f t="shared" si="64"/>
        <v>41167.17</v>
      </c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  <c r="BE351" s="6"/>
      <c r="BF351" s="6"/>
      <c r="BG351" s="6"/>
      <c r="BH351" s="6"/>
      <c r="BI351" s="6"/>
      <c r="BJ351" s="6"/>
      <c r="BK351" s="6"/>
      <c r="BL351" s="6"/>
      <c r="BM351" s="6"/>
      <c r="BN351" s="6"/>
      <c r="BO351" s="6"/>
      <c r="BP351" s="6"/>
      <c r="BQ351" s="6"/>
      <c r="BR351" s="6"/>
      <c r="BS351" s="6"/>
      <c r="BT351" s="6"/>
      <c r="BU351" s="6"/>
      <c r="BV351" s="6"/>
      <c r="BW351" s="6"/>
      <c r="BX351" s="6"/>
      <c r="BY351" s="6"/>
      <c r="BZ351" s="6"/>
      <c r="CA351" s="6"/>
      <c r="CB351" s="6"/>
      <c r="CC351" s="6"/>
      <c r="CD351" s="6"/>
      <c r="CE351" s="6"/>
      <c r="CF351" s="6"/>
      <c r="CG351" s="6"/>
      <c r="CH351" s="6"/>
      <c r="CI351" s="6"/>
      <c r="CJ351" s="6"/>
      <c r="CK351" s="6"/>
      <c r="CL351" s="6"/>
      <c r="CM351" s="6"/>
      <c r="CN351" s="6"/>
      <c r="CO351" s="6"/>
      <c r="CP351" s="6"/>
      <c r="CQ351" s="6"/>
      <c r="CR351" s="6"/>
      <c r="CS351" s="6"/>
      <c r="CT351" s="6"/>
      <c r="CU351" s="6"/>
      <c r="CV351" s="6"/>
      <c r="CW351" s="6"/>
      <c r="CX351" s="6"/>
      <c r="CY351" s="6"/>
      <c r="CZ351" s="6"/>
      <c r="DA351" s="6"/>
      <c r="DB351" s="6"/>
      <c r="DC351" s="6"/>
      <c r="DD351" s="6"/>
      <c r="DE351" s="6"/>
      <c r="DF351" s="6"/>
      <c r="DG351" s="6"/>
      <c r="DH351" s="6"/>
      <c r="DI351" s="6"/>
      <c r="DJ351" s="6"/>
      <c r="DK351" s="6"/>
      <c r="DL351" s="6"/>
      <c r="DM351" s="6"/>
      <c r="DN351" s="6"/>
      <c r="DO351" s="6"/>
      <c r="DP351" s="6"/>
      <c r="DQ351" s="6"/>
      <c r="DR351" s="6"/>
      <c r="DS351" s="6"/>
      <c r="DT351" s="6"/>
    </row>
    <row r="352" spans="1:124" s="3" customFormat="1">
      <c r="A352" s="3" t="s">
        <v>18</v>
      </c>
      <c r="B352" s="3">
        <v>4</v>
      </c>
      <c r="C352" s="4">
        <v>208000</v>
      </c>
      <c r="D352" s="4">
        <v>5969.6</v>
      </c>
      <c r="E352" s="4">
        <v>10873.65</v>
      </c>
      <c r="F352" s="4">
        <v>6323.2</v>
      </c>
      <c r="G352" s="4">
        <v>100</v>
      </c>
      <c r="H352" s="4">
        <f>SUM(H348:H351)</f>
        <v>23266.449999999997</v>
      </c>
      <c r="I352" s="4">
        <f>SUM(I348:I351)</f>
        <v>184733.55</v>
      </c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  <c r="BD352" s="6"/>
      <c r="BE352" s="6"/>
      <c r="BF352" s="6"/>
      <c r="BG352" s="6"/>
      <c r="BH352" s="6"/>
      <c r="BI352" s="6"/>
      <c r="BJ352" s="6"/>
      <c r="BK352" s="6"/>
      <c r="BL352" s="6"/>
      <c r="BM352" s="6"/>
      <c r="BN352" s="6"/>
      <c r="BO352" s="6"/>
      <c r="BP352" s="6"/>
      <c r="BQ352" s="6"/>
      <c r="BR352" s="6"/>
      <c r="BS352" s="6"/>
      <c r="BT352" s="6"/>
      <c r="BU352" s="6"/>
      <c r="BV352" s="6"/>
      <c r="BW352" s="6"/>
      <c r="BX352" s="6"/>
      <c r="BY352" s="6"/>
      <c r="BZ352" s="6"/>
      <c r="CA352" s="6"/>
      <c r="CB352" s="6"/>
      <c r="CC352" s="6"/>
      <c r="CD352" s="6"/>
      <c r="CE352" s="6"/>
      <c r="CF352" s="6"/>
      <c r="CG352" s="6"/>
      <c r="CH352" s="6"/>
      <c r="CI352" s="6"/>
      <c r="CJ352" s="6"/>
      <c r="CK352" s="6"/>
      <c r="CL352" s="6"/>
      <c r="CM352" s="6"/>
      <c r="CN352" s="6"/>
      <c r="CO352" s="6"/>
      <c r="CP352" s="6"/>
      <c r="CQ352" s="6"/>
      <c r="CR352" s="6"/>
      <c r="CS352" s="6"/>
      <c r="CT352" s="6"/>
      <c r="CU352" s="6"/>
      <c r="CV352" s="6"/>
      <c r="CW352" s="6"/>
      <c r="CX352" s="6"/>
      <c r="CY352" s="6"/>
      <c r="CZ352" s="6"/>
      <c r="DA352" s="6"/>
      <c r="DB352" s="6"/>
      <c r="DC352" s="6"/>
      <c r="DD352" s="6"/>
      <c r="DE352" s="6"/>
      <c r="DF352" s="6"/>
      <c r="DG352" s="6"/>
      <c r="DH352" s="6"/>
      <c r="DI352" s="6"/>
      <c r="DJ352" s="6"/>
      <c r="DK352" s="6"/>
      <c r="DL352" s="6"/>
      <c r="DM352" s="6"/>
      <c r="DN352" s="6"/>
      <c r="DO352" s="6"/>
      <c r="DP352" s="6"/>
      <c r="DQ352" s="6"/>
      <c r="DR352" s="6"/>
      <c r="DS352" s="6"/>
      <c r="DT352" s="6"/>
    </row>
    <row r="353" spans="1:124" s="3" customFormat="1">
      <c r="A353"/>
      <c r="B353"/>
      <c r="C353" s="1"/>
      <c r="D353" s="1"/>
      <c r="E353" s="1"/>
      <c r="F353" s="1"/>
      <c r="G353" s="1"/>
      <c r="H353" s="1"/>
      <c r="I353" s="1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  <c r="BE353" s="6"/>
      <c r="BF353" s="6"/>
      <c r="BG353" s="6"/>
      <c r="BH353" s="6"/>
      <c r="BI353" s="6"/>
      <c r="BJ353" s="6"/>
      <c r="BK353" s="6"/>
      <c r="BL353" s="6"/>
      <c r="BM353" s="6"/>
      <c r="BN353" s="6"/>
      <c r="BO353" s="6"/>
      <c r="BP353" s="6"/>
      <c r="BQ353" s="6"/>
      <c r="BR353" s="6"/>
      <c r="BS353" s="6"/>
      <c r="BT353" s="6"/>
      <c r="BU353" s="6"/>
      <c r="BV353" s="6"/>
      <c r="BW353" s="6"/>
      <c r="BX353" s="6"/>
      <c r="BY353" s="6"/>
      <c r="BZ353" s="6"/>
      <c r="CA353" s="6"/>
      <c r="CB353" s="6"/>
      <c r="CC353" s="6"/>
      <c r="CD353" s="6"/>
      <c r="CE353" s="6"/>
      <c r="CF353" s="6"/>
      <c r="CG353" s="6"/>
      <c r="CH353" s="6"/>
      <c r="CI353" s="6"/>
      <c r="CJ353" s="6"/>
      <c r="CK353" s="6"/>
      <c r="CL353" s="6"/>
      <c r="CM353" s="6"/>
      <c r="CN353" s="6"/>
      <c r="CO353" s="6"/>
      <c r="CP353" s="6"/>
      <c r="CQ353" s="6"/>
      <c r="CR353" s="6"/>
      <c r="CS353" s="6"/>
      <c r="CT353" s="6"/>
      <c r="CU353" s="6"/>
      <c r="CV353" s="6"/>
      <c r="CW353" s="6"/>
      <c r="CX353" s="6"/>
      <c r="CY353" s="6"/>
      <c r="CZ353" s="6"/>
      <c r="DA353" s="6"/>
      <c r="DB353" s="6"/>
      <c r="DC353" s="6"/>
      <c r="DD353" s="6"/>
      <c r="DE353" s="6"/>
      <c r="DF353" s="6"/>
      <c r="DG353" s="6"/>
      <c r="DH353" s="6"/>
      <c r="DI353" s="6"/>
      <c r="DJ353" s="6"/>
      <c r="DK353" s="6"/>
      <c r="DL353" s="6"/>
      <c r="DM353" s="6"/>
      <c r="DN353" s="6"/>
      <c r="DO353" s="6"/>
      <c r="DP353" s="6"/>
      <c r="DQ353" s="6"/>
      <c r="DR353" s="6"/>
      <c r="DS353" s="6"/>
      <c r="DT353" s="6"/>
    </row>
    <row r="354" spans="1:124" s="3" customFormat="1">
      <c r="A354"/>
      <c r="B354"/>
      <c r="C354" s="1"/>
      <c r="D354" s="1"/>
      <c r="E354" s="1"/>
      <c r="F354" s="1"/>
      <c r="G354" s="1"/>
      <c r="H354" s="1"/>
      <c r="I354" s="1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6"/>
      <c r="BF354" s="6"/>
      <c r="BG354" s="6"/>
      <c r="BH354" s="6"/>
      <c r="BI354" s="6"/>
      <c r="BJ354" s="6"/>
      <c r="BK354" s="6"/>
      <c r="BL354" s="6"/>
      <c r="BM354" s="6"/>
      <c r="BN354" s="6"/>
      <c r="BO354" s="6"/>
      <c r="BP354" s="6"/>
      <c r="BQ354" s="6"/>
      <c r="BR354" s="6"/>
      <c r="BS354" s="6"/>
      <c r="BT354" s="6"/>
      <c r="BU354" s="6"/>
      <c r="BV354" s="6"/>
      <c r="BW354" s="6"/>
      <c r="BX354" s="6"/>
      <c r="BY354" s="6"/>
      <c r="BZ354" s="6"/>
      <c r="CA354" s="6"/>
      <c r="CB354" s="6"/>
      <c r="CC354" s="6"/>
      <c r="CD354" s="6"/>
      <c r="CE354" s="6"/>
      <c r="CF354" s="6"/>
      <c r="CG354" s="6"/>
      <c r="CH354" s="6"/>
      <c r="CI354" s="6"/>
      <c r="CJ354" s="6"/>
      <c r="CK354" s="6"/>
      <c r="CL354" s="6"/>
      <c r="CM354" s="6"/>
      <c r="CN354" s="6"/>
      <c r="CO354" s="6"/>
      <c r="CP354" s="6"/>
      <c r="CQ354" s="6"/>
      <c r="CR354" s="6"/>
      <c r="CS354" s="6"/>
      <c r="CT354" s="6"/>
      <c r="CU354" s="6"/>
      <c r="CV354" s="6"/>
      <c r="CW354" s="6"/>
      <c r="CX354" s="6"/>
      <c r="CY354" s="6"/>
      <c r="CZ354" s="6"/>
      <c r="DA354" s="6"/>
      <c r="DB354" s="6"/>
      <c r="DC354" s="6"/>
      <c r="DD354" s="6"/>
      <c r="DE354" s="6"/>
      <c r="DF354" s="6"/>
      <c r="DG354" s="6"/>
      <c r="DH354" s="6"/>
      <c r="DI354" s="6"/>
      <c r="DJ354" s="6"/>
      <c r="DK354" s="6"/>
      <c r="DL354" s="6"/>
      <c r="DM354" s="6"/>
      <c r="DN354" s="6"/>
      <c r="DO354" s="6"/>
      <c r="DP354" s="6"/>
      <c r="DQ354" s="6"/>
      <c r="DR354" s="6"/>
      <c r="DS354" s="6"/>
      <c r="DT354" s="6"/>
    </row>
    <row r="355" spans="1:124" s="3" customFormat="1">
      <c r="A355" s="13" t="s">
        <v>308</v>
      </c>
      <c r="B355" s="13"/>
      <c r="C355" s="13"/>
      <c r="D355" s="13"/>
      <c r="E355" s="13"/>
      <c r="F355" s="13"/>
      <c r="G355" s="13"/>
      <c r="H355" s="13"/>
      <c r="I355" s="13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</row>
    <row r="356" spans="1:124" s="3" customFormat="1">
      <c r="A356" t="s">
        <v>309</v>
      </c>
      <c r="B356" t="s">
        <v>310</v>
      </c>
      <c r="C356" s="1">
        <v>44000</v>
      </c>
      <c r="D356" s="1">
        <v>1262.8</v>
      </c>
      <c r="E356" s="1">
        <v>1007.19</v>
      </c>
      <c r="F356" s="1">
        <v>1337.6</v>
      </c>
      <c r="G356" s="1">
        <v>25</v>
      </c>
      <c r="H356" s="1">
        <f t="shared" ref="H356:H357" si="65">+D356+E356+F356+G356</f>
        <v>3632.5899999999997</v>
      </c>
      <c r="I356" s="1">
        <f t="shared" ref="I356:I357" si="66">+C356-H356</f>
        <v>40367.410000000003</v>
      </c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  <c r="AN356" s="6"/>
      <c r="AO356" s="6"/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  <c r="BE356" s="6"/>
      <c r="BF356" s="6"/>
      <c r="BG356" s="6"/>
      <c r="BH356" s="6"/>
      <c r="BI356" s="6"/>
      <c r="BJ356" s="6"/>
      <c r="BK356" s="6"/>
      <c r="BL356" s="6"/>
      <c r="BM356" s="6"/>
      <c r="BN356" s="6"/>
      <c r="BO356" s="6"/>
      <c r="BP356" s="6"/>
      <c r="BQ356" s="6"/>
      <c r="BR356" s="6"/>
      <c r="BS356" s="6"/>
      <c r="BT356" s="6"/>
      <c r="BU356" s="6"/>
      <c r="BV356" s="6"/>
      <c r="BW356" s="6"/>
      <c r="BX356" s="6"/>
      <c r="BY356" s="6"/>
      <c r="BZ356" s="6"/>
      <c r="CA356" s="6"/>
      <c r="CB356" s="6"/>
      <c r="CC356" s="6"/>
      <c r="CD356" s="6"/>
      <c r="CE356" s="6"/>
      <c r="CF356" s="6"/>
      <c r="CG356" s="6"/>
      <c r="CH356" s="6"/>
      <c r="CI356" s="6"/>
      <c r="CJ356" s="6"/>
      <c r="CK356" s="6"/>
      <c r="CL356" s="6"/>
      <c r="CM356" s="6"/>
      <c r="CN356" s="6"/>
      <c r="CO356" s="6"/>
      <c r="CP356" s="6"/>
      <c r="CQ356" s="6"/>
      <c r="CR356" s="6"/>
      <c r="CS356" s="6"/>
      <c r="CT356" s="6"/>
      <c r="CU356" s="6"/>
      <c r="CV356" s="6"/>
      <c r="CW356" s="6"/>
      <c r="CX356" s="6"/>
      <c r="CY356" s="6"/>
      <c r="CZ356" s="6"/>
      <c r="DA356" s="6"/>
      <c r="DB356" s="6"/>
      <c r="DC356" s="6"/>
      <c r="DD356" s="6"/>
      <c r="DE356" s="6"/>
      <c r="DF356" s="6"/>
      <c r="DG356" s="6"/>
      <c r="DH356" s="6"/>
      <c r="DI356" s="6"/>
      <c r="DJ356" s="6"/>
      <c r="DK356" s="6"/>
      <c r="DL356" s="6"/>
      <c r="DM356" s="6"/>
      <c r="DN356" s="6"/>
      <c r="DO356" s="6"/>
      <c r="DP356" s="6"/>
      <c r="DQ356" s="6"/>
      <c r="DR356" s="6"/>
      <c r="DS356" s="6"/>
      <c r="DT356" s="6"/>
    </row>
    <row r="357" spans="1:124" s="3" customFormat="1">
      <c r="A357" t="s">
        <v>311</v>
      </c>
      <c r="B357" t="s">
        <v>310</v>
      </c>
      <c r="C357" s="1">
        <v>52000</v>
      </c>
      <c r="D357" s="1">
        <v>1492.4</v>
      </c>
      <c r="E357" s="1">
        <v>2136.27</v>
      </c>
      <c r="F357" s="1">
        <v>1580.8</v>
      </c>
      <c r="G357" s="1">
        <v>565</v>
      </c>
      <c r="H357" s="1">
        <f t="shared" si="65"/>
        <v>5774.47</v>
      </c>
      <c r="I357" s="1">
        <f t="shared" si="66"/>
        <v>46225.53</v>
      </c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</row>
    <row r="358" spans="1:124" s="3" customFormat="1">
      <c r="A358" s="3" t="s">
        <v>18</v>
      </c>
      <c r="B358" s="3">
        <v>2</v>
      </c>
      <c r="C358" s="4">
        <v>96000</v>
      </c>
      <c r="D358" s="4">
        <v>2755.2</v>
      </c>
      <c r="E358" s="4">
        <v>3143.46</v>
      </c>
      <c r="F358" s="4">
        <v>2918.4</v>
      </c>
      <c r="G358" s="4">
        <v>590</v>
      </c>
      <c r="H358" s="4">
        <f>SUM(H356:H357)</f>
        <v>9407.06</v>
      </c>
      <c r="I358" s="4">
        <f>SUM(I356:I357)</f>
        <v>86592.94</v>
      </c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  <c r="AN358" s="6"/>
      <c r="AO358" s="6"/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  <c r="BE358" s="6"/>
      <c r="BF358" s="6"/>
      <c r="BG358" s="6"/>
      <c r="BH358" s="6"/>
      <c r="BI358" s="6"/>
      <c r="BJ358" s="6"/>
      <c r="BK358" s="6"/>
      <c r="BL358" s="6"/>
      <c r="BM358" s="6"/>
      <c r="BN358" s="6"/>
      <c r="BO358" s="6"/>
      <c r="BP358" s="6"/>
      <c r="BQ358" s="6"/>
      <c r="BR358" s="6"/>
      <c r="BS358" s="6"/>
      <c r="BT358" s="6"/>
      <c r="BU358" s="6"/>
      <c r="BV358" s="6"/>
      <c r="BW358" s="6"/>
      <c r="BX358" s="6"/>
      <c r="BY358" s="6"/>
      <c r="BZ358" s="6"/>
      <c r="CA358" s="6"/>
      <c r="CB358" s="6"/>
      <c r="CC358" s="6"/>
      <c r="CD358" s="6"/>
      <c r="CE358" s="6"/>
      <c r="CF358" s="6"/>
      <c r="CG358" s="6"/>
      <c r="CH358" s="6"/>
      <c r="CI358" s="6"/>
      <c r="CJ358" s="6"/>
      <c r="CK358" s="6"/>
      <c r="CL358" s="6"/>
      <c r="CM358" s="6"/>
      <c r="CN358" s="6"/>
      <c r="CO358" s="6"/>
      <c r="CP358" s="6"/>
      <c r="CQ358" s="6"/>
      <c r="CR358" s="6"/>
      <c r="CS358" s="6"/>
      <c r="CT358" s="6"/>
      <c r="CU358" s="6"/>
      <c r="CV358" s="6"/>
      <c r="CW358" s="6"/>
      <c r="CX358" s="6"/>
      <c r="CY358" s="6"/>
      <c r="CZ358" s="6"/>
      <c r="DA358" s="6"/>
      <c r="DB358" s="6"/>
      <c r="DC358" s="6"/>
      <c r="DD358" s="6"/>
      <c r="DE358" s="6"/>
      <c r="DF358" s="6"/>
      <c r="DG358" s="6"/>
      <c r="DH358" s="6"/>
      <c r="DI358" s="6"/>
      <c r="DJ358" s="6"/>
      <c r="DK358" s="6"/>
      <c r="DL358" s="6"/>
      <c r="DM358" s="6"/>
      <c r="DN358" s="6"/>
      <c r="DO358" s="6"/>
      <c r="DP358" s="6"/>
      <c r="DQ358" s="6"/>
      <c r="DR358" s="6"/>
      <c r="DS358" s="6"/>
      <c r="DT358" s="6"/>
    </row>
    <row r="359" spans="1:124" s="3" customFormat="1">
      <c r="A359"/>
      <c r="B359"/>
      <c r="C359" s="1"/>
      <c r="D359" s="1"/>
      <c r="E359" s="1"/>
      <c r="F359" s="1"/>
      <c r="G359" s="1"/>
      <c r="H359" s="1"/>
      <c r="I359" s="1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  <c r="BS359" s="6"/>
      <c r="BT359" s="6"/>
      <c r="BU359" s="6"/>
      <c r="BV359" s="6"/>
      <c r="BW359" s="6"/>
      <c r="BX359" s="6"/>
      <c r="BY359" s="6"/>
      <c r="BZ359" s="6"/>
      <c r="CA359" s="6"/>
      <c r="CB359" s="6"/>
      <c r="CC359" s="6"/>
      <c r="CD359" s="6"/>
      <c r="CE359" s="6"/>
      <c r="CF359" s="6"/>
      <c r="CG359" s="6"/>
      <c r="CH359" s="6"/>
      <c r="CI359" s="6"/>
      <c r="CJ359" s="6"/>
      <c r="CK359" s="6"/>
      <c r="CL359" s="6"/>
      <c r="CM359" s="6"/>
      <c r="CN359" s="6"/>
      <c r="CO359" s="6"/>
      <c r="CP359" s="6"/>
      <c r="CQ359" s="6"/>
      <c r="CR359" s="6"/>
      <c r="CS359" s="6"/>
      <c r="CT359" s="6"/>
      <c r="CU359" s="6"/>
      <c r="CV359" s="6"/>
      <c r="CW359" s="6"/>
      <c r="CX359" s="6"/>
      <c r="CY359" s="6"/>
      <c r="CZ359" s="6"/>
      <c r="DA359" s="6"/>
      <c r="DB359" s="6"/>
      <c r="DC359" s="6"/>
      <c r="DD359" s="6"/>
      <c r="DE359" s="6"/>
      <c r="DF359" s="6"/>
      <c r="DG359" s="6"/>
      <c r="DH359" s="6"/>
      <c r="DI359" s="6"/>
      <c r="DJ359" s="6"/>
      <c r="DK359" s="6"/>
      <c r="DL359" s="6"/>
      <c r="DM359" s="6"/>
      <c r="DN359" s="6"/>
      <c r="DO359" s="6"/>
      <c r="DP359" s="6"/>
      <c r="DQ359" s="6"/>
      <c r="DR359" s="6"/>
      <c r="DS359" s="6"/>
      <c r="DT359" s="6"/>
    </row>
    <row r="360" spans="1:124" s="3" customFormat="1">
      <c r="A360"/>
      <c r="B360"/>
      <c r="C360" s="1"/>
      <c r="D360" s="1"/>
      <c r="E360" s="1"/>
      <c r="F360" s="1"/>
      <c r="G360" s="1"/>
      <c r="H360" s="1"/>
      <c r="I360" s="1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  <c r="BE360" s="6"/>
      <c r="BF360" s="6"/>
      <c r="BG360" s="6"/>
      <c r="BH360" s="6"/>
      <c r="BI360" s="6"/>
      <c r="BJ360" s="6"/>
      <c r="BK360" s="6"/>
      <c r="BL360" s="6"/>
      <c r="BM360" s="6"/>
      <c r="BN360" s="6"/>
      <c r="BO360" s="6"/>
      <c r="BP360" s="6"/>
      <c r="BQ360" s="6"/>
      <c r="BR360" s="6"/>
      <c r="BS360" s="6"/>
      <c r="BT360" s="6"/>
      <c r="BU360" s="6"/>
      <c r="BV360" s="6"/>
      <c r="BW360" s="6"/>
      <c r="BX360" s="6"/>
      <c r="BY360" s="6"/>
      <c r="BZ360" s="6"/>
      <c r="CA360" s="6"/>
      <c r="CB360" s="6"/>
      <c r="CC360" s="6"/>
      <c r="CD360" s="6"/>
      <c r="CE360" s="6"/>
      <c r="CF360" s="6"/>
      <c r="CG360" s="6"/>
      <c r="CH360" s="6"/>
      <c r="CI360" s="6"/>
      <c r="CJ360" s="6"/>
      <c r="CK360" s="6"/>
      <c r="CL360" s="6"/>
      <c r="CM360" s="6"/>
      <c r="CN360" s="6"/>
      <c r="CO360" s="6"/>
      <c r="CP360" s="6"/>
      <c r="CQ360" s="6"/>
      <c r="CR360" s="6"/>
      <c r="CS360" s="6"/>
      <c r="CT360" s="6"/>
      <c r="CU360" s="6"/>
      <c r="CV360" s="6"/>
      <c r="CW360" s="6"/>
      <c r="CX360" s="6"/>
      <c r="CY360" s="6"/>
      <c r="CZ360" s="6"/>
      <c r="DA360" s="6"/>
      <c r="DB360" s="6"/>
      <c r="DC360" s="6"/>
      <c r="DD360" s="6"/>
      <c r="DE360" s="6"/>
      <c r="DF360" s="6"/>
      <c r="DG360" s="6"/>
      <c r="DH360" s="6"/>
      <c r="DI360" s="6"/>
      <c r="DJ360" s="6"/>
      <c r="DK360" s="6"/>
      <c r="DL360" s="6"/>
      <c r="DM360" s="6"/>
      <c r="DN360" s="6"/>
      <c r="DO360" s="6"/>
      <c r="DP360" s="6"/>
      <c r="DQ360" s="6"/>
      <c r="DR360" s="6"/>
      <c r="DS360" s="6"/>
      <c r="DT360" s="6"/>
    </row>
    <row r="361" spans="1:124" s="3" customFormat="1">
      <c r="A361" s="13" t="s">
        <v>312</v>
      </c>
      <c r="B361" s="13"/>
      <c r="C361" s="13"/>
      <c r="D361" s="13"/>
      <c r="E361" s="13"/>
      <c r="F361" s="13"/>
      <c r="G361" s="13"/>
      <c r="H361" s="13"/>
      <c r="I361" s="13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  <c r="BU361" s="6"/>
      <c r="BV361" s="6"/>
      <c r="BW361" s="6"/>
      <c r="BX361" s="6"/>
      <c r="BY361" s="6"/>
      <c r="BZ361" s="6"/>
      <c r="CA361" s="6"/>
      <c r="CB361" s="6"/>
      <c r="CC361" s="6"/>
      <c r="CD361" s="6"/>
      <c r="CE361" s="6"/>
      <c r="CF361" s="6"/>
      <c r="CG361" s="6"/>
      <c r="CH361" s="6"/>
      <c r="CI361" s="6"/>
      <c r="CJ361" s="6"/>
      <c r="CK361" s="6"/>
      <c r="CL361" s="6"/>
      <c r="CM361" s="6"/>
      <c r="CN361" s="6"/>
      <c r="CO361" s="6"/>
      <c r="CP361" s="6"/>
      <c r="CQ361" s="6"/>
      <c r="CR361" s="6"/>
      <c r="CS361" s="6"/>
      <c r="CT361" s="6"/>
      <c r="CU361" s="6"/>
      <c r="CV361" s="6"/>
      <c r="CW361" s="6"/>
      <c r="CX361" s="6"/>
      <c r="CY361" s="6"/>
      <c r="CZ361" s="6"/>
      <c r="DA361" s="6"/>
      <c r="DB361" s="6"/>
      <c r="DC361" s="6"/>
      <c r="DD361" s="6"/>
      <c r="DE361" s="6"/>
      <c r="DF361" s="6"/>
      <c r="DG361" s="6"/>
      <c r="DH361" s="6"/>
      <c r="DI361" s="6"/>
      <c r="DJ361" s="6"/>
      <c r="DK361" s="6"/>
      <c r="DL361" s="6"/>
      <c r="DM361" s="6"/>
      <c r="DN361" s="6"/>
      <c r="DO361" s="6"/>
      <c r="DP361" s="6"/>
      <c r="DQ361" s="6"/>
      <c r="DR361" s="6"/>
      <c r="DS361" s="6"/>
      <c r="DT361" s="6"/>
    </row>
    <row r="362" spans="1:124" s="3" customFormat="1">
      <c r="A362" t="s">
        <v>313</v>
      </c>
      <c r="B362" t="s">
        <v>23</v>
      </c>
      <c r="C362" s="1">
        <v>17000</v>
      </c>
      <c r="D362" s="1">
        <v>487.9</v>
      </c>
      <c r="E362" s="1">
        <v>0</v>
      </c>
      <c r="F362" s="1">
        <v>516.79999999999995</v>
      </c>
      <c r="G362" s="1">
        <v>25</v>
      </c>
      <c r="H362" s="1">
        <f t="shared" ref="H362:H413" si="67">+D362+E362+F362+G362</f>
        <v>1029.6999999999998</v>
      </c>
      <c r="I362" s="1">
        <f t="shared" ref="I362:I413" si="68">+C362-H362</f>
        <v>15970.3</v>
      </c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  <c r="BS362" s="6"/>
      <c r="BT362" s="6"/>
      <c r="BU362" s="6"/>
      <c r="BV362" s="6"/>
      <c r="BW362" s="6"/>
      <c r="BX362" s="6"/>
      <c r="BY362" s="6"/>
      <c r="BZ362" s="6"/>
      <c r="CA362" s="6"/>
      <c r="CB362" s="6"/>
      <c r="CC362" s="6"/>
      <c r="CD362" s="6"/>
      <c r="CE362" s="6"/>
      <c r="CF362" s="6"/>
      <c r="CG362" s="6"/>
      <c r="CH362" s="6"/>
      <c r="CI362" s="6"/>
      <c r="CJ362" s="6"/>
      <c r="CK362" s="6"/>
      <c r="CL362" s="6"/>
      <c r="CM362" s="6"/>
      <c r="CN362" s="6"/>
      <c r="CO362" s="6"/>
      <c r="CP362" s="6"/>
      <c r="CQ362" s="6"/>
      <c r="CR362" s="6"/>
      <c r="CS362" s="6"/>
      <c r="CT362" s="6"/>
      <c r="CU362" s="6"/>
      <c r="CV362" s="6"/>
      <c r="CW362" s="6"/>
      <c r="CX362" s="6"/>
      <c r="CY362" s="6"/>
      <c r="CZ362" s="6"/>
      <c r="DA362" s="6"/>
      <c r="DB362" s="6"/>
      <c r="DC362" s="6"/>
      <c r="DD362" s="6"/>
      <c r="DE362" s="6"/>
      <c r="DF362" s="6"/>
      <c r="DG362" s="6"/>
      <c r="DH362" s="6"/>
      <c r="DI362" s="6"/>
      <c r="DJ362" s="6"/>
      <c r="DK362" s="6"/>
      <c r="DL362" s="6"/>
      <c r="DM362" s="6"/>
      <c r="DN362" s="6"/>
      <c r="DO362" s="6"/>
      <c r="DP362" s="6"/>
      <c r="DQ362" s="6"/>
      <c r="DR362" s="6"/>
      <c r="DS362" s="6"/>
      <c r="DT362" s="6"/>
    </row>
    <row r="363" spans="1:124" s="3" customFormat="1">
      <c r="A363" t="s">
        <v>314</v>
      </c>
      <c r="B363" t="s">
        <v>23</v>
      </c>
      <c r="C363" s="1">
        <v>16000</v>
      </c>
      <c r="D363" s="1">
        <v>459.2</v>
      </c>
      <c r="E363" s="1">
        <v>0</v>
      </c>
      <c r="F363" s="1">
        <v>486.4</v>
      </c>
      <c r="G363" s="1">
        <v>25</v>
      </c>
      <c r="H363" s="1">
        <f t="shared" si="67"/>
        <v>970.59999999999991</v>
      </c>
      <c r="I363" s="1">
        <f t="shared" si="68"/>
        <v>15029.4</v>
      </c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  <c r="BS363" s="6"/>
      <c r="BT363" s="6"/>
      <c r="BU363" s="6"/>
      <c r="BV363" s="6"/>
      <c r="BW363" s="6"/>
      <c r="BX363" s="6"/>
      <c r="BY363" s="6"/>
      <c r="BZ363" s="6"/>
      <c r="CA363" s="6"/>
      <c r="CB363" s="6"/>
      <c r="CC363" s="6"/>
      <c r="CD363" s="6"/>
      <c r="CE363" s="6"/>
      <c r="CF363" s="6"/>
      <c r="CG363" s="6"/>
      <c r="CH363" s="6"/>
      <c r="CI363" s="6"/>
      <c r="CJ363" s="6"/>
      <c r="CK363" s="6"/>
      <c r="CL363" s="6"/>
      <c r="CM363" s="6"/>
      <c r="CN363" s="6"/>
      <c r="CO363" s="6"/>
      <c r="CP363" s="6"/>
      <c r="CQ363" s="6"/>
      <c r="CR363" s="6"/>
      <c r="CS363" s="6"/>
      <c r="CT363" s="6"/>
      <c r="CU363" s="6"/>
      <c r="CV363" s="6"/>
      <c r="CW363" s="6"/>
      <c r="CX363" s="6"/>
      <c r="CY363" s="6"/>
      <c r="CZ363" s="6"/>
      <c r="DA363" s="6"/>
      <c r="DB363" s="6"/>
      <c r="DC363" s="6"/>
      <c r="DD363" s="6"/>
      <c r="DE363" s="6"/>
      <c r="DF363" s="6"/>
      <c r="DG363" s="6"/>
      <c r="DH363" s="6"/>
      <c r="DI363" s="6"/>
      <c r="DJ363" s="6"/>
      <c r="DK363" s="6"/>
      <c r="DL363" s="6"/>
      <c r="DM363" s="6"/>
      <c r="DN363" s="6"/>
      <c r="DO363" s="6"/>
      <c r="DP363" s="6"/>
      <c r="DQ363" s="6"/>
      <c r="DR363" s="6"/>
      <c r="DS363" s="6"/>
      <c r="DT363" s="6"/>
    </row>
    <row r="364" spans="1:124" s="3" customFormat="1">
      <c r="A364" t="s">
        <v>315</v>
      </c>
      <c r="B364" t="s">
        <v>316</v>
      </c>
      <c r="C364" s="1">
        <v>17500</v>
      </c>
      <c r="D364" s="1">
        <v>502.25</v>
      </c>
      <c r="E364" s="1">
        <v>0</v>
      </c>
      <c r="F364" s="1">
        <v>532</v>
      </c>
      <c r="G364" s="1">
        <v>25</v>
      </c>
      <c r="H364" s="1">
        <f t="shared" si="67"/>
        <v>1059.25</v>
      </c>
      <c r="I364" s="1">
        <f t="shared" si="68"/>
        <v>16440.75</v>
      </c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  <c r="AN364" s="6"/>
      <c r="AO364" s="6"/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  <c r="BE364" s="6"/>
      <c r="BF364" s="6"/>
      <c r="BG364" s="6"/>
      <c r="BH364" s="6"/>
      <c r="BI364" s="6"/>
      <c r="BJ364" s="6"/>
      <c r="BK364" s="6"/>
      <c r="BL364" s="6"/>
      <c r="BM364" s="6"/>
      <c r="BN364" s="6"/>
      <c r="BO364" s="6"/>
      <c r="BP364" s="6"/>
      <c r="BQ364" s="6"/>
      <c r="BR364" s="6"/>
      <c r="BS364" s="6"/>
      <c r="BT364" s="6"/>
      <c r="BU364" s="6"/>
      <c r="BV364" s="6"/>
      <c r="BW364" s="6"/>
      <c r="BX364" s="6"/>
      <c r="BY364" s="6"/>
      <c r="BZ364" s="6"/>
      <c r="CA364" s="6"/>
      <c r="CB364" s="6"/>
      <c r="CC364" s="6"/>
      <c r="CD364" s="6"/>
      <c r="CE364" s="6"/>
      <c r="CF364" s="6"/>
      <c r="CG364" s="6"/>
      <c r="CH364" s="6"/>
      <c r="CI364" s="6"/>
      <c r="CJ364" s="6"/>
      <c r="CK364" s="6"/>
      <c r="CL364" s="6"/>
      <c r="CM364" s="6"/>
      <c r="CN364" s="6"/>
      <c r="CO364" s="6"/>
      <c r="CP364" s="6"/>
      <c r="CQ364" s="6"/>
      <c r="CR364" s="6"/>
      <c r="CS364" s="6"/>
      <c r="CT364" s="6"/>
      <c r="CU364" s="6"/>
      <c r="CV364" s="6"/>
      <c r="CW364" s="6"/>
      <c r="CX364" s="6"/>
      <c r="CY364" s="6"/>
      <c r="CZ364" s="6"/>
      <c r="DA364" s="6"/>
      <c r="DB364" s="6"/>
      <c r="DC364" s="6"/>
      <c r="DD364" s="6"/>
      <c r="DE364" s="6"/>
      <c r="DF364" s="6"/>
      <c r="DG364" s="6"/>
      <c r="DH364" s="6"/>
      <c r="DI364" s="6"/>
      <c r="DJ364" s="6"/>
      <c r="DK364" s="6"/>
      <c r="DL364" s="6"/>
      <c r="DM364" s="6"/>
      <c r="DN364" s="6"/>
      <c r="DO364" s="6"/>
      <c r="DP364" s="6"/>
      <c r="DQ364" s="6"/>
      <c r="DR364" s="6"/>
      <c r="DS364" s="6"/>
      <c r="DT364" s="6"/>
    </row>
    <row r="365" spans="1:124" s="3" customFormat="1">
      <c r="A365" t="s">
        <v>317</v>
      </c>
      <c r="B365" t="s">
        <v>23</v>
      </c>
      <c r="C365" s="1">
        <v>15000</v>
      </c>
      <c r="D365" s="1">
        <v>430.5</v>
      </c>
      <c r="E365" s="1">
        <v>0</v>
      </c>
      <c r="F365" s="1">
        <v>456</v>
      </c>
      <c r="G365" s="1">
        <v>957.76</v>
      </c>
      <c r="H365" s="1">
        <f t="shared" si="67"/>
        <v>1844.26</v>
      </c>
      <c r="I365" s="1">
        <f t="shared" si="68"/>
        <v>13155.74</v>
      </c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  <c r="AN365" s="6"/>
      <c r="AO365" s="6"/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  <c r="BE365" s="6"/>
      <c r="BF365" s="6"/>
      <c r="BG365" s="6"/>
      <c r="BH365" s="6"/>
      <c r="BI365" s="6"/>
      <c r="BJ365" s="6"/>
      <c r="BK365" s="6"/>
      <c r="BL365" s="6"/>
      <c r="BM365" s="6"/>
      <c r="BN365" s="6"/>
      <c r="BO365" s="6"/>
      <c r="BP365" s="6"/>
      <c r="BQ365" s="6"/>
      <c r="BR365" s="6"/>
      <c r="BS365" s="6"/>
      <c r="BT365" s="6"/>
      <c r="BU365" s="6"/>
      <c r="BV365" s="6"/>
      <c r="BW365" s="6"/>
      <c r="BX365" s="6"/>
      <c r="BY365" s="6"/>
      <c r="BZ365" s="6"/>
      <c r="CA365" s="6"/>
      <c r="CB365" s="6"/>
      <c r="CC365" s="6"/>
      <c r="CD365" s="6"/>
      <c r="CE365" s="6"/>
      <c r="CF365" s="6"/>
      <c r="CG365" s="6"/>
      <c r="CH365" s="6"/>
      <c r="CI365" s="6"/>
      <c r="CJ365" s="6"/>
      <c r="CK365" s="6"/>
      <c r="CL365" s="6"/>
      <c r="CM365" s="6"/>
      <c r="CN365" s="6"/>
      <c r="CO365" s="6"/>
      <c r="CP365" s="6"/>
      <c r="CQ365" s="6"/>
      <c r="CR365" s="6"/>
      <c r="CS365" s="6"/>
      <c r="CT365" s="6"/>
      <c r="CU365" s="6"/>
      <c r="CV365" s="6"/>
      <c r="CW365" s="6"/>
      <c r="CX365" s="6"/>
      <c r="CY365" s="6"/>
      <c r="CZ365" s="6"/>
      <c r="DA365" s="6"/>
      <c r="DB365" s="6"/>
      <c r="DC365" s="6"/>
      <c r="DD365" s="6"/>
      <c r="DE365" s="6"/>
      <c r="DF365" s="6"/>
      <c r="DG365" s="6"/>
      <c r="DH365" s="6"/>
      <c r="DI365" s="6"/>
      <c r="DJ365" s="6"/>
      <c r="DK365" s="6"/>
      <c r="DL365" s="6"/>
      <c r="DM365" s="6"/>
      <c r="DN365" s="6"/>
      <c r="DO365" s="6"/>
      <c r="DP365" s="6"/>
      <c r="DQ365" s="6"/>
      <c r="DR365" s="6"/>
      <c r="DS365" s="6"/>
      <c r="DT365" s="6"/>
    </row>
    <row r="366" spans="1:124" s="3" customFormat="1">
      <c r="A366" t="s">
        <v>318</v>
      </c>
      <c r="B366" t="s">
        <v>111</v>
      </c>
      <c r="C366" s="1">
        <v>8167.7</v>
      </c>
      <c r="D366" s="1">
        <v>234.41</v>
      </c>
      <c r="E366" s="1">
        <v>0</v>
      </c>
      <c r="F366" s="1">
        <v>248.3</v>
      </c>
      <c r="G366" s="1">
        <v>25</v>
      </c>
      <c r="H366" s="1">
        <f t="shared" si="67"/>
        <v>507.71000000000004</v>
      </c>
      <c r="I366" s="1">
        <f t="shared" si="68"/>
        <v>7659.99</v>
      </c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  <c r="AN366" s="6"/>
      <c r="AO366" s="6"/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  <c r="BE366" s="6"/>
      <c r="BF366" s="6"/>
      <c r="BG366" s="6"/>
      <c r="BH366" s="6"/>
      <c r="BI366" s="6"/>
      <c r="BJ366" s="6"/>
      <c r="BK366" s="6"/>
      <c r="BL366" s="6"/>
      <c r="BM366" s="6"/>
      <c r="BN366" s="6"/>
      <c r="BO366" s="6"/>
      <c r="BP366" s="6"/>
      <c r="BQ366" s="6"/>
      <c r="BR366" s="6"/>
      <c r="BS366" s="6"/>
      <c r="BT366" s="6"/>
      <c r="BU366" s="6"/>
      <c r="BV366" s="6"/>
      <c r="BW366" s="6"/>
      <c r="BX366" s="6"/>
      <c r="BY366" s="6"/>
      <c r="BZ366" s="6"/>
      <c r="CA366" s="6"/>
      <c r="CB366" s="6"/>
      <c r="CC366" s="6"/>
      <c r="CD366" s="6"/>
      <c r="CE366" s="6"/>
      <c r="CF366" s="6"/>
      <c r="CG366" s="6"/>
      <c r="CH366" s="6"/>
      <c r="CI366" s="6"/>
      <c r="CJ366" s="6"/>
      <c r="CK366" s="6"/>
      <c r="CL366" s="6"/>
      <c r="CM366" s="6"/>
      <c r="CN366" s="6"/>
      <c r="CO366" s="6"/>
      <c r="CP366" s="6"/>
      <c r="CQ366" s="6"/>
      <c r="CR366" s="6"/>
      <c r="CS366" s="6"/>
      <c r="CT366" s="6"/>
      <c r="CU366" s="6"/>
      <c r="CV366" s="6"/>
      <c r="CW366" s="6"/>
      <c r="CX366" s="6"/>
      <c r="CY366" s="6"/>
      <c r="CZ366" s="6"/>
      <c r="DA366" s="6"/>
      <c r="DB366" s="6"/>
      <c r="DC366" s="6"/>
      <c r="DD366" s="6"/>
      <c r="DE366" s="6"/>
      <c r="DF366" s="6"/>
      <c r="DG366" s="6"/>
      <c r="DH366" s="6"/>
      <c r="DI366" s="6"/>
      <c r="DJ366" s="6"/>
      <c r="DK366" s="6"/>
      <c r="DL366" s="6"/>
      <c r="DM366" s="6"/>
      <c r="DN366" s="6"/>
      <c r="DO366" s="6"/>
      <c r="DP366" s="6"/>
      <c r="DQ366" s="6"/>
      <c r="DR366" s="6"/>
      <c r="DS366" s="6"/>
      <c r="DT366" s="6"/>
    </row>
    <row r="367" spans="1:124" s="3" customFormat="1">
      <c r="A367" t="s">
        <v>319</v>
      </c>
      <c r="B367" t="s">
        <v>316</v>
      </c>
      <c r="C367" s="1">
        <v>23000</v>
      </c>
      <c r="D367" s="1">
        <v>660.1</v>
      </c>
      <c r="E367" s="1">
        <v>0</v>
      </c>
      <c r="F367" s="1">
        <v>699.2</v>
      </c>
      <c r="G367" s="1">
        <v>25</v>
      </c>
      <c r="H367" s="1">
        <f t="shared" si="67"/>
        <v>1384.3000000000002</v>
      </c>
      <c r="I367" s="1">
        <f t="shared" si="68"/>
        <v>21615.7</v>
      </c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  <c r="AN367" s="6"/>
      <c r="AO367" s="6"/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  <c r="BE367" s="6"/>
      <c r="BF367" s="6"/>
      <c r="BG367" s="6"/>
      <c r="BH367" s="6"/>
      <c r="BI367" s="6"/>
      <c r="BJ367" s="6"/>
      <c r="BK367" s="6"/>
      <c r="BL367" s="6"/>
      <c r="BM367" s="6"/>
      <c r="BN367" s="6"/>
      <c r="BO367" s="6"/>
      <c r="BP367" s="6"/>
      <c r="BQ367" s="6"/>
      <c r="BR367" s="6"/>
      <c r="BS367" s="6"/>
      <c r="BT367" s="6"/>
      <c r="BU367" s="6"/>
      <c r="BV367" s="6"/>
      <c r="BW367" s="6"/>
      <c r="BX367" s="6"/>
      <c r="BY367" s="6"/>
      <c r="BZ367" s="6"/>
      <c r="CA367" s="6"/>
      <c r="CB367" s="6"/>
      <c r="CC367" s="6"/>
      <c r="CD367" s="6"/>
      <c r="CE367" s="6"/>
      <c r="CF367" s="6"/>
      <c r="CG367" s="6"/>
      <c r="CH367" s="6"/>
      <c r="CI367" s="6"/>
      <c r="CJ367" s="6"/>
      <c r="CK367" s="6"/>
      <c r="CL367" s="6"/>
      <c r="CM367" s="6"/>
      <c r="CN367" s="6"/>
      <c r="CO367" s="6"/>
      <c r="CP367" s="6"/>
      <c r="CQ367" s="6"/>
      <c r="CR367" s="6"/>
      <c r="CS367" s="6"/>
      <c r="CT367" s="6"/>
      <c r="CU367" s="6"/>
      <c r="CV367" s="6"/>
      <c r="CW367" s="6"/>
      <c r="CX367" s="6"/>
      <c r="CY367" s="6"/>
      <c r="CZ367" s="6"/>
      <c r="DA367" s="6"/>
      <c r="DB367" s="6"/>
      <c r="DC367" s="6"/>
      <c r="DD367" s="6"/>
      <c r="DE367" s="6"/>
      <c r="DF367" s="6"/>
      <c r="DG367" s="6"/>
      <c r="DH367" s="6"/>
      <c r="DI367" s="6"/>
      <c r="DJ367" s="6"/>
      <c r="DK367" s="6"/>
      <c r="DL367" s="6"/>
      <c r="DM367" s="6"/>
      <c r="DN367" s="6"/>
      <c r="DO367" s="6"/>
      <c r="DP367" s="6"/>
      <c r="DQ367" s="6"/>
      <c r="DR367" s="6"/>
      <c r="DS367" s="6"/>
      <c r="DT367" s="6"/>
    </row>
    <row r="368" spans="1:124" s="3" customFormat="1">
      <c r="A368" t="s">
        <v>320</v>
      </c>
      <c r="B368" t="s">
        <v>23</v>
      </c>
      <c r="C368" s="1">
        <v>9815.24</v>
      </c>
      <c r="D368" s="1">
        <v>281.7</v>
      </c>
      <c r="E368" s="1">
        <v>0</v>
      </c>
      <c r="F368" s="1">
        <v>298.38</v>
      </c>
      <c r="G368" s="1">
        <v>25</v>
      </c>
      <c r="H368" s="1">
        <f t="shared" si="67"/>
        <v>605.07999999999993</v>
      </c>
      <c r="I368" s="1">
        <f t="shared" si="68"/>
        <v>9210.16</v>
      </c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</row>
    <row r="369" spans="1:124" s="3" customFormat="1">
      <c r="A369" t="s">
        <v>321</v>
      </c>
      <c r="B369" t="s">
        <v>316</v>
      </c>
      <c r="C369" s="1">
        <v>19000</v>
      </c>
      <c r="D369" s="1">
        <v>545.29999999999995</v>
      </c>
      <c r="E369" s="1">
        <v>0</v>
      </c>
      <c r="F369" s="1">
        <v>577.6</v>
      </c>
      <c r="G369" s="1">
        <v>25</v>
      </c>
      <c r="H369" s="1">
        <f t="shared" si="67"/>
        <v>1147.9000000000001</v>
      </c>
      <c r="I369" s="1">
        <f t="shared" si="68"/>
        <v>17852.099999999999</v>
      </c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  <c r="BS369" s="6"/>
      <c r="BT369" s="6"/>
      <c r="BU369" s="6"/>
      <c r="BV369" s="6"/>
      <c r="BW369" s="6"/>
      <c r="BX369" s="6"/>
      <c r="BY369" s="6"/>
      <c r="BZ369" s="6"/>
      <c r="CA369" s="6"/>
      <c r="CB369" s="6"/>
      <c r="CC369" s="6"/>
      <c r="CD369" s="6"/>
      <c r="CE369" s="6"/>
      <c r="CF369" s="6"/>
      <c r="CG369" s="6"/>
      <c r="CH369" s="6"/>
      <c r="CI369" s="6"/>
      <c r="CJ369" s="6"/>
      <c r="CK369" s="6"/>
      <c r="CL369" s="6"/>
      <c r="CM369" s="6"/>
      <c r="CN369" s="6"/>
      <c r="CO369" s="6"/>
      <c r="CP369" s="6"/>
      <c r="CQ369" s="6"/>
      <c r="CR369" s="6"/>
      <c r="CS369" s="6"/>
      <c r="CT369" s="6"/>
      <c r="CU369" s="6"/>
      <c r="CV369" s="6"/>
      <c r="CW369" s="6"/>
      <c r="CX369" s="6"/>
      <c r="CY369" s="6"/>
      <c r="CZ369" s="6"/>
      <c r="DA369" s="6"/>
      <c r="DB369" s="6"/>
      <c r="DC369" s="6"/>
      <c r="DD369" s="6"/>
      <c r="DE369" s="6"/>
      <c r="DF369" s="6"/>
      <c r="DG369" s="6"/>
      <c r="DH369" s="6"/>
      <c r="DI369" s="6"/>
      <c r="DJ369" s="6"/>
      <c r="DK369" s="6"/>
      <c r="DL369" s="6"/>
      <c r="DM369" s="6"/>
      <c r="DN369" s="6"/>
      <c r="DO369" s="6"/>
      <c r="DP369" s="6"/>
      <c r="DQ369" s="6"/>
      <c r="DR369" s="6"/>
      <c r="DS369" s="6"/>
      <c r="DT369" s="6"/>
    </row>
    <row r="370" spans="1:124" s="3" customFormat="1">
      <c r="A370" t="s">
        <v>322</v>
      </c>
      <c r="B370" t="s">
        <v>323</v>
      </c>
      <c r="C370" s="1">
        <v>15000</v>
      </c>
      <c r="D370" s="1">
        <v>430.5</v>
      </c>
      <c r="E370" s="1">
        <v>0</v>
      </c>
      <c r="F370" s="1">
        <v>456</v>
      </c>
      <c r="G370" s="1">
        <v>25</v>
      </c>
      <c r="H370" s="1">
        <f t="shared" si="67"/>
        <v>911.5</v>
      </c>
      <c r="I370" s="1">
        <f t="shared" si="68"/>
        <v>14088.5</v>
      </c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  <c r="BS370" s="6"/>
      <c r="BT370" s="6"/>
      <c r="BU370" s="6"/>
      <c r="BV370" s="6"/>
      <c r="BW370" s="6"/>
      <c r="BX370" s="6"/>
      <c r="BY370" s="6"/>
      <c r="BZ370" s="6"/>
      <c r="CA370" s="6"/>
      <c r="CB370" s="6"/>
      <c r="CC370" s="6"/>
      <c r="CD370" s="6"/>
      <c r="CE370" s="6"/>
      <c r="CF370" s="6"/>
      <c r="CG370" s="6"/>
      <c r="CH370" s="6"/>
      <c r="CI370" s="6"/>
      <c r="CJ370" s="6"/>
      <c r="CK370" s="6"/>
      <c r="CL370" s="6"/>
      <c r="CM370" s="6"/>
      <c r="CN370" s="6"/>
      <c r="CO370" s="6"/>
      <c r="CP370" s="6"/>
      <c r="CQ370" s="6"/>
      <c r="CR370" s="6"/>
      <c r="CS370" s="6"/>
      <c r="CT370" s="6"/>
      <c r="CU370" s="6"/>
      <c r="CV370" s="6"/>
      <c r="CW370" s="6"/>
      <c r="CX370" s="6"/>
      <c r="CY370" s="6"/>
      <c r="CZ370" s="6"/>
      <c r="DA370" s="6"/>
      <c r="DB370" s="6"/>
      <c r="DC370" s="6"/>
      <c r="DD370" s="6"/>
      <c r="DE370" s="6"/>
      <c r="DF370" s="6"/>
      <c r="DG370" s="6"/>
      <c r="DH370" s="6"/>
      <c r="DI370" s="6"/>
      <c r="DJ370" s="6"/>
      <c r="DK370" s="6"/>
      <c r="DL370" s="6"/>
      <c r="DM370" s="6"/>
      <c r="DN370" s="6"/>
      <c r="DO370" s="6"/>
      <c r="DP370" s="6"/>
      <c r="DQ370" s="6"/>
      <c r="DR370" s="6"/>
      <c r="DS370" s="6"/>
      <c r="DT370" s="6"/>
    </row>
    <row r="371" spans="1:124">
      <c r="A371" t="s">
        <v>324</v>
      </c>
      <c r="B371" t="s">
        <v>23</v>
      </c>
      <c r="C371" s="1">
        <v>18400</v>
      </c>
      <c r="D371" s="1">
        <v>528.08000000000004</v>
      </c>
      <c r="E371" s="1">
        <v>0</v>
      </c>
      <c r="F371" s="1">
        <v>559.36</v>
      </c>
      <c r="G371" s="1">
        <v>125</v>
      </c>
      <c r="H371" s="1">
        <f t="shared" si="67"/>
        <v>1212.44</v>
      </c>
      <c r="I371" s="1">
        <f t="shared" si="68"/>
        <v>17187.560000000001</v>
      </c>
    </row>
    <row r="372" spans="1:124">
      <c r="A372" t="s">
        <v>325</v>
      </c>
      <c r="B372" t="s">
        <v>21</v>
      </c>
      <c r="C372" s="1">
        <v>12650</v>
      </c>
      <c r="D372" s="1">
        <v>363.06</v>
      </c>
      <c r="E372" s="1">
        <v>0</v>
      </c>
      <c r="F372" s="1">
        <v>384.56</v>
      </c>
      <c r="G372" s="1">
        <v>25</v>
      </c>
      <c r="H372" s="1">
        <f t="shared" si="67"/>
        <v>772.62</v>
      </c>
      <c r="I372" s="1">
        <f t="shared" si="68"/>
        <v>11877.38</v>
      </c>
    </row>
    <row r="373" spans="1:124">
      <c r="A373" t="s">
        <v>326</v>
      </c>
      <c r="B373" t="s">
        <v>23</v>
      </c>
      <c r="C373" s="1">
        <v>12650</v>
      </c>
      <c r="D373" s="1">
        <v>363.06</v>
      </c>
      <c r="E373" s="1">
        <v>0</v>
      </c>
      <c r="F373" s="1">
        <v>384.56</v>
      </c>
      <c r="G373" s="1">
        <v>25</v>
      </c>
      <c r="H373" s="1">
        <f t="shared" si="67"/>
        <v>772.62</v>
      </c>
      <c r="I373" s="1">
        <f t="shared" si="68"/>
        <v>11877.38</v>
      </c>
    </row>
    <row r="374" spans="1:124">
      <c r="A374" t="s">
        <v>327</v>
      </c>
      <c r="B374" t="s">
        <v>328</v>
      </c>
      <c r="C374" s="1">
        <v>23000</v>
      </c>
      <c r="D374" s="1">
        <v>660.1</v>
      </c>
      <c r="E374" s="1">
        <v>0</v>
      </c>
      <c r="F374" s="1">
        <v>699.2</v>
      </c>
      <c r="G374" s="1">
        <v>25</v>
      </c>
      <c r="H374" s="1">
        <f t="shared" si="67"/>
        <v>1384.3000000000002</v>
      </c>
      <c r="I374" s="1">
        <f t="shared" si="68"/>
        <v>21615.7</v>
      </c>
    </row>
    <row r="375" spans="1:124">
      <c r="A375" t="s">
        <v>329</v>
      </c>
      <c r="B375" t="s">
        <v>328</v>
      </c>
      <c r="C375" s="1">
        <v>13000</v>
      </c>
      <c r="D375" s="1">
        <v>373.1</v>
      </c>
      <c r="E375" s="1">
        <v>0</v>
      </c>
      <c r="F375" s="1">
        <v>395.2</v>
      </c>
      <c r="G375" s="1">
        <v>25</v>
      </c>
      <c r="H375" s="1">
        <f t="shared" si="67"/>
        <v>793.3</v>
      </c>
      <c r="I375" s="1">
        <f t="shared" si="68"/>
        <v>12206.7</v>
      </c>
    </row>
    <row r="376" spans="1:124">
      <c r="A376" t="s">
        <v>330</v>
      </c>
      <c r="B376" t="s">
        <v>279</v>
      </c>
      <c r="C376" s="1">
        <v>7455.19</v>
      </c>
      <c r="D376" s="1">
        <v>213.96</v>
      </c>
      <c r="E376" s="1">
        <v>0</v>
      </c>
      <c r="F376" s="1">
        <v>226.64</v>
      </c>
      <c r="G376" s="1">
        <v>957.76</v>
      </c>
      <c r="H376" s="1">
        <f t="shared" si="67"/>
        <v>1398.3600000000001</v>
      </c>
      <c r="I376" s="1">
        <f t="shared" si="68"/>
        <v>6056.83</v>
      </c>
    </row>
    <row r="377" spans="1:124">
      <c r="A377" t="s">
        <v>331</v>
      </c>
      <c r="B377" t="s">
        <v>23</v>
      </c>
      <c r="C377" s="1">
        <v>14000</v>
      </c>
      <c r="D377" s="1">
        <v>401.8</v>
      </c>
      <c r="E377" s="1">
        <v>0</v>
      </c>
      <c r="F377" s="1">
        <v>425.6</v>
      </c>
      <c r="G377" s="1">
        <v>75</v>
      </c>
      <c r="H377" s="1">
        <f t="shared" si="67"/>
        <v>902.40000000000009</v>
      </c>
      <c r="I377" s="1">
        <f t="shared" si="68"/>
        <v>13097.6</v>
      </c>
    </row>
    <row r="378" spans="1:124">
      <c r="A378" t="s">
        <v>332</v>
      </c>
      <c r="B378" t="s">
        <v>23</v>
      </c>
      <c r="C378" s="1">
        <v>19000</v>
      </c>
      <c r="D378" s="1">
        <v>545.29999999999995</v>
      </c>
      <c r="E378" s="1">
        <v>0</v>
      </c>
      <c r="F378" s="1">
        <v>577.6</v>
      </c>
      <c r="G378" s="1">
        <v>25</v>
      </c>
      <c r="H378" s="1">
        <f t="shared" si="67"/>
        <v>1147.9000000000001</v>
      </c>
      <c r="I378" s="1">
        <f t="shared" si="68"/>
        <v>17852.099999999999</v>
      </c>
    </row>
    <row r="379" spans="1:124">
      <c r="A379" t="s">
        <v>333</v>
      </c>
      <c r="B379" t="s">
        <v>328</v>
      </c>
      <c r="C379" s="1">
        <v>12100</v>
      </c>
      <c r="D379" s="1">
        <v>347.27</v>
      </c>
      <c r="E379" s="1">
        <v>0</v>
      </c>
      <c r="F379" s="1">
        <v>367.84</v>
      </c>
      <c r="G379" s="1">
        <v>957.76</v>
      </c>
      <c r="H379" s="1">
        <f t="shared" si="67"/>
        <v>1672.87</v>
      </c>
      <c r="I379" s="1">
        <f t="shared" si="68"/>
        <v>10427.130000000001</v>
      </c>
    </row>
    <row r="380" spans="1:124">
      <c r="A380" t="s">
        <v>334</v>
      </c>
      <c r="B380" t="s">
        <v>316</v>
      </c>
      <c r="C380" s="1">
        <v>14000</v>
      </c>
      <c r="D380" s="1">
        <v>401.8</v>
      </c>
      <c r="E380" s="1">
        <v>0</v>
      </c>
      <c r="F380" s="1">
        <v>425.6</v>
      </c>
      <c r="G380" s="1">
        <v>25</v>
      </c>
      <c r="H380" s="1">
        <f t="shared" si="67"/>
        <v>852.40000000000009</v>
      </c>
      <c r="I380" s="1">
        <f t="shared" si="68"/>
        <v>13147.6</v>
      </c>
    </row>
    <row r="381" spans="1:124">
      <c r="A381" t="s">
        <v>335</v>
      </c>
      <c r="B381" t="s">
        <v>323</v>
      </c>
      <c r="C381" s="1">
        <v>13000</v>
      </c>
      <c r="D381" s="1">
        <v>373.1</v>
      </c>
      <c r="E381" s="1">
        <v>0</v>
      </c>
      <c r="F381" s="1">
        <v>395.2</v>
      </c>
      <c r="G381" s="1">
        <v>25</v>
      </c>
      <c r="H381" s="1">
        <f t="shared" si="67"/>
        <v>793.3</v>
      </c>
      <c r="I381" s="1">
        <f t="shared" si="68"/>
        <v>12206.7</v>
      </c>
    </row>
    <row r="382" spans="1:124">
      <c r="A382" t="s">
        <v>336</v>
      </c>
      <c r="B382" t="s">
        <v>12</v>
      </c>
      <c r="C382" s="1">
        <v>17650</v>
      </c>
      <c r="D382" s="1">
        <v>506.56</v>
      </c>
      <c r="E382" s="1">
        <v>0</v>
      </c>
      <c r="F382" s="1">
        <v>536.55999999999995</v>
      </c>
      <c r="G382" s="1">
        <v>25</v>
      </c>
      <c r="H382" s="1">
        <f t="shared" si="67"/>
        <v>1068.1199999999999</v>
      </c>
      <c r="I382" s="1">
        <f t="shared" si="68"/>
        <v>16581.88</v>
      </c>
    </row>
    <row r="383" spans="1:124">
      <c r="A383" t="s">
        <v>337</v>
      </c>
      <c r="B383" t="s">
        <v>316</v>
      </c>
      <c r="C383" s="1">
        <v>16000</v>
      </c>
      <c r="D383" s="1">
        <v>459.2</v>
      </c>
      <c r="E383" s="1">
        <v>0</v>
      </c>
      <c r="F383" s="1">
        <v>486.4</v>
      </c>
      <c r="G383" s="1">
        <v>25</v>
      </c>
      <c r="H383" s="1">
        <f t="shared" si="67"/>
        <v>970.59999999999991</v>
      </c>
      <c r="I383" s="1">
        <f t="shared" si="68"/>
        <v>15029.4</v>
      </c>
    </row>
    <row r="384" spans="1:124">
      <c r="A384" t="s">
        <v>338</v>
      </c>
      <c r="B384" t="s">
        <v>23</v>
      </c>
      <c r="C384" s="1">
        <v>14625</v>
      </c>
      <c r="D384" s="1">
        <v>419.74</v>
      </c>
      <c r="E384" s="1">
        <v>0</v>
      </c>
      <c r="F384" s="1">
        <v>444.6</v>
      </c>
      <c r="G384" s="1">
        <v>25</v>
      </c>
      <c r="H384" s="1">
        <f t="shared" si="67"/>
        <v>889.34</v>
      </c>
      <c r="I384" s="1">
        <f t="shared" si="68"/>
        <v>13735.66</v>
      </c>
    </row>
    <row r="385" spans="1:9">
      <c r="A385" t="s">
        <v>339</v>
      </c>
      <c r="B385" t="s">
        <v>279</v>
      </c>
      <c r="C385" s="1">
        <v>12100</v>
      </c>
      <c r="D385" s="1">
        <v>347.27</v>
      </c>
      <c r="E385" s="1">
        <v>0</v>
      </c>
      <c r="F385" s="1">
        <v>367.84</v>
      </c>
      <c r="G385" s="1">
        <v>25</v>
      </c>
      <c r="H385" s="1">
        <f t="shared" si="67"/>
        <v>740.1099999999999</v>
      </c>
      <c r="I385" s="1">
        <f t="shared" si="68"/>
        <v>11359.89</v>
      </c>
    </row>
    <row r="386" spans="1:9">
      <c r="A386" t="s">
        <v>340</v>
      </c>
      <c r="B386" t="s">
        <v>141</v>
      </c>
      <c r="C386" s="1">
        <v>8625</v>
      </c>
      <c r="D386" s="1">
        <v>247.54</v>
      </c>
      <c r="E386" s="1">
        <v>0</v>
      </c>
      <c r="F386" s="1">
        <v>262.2</v>
      </c>
      <c r="G386" s="1">
        <v>25</v>
      </c>
      <c r="H386" s="1">
        <f t="shared" si="67"/>
        <v>534.74</v>
      </c>
      <c r="I386" s="1">
        <f t="shared" si="68"/>
        <v>8090.26</v>
      </c>
    </row>
    <row r="387" spans="1:9">
      <c r="A387" t="s">
        <v>341</v>
      </c>
      <c r="B387" t="s">
        <v>141</v>
      </c>
      <c r="C387" s="1">
        <v>9500</v>
      </c>
      <c r="D387" s="1">
        <v>272.64999999999998</v>
      </c>
      <c r="E387" s="1">
        <v>0</v>
      </c>
      <c r="F387" s="1">
        <v>288.8</v>
      </c>
      <c r="G387" s="1">
        <v>25</v>
      </c>
      <c r="H387" s="1">
        <f t="shared" si="67"/>
        <v>586.45000000000005</v>
      </c>
      <c r="I387" s="1">
        <f t="shared" si="68"/>
        <v>8913.5499999999993</v>
      </c>
    </row>
    <row r="388" spans="1:9">
      <c r="A388" t="s">
        <v>342</v>
      </c>
      <c r="B388" t="s">
        <v>141</v>
      </c>
      <c r="C388" s="1">
        <v>9500</v>
      </c>
      <c r="D388" s="1">
        <v>272.64999999999998</v>
      </c>
      <c r="E388" s="1">
        <v>0</v>
      </c>
      <c r="F388" s="1">
        <v>288.8</v>
      </c>
      <c r="G388" s="1">
        <v>125</v>
      </c>
      <c r="H388" s="1">
        <f t="shared" si="67"/>
        <v>686.45</v>
      </c>
      <c r="I388" s="1">
        <f t="shared" si="68"/>
        <v>8813.5499999999993</v>
      </c>
    </row>
    <row r="389" spans="1:9">
      <c r="A389" t="s">
        <v>343</v>
      </c>
      <c r="B389" t="s">
        <v>344</v>
      </c>
      <c r="C389" s="1">
        <v>29000</v>
      </c>
      <c r="D389" s="1">
        <v>832.3</v>
      </c>
      <c r="E389" s="1">
        <v>0</v>
      </c>
      <c r="F389" s="1">
        <v>881.6</v>
      </c>
      <c r="G389" s="1">
        <v>125</v>
      </c>
      <c r="H389" s="1">
        <f t="shared" si="67"/>
        <v>1838.9</v>
      </c>
      <c r="I389" s="1">
        <f t="shared" si="68"/>
        <v>27161.1</v>
      </c>
    </row>
    <row r="390" spans="1:9">
      <c r="A390" t="s">
        <v>345</v>
      </c>
      <c r="B390" t="s">
        <v>323</v>
      </c>
      <c r="C390" s="1">
        <v>12100</v>
      </c>
      <c r="D390" s="1">
        <v>347.27</v>
      </c>
      <c r="E390" s="1">
        <v>0</v>
      </c>
      <c r="F390" s="1">
        <v>367.84</v>
      </c>
      <c r="G390" s="1">
        <v>25</v>
      </c>
      <c r="H390" s="1">
        <f t="shared" si="67"/>
        <v>740.1099999999999</v>
      </c>
      <c r="I390" s="1">
        <f t="shared" si="68"/>
        <v>11359.89</v>
      </c>
    </row>
    <row r="391" spans="1:9">
      <c r="A391" t="s">
        <v>346</v>
      </c>
      <c r="B391" t="s">
        <v>347</v>
      </c>
      <c r="C391" s="1">
        <v>34750</v>
      </c>
      <c r="D391" s="1">
        <v>997.33</v>
      </c>
      <c r="E391" s="1">
        <v>0</v>
      </c>
      <c r="F391" s="1">
        <v>1056.4000000000001</v>
      </c>
      <c r="G391" s="1">
        <v>165</v>
      </c>
      <c r="H391" s="1">
        <f t="shared" si="67"/>
        <v>2218.73</v>
      </c>
      <c r="I391" s="1">
        <f t="shared" si="68"/>
        <v>32531.27</v>
      </c>
    </row>
    <row r="392" spans="1:9">
      <c r="A392" t="s">
        <v>348</v>
      </c>
      <c r="B392" t="s">
        <v>344</v>
      </c>
      <c r="C392" s="1">
        <v>17500</v>
      </c>
      <c r="D392" s="1">
        <v>502.25</v>
      </c>
      <c r="E392" s="1">
        <v>0</v>
      </c>
      <c r="F392" s="1">
        <v>532</v>
      </c>
      <c r="G392" s="1">
        <v>6083.65</v>
      </c>
      <c r="H392" s="1">
        <f t="shared" si="67"/>
        <v>7117.9</v>
      </c>
      <c r="I392" s="1">
        <f t="shared" si="68"/>
        <v>10382.1</v>
      </c>
    </row>
    <row r="393" spans="1:9">
      <c r="A393" t="s">
        <v>349</v>
      </c>
      <c r="B393" t="s">
        <v>279</v>
      </c>
      <c r="C393" s="1">
        <v>15000</v>
      </c>
      <c r="D393" s="1">
        <v>430.5</v>
      </c>
      <c r="E393" s="1">
        <v>0</v>
      </c>
      <c r="F393" s="1">
        <v>456</v>
      </c>
      <c r="G393" s="1">
        <v>25</v>
      </c>
      <c r="H393" s="1">
        <f t="shared" si="67"/>
        <v>911.5</v>
      </c>
      <c r="I393" s="1">
        <f t="shared" si="68"/>
        <v>14088.5</v>
      </c>
    </row>
    <row r="394" spans="1:9">
      <c r="A394" t="s">
        <v>350</v>
      </c>
      <c r="B394" t="s">
        <v>23</v>
      </c>
      <c r="C394" s="1">
        <v>14000</v>
      </c>
      <c r="D394" s="1">
        <v>401.8</v>
      </c>
      <c r="E394" s="1">
        <v>0</v>
      </c>
      <c r="F394" s="1">
        <v>425.6</v>
      </c>
      <c r="G394" s="1">
        <v>25</v>
      </c>
      <c r="H394" s="1">
        <f t="shared" si="67"/>
        <v>852.40000000000009</v>
      </c>
      <c r="I394" s="1">
        <f t="shared" si="68"/>
        <v>13147.6</v>
      </c>
    </row>
    <row r="395" spans="1:9">
      <c r="A395" t="s">
        <v>351</v>
      </c>
      <c r="B395" t="s">
        <v>323</v>
      </c>
      <c r="C395" s="1">
        <v>12100</v>
      </c>
      <c r="D395" s="1">
        <v>347.27</v>
      </c>
      <c r="E395" s="1">
        <v>0</v>
      </c>
      <c r="F395" s="1">
        <v>367.84</v>
      </c>
      <c r="G395" s="1">
        <v>25</v>
      </c>
      <c r="H395" s="1">
        <f t="shared" si="67"/>
        <v>740.1099999999999</v>
      </c>
      <c r="I395" s="1">
        <f t="shared" si="68"/>
        <v>11359.89</v>
      </c>
    </row>
    <row r="396" spans="1:9">
      <c r="A396" t="s">
        <v>352</v>
      </c>
      <c r="B396" t="s">
        <v>23</v>
      </c>
      <c r="C396" s="1">
        <v>14000</v>
      </c>
      <c r="D396" s="1">
        <v>401.8</v>
      </c>
      <c r="E396" s="1">
        <v>0</v>
      </c>
      <c r="F396" s="1">
        <v>425.6</v>
      </c>
      <c r="G396" s="1">
        <v>957.76</v>
      </c>
      <c r="H396" s="1">
        <f t="shared" si="67"/>
        <v>1785.16</v>
      </c>
      <c r="I396" s="1">
        <f t="shared" si="68"/>
        <v>12214.84</v>
      </c>
    </row>
    <row r="397" spans="1:9">
      <c r="A397" t="s">
        <v>353</v>
      </c>
      <c r="B397" t="s">
        <v>23</v>
      </c>
      <c r="C397" s="1">
        <v>16000</v>
      </c>
      <c r="D397" s="1">
        <v>459.2</v>
      </c>
      <c r="E397" s="1">
        <v>0</v>
      </c>
      <c r="F397" s="1">
        <v>486.4</v>
      </c>
      <c r="G397" s="1">
        <v>25</v>
      </c>
      <c r="H397" s="1">
        <f t="shared" si="67"/>
        <v>970.59999999999991</v>
      </c>
      <c r="I397" s="1">
        <f t="shared" si="68"/>
        <v>15029.4</v>
      </c>
    </row>
    <row r="398" spans="1:9">
      <c r="A398" t="s">
        <v>354</v>
      </c>
      <c r="B398" t="s">
        <v>323</v>
      </c>
      <c r="C398" s="1">
        <v>15500</v>
      </c>
      <c r="D398" s="1">
        <v>444.85</v>
      </c>
      <c r="E398" s="1">
        <v>0</v>
      </c>
      <c r="F398" s="1">
        <v>471.2</v>
      </c>
      <c r="G398" s="1">
        <v>25</v>
      </c>
      <c r="H398" s="1">
        <f t="shared" si="67"/>
        <v>941.05</v>
      </c>
      <c r="I398" s="1">
        <f t="shared" si="68"/>
        <v>14558.95</v>
      </c>
    </row>
    <row r="399" spans="1:9">
      <c r="A399" t="s">
        <v>355</v>
      </c>
      <c r="B399" t="s">
        <v>323</v>
      </c>
      <c r="C399" s="1">
        <v>13800</v>
      </c>
      <c r="D399" s="1">
        <v>396.06</v>
      </c>
      <c r="E399" s="1">
        <v>0</v>
      </c>
      <c r="F399" s="1">
        <v>419.52</v>
      </c>
      <c r="G399" s="1">
        <v>25</v>
      </c>
      <c r="H399" s="1">
        <f t="shared" si="67"/>
        <v>840.57999999999993</v>
      </c>
      <c r="I399" s="1">
        <f t="shared" si="68"/>
        <v>12959.42</v>
      </c>
    </row>
    <row r="400" spans="1:9">
      <c r="A400" t="s">
        <v>356</v>
      </c>
      <c r="B400" t="s">
        <v>316</v>
      </c>
      <c r="C400" s="1">
        <v>15000</v>
      </c>
      <c r="D400" s="1">
        <v>430.5</v>
      </c>
      <c r="E400" s="1">
        <v>0</v>
      </c>
      <c r="F400" s="1">
        <v>456</v>
      </c>
      <c r="G400" s="1">
        <v>1890.52</v>
      </c>
      <c r="H400" s="1">
        <f t="shared" si="67"/>
        <v>2777.02</v>
      </c>
      <c r="I400" s="1">
        <f t="shared" si="68"/>
        <v>12222.98</v>
      </c>
    </row>
    <row r="401" spans="1:9">
      <c r="A401" t="s">
        <v>357</v>
      </c>
      <c r="B401" t="s">
        <v>316</v>
      </c>
      <c r="C401" s="1">
        <v>15000</v>
      </c>
      <c r="D401" s="1">
        <v>430.5</v>
      </c>
      <c r="E401" s="1">
        <v>0</v>
      </c>
      <c r="F401" s="1">
        <v>456</v>
      </c>
      <c r="G401" s="1">
        <v>25</v>
      </c>
      <c r="H401" s="1">
        <f t="shared" si="67"/>
        <v>911.5</v>
      </c>
      <c r="I401" s="1">
        <f t="shared" si="68"/>
        <v>14088.5</v>
      </c>
    </row>
    <row r="402" spans="1:9">
      <c r="A402" t="s">
        <v>358</v>
      </c>
      <c r="B402" t="s">
        <v>359</v>
      </c>
      <c r="C402" s="1">
        <v>16000</v>
      </c>
      <c r="D402" s="1">
        <v>459.2</v>
      </c>
      <c r="E402" s="1">
        <v>0</v>
      </c>
      <c r="F402" s="1">
        <v>486.4</v>
      </c>
      <c r="G402" s="1">
        <v>25</v>
      </c>
      <c r="H402" s="1">
        <f t="shared" si="67"/>
        <v>970.59999999999991</v>
      </c>
      <c r="I402" s="1">
        <f t="shared" si="68"/>
        <v>15029.4</v>
      </c>
    </row>
    <row r="403" spans="1:9">
      <c r="A403" t="s">
        <v>360</v>
      </c>
      <c r="B403" t="s">
        <v>328</v>
      </c>
      <c r="C403" s="1">
        <v>13000</v>
      </c>
      <c r="D403" s="1">
        <v>373.1</v>
      </c>
      <c r="E403" s="1">
        <v>0</v>
      </c>
      <c r="F403" s="1">
        <v>395.2</v>
      </c>
      <c r="G403" s="1">
        <v>957.76</v>
      </c>
      <c r="H403" s="1">
        <f t="shared" si="67"/>
        <v>1726.06</v>
      </c>
      <c r="I403" s="1">
        <f t="shared" si="68"/>
        <v>11273.94</v>
      </c>
    </row>
    <row r="404" spans="1:9">
      <c r="A404" t="s">
        <v>361</v>
      </c>
      <c r="B404" t="s">
        <v>23</v>
      </c>
      <c r="C404" s="1">
        <v>16500</v>
      </c>
      <c r="D404" s="1">
        <v>473.55</v>
      </c>
      <c r="E404" s="1">
        <v>0</v>
      </c>
      <c r="F404" s="1">
        <v>501.6</v>
      </c>
      <c r="G404" s="1">
        <v>25</v>
      </c>
      <c r="H404" s="1">
        <f t="shared" si="67"/>
        <v>1000.1500000000001</v>
      </c>
      <c r="I404" s="1">
        <f t="shared" si="68"/>
        <v>15499.85</v>
      </c>
    </row>
    <row r="405" spans="1:9">
      <c r="A405" t="s">
        <v>362</v>
      </c>
      <c r="B405" t="s">
        <v>23</v>
      </c>
      <c r="C405" s="1">
        <v>14150</v>
      </c>
      <c r="D405" s="1">
        <v>406.11</v>
      </c>
      <c r="E405" s="1">
        <v>0</v>
      </c>
      <c r="F405" s="1">
        <v>430.16</v>
      </c>
      <c r="G405" s="1">
        <v>25</v>
      </c>
      <c r="H405" s="1">
        <f t="shared" si="67"/>
        <v>861.27</v>
      </c>
      <c r="I405" s="1">
        <f t="shared" si="68"/>
        <v>13288.73</v>
      </c>
    </row>
    <row r="406" spans="1:9">
      <c r="A406" t="s">
        <v>363</v>
      </c>
      <c r="B406" t="s">
        <v>279</v>
      </c>
      <c r="C406" s="1">
        <v>14000</v>
      </c>
      <c r="D406" s="1">
        <v>401.8</v>
      </c>
      <c r="E406" s="1">
        <v>0</v>
      </c>
      <c r="F406" s="1">
        <v>425.6</v>
      </c>
      <c r="G406" s="1">
        <v>957.76</v>
      </c>
      <c r="H406" s="1">
        <f t="shared" si="67"/>
        <v>1785.16</v>
      </c>
      <c r="I406" s="1">
        <f t="shared" si="68"/>
        <v>12214.84</v>
      </c>
    </row>
    <row r="407" spans="1:9">
      <c r="A407" t="s">
        <v>364</v>
      </c>
      <c r="B407" t="s">
        <v>23</v>
      </c>
      <c r="C407" s="1">
        <v>16000</v>
      </c>
      <c r="D407" s="1">
        <v>459.2</v>
      </c>
      <c r="E407" s="1">
        <v>0</v>
      </c>
      <c r="F407" s="1">
        <v>486.4</v>
      </c>
      <c r="G407" s="1">
        <v>25</v>
      </c>
      <c r="H407" s="1">
        <f t="shared" si="67"/>
        <v>970.59999999999991</v>
      </c>
      <c r="I407" s="1">
        <f t="shared" si="68"/>
        <v>15029.4</v>
      </c>
    </row>
    <row r="408" spans="1:9">
      <c r="A408" t="s">
        <v>365</v>
      </c>
      <c r="B408" t="s">
        <v>141</v>
      </c>
      <c r="C408" s="1">
        <v>9500</v>
      </c>
      <c r="D408" s="1">
        <v>272.64999999999998</v>
      </c>
      <c r="E408" s="1">
        <v>0</v>
      </c>
      <c r="F408" s="1">
        <v>288.8</v>
      </c>
      <c r="G408" s="1">
        <v>25</v>
      </c>
      <c r="H408" s="1">
        <f t="shared" si="67"/>
        <v>586.45000000000005</v>
      </c>
      <c r="I408" s="1">
        <f t="shared" si="68"/>
        <v>8913.5499999999993</v>
      </c>
    </row>
    <row r="409" spans="1:9">
      <c r="A409" t="s">
        <v>366</v>
      </c>
      <c r="B409" t="s">
        <v>323</v>
      </c>
      <c r="C409" s="1">
        <v>12100</v>
      </c>
      <c r="D409" s="1">
        <v>347.27</v>
      </c>
      <c r="E409" s="1">
        <v>0</v>
      </c>
      <c r="F409" s="1">
        <v>367.84</v>
      </c>
      <c r="G409" s="1">
        <v>25</v>
      </c>
      <c r="H409" s="1">
        <f t="shared" si="67"/>
        <v>740.1099999999999</v>
      </c>
      <c r="I409" s="1">
        <f t="shared" si="68"/>
        <v>11359.89</v>
      </c>
    </row>
    <row r="410" spans="1:9">
      <c r="A410" t="s">
        <v>367</v>
      </c>
      <c r="B410" t="s">
        <v>23</v>
      </c>
      <c r="C410" s="1">
        <v>15500</v>
      </c>
      <c r="D410" s="1">
        <v>444.85</v>
      </c>
      <c r="E410" s="1">
        <v>0</v>
      </c>
      <c r="F410" s="1">
        <v>471.2</v>
      </c>
      <c r="G410" s="1">
        <v>3007.76</v>
      </c>
      <c r="H410" s="1">
        <f t="shared" si="67"/>
        <v>3923.8100000000004</v>
      </c>
      <c r="I410" s="1">
        <f t="shared" si="68"/>
        <v>11576.189999999999</v>
      </c>
    </row>
    <row r="411" spans="1:9">
      <c r="A411" t="s">
        <v>368</v>
      </c>
      <c r="B411" t="s">
        <v>323</v>
      </c>
      <c r="C411" s="1">
        <v>14000</v>
      </c>
      <c r="D411" s="1">
        <v>401.8</v>
      </c>
      <c r="E411" s="1">
        <v>0</v>
      </c>
      <c r="F411" s="1">
        <v>425.6</v>
      </c>
      <c r="G411" s="1">
        <v>25</v>
      </c>
      <c r="H411" s="1">
        <f t="shared" si="67"/>
        <v>852.40000000000009</v>
      </c>
      <c r="I411" s="1">
        <f t="shared" si="68"/>
        <v>13147.6</v>
      </c>
    </row>
    <row r="412" spans="1:9">
      <c r="A412" t="s">
        <v>369</v>
      </c>
      <c r="B412" t="s">
        <v>279</v>
      </c>
      <c r="C412" s="1">
        <v>12250</v>
      </c>
      <c r="D412" s="1">
        <v>351.58</v>
      </c>
      <c r="E412" s="1">
        <v>0</v>
      </c>
      <c r="F412" s="1">
        <v>372.4</v>
      </c>
      <c r="G412" s="1">
        <v>25</v>
      </c>
      <c r="H412" s="1">
        <f t="shared" si="67"/>
        <v>748.98</v>
      </c>
      <c r="I412" s="1">
        <f t="shared" si="68"/>
        <v>11501.02</v>
      </c>
    </row>
    <row r="413" spans="1:9">
      <c r="A413" t="s">
        <v>370</v>
      </c>
      <c r="B413" t="s">
        <v>23</v>
      </c>
      <c r="C413" s="1">
        <v>59000</v>
      </c>
      <c r="D413" s="1">
        <v>1693.3</v>
      </c>
      <c r="E413" s="1">
        <v>3111.94</v>
      </c>
      <c r="F413" s="1">
        <v>1793.6</v>
      </c>
      <c r="G413" s="1">
        <v>957.76</v>
      </c>
      <c r="H413" s="1">
        <f t="shared" si="67"/>
        <v>7556.6</v>
      </c>
      <c r="I413" s="1">
        <f t="shared" si="68"/>
        <v>51443.4</v>
      </c>
    </row>
    <row r="414" spans="1:9">
      <c r="A414" s="3" t="s">
        <v>18</v>
      </c>
      <c r="B414" s="3">
        <v>52</v>
      </c>
      <c r="C414" s="4">
        <v>823488.13</v>
      </c>
      <c r="D414" s="4">
        <v>23634.14</v>
      </c>
      <c r="E414" s="4">
        <v>3111.94</v>
      </c>
      <c r="F414" s="4">
        <v>25034.04</v>
      </c>
      <c r="G414" s="4">
        <v>19226.25</v>
      </c>
      <c r="H414" s="4">
        <f>SUM(H362:H413)</f>
        <v>71006.37000000001</v>
      </c>
      <c r="I414" s="4">
        <f>SUM(I362:I413)</f>
        <v>752481.76</v>
      </c>
    </row>
    <row r="417" spans="1:9">
      <c r="A417" s="13" t="s">
        <v>371</v>
      </c>
      <c r="B417" s="13"/>
      <c r="C417" s="13"/>
      <c r="D417" s="13"/>
      <c r="E417" s="13"/>
      <c r="F417" s="13"/>
      <c r="G417" s="13"/>
      <c r="H417" s="13"/>
      <c r="I417" s="13"/>
    </row>
    <row r="418" spans="1:9">
      <c r="A418" t="s">
        <v>372</v>
      </c>
      <c r="B418" t="s">
        <v>373</v>
      </c>
      <c r="C418" s="1">
        <v>25000</v>
      </c>
      <c r="D418" s="1">
        <v>717.5</v>
      </c>
      <c r="E418" s="1">
        <v>0</v>
      </c>
      <c r="F418" s="1">
        <v>760</v>
      </c>
      <c r="G418" s="1">
        <v>957.76</v>
      </c>
      <c r="H418" s="1">
        <f t="shared" ref="H418:H430" si="69">+D418+E418+F418+G418</f>
        <v>2435.2600000000002</v>
      </c>
      <c r="I418" s="1">
        <f t="shared" ref="I418:I430" si="70">+C418-H418</f>
        <v>22564.739999999998</v>
      </c>
    </row>
    <row r="419" spans="1:9">
      <c r="A419" t="s">
        <v>374</v>
      </c>
      <c r="B419" t="s">
        <v>10</v>
      </c>
      <c r="C419" s="1">
        <v>29000</v>
      </c>
      <c r="D419" s="1">
        <v>832.3</v>
      </c>
      <c r="E419" s="1">
        <v>0</v>
      </c>
      <c r="F419" s="1">
        <v>881.6</v>
      </c>
      <c r="G419" s="1">
        <v>125</v>
      </c>
      <c r="H419" s="1">
        <f t="shared" si="69"/>
        <v>1838.9</v>
      </c>
      <c r="I419" s="1">
        <f t="shared" si="70"/>
        <v>27161.1</v>
      </c>
    </row>
    <row r="420" spans="1:9">
      <c r="A420" t="s">
        <v>375</v>
      </c>
      <c r="B420" t="s">
        <v>23</v>
      </c>
      <c r="C420" s="1">
        <v>47000</v>
      </c>
      <c r="D420" s="1">
        <v>1348.9</v>
      </c>
      <c r="E420" s="1">
        <v>1430.6</v>
      </c>
      <c r="F420" s="1">
        <v>1428.8</v>
      </c>
      <c r="G420" s="1">
        <v>165</v>
      </c>
      <c r="H420" s="1">
        <f t="shared" si="69"/>
        <v>4373.3</v>
      </c>
      <c r="I420" s="1">
        <f t="shared" si="70"/>
        <v>42626.7</v>
      </c>
    </row>
    <row r="421" spans="1:9">
      <c r="A421" t="s">
        <v>376</v>
      </c>
      <c r="B421" t="s">
        <v>135</v>
      </c>
      <c r="C421" s="1">
        <v>25350</v>
      </c>
      <c r="D421" s="1">
        <v>727.55</v>
      </c>
      <c r="E421" s="1">
        <v>0</v>
      </c>
      <c r="F421" s="1">
        <v>770.64</v>
      </c>
      <c r="G421" s="1">
        <v>957.76</v>
      </c>
      <c r="H421" s="1">
        <f t="shared" si="69"/>
        <v>2455.9499999999998</v>
      </c>
      <c r="I421" s="1">
        <f t="shared" si="70"/>
        <v>22894.05</v>
      </c>
    </row>
    <row r="422" spans="1:9">
      <c r="A422" t="s">
        <v>377</v>
      </c>
      <c r="B422" t="s">
        <v>378</v>
      </c>
      <c r="C422" s="1">
        <v>25000</v>
      </c>
      <c r="D422" s="1">
        <v>717.5</v>
      </c>
      <c r="E422" s="1">
        <v>0</v>
      </c>
      <c r="F422" s="1">
        <v>760</v>
      </c>
      <c r="G422" s="1">
        <v>185</v>
      </c>
      <c r="H422" s="1">
        <f t="shared" si="69"/>
        <v>1662.5</v>
      </c>
      <c r="I422" s="1">
        <f t="shared" si="70"/>
        <v>23337.5</v>
      </c>
    </row>
    <row r="423" spans="1:9">
      <c r="A423" t="s">
        <v>379</v>
      </c>
      <c r="B423" t="s">
        <v>373</v>
      </c>
      <c r="C423" s="1">
        <v>23000</v>
      </c>
      <c r="D423" s="1">
        <v>660.1</v>
      </c>
      <c r="E423" s="1">
        <v>0</v>
      </c>
      <c r="F423" s="1">
        <v>699.2</v>
      </c>
      <c r="G423" s="1">
        <v>685</v>
      </c>
      <c r="H423" s="1">
        <f t="shared" si="69"/>
        <v>2044.3000000000002</v>
      </c>
      <c r="I423" s="1">
        <f t="shared" si="70"/>
        <v>20955.7</v>
      </c>
    </row>
    <row r="424" spans="1:9">
      <c r="A424" t="s">
        <v>380</v>
      </c>
      <c r="B424" t="s">
        <v>381</v>
      </c>
      <c r="C424" s="1">
        <v>35250</v>
      </c>
      <c r="D424" s="1">
        <v>1011.68</v>
      </c>
      <c r="E424" s="1">
        <v>0</v>
      </c>
      <c r="F424" s="1">
        <v>1071.5999999999999</v>
      </c>
      <c r="G424" s="1">
        <v>185</v>
      </c>
      <c r="H424" s="1">
        <f t="shared" si="69"/>
        <v>2268.2799999999997</v>
      </c>
      <c r="I424" s="1">
        <f t="shared" si="70"/>
        <v>32981.72</v>
      </c>
    </row>
    <row r="425" spans="1:9">
      <c r="A425" t="s">
        <v>382</v>
      </c>
      <c r="B425" t="s">
        <v>378</v>
      </c>
      <c r="C425" s="1">
        <v>23000</v>
      </c>
      <c r="D425" s="1">
        <v>660.1</v>
      </c>
      <c r="E425" s="1">
        <v>0</v>
      </c>
      <c r="F425" s="1">
        <v>699.2</v>
      </c>
      <c r="G425" s="1">
        <v>145</v>
      </c>
      <c r="H425" s="1">
        <f t="shared" si="69"/>
        <v>1504.3000000000002</v>
      </c>
      <c r="I425" s="1">
        <f t="shared" si="70"/>
        <v>21495.7</v>
      </c>
    </row>
    <row r="426" spans="1:9">
      <c r="A426" t="s">
        <v>383</v>
      </c>
      <c r="B426" t="s">
        <v>373</v>
      </c>
      <c r="C426" s="1">
        <v>28000</v>
      </c>
      <c r="D426" s="1">
        <v>803.6</v>
      </c>
      <c r="E426" s="1">
        <v>0</v>
      </c>
      <c r="F426" s="1">
        <v>851.2</v>
      </c>
      <c r="G426" s="1">
        <v>25</v>
      </c>
      <c r="H426" s="1">
        <f t="shared" si="69"/>
        <v>1679.8000000000002</v>
      </c>
      <c r="I426" s="1">
        <f t="shared" si="70"/>
        <v>26320.2</v>
      </c>
    </row>
    <row r="427" spans="1:9">
      <c r="A427" t="s">
        <v>384</v>
      </c>
      <c r="B427" t="s">
        <v>385</v>
      </c>
      <c r="C427" s="1">
        <v>31700</v>
      </c>
      <c r="D427" s="1">
        <v>909.79</v>
      </c>
      <c r="E427" s="1">
        <v>0</v>
      </c>
      <c r="F427" s="1">
        <v>963.68</v>
      </c>
      <c r="G427" s="1">
        <v>25</v>
      </c>
      <c r="H427" s="1">
        <f t="shared" si="69"/>
        <v>1898.4699999999998</v>
      </c>
      <c r="I427" s="1">
        <f t="shared" si="70"/>
        <v>29801.53</v>
      </c>
    </row>
    <row r="428" spans="1:9">
      <c r="A428" t="s">
        <v>386</v>
      </c>
      <c r="B428" t="s">
        <v>387</v>
      </c>
      <c r="C428" s="1">
        <v>25000</v>
      </c>
      <c r="D428" s="1">
        <v>717.5</v>
      </c>
      <c r="E428" s="1">
        <v>0</v>
      </c>
      <c r="F428" s="1">
        <v>760</v>
      </c>
      <c r="G428" s="1">
        <v>25</v>
      </c>
      <c r="H428" s="1">
        <f t="shared" si="69"/>
        <v>1502.5</v>
      </c>
      <c r="I428" s="1">
        <f t="shared" si="70"/>
        <v>23497.5</v>
      </c>
    </row>
    <row r="429" spans="1:9">
      <c r="A429" t="s">
        <v>388</v>
      </c>
      <c r="B429" t="s">
        <v>26</v>
      </c>
      <c r="C429" s="1">
        <v>35500</v>
      </c>
      <c r="D429" s="1">
        <v>1018.85</v>
      </c>
      <c r="E429" s="1">
        <v>0</v>
      </c>
      <c r="F429" s="1">
        <v>1079.2</v>
      </c>
      <c r="G429" s="1">
        <v>1745</v>
      </c>
      <c r="H429" s="1">
        <f t="shared" si="69"/>
        <v>3843.05</v>
      </c>
      <c r="I429" s="1">
        <f t="shared" si="70"/>
        <v>31656.95</v>
      </c>
    </row>
    <row r="430" spans="1:9">
      <c r="A430" t="s">
        <v>389</v>
      </c>
      <c r="B430" t="s">
        <v>390</v>
      </c>
      <c r="C430" s="1">
        <v>35050</v>
      </c>
      <c r="D430" s="1">
        <v>1005.94</v>
      </c>
      <c r="E430" s="1">
        <v>0</v>
      </c>
      <c r="F430" s="1">
        <v>1065.52</v>
      </c>
      <c r="G430" s="1">
        <v>25</v>
      </c>
      <c r="H430" s="1">
        <f t="shared" si="69"/>
        <v>2096.46</v>
      </c>
      <c r="I430" s="1">
        <f t="shared" si="70"/>
        <v>32953.54</v>
      </c>
    </row>
    <row r="431" spans="1:9">
      <c r="A431" s="3" t="s">
        <v>18</v>
      </c>
      <c r="B431" s="3">
        <v>13</v>
      </c>
      <c r="C431" s="4">
        <v>387850</v>
      </c>
      <c r="D431" s="4">
        <v>11131.31</v>
      </c>
      <c r="E431" s="4">
        <v>1430.6</v>
      </c>
      <c r="F431" s="4">
        <v>11790.64</v>
      </c>
      <c r="G431" s="4">
        <v>5250.52</v>
      </c>
      <c r="H431" s="4">
        <f>SUM(H418:H430)</f>
        <v>29603.069999999996</v>
      </c>
      <c r="I431" s="4">
        <f>SUM(I418:I430)</f>
        <v>358246.93000000005</v>
      </c>
    </row>
    <row r="434" spans="1:9">
      <c r="A434" s="13" t="s">
        <v>391</v>
      </c>
      <c r="B434" s="13"/>
      <c r="C434" s="13"/>
      <c r="D434" s="13"/>
      <c r="E434" s="13"/>
      <c r="F434" s="13"/>
      <c r="G434" s="13"/>
      <c r="H434" s="13"/>
      <c r="I434" s="13"/>
    </row>
    <row r="435" spans="1:9">
      <c r="A435" t="s">
        <v>392</v>
      </c>
      <c r="B435" t="s">
        <v>393</v>
      </c>
      <c r="C435" s="1">
        <v>27000</v>
      </c>
      <c r="D435" s="1">
        <v>774.9</v>
      </c>
      <c r="E435" s="1">
        <v>0</v>
      </c>
      <c r="F435" s="1">
        <v>820.8</v>
      </c>
      <c r="G435" s="1">
        <v>1785</v>
      </c>
      <c r="H435" s="1">
        <f t="shared" ref="H435:H445" si="71">+D435+E435+F435+G435</f>
        <v>3380.7</v>
      </c>
      <c r="I435" s="1">
        <f t="shared" ref="I435:I445" si="72">+C435-H435</f>
        <v>23619.3</v>
      </c>
    </row>
    <row r="436" spans="1:9">
      <c r="A436" t="s">
        <v>394</v>
      </c>
      <c r="B436" t="s">
        <v>395</v>
      </c>
      <c r="C436" s="1">
        <v>22250</v>
      </c>
      <c r="D436" s="1">
        <v>638.58000000000004</v>
      </c>
      <c r="E436" s="1">
        <v>0</v>
      </c>
      <c r="F436" s="1">
        <v>676.4</v>
      </c>
      <c r="G436" s="1">
        <v>145</v>
      </c>
      <c r="H436" s="1">
        <f t="shared" si="71"/>
        <v>1459.98</v>
      </c>
      <c r="I436" s="1">
        <f t="shared" si="72"/>
        <v>20790.02</v>
      </c>
    </row>
    <row r="437" spans="1:9">
      <c r="A437" t="s">
        <v>396</v>
      </c>
      <c r="B437" t="s">
        <v>397</v>
      </c>
      <c r="C437" s="1">
        <v>22380</v>
      </c>
      <c r="D437" s="1">
        <v>642.30999999999995</v>
      </c>
      <c r="E437" s="1">
        <v>0</v>
      </c>
      <c r="F437" s="1">
        <v>680.35</v>
      </c>
      <c r="G437" s="1">
        <v>4201.3100000000004</v>
      </c>
      <c r="H437" s="1">
        <f t="shared" si="71"/>
        <v>5523.97</v>
      </c>
      <c r="I437" s="1">
        <f t="shared" si="72"/>
        <v>16856.03</v>
      </c>
    </row>
    <row r="438" spans="1:9">
      <c r="A438" t="s">
        <v>398</v>
      </c>
      <c r="B438" t="s">
        <v>395</v>
      </c>
      <c r="C438" s="1">
        <v>22400</v>
      </c>
      <c r="D438" s="1">
        <v>642.88</v>
      </c>
      <c r="E438" s="1">
        <v>0</v>
      </c>
      <c r="F438" s="1">
        <v>680.96</v>
      </c>
      <c r="G438" s="1">
        <v>75</v>
      </c>
      <c r="H438" s="1">
        <f t="shared" si="71"/>
        <v>1398.8400000000001</v>
      </c>
      <c r="I438" s="1">
        <f t="shared" si="72"/>
        <v>21001.16</v>
      </c>
    </row>
    <row r="439" spans="1:9">
      <c r="A439" t="s">
        <v>399</v>
      </c>
      <c r="B439" t="s">
        <v>395</v>
      </c>
      <c r="C439" s="1">
        <v>22400</v>
      </c>
      <c r="D439" s="1">
        <v>642.88</v>
      </c>
      <c r="E439" s="1">
        <v>0</v>
      </c>
      <c r="F439" s="1">
        <v>680.96</v>
      </c>
      <c r="G439" s="1">
        <v>75</v>
      </c>
      <c r="H439" s="1">
        <f t="shared" si="71"/>
        <v>1398.8400000000001</v>
      </c>
      <c r="I439" s="1">
        <f t="shared" si="72"/>
        <v>21001.16</v>
      </c>
    </row>
    <row r="440" spans="1:9">
      <c r="A440" t="s">
        <v>400</v>
      </c>
      <c r="B440" t="s">
        <v>401</v>
      </c>
      <c r="C440" s="1">
        <v>60000</v>
      </c>
      <c r="D440" s="1">
        <v>1722</v>
      </c>
      <c r="E440" s="1">
        <v>3113.57</v>
      </c>
      <c r="F440" s="1">
        <v>1824</v>
      </c>
      <c r="G440" s="1">
        <v>4050.52</v>
      </c>
      <c r="H440" s="1">
        <f t="shared" si="71"/>
        <v>10710.09</v>
      </c>
      <c r="I440" s="1">
        <f t="shared" si="72"/>
        <v>49289.91</v>
      </c>
    </row>
    <row r="441" spans="1:9">
      <c r="A441" t="s">
        <v>402</v>
      </c>
      <c r="B441" t="s">
        <v>159</v>
      </c>
      <c r="C441" s="1">
        <v>18250</v>
      </c>
      <c r="D441" s="1">
        <v>523.78</v>
      </c>
      <c r="E441" s="1">
        <v>0</v>
      </c>
      <c r="F441" s="1">
        <v>554.79999999999995</v>
      </c>
      <c r="G441" s="1">
        <v>25</v>
      </c>
      <c r="H441" s="1">
        <f t="shared" si="71"/>
        <v>1103.58</v>
      </c>
      <c r="I441" s="1">
        <f t="shared" si="72"/>
        <v>17146.419999999998</v>
      </c>
    </row>
    <row r="442" spans="1:9">
      <c r="A442" t="s">
        <v>403</v>
      </c>
      <c r="B442" t="s">
        <v>23</v>
      </c>
      <c r="C442" s="1">
        <v>22400</v>
      </c>
      <c r="D442" s="1">
        <v>642.88</v>
      </c>
      <c r="E442" s="1">
        <v>0</v>
      </c>
      <c r="F442" s="1">
        <v>680.96</v>
      </c>
      <c r="G442" s="1">
        <v>1057.76</v>
      </c>
      <c r="H442" s="1">
        <f t="shared" si="71"/>
        <v>2381.6000000000004</v>
      </c>
      <c r="I442" s="1">
        <f t="shared" si="72"/>
        <v>20018.400000000001</v>
      </c>
    </row>
    <row r="443" spans="1:9">
      <c r="A443" t="s">
        <v>404</v>
      </c>
      <c r="B443" t="s">
        <v>282</v>
      </c>
      <c r="C443" s="1">
        <v>22400</v>
      </c>
      <c r="D443" s="1">
        <v>642.88</v>
      </c>
      <c r="E443" s="1">
        <v>0</v>
      </c>
      <c r="F443" s="1">
        <v>680.96</v>
      </c>
      <c r="G443" s="1">
        <v>125</v>
      </c>
      <c r="H443" s="1">
        <f t="shared" si="71"/>
        <v>1448.8400000000001</v>
      </c>
      <c r="I443" s="1">
        <f t="shared" si="72"/>
        <v>20951.16</v>
      </c>
    </row>
    <row r="444" spans="1:9">
      <c r="A444" t="s">
        <v>405</v>
      </c>
      <c r="B444" t="s">
        <v>395</v>
      </c>
      <c r="C444" s="1">
        <v>22400</v>
      </c>
      <c r="D444" s="1">
        <v>642.88</v>
      </c>
      <c r="E444" s="1">
        <v>0</v>
      </c>
      <c r="F444" s="1">
        <v>680.96</v>
      </c>
      <c r="G444" s="1">
        <v>145</v>
      </c>
      <c r="H444" s="1">
        <f t="shared" si="71"/>
        <v>1468.8400000000001</v>
      </c>
      <c r="I444" s="1">
        <f t="shared" si="72"/>
        <v>20931.16</v>
      </c>
    </row>
    <row r="445" spans="1:9">
      <c r="A445" t="s">
        <v>406</v>
      </c>
      <c r="B445" t="s">
        <v>393</v>
      </c>
      <c r="C445" s="1">
        <v>27000</v>
      </c>
      <c r="D445" s="1">
        <v>774.9</v>
      </c>
      <c r="E445" s="1">
        <v>0</v>
      </c>
      <c r="F445" s="1">
        <v>820.8</v>
      </c>
      <c r="G445" s="1">
        <v>25</v>
      </c>
      <c r="H445" s="1">
        <f t="shared" si="71"/>
        <v>1620.6999999999998</v>
      </c>
      <c r="I445" s="1">
        <f t="shared" si="72"/>
        <v>25379.3</v>
      </c>
    </row>
    <row r="446" spans="1:9">
      <c r="A446" s="3" t="s">
        <v>18</v>
      </c>
      <c r="B446" s="3">
        <v>11</v>
      </c>
      <c r="C446" s="4">
        <f t="shared" ref="C446:G446" si="73">SUM(C435:C445)</f>
        <v>288880</v>
      </c>
      <c r="D446" s="4">
        <f t="shared" si="73"/>
        <v>8290.8700000000008</v>
      </c>
      <c r="E446" s="4">
        <f t="shared" si="73"/>
        <v>3113.57</v>
      </c>
      <c r="F446" s="4">
        <f t="shared" si="73"/>
        <v>8781.9499999999989</v>
      </c>
      <c r="G446" s="4">
        <f t="shared" si="73"/>
        <v>11709.59</v>
      </c>
      <c r="H446" s="4">
        <f>SUM(H435:H445)</f>
        <v>31895.98</v>
      </c>
      <c r="I446" s="4">
        <f>SUM(I435:I445)</f>
        <v>256984.02</v>
      </c>
    </row>
    <row r="449" spans="1:9">
      <c r="A449" s="13" t="s">
        <v>407</v>
      </c>
      <c r="B449" s="13"/>
      <c r="C449" s="13"/>
      <c r="D449" s="13"/>
      <c r="E449" s="13"/>
      <c r="F449" s="13"/>
      <c r="G449" s="13"/>
      <c r="H449" s="13"/>
      <c r="I449" s="13"/>
    </row>
    <row r="450" spans="1:9">
      <c r="A450" t="s">
        <v>408</v>
      </c>
      <c r="B450" t="s">
        <v>21</v>
      </c>
      <c r="C450" s="1">
        <v>35000</v>
      </c>
      <c r="D450" s="1">
        <v>1004.5</v>
      </c>
      <c r="E450" s="1">
        <v>0</v>
      </c>
      <c r="F450" s="1">
        <v>1064</v>
      </c>
      <c r="G450" s="1">
        <v>1105</v>
      </c>
      <c r="H450" s="1">
        <f t="shared" ref="H450:H456" si="74">+D450+E450+F450+G450</f>
        <v>3173.5</v>
      </c>
      <c r="I450" s="1">
        <f t="shared" ref="I450:I456" si="75">+C450-H450</f>
        <v>31826.5</v>
      </c>
    </row>
    <row r="451" spans="1:9">
      <c r="A451" t="s">
        <v>409</v>
      </c>
      <c r="B451" t="s">
        <v>410</v>
      </c>
      <c r="C451" s="1">
        <v>30150</v>
      </c>
      <c r="D451" s="1">
        <v>865.31</v>
      </c>
      <c r="E451" s="1">
        <v>0</v>
      </c>
      <c r="F451" s="1">
        <v>916.56</v>
      </c>
      <c r="G451" s="1">
        <v>25</v>
      </c>
      <c r="H451" s="1">
        <f t="shared" si="74"/>
        <v>1806.87</v>
      </c>
      <c r="I451" s="1">
        <f t="shared" si="75"/>
        <v>28343.13</v>
      </c>
    </row>
    <row r="452" spans="1:9">
      <c r="A452" t="s">
        <v>411</v>
      </c>
      <c r="B452" t="s">
        <v>410</v>
      </c>
      <c r="C452" s="1">
        <v>30000</v>
      </c>
      <c r="D452" s="1">
        <v>861</v>
      </c>
      <c r="E452" s="1">
        <v>0</v>
      </c>
      <c r="F452" s="1">
        <v>912</v>
      </c>
      <c r="G452" s="1">
        <v>957.76</v>
      </c>
      <c r="H452" s="1">
        <f t="shared" si="74"/>
        <v>2730.76</v>
      </c>
      <c r="I452" s="1">
        <f t="shared" si="75"/>
        <v>27269.239999999998</v>
      </c>
    </row>
    <row r="453" spans="1:9">
      <c r="A453" t="s">
        <v>412</v>
      </c>
      <c r="B453" t="s">
        <v>413</v>
      </c>
      <c r="C453" s="1">
        <v>25000</v>
      </c>
      <c r="D453" s="1">
        <v>717.5</v>
      </c>
      <c r="E453" s="1">
        <v>0</v>
      </c>
      <c r="F453" s="1">
        <v>760</v>
      </c>
      <c r="G453" s="1">
        <v>25</v>
      </c>
      <c r="H453" s="1">
        <f t="shared" si="74"/>
        <v>1502.5</v>
      </c>
      <c r="I453" s="1">
        <f t="shared" si="75"/>
        <v>23497.5</v>
      </c>
    </row>
    <row r="454" spans="1:9">
      <c r="A454" t="s">
        <v>414</v>
      </c>
      <c r="B454" t="s">
        <v>214</v>
      </c>
      <c r="C454" s="1">
        <v>29000</v>
      </c>
      <c r="D454" s="1">
        <v>832.3</v>
      </c>
      <c r="E454" s="1">
        <v>0</v>
      </c>
      <c r="F454" s="1">
        <v>881.6</v>
      </c>
      <c r="G454" s="1">
        <v>957.76</v>
      </c>
      <c r="H454" s="1">
        <f t="shared" si="74"/>
        <v>2671.66</v>
      </c>
      <c r="I454" s="1">
        <f t="shared" si="75"/>
        <v>26328.34</v>
      </c>
    </row>
    <row r="455" spans="1:9">
      <c r="A455" t="s">
        <v>415</v>
      </c>
      <c r="B455" t="s">
        <v>416</v>
      </c>
      <c r="C455" s="1">
        <v>24000</v>
      </c>
      <c r="D455" s="1">
        <v>688.8</v>
      </c>
      <c r="E455" s="1">
        <v>0</v>
      </c>
      <c r="F455" s="1">
        <v>729.6</v>
      </c>
      <c r="G455" s="1">
        <v>165</v>
      </c>
      <c r="H455" s="1">
        <f t="shared" si="74"/>
        <v>1583.4</v>
      </c>
      <c r="I455" s="1">
        <f t="shared" si="75"/>
        <v>22416.6</v>
      </c>
    </row>
    <row r="456" spans="1:9">
      <c r="A456" t="s">
        <v>417</v>
      </c>
      <c r="B456" t="s">
        <v>418</v>
      </c>
      <c r="C456" s="1">
        <v>60000</v>
      </c>
      <c r="D456" s="1">
        <v>1722</v>
      </c>
      <c r="E456" s="1">
        <v>3486.68</v>
      </c>
      <c r="F456" s="1">
        <v>1824</v>
      </c>
      <c r="G456" s="1">
        <v>565</v>
      </c>
      <c r="H456" s="1">
        <f t="shared" si="74"/>
        <v>7597.68</v>
      </c>
      <c r="I456" s="1">
        <f t="shared" si="75"/>
        <v>52402.32</v>
      </c>
    </row>
    <row r="457" spans="1:9">
      <c r="A457" s="3" t="s">
        <v>18</v>
      </c>
      <c r="B457" s="3">
        <v>7</v>
      </c>
      <c r="C457" s="4">
        <f t="shared" ref="C457:G457" si="76">SUM(C450:C456)</f>
        <v>233150</v>
      </c>
      <c r="D457" s="4">
        <f t="shared" si="76"/>
        <v>6691.41</v>
      </c>
      <c r="E457" s="4">
        <f t="shared" si="76"/>
        <v>3486.68</v>
      </c>
      <c r="F457" s="4">
        <f t="shared" si="76"/>
        <v>7087.76</v>
      </c>
      <c r="G457" s="4">
        <f t="shared" si="76"/>
        <v>3800.5200000000004</v>
      </c>
      <c r="H457" s="4">
        <f>SUM(H450:H456)</f>
        <v>21066.370000000003</v>
      </c>
      <c r="I457" s="4">
        <f>SUM(I450:I456)</f>
        <v>212083.63</v>
      </c>
    </row>
    <row r="460" spans="1:9">
      <c r="A460" s="13" t="s">
        <v>419</v>
      </c>
      <c r="B460" s="13"/>
      <c r="C460" s="13"/>
      <c r="D460" s="13"/>
      <c r="E460" s="13"/>
      <c r="F460" s="13"/>
      <c r="G460" s="13"/>
      <c r="H460" s="13"/>
      <c r="I460" s="13"/>
    </row>
    <row r="461" spans="1:9">
      <c r="A461" t="s">
        <v>420</v>
      </c>
      <c r="B461" t="s">
        <v>421</v>
      </c>
      <c r="C461" s="1">
        <v>38000</v>
      </c>
      <c r="D461" s="1">
        <v>1090.5999999999999</v>
      </c>
      <c r="E461" s="1">
        <v>160.38</v>
      </c>
      <c r="F461" s="1">
        <v>1155.2</v>
      </c>
      <c r="G461" s="1">
        <v>2185</v>
      </c>
      <c r="H461" s="1">
        <f t="shared" ref="H461:H466" si="77">+D461+E461+F461+G461</f>
        <v>4591.18</v>
      </c>
      <c r="I461" s="1">
        <f t="shared" ref="I461:I466" si="78">+C461-H461</f>
        <v>33408.82</v>
      </c>
    </row>
    <row r="462" spans="1:9">
      <c r="A462" t="s">
        <v>422</v>
      </c>
      <c r="B462" t="s">
        <v>111</v>
      </c>
      <c r="C462" s="1">
        <v>32000</v>
      </c>
      <c r="D462" s="1">
        <v>918.4</v>
      </c>
      <c r="E462" s="1">
        <v>0</v>
      </c>
      <c r="F462" s="1">
        <v>972.8</v>
      </c>
      <c r="G462" s="1">
        <v>75</v>
      </c>
      <c r="H462" s="1">
        <f t="shared" si="77"/>
        <v>1966.1999999999998</v>
      </c>
      <c r="I462" s="1">
        <f t="shared" si="78"/>
        <v>30033.8</v>
      </c>
    </row>
    <row r="463" spans="1:9">
      <c r="A463" t="s">
        <v>423</v>
      </c>
      <c r="B463" t="s">
        <v>26</v>
      </c>
      <c r="C463" s="1">
        <v>34000</v>
      </c>
      <c r="D463" s="1">
        <v>975.8</v>
      </c>
      <c r="E463" s="1">
        <v>0</v>
      </c>
      <c r="F463" s="1">
        <v>1033.5999999999999</v>
      </c>
      <c r="G463" s="1">
        <v>25</v>
      </c>
      <c r="H463" s="1">
        <f t="shared" si="77"/>
        <v>2034.3999999999999</v>
      </c>
      <c r="I463" s="1">
        <f t="shared" si="78"/>
        <v>31965.599999999999</v>
      </c>
    </row>
    <row r="464" spans="1:9">
      <c r="A464" t="s">
        <v>424</v>
      </c>
      <c r="B464" t="s">
        <v>425</v>
      </c>
      <c r="C464" s="1">
        <v>47000</v>
      </c>
      <c r="D464" s="1">
        <v>1348.9</v>
      </c>
      <c r="E464" s="1">
        <v>1430.6</v>
      </c>
      <c r="F464" s="1">
        <v>1428.8</v>
      </c>
      <c r="G464" s="1">
        <v>565</v>
      </c>
      <c r="H464" s="1">
        <f t="shared" si="77"/>
        <v>4773.3</v>
      </c>
      <c r="I464" s="1">
        <f t="shared" si="78"/>
        <v>42226.7</v>
      </c>
    </row>
    <row r="465" spans="1:9">
      <c r="A465" t="s">
        <v>426</v>
      </c>
      <c r="B465" t="s">
        <v>427</v>
      </c>
      <c r="C465" s="1">
        <v>27000</v>
      </c>
      <c r="D465" s="1">
        <v>774.9</v>
      </c>
      <c r="E465" s="1">
        <v>0</v>
      </c>
      <c r="F465" s="1">
        <v>820.8</v>
      </c>
      <c r="G465" s="1">
        <v>100</v>
      </c>
      <c r="H465" s="1">
        <f t="shared" si="77"/>
        <v>1695.6999999999998</v>
      </c>
      <c r="I465" s="1">
        <f t="shared" si="78"/>
        <v>25304.3</v>
      </c>
    </row>
    <row r="466" spans="1:9">
      <c r="A466" t="s">
        <v>428</v>
      </c>
      <c r="B466" t="s">
        <v>26</v>
      </c>
      <c r="C466" s="1">
        <v>28000</v>
      </c>
      <c r="D466" s="1">
        <v>803.6</v>
      </c>
      <c r="E466" s="1">
        <v>0</v>
      </c>
      <c r="F466" s="1">
        <v>851.2</v>
      </c>
      <c r="G466" s="1">
        <v>165</v>
      </c>
      <c r="H466" s="1">
        <f t="shared" si="77"/>
        <v>1819.8000000000002</v>
      </c>
      <c r="I466" s="1">
        <f t="shared" si="78"/>
        <v>26180.2</v>
      </c>
    </row>
    <row r="467" spans="1:9">
      <c r="A467" s="3" t="s">
        <v>18</v>
      </c>
      <c r="B467" s="3">
        <v>6</v>
      </c>
      <c r="C467" s="4">
        <f t="shared" ref="C467:G467" si="79">SUM(C461:C466)</f>
        <v>206000</v>
      </c>
      <c r="D467" s="4">
        <f t="shared" si="79"/>
        <v>5912.2000000000007</v>
      </c>
      <c r="E467" s="4">
        <f t="shared" si="79"/>
        <v>1590.98</v>
      </c>
      <c r="F467" s="4">
        <f t="shared" si="79"/>
        <v>6262.4</v>
      </c>
      <c r="G467" s="4">
        <f t="shared" si="79"/>
        <v>3115</v>
      </c>
      <c r="H467" s="4">
        <f>SUM(H461:H466)</f>
        <v>16880.580000000002</v>
      </c>
      <c r="I467" s="4">
        <f>SUM(I461:I466)</f>
        <v>189119.41999999998</v>
      </c>
    </row>
    <row r="470" spans="1:9">
      <c r="A470" s="13" t="s">
        <v>429</v>
      </c>
      <c r="B470" s="13"/>
      <c r="C470" s="13"/>
      <c r="D470" s="13"/>
      <c r="E470" s="13"/>
      <c r="F470" s="13"/>
      <c r="G470" s="13"/>
      <c r="H470" s="13"/>
      <c r="I470" s="13"/>
    </row>
    <row r="471" spans="1:9">
      <c r="A471" t="s">
        <v>430</v>
      </c>
      <c r="B471" t="s">
        <v>431</v>
      </c>
      <c r="C471" s="1">
        <v>27000</v>
      </c>
      <c r="D471" s="1">
        <v>774.9</v>
      </c>
      <c r="E471" s="1">
        <v>0</v>
      </c>
      <c r="F471" s="1">
        <v>820.8</v>
      </c>
      <c r="G471" s="1">
        <v>25</v>
      </c>
      <c r="H471" s="1">
        <f t="shared" ref="H471:H475" si="80">+D471+E471+F471+G471</f>
        <v>1620.6999999999998</v>
      </c>
      <c r="I471" s="1">
        <f t="shared" ref="I471:I475" si="81">+C471-H471</f>
        <v>25379.3</v>
      </c>
    </row>
    <row r="472" spans="1:9">
      <c r="A472" t="s">
        <v>432</v>
      </c>
      <c r="B472" t="s">
        <v>431</v>
      </c>
      <c r="C472" s="1">
        <v>26250</v>
      </c>
      <c r="D472" s="1">
        <v>753.38</v>
      </c>
      <c r="E472" s="1">
        <v>0</v>
      </c>
      <c r="F472" s="1">
        <v>798</v>
      </c>
      <c r="G472" s="1">
        <v>205</v>
      </c>
      <c r="H472" s="1">
        <f t="shared" si="80"/>
        <v>1756.38</v>
      </c>
      <c r="I472" s="1">
        <f t="shared" si="81"/>
        <v>24493.62</v>
      </c>
    </row>
    <row r="473" spans="1:9">
      <c r="A473" t="s">
        <v>433</v>
      </c>
      <c r="B473" t="s">
        <v>246</v>
      </c>
      <c r="C473" s="1">
        <v>30000</v>
      </c>
      <c r="D473" s="1">
        <v>861</v>
      </c>
      <c r="E473" s="1">
        <v>0</v>
      </c>
      <c r="F473" s="1">
        <v>912</v>
      </c>
      <c r="G473" s="1">
        <v>125</v>
      </c>
      <c r="H473" s="1">
        <f t="shared" si="80"/>
        <v>1898</v>
      </c>
      <c r="I473" s="1">
        <f t="shared" si="81"/>
        <v>28102</v>
      </c>
    </row>
    <row r="474" spans="1:9">
      <c r="A474" t="s">
        <v>434</v>
      </c>
      <c r="B474" t="s">
        <v>291</v>
      </c>
      <c r="C474" s="1">
        <v>25000</v>
      </c>
      <c r="D474" s="1">
        <v>717.5</v>
      </c>
      <c r="E474" s="1">
        <v>0</v>
      </c>
      <c r="F474" s="1">
        <v>760</v>
      </c>
      <c r="G474" s="1">
        <v>265</v>
      </c>
      <c r="H474" s="1">
        <f t="shared" si="80"/>
        <v>1742.5</v>
      </c>
      <c r="I474" s="1">
        <f t="shared" si="81"/>
        <v>23257.5</v>
      </c>
    </row>
    <row r="475" spans="1:9">
      <c r="A475" t="s">
        <v>435</v>
      </c>
      <c r="B475" t="s">
        <v>23</v>
      </c>
      <c r="C475" s="1">
        <v>74000</v>
      </c>
      <c r="D475" s="1">
        <v>2123.8000000000002</v>
      </c>
      <c r="E475" s="1">
        <v>6121.2</v>
      </c>
      <c r="F475" s="1">
        <v>2249.6</v>
      </c>
      <c r="G475" s="1">
        <v>25</v>
      </c>
      <c r="H475" s="1">
        <f t="shared" si="80"/>
        <v>10519.6</v>
      </c>
      <c r="I475" s="1">
        <f t="shared" si="81"/>
        <v>63480.4</v>
      </c>
    </row>
    <row r="476" spans="1:9">
      <c r="A476" s="3" t="s">
        <v>18</v>
      </c>
      <c r="B476" s="3">
        <v>5</v>
      </c>
      <c r="C476" s="4">
        <f t="shared" ref="C476:G476" si="82">SUM(C471:C475)</f>
        <v>182250</v>
      </c>
      <c r="D476" s="4">
        <f t="shared" si="82"/>
        <v>5230.58</v>
      </c>
      <c r="E476" s="4">
        <f t="shared" si="82"/>
        <v>6121.2</v>
      </c>
      <c r="F476" s="4">
        <f t="shared" si="82"/>
        <v>5540.4</v>
      </c>
      <c r="G476" s="4">
        <f t="shared" si="82"/>
        <v>645</v>
      </c>
      <c r="H476" s="4">
        <f>SUM(H471:H475)</f>
        <v>17537.18</v>
      </c>
      <c r="I476" s="4">
        <f>SUM(I471:I475)</f>
        <v>164712.82</v>
      </c>
    </row>
    <row r="479" spans="1:9">
      <c r="A479" s="13" t="s">
        <v>436</v>
      </c>
      <c r="B479" s="13"/>
      <c r="C479" s="13"/>
      <c r="D479" s="13"/>
      <c r="E479" s="13"/>
      <c r="F479" s="13"/>
      <c r="G479" s="13"/>
      <c r="H479" s="13"/>
      <c r="I479" s="13"/>
    </row>
    <row r="480" spans="1:9">
      <c r="A480" t="s">
        <v>437</v>
      </c>
      <c r="B480" t="s">
        <v>438</v>
      </c>
      <c r="C480" s="1">
        <v>30000</v>
      </c>
      <c r="D480" s="1">
        <v>861</v>
      </c>
      <c r="E480" s="1">
        <v>0</v>
      </c>
      <c r="F480" s="1">
        <v>912</v>
      </c>
      <c r="G480" s="1">
        <v>165</v>
      </c>
      <c r="H480" s="1">
        <f t="shared" ref="H480:H485" si="83">+D480+E480+F480+G480</f>
        <v>1938</v>
      </c>
      <c r="I480" s="1">
        <f t="shared" ref="I480:I485" si="84">+C480-H480</f>
        <v>28062</v>
      </c>
    </row>
    <row r="481" spans="1:9">
      <c r="A481" t="s">
        <v>439</v>
      </c>
      <c r="B481" t="s">
        <v>440</v>
      </c>
      <c r="C481" s="1">
        <v>37000</v>
      </c>
      <c r="D481" s="1">
        <v>1061.9000000000001</v>
      </c>
      <c r="E481" s="1">
        <v>19.25</v>
      </c>
      <c r="F481" s="1">
        <v>1124.8</v>
      </c>
      <c r="G481" s="1">
        <v>25</v>
      </c>
      <c r="H481" s="1">
        <f t="shared" si="83"/>
        <v>2230.9499999999998</v>
      </c>
      <c r="I481" s="1">
        <f t="shared" si="84"/>
        <v>34769.050000000003</v>
      </c>
    </row>
    <row r="482" spans="1:9">
      <c r="A482" t="s">
        <v>441</v>
      </c>
      <c r="B482" t="s">
        <v>438</v>
      </c>
      <c r="C482" s="1">
        <v>33000</v>
      </c>
      <c r="D482" s="1">
        <v>947.1</v>
      </c>
      <c r="E482" s="1">
        <v>0</v>
      </c>
      <c r="F482" s="1">
        <v>1003.2</v>
      </c>
      <c r="G482" s="1">
        <v>25</v>
      </c>
      <c r="H482" s="1">
        <f t="shared" si="83"/>
        <v>1975.3000000000002</v>
      </c>
      <c r="I482" s="1">
        <f t="shared" si="84"/>
        <v>31024.7</v>
      </c>
    </row>
    <row r="483" spans="1:9">
      <c r="A483" t="s">
        <v>442</v>
      </c>
      <c r="B483" t="s">
        <v>111</v>
      </c>
      <c r="C483" s="1">
        <v>36850</v>
      </c>
      <c r="D483" s="1">
        <v>1057.5999999999999</v>
      </c>
      <c r="E483" s="1">
        <v>0</v>
      </c>
      <c r="F483" s="1">
        <v>1120.24</v>
      </c>
      <c r="G483" s="1">
        <v>25</v>
      </c>
      <c r="H483" s="1">
        <f t="shared" si="83"/>
        <v>2202.84</v>
      </c>
      <c r="I483" s="1">
        <f t="shared" si="84"/>
        <v>34647.160000000003</v>
      </c>
    </row>
    <row r="484" spans="1:9">
      <c r="A484" t="s">
        <v>443</v>
      </c>
      <c r="B484" t="s">
        <v>444</v>
      </c>
      <c r="C484" s="1">
        <v>45000</v>
      </c>
      <c r="D484" s="1">
        <v>1291.5</v>
      </c>
      <c r="E484" s="1">
        <v>1148.33</v>
      </c>
      <c r="F484" s="1">
        <v>1368</v>
      </c>
      <c r="G484" s="1">
        <v>125</v>
      </c>
      <c r="H484" s="1">
        <f t="shared" si="83"/>
        <v>3932.83</v>
      </c>
      <c r="I484" s="1">
        <f t="shared" si="84"/>
        <v>41067.17</v>
      </c>
    </row>
    <row r="485" spans="1:9">
      <c r="A485" t="s">
        <v>445</v>
      </c>
      <c r="B485" t="s">
        <v>23</v>
      </c>
      <c r="C485" s="1">
        <v>57000</v>
      </c>
      <c r="D485" s="1">
        <v>1635.9</v>
      </c>
      <c r="E485" s="1">
        <v>2922.14</v>
      </c>
      <c r="F485" s="1">
        <v>1732.8</v>
      </c>
      <c r="G485" s="1">
        <v>25</v>
      </c>
      <c r="H485" s="1">
        <f t="shared" si="83"/>
        <v>6315.84</v>
      </c>
      <c r="I485" s="1">
        <f t="shared" si="84"/>
        <v>50684.160000000003</v>
      </c>
    </row>
    <row r="486" spans="1:9">
      <c r="A486" s="3" t="s">
        <v>18</v>
      </c>
      <c r="B486" s="3">
        <v>6</v>
      </c>
      <c r="C486" s="4">
        <f t="shared" ref="C486:G486" si="85">SUM(C480:C485)</f>
        <v>238850</v>
      </c>
      <c r="D486" s="4">
        <f t="shared" si="85"/>
        <v>6855</v>
      </c>
      <c r="E486" s="4">
        <f t="shared" si="85"/>
        <v>4089.72</v>
      </c>
      <c r="F486" s="4">
        <f t="shared" si="85"/>
        <v>7261.04</v>
      </c>
      <c r="G486" s="4">
        <f t="shared" si="85"/>
        <v>390</v>
      </c>
      <c r="H486" s="4">
        <f>SUM(H480:H485)</f>
        <v>18595.760000000002</v>
      </c>
      <c r="I486" s="4">
        <f>SUM(I480:I485)</f>
        <v>220254.24000000002</v>
      </c>
    </row>
    <row r="491" spans="1:9" ht="25" customHeight="1">
      <c r="A491" s="8" t="s">
        <v>447</v>
      </c>
      <c r="B491" s="8">
        <f>SUM(B486,B476,B467,B457,B446,B431,B414,B358,B352,B344,B338,B329,B313,B307,B294,B282,B266,B255,B248,B239,B230,B225,B219,B210,B205,B200,B194,B169,B164,B154,B147,B140,B135,B126,B121,B115,B104,B93,B84,B74,B68,B63,B58,B52,B47,B42,B33,B24,B18,)</f>
        <v>282</v>
      </c>
      <c r="C491" s="9">
        <f>SUM(C486,C476,C467,C457,C446,C431,C414,C358,C352,C344,C338,C329,C313,C307,C294,C282,C266,C255,C248,C239,C230,C225,C219,C210,C205,C200,C194,C169,C164,C154,C147,C140,C135,C126,C121,C115,C104,C93,C84,C74,C68,C63,C58,C52,C47,C42,C33,C24,C18,)</f>
        <v>9832974.5199999996</v>
      </c>
      <c r="D491" s="9">
        <f t="shared" ref="D491:I491" si="86">SUM(D486,D476,D467,D457,D446,D431,D414,D358,D352,D344,D338,D329,D313,D307,D294,D282,D266,D255,D248,D239,D230,D225,D219,D210,D205,D200,D194,D169,D164,D154,D147,D140,D135,D126,D121,D115,D104,D93,D84,D74,D68,D63,D58,D52,D47,D42,D33,D24,D18,)</f>
        <v>282123.29999999993</v>
      </c>
      <c r="E491" s="9">
        <f t="shared" si="86"/>
        <v>356666.0199999999</v>
      </c>
      <c r="F491" s="9">
        <f t="shared" si="86"/>
        <v>288627.47000000003</v>
      </c>
      <c r="G491" s="9">
        <f t="shared" si="86"/>
        <v>128528.52</v>
      </c>
      <c r="H491" s="9">
        <f t="shared" si="86"/>
        <v>1055945.3099999998</v>
      </c>
      <c r="I491" s="9">
        <f t="shared" si="86"/>
        <v>8777029.2099999972</v>
      </c>
    </row>
    <row r="492" spans="1:9" s="5" customFormat="1" ht="15.5">
      <c r="A492" s="10"/>
      <c r="B492" s="10"/>
      <c r="C492" s="11"/>
      <c r="D492" s="11"/>
      <c r="E492" s="11"/>
      <c r="F492" s="11"/>
      <c r="G492" s="11"/>
      <c r="H492" s="11"/>
      <c r="I492" s="11"/>
    </row>
  </sheetData>
  <mergeCells count="64">
    <mergeCell ref="A96:I96"/>
    <mergeCell ref="A107:I107"/>
    <mergeCell ref="A118:I118"/>
    <mergeCell ref="A124:I124"/>
    <mergeCell ref="A1:I1"/>
    <mergeCell ref="A2:I2"/>
    <mergeCell ref="A3:I3"/>
    <mergeCell ref="A4:I4"/>
    <mergeCell ref="A5:I5"/>
    <mergeCell ref="A6:I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A87:I87"/>
    <mergeCell ref="A50:I50"/>
    <mergeCell ref="A11:I11"/>
    <mergeCell ref="A21:I21"/>
    <mergeCell ref="A27:I27"/>
    <mergeCell ref="A36:I36"/>
    <mergeCell ref="A45:I45"/>
    <mergeCell ref="A55:I55"/>
    <mergeCell ref="A61:I61"/>
    <mergeCell ref="A66:I66"/>
    <mergeCell ref="A71:I71"/>
    <mergeCell ref="A77:I77"/>
    <mergeCell ref="A222:I222"/>
    <mergeCell ref="A129:I129"/>
    <mergeCell ref="A138:I138"/>
    <mergeCell ref="A143:I143"/>
    <mergeCell ref="A150:I150"/>
    <mergeCell ref="A157:I157"/>
    <mergeCell ref="A167:I167"/>
    <mergeCell ref="A172:I172"/>
    <mergeCell ref="A197:I197"/>
    <mergeCell ref="A203:I203"/>
    <mergeCell ref="A208:I208"/>
    <mergeCell ref="A213:I213"/>
    <mergeCell ref="A341:I341"/>
    <mergeCell ref="A228:I228"/>
    <mergeCell ref="A233:I233"/>
    <mergeCell ref="A242:I242"/>
    <mergeCell ref="A251:I251"/>
    <mergeCell ref="A258:I258"/>
    <mergeCell ref="A269:I269"/>
    <mergeCell ref="A285:I285"/>
    <mergeCell ref="A297:I297"/>
    <mergeCell ref="A310:I310"/>
    <mergeCell ref="A316:I316"/>
    <mergeCell ref="A332:I332"/>
    <mergeCell ref="A460:I460"/>
    <mergeCell ref="A470:I470"/>
    <mergeCell ref="A479:I479"/>
    <mergeCell ref="A347:I347"/>
    <mergeCell ref="A355:I355"/>
    <mergeCell ref="A361:I361"/>
    <mergeCell ref="A417:I417"/>
    <mergeCell ref="A434:I434"/>
    <mergeCell ref="A449:I449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4.5"/>
  <cols>
    <col min="5" max="5" width="41.26953125" bestFit="1" customWidth="1"/>
  </cols>
  <sheetData>
    <row r="2" spans="1:11">
      <c r="A2" t="s">
        <v>64</v>
      </c>
      <c r="B2">
        <v>442.65</v>
      </c>
      <c r="E2" t="s">
        <v>313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16</v>
      </c>
      <c r="B3">
        <v>36419.699999999997</v>
      </c>
      <c r="E3" t="s">
        <v>392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309</v>
      </c>
      <c r="B4">
        <v>1007.19</v>
      </c>
      <c r="E4" t="s">
        <v>314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106</v>
      </c>
      <c r="B5">
        <v>1431.82</v>
      </c>
      <c r="E5" t="s">
        <v>315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465</v>
      </c>
      <c r="B6">
        <v>2136.27</v>
      </c>
      <c r="E6" t="s">
        <v>64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81</v>
      </c>
      <c r="B7">
        <v>442.65</v>
      </c>
      <c r="E7" t="s">
        <v>16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204</v>
      </c>
      <c r="B8">
        <v>1571.73</v>
      </c>
      <c r="E8" t="s">
        <v>309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39</v>
      </c>
      <c r="B9">
        <v>5368.48</v>
      </c>
      <c r="E9" t="s">
        <v>106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108</v>
      </c>
      <c r="B10">
        <v>727.36</v>
      </c>
      <c r="E10" t="s">
        <v>311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206</v>
      </c>
      <c r="B11">
        <v>1008.41</v>
      </c>
      <c r="E11" t="s">
        <v>230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188</v>
      </c>
      <c r="B12">
        <v>1571.73</v>
      </c>
      <c r="E12" t="s">
        <v>317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276</v>
      </c>
      <c r="B13">
        <v>2922.14</v>
      </c>
      <c r="E13" t="s">
        <v>374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13</v>
      </c>
      <c r="B14">
        <v>2563.34</v>
      </c>
      <c r="E14" t="s">
        <v>231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303</v>
      </c>
      <c r="B15">
        <v>1148.33</v>
      </c>
      <c r="E15" t="s">
        <v>273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87</v>
      </c>
      <c r="B16">
        <v>3113.57</v>
      </c>
      <c r="E16" t="s">
        <v>38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72</v>
      </c>
      <c r="B17">
        <v>868.5</v>
      </c>
      <c r="E17" t="s">
        <v>162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69</v>
      </c>
      <c r="B18">
        <v>3486.68</v>
      </c>
      <c r="E18" t="s">
        <v>140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207</v>
      </c>
      <c r="B19">
        <v>1148.33</v>
      </c>
      <c r="E19" t="s">
        <v>81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420</v>
      </c>
      <c r="B20">
        <v>160.38</v>
      </c>
      <c r="E20" t="s">
        <v>204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232</v>
      </c>
      <c r="B21">
        <v>160.38</v>
      </c>
      <c r="E21" t="s">
        <v>430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464</v>
      </c>
      <c r="B22">
        <v>3486.68</v>
      </c>
      <c r="E22" t="s">
        <v>113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126</v>
      </c>
      <c r="B23">
        <v>442.65</v>
      </c>
      <c r="E23" t="s">
        <v>155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458</v>
      </c>
      <c r="B24">
        <v>727.36</v>
      </c>
      <c r="E24" t="s">
        <v>394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293</v>
      </c>
      <c r="B25">
        <v>1291.9000000000001</v>
      </c>
      <c r="E25" t="s">
        <v>39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462</v>
      </c>
      <c r="B26">
        <v>27900.01</v>
      </c>
      <c r="E26" t="s">
        <v>318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220</v>
      </c>
      <c r="B27">
        <v>726.14</v>
      </c>
      <c r="E27" t="s">
        <v>11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57</v>
      </c>
      <c r="B28">
        <v>20251.03</v>
      </c>
      <c r="E28" t="s">
        <v>218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457</v>
      </c>
      <c r="B29">
        <v>3300.12</v>
      </c>
      <c r="E29" t="s">
        <v>115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424</v>
      </c>
      <c r="B30">
        <v>1430.6</v>
      </c>
      <c r="E30" t="s">
        <v>320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270</v>
      </c>
      <c r="B31">
        <v>160.38</v>
      </c>
      <c r="E31" t="s">
        <v>275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466</v>
      </c>
      <c r="B32">
        <v>8576.99</v>
      </c>
      <c r="E32" t="s">
        <v>108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400</v>
      </c>
      <c r="B33">
        <v>3113.57</v>
      </c>
      <c r="E33" t="s">
        <v>289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439</v>
      </c>
      <c r="B34">
        <v>19.25</v>
      </c>
      <c r="E34" t="s">
        <v>93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375</v>
      </c>
      <c r="B35">
        <v>1430.6</v>
      </c>
      <c r="E35" t="s">
        <v>301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235</v>
      </c>
      <c r="B36">
        <v>302.74</v>
      </c>
      <c r="E36" t="s">
        <v>131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103</v>
      </c>
      <c r="B37">
        <v>981.41</v>
      </c>
      <c r="E37" t="s">
        <v>206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297</v>
      </c>
      <c r="B38">
        <v>727.36</v>
      </c>
      <c r="E38" t="s">
        <v>188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198</v>
      </c>
      <c r="B39">
        <v>1290.68</v>
      </c>
      <c r="E39" t="s">
        <v>154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299</v>
      </c>
      <c r="B40">
        <v>21363.01</v>
      </c>
      <c r="E40" t="s">
        <v>276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252</v>
      </c>
      <c r="B41">
        <v>6309.38</v>
      </c>
      <c r="E41" t="s">
        <v>129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459</v>
      </c>
      <c r="B42">
        <v>1149.55</v>
      </c>
      <c r="E42" t="s">
        <v>150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48</v>
      </c>
      <c r="B43">
        <v>302.74</v>
      </c>
      <c r="E43" t="s">
        <v>277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22</v>
      </c>
      <c r="B44">
        <v>18187.009999999998</v>
      </c>
      <c r="E44" t="s">
        <v>437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463</v>
      </c>
      <c r="B45">
        <v>1066.0899999999999</v>
      </c>
      <c r="E45" t="s">
        <v>278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222</v>
      </c>
      <c r="B46">
        <v>3486.68</v>
      </c>
      <c r="E46" t="s">
        <v>256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91</v>
      </c>
      <c r="B47">
        <v>1854</v>
      </c>
      <c r="E47" t="s">
        <v>13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97</v>
      </c>
      <c r="B48">
        <v>9753.1200000000008</v>
      </c>
      <c r="E48" t="s">
        <v>245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148</v>
      </c>
      <c r="B49">
        <v>1149.55</v>
      </c>
      <c r="E49" s="12" t="s">
        <v>429</v>
      </c>
      <c r="F49" s="12"/>
      <c r="G49" s="12"/>
      <c r="H49" s="12"/>
      <c r="I49" s="12"/>
      <c r="J49" s="12"/>
      <c r="K49">
        <v>459</v>
      </c>
    </row>
    <row r="50" spans="1:11">
      <c r="A50" t="s">
        <v>269</v>
      </c>
      <c r="B50">
        <v>21829.39</v>
      </c>
      <c r="E50" t="s">
        <v>428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238</v>
      </c>
      <c r="B51">
        <v>3486.68</v>
      </c>
      <c r="E51" t="s">
        <v>257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223</v>
      </c>
      <c r="B52">
        <v>8576.99</v>
      </c>
      <c r="E52" t="s">
        <v>213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41</v>
      </c>
      <c r="B53">
        <v>1008.41</v>
      </c>
      <c r="E53" t="s">
        <v>319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307</v>
      </c>
      <c r="B54">
        <v>1148.33</v>
      </c>
      <c r="E54" t="s">
        <v>137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193</v>
      </c>
      <c r="B55">
        <v>1997.58</v>
      </c>
      <c r="E55" t="s">
        <v>321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143</v>
      </c>
      <c r="B56">
        <v>1430.6</v>
      </c>
      <c r="E56" t="s">
        <v>382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195</v>
      </c>
      <c r="B57">
        <v>1571.73</v>
      </c>
      <c r="E57" t="s">
        <v>303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247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75</v>
      </c>
      <c r="B59">
        <v>442.65</v>
      </c>
      <c r="E59" t="s">
        <v>87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243</v>
      </c>
      <c r="B60">
        <v>301.52</v>
      </c>
      <c r="E60" t="s">
        <v>72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86</v>
      </c>
      <c r="B61">
        <v>442.65</v>
      </c>
      <c r="E61" t="s">
        <v>69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182</v>
      </c>
      <c r="B62">
        <v>10929.24</v>
      </c>
      <c r="E62" t="s">
        <v>207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36</v>
      </c>
      <c r="B63">
        <v>1148.33</v>
      </c>
      <c r="E63" t="s">
        <v>94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294</v>
      </c>
      <c r="B64">
        <v>160.38</v>
      </c>
      <c r="E64" t="s">
        <v>290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54</v>
      </c>
      <c r="B65">
        <v>583.79</v>
      </c>
      <c r="E65" t="s">
        <v>152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169</v>
      </c>
      <c r="B66">
        <v>5933.02</v>
      </c>
      <c r="E66" t="s">
        <v>408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79</v>
      </c>
      <c r="B67">
        <v>5368.48</v>
      </c>
      <c r="E67" s="12" t="s">
        <v>98</v>
      </c>
      <c r="F67" s="12"/>
      <c r="G67" s="12"/>
      <c r="H67" s="12"/>
      <c r="I67" s="12"/>
      <c r="J67" s="12"/>
      <c r="K67">
        <v>107</v>
      </c>
    </row>
    <row r="68" spans="1:11">
      <c r="A68" t="s">
        <v>110</v>
      </c>
      <c r="B68">
        <v>1571.73</v>
      </c>
      <c r="E68" s="12" t="s">
        <v>371</v>
      </c>
      <c r="F68" s="12"/>
      <c r="G68" s="12"/>
      <c r="H68" s="12"/>
      <c r="I68" s="12"/>
      <c r="J68" s="12"/>
      <c r="K68">
        <v>406</v>
      </c>
    </row>
    <row r="69" spans="1:11">
      <c r="A69" t="s">
        <v>200</v>
      </c>
      <c r="B69">
        <v>230.95</v>
      </c>
      <c r="E69" s="12" t="s">
        <v>178</v>
      </c>
      <c r="F69" s="12"/>
      <c r="G69" s="12"/>
      <c r="H69" s="12"/>
      <c r="I69" s="12"/>
      <c r="J69" s="12"/>
      <c r="K69">
        <v>202</v>
      </c>
    </row>
    <row r="70" spans="1:11">
      <c r="A70" t="s">
        <v>209</v>
      </c>
      <c r="B70">
        <v>1995.14</v>
      </c>
      <c r="E70" s="12" t="s">
        <v>419</v>
      </c>
      <c r="F70" s="12"/>
      <c r="G70" s="12"/>
      <c r="H70" s="12"/>
      <c r="I70" s="12"/>
      <c r="J70" s="12"/>
      <c r="K70">
        <v>449</v>
      </c>
    </row>
    <row r="71" spans="1:11">
      <c r="A71" t="s">
        <v>84</v>
      </c>
      <c r="B71">
        <v>9764.8799999999992</v>
      </c>
      <c r="E71" s="12" t="s">
        <v>194</v>
      </c>
      <c r="F71" s="12"/>
      <c r="G71" s="12"/>
      <c r="H71" s="12"/>
      <c r="I71" s="12"/>
      <c r="J71" s="12"/>
      <c r="K71">
        <v>222</v>
      </c>
    </row>
    <row r="72" spans="1:11">
      <c r="A72" t="s">
        <v>467</v>
      </c>
      <c r="B72">
        <v>1148.33</v>
      </c>
      <c r="E72" s="12" t="s">
        <v>268</v>
      </c>
      <c r="F72" s="12"/>
      <c r="G72" s="12"/>
      <c r="H72" s="12"/>
      <c r="I72" s="12"/>
      <c r="J72" s="12"/>
      <c r="K72">
        <v>299</v>
      </c>
    </row>
    <row r="73" spans="1:11">
      <c r="A73" t="s">
        <v>445</v>
      </c>
      <c r="B73">
        <v>2922.14</v>
      </c>
      <c r="E73" s="12" t="s">
        <v>217</v>
      </c>
      <c r="F73" s="12"/>
      <c r="G73" s="12"/>
      <c r="H73" s="12"/>
      <c r="I73" s="12"/>
      <c r="J73" s="12"/>
      <c r="K73">
        <v>247</v>
      </c>
    </row>
    <row r="74" spans="1:11">
      <c r="A74" t="s">
        <v>266</v>
      </c>
      <c r="B74">
        <v>3486.68</v>
      </c>
      <c r="E74" s="12" t="s">
        <v>300</v>
      </c>
      <c r="F74" s="12"/>
      <c r="G74" s="12"/>
      <c r="H74" s="12"/>
      <c r="I74" s="12"/>
      <c r="J74" s="12"/>
      <c r="K74">
        <v>336</v>
      </c>
    </row>
    <row r="75" spans="1:11">
      <c r="A75" t="s">
        <v>171</v>
      </c>
      <c r="B75">
        <v>724.92</v>
      </c>
      <c r="E75" s="12" t="s">
        <v>24</v>
      </c>
      <c r="F75" s="12"/>
      <c r="G75" s="12"/>
      <c r="H75" s="12"/>
      <c r="I75" s="12"/>
      <c r="J75" s="12"/>
      <c r="K75">
        <v>16</v>
      </c>
    </row>
    <row r="76" spans="1:11">
      <c r="A76" t="s">
        <v>60</v>
      </c>
      <c r="B76">
        <v>3113.57</v>
      </c>
      <c r="E76" s="12" t="s">
        <v>455</v>
      </c>
      <c r="F76" s="12"/>
      <c r="G76" s="12"/>
      <c r="H76" s="12"/>
      <c r="I76" s="12"/>
      <c r="J76" s="12"/>
      <c r="K76">
        <v>39</v>
      </c>
    </row>
    <row r="77" spans="1:11">
      <c r="A77" t="s">
        <v>88</v>
      </c>
      <c r="B77">
        <v>1854</v>
      </c>
      <c r="E77" s="12" t="s">
        <v>56</v>
      </c>
      <c r="F77" s="12"/>
      <c r="G77" s="12"/>
      <c r="H77" s="12"/>
      <c r="I77" s="12"/>
      <c r="J77" s="12"/>
      <c r="K77">
        <v>60</v>
      </c>
    </row>
    <row r="78" spans="1:11">
      <c r="A78" t="s">
        <v>435</v>
      </c>
      <c r="B78">
        <v>6121.2</v>
      </c>
      <c r="E78" s="12" t="s">
        <v>53</v>
      </c>
      <c r="F78" s="12"/>
      <c r="G78" s="12"/>
      <c r="H78" s="12"/>
      <c r="I78" s="12"/>
      <c r="J78" s="12"/>
      <c r="K78">
        <v>55</v>
      </c>
    </row>
    <row r="79" spans="1:11">
      <c r="A79" t="s">
        <v>46</v>
      </c>
      <c r="B79">
        <v>302.74</v>
      </c>
      <c r="E79" t="s">
        <v>420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29</v>
      </c>
      <c r="B80">
        <v>4427.58</v>
      </c>
      <c r="E80" t="s">
        <v>134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210</v>
      </c>
      <c r="B81">
        <v>1148.33</v>
      </c>
      <c r="E81" s="12" t="s">
        <v>175</v>
      </c>
      <c r="F81" s="12"/>
      <c r="G81" s="12"/>
      <c r="H81" s="12"/>
      <c r="I81" s="12"/>
      <c r="J81" s="12"/>
      <c r="K81">
        <v>197</v>
      </c>
    </row>
    <row r="82" spans="1:11">
      <c r="A82" t="s">
        <v>83</v>
      </c>
      <c r="B82">
        <v>442.65</v>
      </c>
      <c r="E82" s="12" t="s">
        <v>296</v>
      </c>
      <c r="F82" s="12"/>
      <c r="G82" s="12"/>
      <c r="H82" s="12"/>
      <c r="I82" s="12"/>
      <c r="J82" s="12"/>
      <c r="K82">
        <v>330</v>
      </c>
    </row>
    <row r="83" spans="1:11">
      <c r="A83" t="s">
        <v>417</v>
      </c>
      <c r="B83">
        <v>3486.68</v>
      </c>
      <c r="E83" s="12" t="s">
        <v>120</v>
      </c>
      <c r="F83" s="12"/>
      <c r="G83" s="12"/>
      <c r="H83" s="12"/>
      <c r="I83" s="12"/>
      <c r="J83" s="12"/>
      <c r="K83">
        <v>139</v>
      </c>
    </row>
    <row r="84" spans="1:11">
      <c r="A84" t="s">
        <v>43</v>
      </c>
      <c r="B84">
        <v>2923.76</v>
      </c>
      <c r="E84" s="12" t="s">
        <v>308</v>
      </c>
      <c r="F84" s="12"/>
      <c r="G84" s="12"/>
      <c r="H84" s="12"/>
      <c r="I84" s="12"/>
      <c r="J84" s="12"/>
      <c r="K84">
        <v>344</v>
      </c>
    </row>
    <row r="85" spans="1:11">
      <c r="A85" t="s">
        <v>460</v>
      </c>
      <c r="B85">
        <v>5368.48</v>
      </c>
      <c r="E85" s="12" t="s">
        <v>45</v>
      </c>
      <c r="F85" s="12"/>
      <c r="G85" s="12"/>
      <c r="H85" s="12"/>
      <c r="I85" s="12"/>
      <c r="J85" s="12"/>
      <c r="K85">
        <v>44</v>
      </c>
    </row>
    <row r="86" spans="1:11">
      <c r="A86" t="s">
        <v>14</v>
      </c>
      <c r="B86">
        <v>6309.38</v>
      </c>
      <c r="E86" s="12" t="s">
        <v>78</v>
      </c>
      <c r="F86" s="12"/>
      <c r="G86" s="12"/>
      <c r="H86" s="12"/>
      <c r="I86" s="12"/>
      <c r="J86" s="12"/>
      <c r="K86">
        <v>85</v>
      </c>
    </row>
    <row r="87" spans="1:11">
      <c r="A87" t="s">
        <v>262</v>
      </c>
      <c r="B87">
        <v>8576.99</v>
      </c>
      <c r="E87" s="12" t="s">
        <v>203</v>
      </c>
      <c r="F87" s="12"/>
      <c r="G87" s="12"/>
      <c r="H87" s="12"/>
      <c r="I87" s="12"/>
      <c r="J87" s="12"/>
      <c r="K87">
        <v>231</v>
      </c>
    </row>
    <row r="88" spans="1:11">
      <c r="A88" t="s">
        <v>51</v>
      </c>
      <c r="B88">
        <v>1007.19</v>
      </c>
      <c r="E88" s="12" t="s">
        <v>288</v>
      </c>
      <c r="F88" s="12"/>
      <c r="G88" s="12"/>
      <c r="H88" s="12"/>
      <c r="I88" s="12"/>
      <c r="J88" s="12"/>
      <c r="K88">
        <v>321</v>
      </c>
    </row>
    <row r="89" spans="1:11">
      <c r="A89" t="s">
        <v>461</v>
      </c>
      <c r="B89">
        <v>9753.1200000000008</v>
      </c>
      <c r="E89" s="12" t="s">
        <v>244</v>
      </c>
      <c r="F89" s="12"/>
      <c r="G89" s="12"/>
      <c r="H89" s="12"/>
      <c r="I89" s="12"/>
      <c r="J89" s="12"/>
      <c r="K89">
        <v>274</v>
      </c>
    </row>
    <row r="90" spans="1:11">
      <c r="A90" t="s">
        <v>227</v>
      </c>
      <c r="B90">
        <v>442.65</v>
      </c>
      <c r="E90" s="12" t="s">
        <v>407</v>
      </c>
      <c r="F90" s="12"/>
      <c r="G90" s="12"/>
      <c r="H90" s="12"/>
      <c r="I90" s="12"/>
      <c r="J90" s="12"/>
      <c r="K90">
        <v>438</v>
      </c>
    </row>
    <row r="91" spans="1:11">
      <c r="A91" t="s">
        <v>370</v>
      </c>
      <c r="B91">
        <v>3111.94</v>
      </c>
      <c r="E91" s="12" t="s">
        <v>255</v>
      </c>
      <c r="F91" s="12"/>
      <c r="G91" s="12"/>
      <c r="H91" s="12"/>
      <c r="I91" s="12"/>
      <c r="J91" s="12"/>
      <c r="K91">
        <v>286</v>
      </c>
    </row>
    <row r="92" spans="1:11">
      <c r="E92" s="12" t="s">
        <v>229</v>
      </c>
      <c r="F92" s="12"/>
      <c r="G92" s="12"/>
      <c r="H92" s="12"/>
      <c r="I92" s="12"/>
      <c r="J92" s="12"/>
      <c r="K92">
        <v>258</v>
      </c>
    </row>
    <row r="93" spans="1:11">
      <c r="E93" s="12" t="s">
        <v>312</v>
      </c>
      <c r="F93" s="12"/>
      <c r="G93" s="12"/>
      <c r="H93" s="12"/>
      <c r="I93" s="12"/>
      <c r="J93" s="12"/>
      <c r="K93">
        <v>350</v>
      </c>
    </row>
    <row r="94" spans="1:11">
      <c r="E94" s="12" t="s">
        <v>391</v>
      </c>
      <c r="F94" s="12"/>
      <c r="G94" s="12"/>
      <c r="H94" s="12"/>
      <c r="I94" s="12"/>
      <c r="J94" s="12"/>
      <c r="K94">
        <v>423</v>
      </c>
    </row>
    <row r="95" spans="1:11">
      <c r="E95" s="12" t="s">
        <v>192</v>
      </c>
      <c r="F95" s="12"/>
      <c r="G95" s="12"/>
      <c r="H95" s="12"/>
      <c r="I95" s="12"/>
      <c r="J95" s="12"/>
      <c r="K95">
        <v>217</v>
      </c>
    </row>
    <row r="96" spans="1:11">
      <c r="E96" s="12" t="s">
        <v>212</v>
      </c>
      <c r="F96" s="12"/>
      <c r="G96" s="12"/>
      <c r="H96" s="12"/>
      <c r="I96" s="12"/>
      <c r="J96" s="12"/>
      <c r="K96">
        <v>240</v>
      </c>
    </row>
    <row r="97" spans="5:11">
      <c r="E97" s="12" t="s">
        <v>59</v>
      </c>
      <c r="F97" s="12"/>
      <c r="G97" s="12"/>
      <c r="H97" s="12"/>
      <c r="I97" s="12"/>
      <c r="J97" s="12"/>
      <c r="K97">
        <v>66</v>
      </c>
    </row>
    <row r="98" spans="5:11">
      <c r="E98" s="12" t="s">
        <v>90</v>
      </c>
      <c r="F98" s="12"/>
      <c r="G98" s="12"/>
      <c r="H98" s="12"/>
      <c r="I98" s="12"/>
      <c r="J98" s="12"/>
      <c r="K98">
        <v>96</v>
      </c>
    </row>
    <row r="99" spans="5:11">
      <c r="E99" s="12" t="s">
        <v>436</v>
      </c>
      <c r="F99" s="12"/>
      <c r="G99" s="12"/>
      <c r="H99" s="12"/>
      <c r="I99" s="12"/>
      <c r="J99" s="12"/>
      <c r="K99">
        <v>468</v>
      </c>
    </row>
    <row r="100" spans="5:11">
      <c r="E100" s="12" t="s">
        <v>19</v>
      </c>
      <c r="F100" s="12"/>
      <c r="G100" s="12"/>
      <c r="H100" s="12"/>
      <c r="I100" s="12"/>
      <c r="J100" s="12"/>
      <c r="K100">
        <v>10</v>
      </c>
    </row>
    <row r="101" spans="5:11">
      <c r="E101" s="12" t="s">
        <v>50</v>
      </c>
      <c r="F101" s="12"/>
      <c r="G101" s="12"/>
      <c r="H101" s="12"/>
      <c r="I101" s="12"/>
      <c r="J101" s="12"/>
      <c r="K101">
        <v>50</v>
      </c>
    </row>
    <row r="102" spans="5:11">
      <c r="E102" s="12" t="s">
        <v>102</v>
      </c>
      <c r="F102" s="12"/>
      <c r="G102" s="12"/>
      <c r="H102" s="12"/>
      <c r="I102" s="12"/>
      <c r="J102" s="12"/>
      <c r="K102">
        <v>113</v>
      </c>
    </row>
    <row r="103" spans="5:11">
      <c r="E103" s="12" t="s">
        <v>33</v>
      </c>
      <c r="F103" s="12"/>
      <c r="G103" s="12"/>
      <c r="H103" s="12"/>
      <c r="I103" s="12"/>
      <c r="J103" s="12"/>
      <c r="K103">
        <v>25</v>
      </c>
    </row>
    <row r="104" spans="5:11">
      <c r="E104" s="12" t="s">
        <v>187</v>
      </c>
      <c r="F104" s="12"/>
      <c r="G104" s="12"/>
      <c r="H104" s="12"/>
      <c r="I104" s="12"/>
      <c r="J104" s="12"/>
      <c r="K104">
        <v>211</v>
      </c>
    </row>
    <row r="105" spans="5:11">
      <c r="E105" s="12" t="s">
        <v>42</v>
      </c>
      <c r="F105" s="12"/>
      <c r="G105" s="12"/>
      <c r="H105" s="12"/>
      <c r="I105" s="12"/>
      <c r="J105" s="12"/>
      <c r="K105">
        <v>34</v>
      </c>
    </row>
    <row r="106" spans="5:11">
      <c r="E106" s="12" t="s">
        <v>272</v>
      </c>
      <c r="F106" s="12"/>
      <c r="G106" s="12"/>
      <c r="H106" s="12"/>
      <c r="I106" s="12"/>
      <c r="J106" s="12"/>
      <c r="K106">
        <v>305</v>
      </c>
    </row>
    <row r="107" spans="5:11">
      <c r="E107" t="s">
        <v>322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232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99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396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324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422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389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409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248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96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157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215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280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325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411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249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292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234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67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2" t="s">
        <v>168</v>
      </c>
      <c r="F126" s="12"/>
      <c r="G126" s="12"/>
      <c r="H126" s="12"/>
      <c r="I126" s="12"/>
      <c r="J126" s="12"/>
      <c r="K126">
        <v>186</v>
      </c>
    </row>
    <row r="127" spans="5:11">
      <c r="E127" t="s">
        <v>126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145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326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118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329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412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179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165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398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293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173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216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327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220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386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34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423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330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432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456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112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331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57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251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121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332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127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66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399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424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426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270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305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400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439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441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375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235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402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281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258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197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103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403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384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297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433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333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334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404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198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299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335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336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376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252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123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434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62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176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48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22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283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337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222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237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91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97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156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190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338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148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414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181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269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339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20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147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238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223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405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41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380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307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379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340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343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341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225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342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160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284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285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58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193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345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253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346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348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142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143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195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239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25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161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260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75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117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243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442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86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372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27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286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182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36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349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164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294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350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240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54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73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92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351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133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352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353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377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354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2" t="s">
        <v>7</v>
      </c>
      <c r="F258" s="12"/>
      <c r="G258" s="12"/>
      <c r="H258" s="12"/>
      <c r="I258" s="12"/>
      <c r="J258" s="12"/>
      <c r="K258">
        <v>192</v>
      </c>
    </row>
    <row r="259" spans="5:11">
      <c r="E259" t="s">
        <v>184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406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169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254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388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355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356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167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79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110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261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200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209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287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357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84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443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445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358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266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171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60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360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415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88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361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119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226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435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362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46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163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29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363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364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210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83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417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153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365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2" t="s">
        <v>136</v>
      </c>
      <c r="F299" s="12"/>
      <c r="G299" s="12"/>
      <c r="H299" s="12"/>
      <c r="I299" s="12"/>
      <c r="J299" s="12"/>
      <c r="K299">
        <v>156</v>
      </c>
    </row>
    <row r="300" spans="5:11">
      <c r="E300" s="12" t="s">
        <v>105</v>
      </c>
      <c r="F300" s="12"/>
      <c r="G300" s="12"/>
      <c r="H300" s="12"/>
      <c r="I300" s="12"/>
      <c r="J300" s="12"/>
      <c r="K300">
        <v>118</v>
      </c>
    </row>
    <row r="301" spans="5:11">
      <c r="E301" s="12" t="s">
        <v>125</v>
      </c>
      <c r="F301" s="12"/>
      <c r="G301" s="12"/>
      <c r="H301" s="12"/>
      <c r="I301" s="12"/>
      <c r="J301" s="12"/>
      <c r="K301">
        <v>146</v>
      </c>
    </row>
    <row r="302" spans="5:11">
      <c r="E302" s="12" t="s">
        <v>116</v>
      </c>
      <c r="F302" s="12"/>
      <c r="G302" s="12"/>
      <c r="H302" s="12"/>
      <c r="I302" s="12"/>
      <c r="J302" s="12"/>
      <c r="K302">
        <v>132</v>
      </c>
    </row>
    <row r="303" spans="5:11">
      <c r="E303" s="12" t="s">
        <v>139</v>
      </c>
      <c r="F303" s="12"/>
      <c r="G303" s="12"/>
      <c r="H303" s="12"/>
      <c r="I303" s="12"/>
      <c r="J303" s="12"/>
      <c r="K303">
        <v>161</v>
      </c>
    </row>
    <row r="304" spans="5:11">
      <c r="E304" s="12" t="s">
        <v>71</v>
      </c>
      <c r="F304" s="12"/>
      <c r="G304" s="12"/>
      <c r="H304" s="12"/>
      <c r="I304" s="12"/>
      <c r="J304" s="12"/>
      <c r="K304">
        <v>76</v>
      </c>
    </row>
    <row r="305" spans="5:11">
      <c r="E305" s="12" t="s">
        <v>114</v>
      </c>
      <c r="F305" s="12"/>
      <c r="G305" s="12"/>
      <c r="H305" s="12"/>
      <c r="I305" s="12"/>
      <c r="J305" s="12"/>
      <c r="K305">
        <v>127</v>
      </c>
    </row>
    <row r="306" spans="5:11">
      <c r="E306" t="s">
        <v>43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76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185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241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454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18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18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18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18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18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18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18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18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18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18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18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18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18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18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18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18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18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18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18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18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18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18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18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18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18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18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18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18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18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18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18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18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18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18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18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18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18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18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18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18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18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18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18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18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18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18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18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18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18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31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366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158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14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74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9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367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101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262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368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51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264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202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122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383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227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369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242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95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370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267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victor.valdez</cp:lastModifiedBy>
  <dcterms:created xsi:type="dcterms:W3CDTF">2017-02-23T14:23:40Z</dcterms:created>
  <dcterms:modified xsi:type="dcterms:W3CDTF">2017-03-21T19:15:41Z</dcterms:modified>
</cp:coreProperties>
</file>