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rch-Piso-9\TRANSPARENCIA\RECURSOS HUMANOS\NOMINAS\2026\1-ENERO\"/>
    </mc:Choice>
  </mc:AlternateContent>
  <xr:revisionPtr revIDLastSave="0" documentId="13_ncr:1_{16CFDDDF-A5D1-4C74-B85D-223E581FB01B}" xr6:coauthVersionLast="47" xr6:coauthVersionMax="47" xr10:uidLastSave="{00000000-0000-0000-0000-000000000000}"/>
  <bookViews>
    <workbookView xWindow="-120" yWindow="-120" windowWidth="29040" windowHeight="15720" tabRatio="204" xr2:uid="{00000000-000D-0000-FFFF-FFFF00000000}"/>
  </bookViews>
  <sheets>
    <sheet name="Temporales" sheetId="1" r:id="rId1"/>
  </sheets>
  <definedNames>
    <definedName name="_xlnm._FilterDatabase" localSheetId="0" hidden="1">Temporales!$A$7:$O$142</definedName>
    <definedName name="_xlnm.Print_Area" localSheetId="0">Temporales!$A$1:$O$157</definedName>
    <definedName name="_xlnm.Print_Titles" localSheetId="0">Temporales!$1:$8</definedName>
    <definedName name="Z_204BDDCD_F0EA_4D68_8827_ED13C8623E2D_.wvu.Cols" localSheetId="0" hidden="1">Temporales!$AW:$AW</definedName>
    <definedName name="Z_204BDDCD_F0EA_4D68_8827_ED13C8623E2D_.wvu.FilterData" localSheetId="0" hidden="1">Temporales!$B$12:$O$157</definedName>
    <definedName name="Z_204BDDCD_F0EA_4D68_8827_ED13C8623E2D_.wvu.PrintArea" localSheetId="0" hidden="1">Temporales!$B$1:$O$151</definedName>
    <definedName name="Z_204BDDCD_F0EA_4D68_8827_ED13C8623E2D_.wvu.PrintTitles" localSheetId="0" hidden="1">Temporales!$1:$8</definedName>
  </definedNames>
  <calcPr calcId="191029"/>
  <customWorkbookViews>
    <customWorkbookView name="68" guid="{204BDDCD-F0EA-4D68-8827-ED13C8623E2D}" maximized="1" xWindow="-8" yWindow="-8" windowWidth="1296" windowHeight="1000" tabRatio="20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9" i="1" l="1"/>
  <c r="M141" i="1"/>
  <c r="N12" i="1"/>
  <c r="O43" i="1"/>
  <c r="N43" i="1"/>
  <c r="N118" i="1"/>
  <c r="O118" i="1" s="1"/>
  <c r="N116" i="1"/>
  <c r="O116" i="1" s="1"/>
  <c r="N128" i="1"/>
  <c r="O128" i="1" s="1"/>
  <c r="N105" i="1"/>
  <c r="O105" i="1" s="1"/>
  <c r="N122" i="1"/>
  <c r="O122" i="1" s="1"/>
  <c r="N110" i="1"/>
  <c r="O110" i="1" s="1"/>
  <c r="N132" i="1"/>
  <c r="O132" i="1" s="1"/>
  <c r="N22" i="1"/>
  <c r="O22" i="1" s="1"/>
  <c r="N95" i="1"/>
  <c r="O95" i="1" s="1"/>
  <c r="N96" i="1"/>
  <c r="O96" i="1" s="1"/>
  <c r="N97" i="1"/>
  <c r="O97" i="1" s="1"/>
  <c r="N98" i="1"/>
  <c r="O98" i="1" s="1"/>
  <c r="N99" i="1"/>
  <c r="O99" i="1" s="1"/>
  <c r="N100" i="1"/>
  <c r="O100" i="1" s="1"/>
  <c r="N101" i="1"/>
  <c r="O101" i="1" s="1"/>
  <c r="N102" i="1"/>
  <c r="O102" i="1" s="1"/>
  <c r="N103" i="1"/>
  <c r="O103" i="1" s="1"/>
  <c r="N104" i="1"/>
  <c r="O104" i="1" s="1"/>
  <c r="N106" i="1"/>
  <c r="O106" i="1" s="1"/>
  <c r="N107" i="1"/>
  <c r="O107" i="1" s="1"/>
  <c r="N108" i="1"/>
  <c r="O108" i="1" s="1"/>
  <c r="N109" i="1"/>
  <c r="O109" i="1" s="1"/>
  <c r="N111" i="1"/>
  <c r="O111" i="1" s="1"/>
  <c r="N112" i="1"/>
  <c r="O112" i="1" s="1"/>
  <c r="N113" i="1"/>
  <c r="O113" i="1" s="1"/>
  <c r="N114" i="1"/>
  <c r="O114" i="1" s="1"/>
  <c r="N115" i="1"/>
  <c r="O115" i="1" s="1"/>
  <c r="N117" i="1"/>
  <c r="O117" i="1" s="1"/>
  <c r="N119" i="1"/>
  <c r="O119" i="1" s="1"/>
  <c r="N120" i="1"/>
  <c r="O120" i="1" s="1"/>
  <c r="N121" i="1"/>
  <c r="O121" i="1" s="1"/>
  <c r="N123" i="1"/>
  <c r="O123" i="1" s="1"/>
  <c r="N124" i="1"/>
  <c r="O124" i="1" s="1"/>
  <c r="N125" i="1"/>
  <c r="O125" i="1" s="1"/>
  <c r="N126" i="1"/>
  <c r="O126" i="1" s="1"/>
  <c r="N127" i="1"/>
  <c r="O127" i="1" s="1"/>
  <c r="N129" i="1"/>
  <c r="O129" i="1" s="1"/>
  <c r="N130" i="1"/>
  <c r="O130" i="1" s="1"/>
  <c r="N131" i="1"/>
  <c r="O131" i="1" s="1"/>
  <c r="N133" i="1"/>
  <c r="O133" i="1" s="1"/>
  <c r="N134" i="1"/>
  <c r="O134" i="1" s="1"/>
  <c r="N135" i="1"/>
  <c r="O135" i="1" s="1"/>
  <c r="N136" i="1"/>
  <c r="O136" i="1" s="1"/>
  <c r="N137" i="1"/>
  <c r="O137" i="1" s="1"/>
  <c r="N138" i="1"/>
  <c r="O138" i="1" s="1"/>
  <c r="N139" i="1"/>
  <c r="O139" i="1" s="1"/>
  <c r="N140" i="1"/>
  <c r="O140" i="1" s="1"/>
  <c r="N92" i="1"/>
  <c r="O92" i="1" s="1"/>
  <c r="N9" i="1"/>
  <c r="O9" i="1" s="1"/>
  <c r="N11" i="1"/>
  <c r="O11" i="1" s="1"/>
  <c r="O12" i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N36" i="1"/>
  <c r="O36" i="1" s="1"/>
  <c r="N37" i="1"/>
  <c r="O37" i="1" s="1"/>
  <c r="N38" i="1"/>
  <c r="O38" i="1" s="1"/>
  <c r="N39" i="1"/>
  <c r="N40" i="1"/>
  <c r="O40" i="1" s="1"/>
  <c r="N41" i="1"/>
  <c r="O41" i="1" s="1"/>
  <c r="N42" i="1"/>
  <c r="O42" i="1" s="1"/>
  <c r="N44" i="1"/>
  <c r="O44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4" i="1"/>
  <c r="O64" i="1" s="1"/>
  <c r="N65" i="1"/>
  <c r="O65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O80" i="1" s="1"/>
  <c r="N81" i="1"/>
  <c r="O81" i="1" s="1"/>
  <c r="N82" i="1"/>
  <c r="O82" i="1" s="1"/>
  <c r="N83" i="1"/>
  <c r="O83" i="1" s="1"/>
  <c r="N84" i="1"/>
  <c r="O84" i="1" s="1"/>
  <c r="N85" i="1"/>
  <c r="O85" i="1" s="1"/>
  <c r="N86" i="1"/>
  <c r="O86" i="1" s="1"/>
  <c r="N87" i="1"/>
  <c r="O87" i="1" s="1"/>
  <c r="N88" i="1"/>
  <c r="O88" i="1" s="1"/>
  <c r="N89" i="1"/>
  <c r="O89" i="1" s="1"/>
  <c r="N90" i="1"/>
  <c r="O90" i="1" s="1"/>
  <c r="N91" i="1"/>
  <c r="O91" i="1" s="1"/>
  <c r="N93" i="1"/>
  <c r="O93" i="1" s="1"/>
  <c r="N94" i="1"/>
  <c r="O94" i="1" s="1"/>
  <c r="N10" i="1"/>
  <c r="O10" i="1" s="1"/>
  <c r="O21" i="1"/>
  <c r="O35" i="1"/>
  <c r="I141" i="1" l="1"/>
  <c r="N141" i="1" l="1"/>
  <c r="O141" i="1"/>
  <c r="J141" i="1"/>
  <c r="K141" i="1"/>
  <c r="L141" i="1"/>
</calcChain>
</file>

<file path=xl/sharedStrings.xml><?xml version="1.0" encoding="utf-8"?>
<sst xmlns="http://schemas.openxmlformats.org/spreadsheetml/2006/main" count="813" uniqueCount="326">
  <si>
    <t>Cargo</t>
  </si>
  <si>
    <t>AFP</t>
  </si>
  <si>
    <t>ISR</t>
  </si>
  <si>
    <t>SFS</t>
  </si>
  <si>
    <t>Otros Desc.</t>
  </si>
  <si>
    <t>Total Desc.</t>
  </si>
  <si>
    <t>Neto</t>
  </si>
  <si>
    <t>Sueldo Bruto</t>
  </si>
  <si>
    <t>OFICINA NACIONAL DE ESTADÍSTICA</t>
  </si>
  <si>
    <t>Santo Domingo, República Dominicana</t>
  </si>
  <si>
    <t>Fecha de Inicio</t>
  </si>
  <si>
    <t>Nombre</t>
  </si>
  <si>
    <t>LIZZY ALEXANDRA FRIAS NUÑEZ</t>
  </si>
  <si>
    <t>DEPARTAMENTO DE RECURSOS HUMANOS - ONE</t>
  </si>
  <si>
    <t>AMADA RAMONA MARTINEZ FERREIRAS</t>
  </si>
  <si>
    <t>DIRECCION DE ESTADISTICAS ECONOMICAS- ONE</t>
  </si>
  <si>
    <t>RAUL EMILIO DESENA GALARZA</t>
  </si>
  <si>
    <t>PERLA MASSIEL ROSARIO FABIAN</t>
  </si>
  <si>
    <t>LEYDA ALTAGRACIA DAMBLAU</t>
  </si>
  <si>
    <t>DIOSMARY ELIZABETH VALLEJO ACOSTA</t>
  </si>
  <si>
    <t>HANSEL ARMANDO DIAZ DIAZ</t>
  </si>
  <si>
    <t>CORINA DEL CARMEN MENA MENA</t>
  </si>
  <si>
    <t>TECNICO CONTABILIDAD</t>
  </si>
  <si>
    <t>NATHALIE GUZMAN BENCOSME</t>
  </si>
  <si>
    <t>DEPARTAMENTO DE PLANIFICACION Y DESARROLLO - ONE</t>
  </si>
  <si>
    <t>MADELIN DE LEON CONTRERAS</t>
  </si>
  <si>
    <t>DIVISION DE INVESTIGACIONES- ONE</t>
  </si>
  <si>
    <t>ANDRI MONTERO MONTERO</t>
  </si>
  <si>
    <t>MARIEL MEJIA GENAO</t>
  </si>
  <si>
    <t>LEIDY IVELISSE VENTURA DELBA</t>
  </si>
  <si>
    <t>ANDY RAFAEL PORTORREAL RODRIGUEZ</t>
  </si>
  <si>
    <t>DIVISION DE RECLUTAMIENTO Y SELECCIÓN Y ORGANIZACIÓN DEL TRABAJO- ONE</t>
  </si>
  <si>
    <t>DIVISION DE EVALUACION DEL DESEMPEÑO Y CAPACITACION- ONE</t>
  </si>
  <si>
    <t>DEPARTAMENTO ADMINISTRATIVO - ONE</t>
  </si>
  <si>
    <t>VIANKA ELIZABETH ABREU PEÑA</t>
  </si>
  <si>
    <t>DEPARTAMENTO DE COMPRAS Y CONTRATACIONES- ONE</t>
  </si>
  <si>
    <t>DIVISION DE CONTABILIDAD - ONE</t>
  </si>
  <si>
    <t>DEPARTAMENTO DE ESTADISTICAS AMBIENTALES- ONE</t>
  </si>
  <si>
    <t>DEPARTAMENTO DE ESTADISTICAS COYUNTURALES- ONE</t>
  </si>
  <si>
    <t>DIVISION DE DIRECTORIOS- ONE</t>
  </si>
  <si>
    <t>JORGE LUIS VARGAS MARTINEZ</t>
  </si>
  <si>
    <t>M</t>
  </si>
  <si>
    <t>F</t>
  </si>
  <si>
    <t>LUIS MANUEL PEÑA SEGURA</t>
  </si>
  <si>
    <t>ISMAEL BAUTISTA ROMERO</t>
  </si>
  <si>
    <t>DIVINA ROSARIO BERNARD ESPINAL</t>
  </si>
  <si>
    <t>DIVISION DE ESTADISTICAS DE COMERCIO EXTERIOR- ONE</t>
  </si>
  <si>
    <t>LUIS MANUEL ALBURQUERQUE SEGURA</t>
  </si>
  <si>
    <t>DIVISION DE PRESUPUESTO-ONE</t>
  </si>
  <si>
    <t>JACMAEL LINARES GOMEZ</t>
  </si>
  <si>
    <t>RODOLFO GABRIEL JIMENEZ ARIAS</t>
  </si>
  <si>
    <t>Genero</t>
  </si>
  <si>
    <t>DIVISION DE ADMINISTRACION DE SERVICIOS TIC- ONE</t>
  </si>
  <si>
    <t>CARLOS ALFREDO SOSA DE LA CRUZ</t>
  </si>
  <si>
    <t>N/A</t>
  </si>
  <si>
    <t>CHARINA LIZBETH MORLA BATISTA</t>
  </si>
  <si>
    <t>DEPARTAMENTO JURIDICO-ONE</t>
  </si>
  <si>
    <t>ROSANNA COLON TORRES</t>
  </si>
  <si>
    <t>DIMAS YAEL MATIAS APONTE</t>
  </si>
  <si>
    <t>ALEJANDRO DAVID CASTRO GONZALEZ</t>
  </si>
  <si>
    <t xml:space="preserve">DIVISION DE INDICES DE PRODUCCION- ONE </t>
  </si>
  <si>
    <t>YULEIKA INES BERIGUETE RAMIREZ</t>
  </si>
  <si>
    <t>LAURA INOEMA RODRIGUEZ CRUZ</t>
  </si>
  <si>
    <t>DEPARTAMENTO DE CALIDAD DE LA PRODUCCION DE ESTADISTICA-ONE</t>
  </si>
  <si>
    <t>SECCION DE REGISTRO, CONTROL Y NÓMINAS- ONE</t>
  </si>
  <si>
    <t>DIVISION DE PROCESAMIENTO DE CENSOS Y ENCUESTAS- ONE</t>
  </si>
  <si>
    <t>DIVISION DE DISEÑO Y ANALISIS- ONE</t>
  </si>
  <si>
    <t>YSABEL MARTINEZ MOREL</t>
  </si>
  <si>
    <t>GABRIELA FIGUEREO RUDECINDO</t>
  </si>
  <si>
    <t>SIMONE ALEXANDRA MORILLO PEREZ</t>
  </si>
  <si>
    <t>NIDIA KATYUSCA SANTANA HEREDIA</t>
  </si>
  <si>
    <t>KEINA CESARINA VIDAL OGANDO</t>
  </si>
  <si>
    <t>PAOLA MINERVA FELIZ FELIZ</t>
  </si>
  <si>
    <t>DIVISION DE ESTADISTICAS SECTORIALES- ONE</t>
  </si>
  <si>
    <t>YUMIRCA ALTAGRACIA MATOS MELO</t>
  </si>
  <si>
    <t>DIVISION DE LEVANTAMIENTO Y ANALISIS OPERACIONES ESTADISTICAS -ONE</t>
  </si>
  <si>
    <t>DEPARTAMENTO DE ARTICULACION DEL SISTEMA ESTADISTICO NACIONAL-ONE</t>
  </si>
  <si>
    <t>ANNEURYS MARMOLEJOS CORDERO</t>
  </si>
  <si>
    <t>DIOMY ALEXANDRA PEREYRA MORA</t>
  </si>
  <si>
    <t>MERCEDES INES DE LOS SANTOS DIAZ</t>
  </si>
  <si>
    <t>MARIA ANDREINA CUEVAS AUGUISTEN</t>
  </si>
  <si>
    <t>LEIDY DARIHANA ZABALA DE LOS SANTOS</t>
  </si>
  <si>
    <t>COORDINADORA ADMINISTRATIVA</t>
  </si>
  <si>
    <t>DIVISION DE CENTROS SERVICIO INFORMACION-ONE</t>
  </si>
  <si>
    <t>DIVISION DE CONGRUENCIA Y CALIDAD DE LA INFORMACION-ONE</t>
  </si>
  <si>
    <t>DIVISION DE RELACIONES INTERNACIONALES -ONE</t>
  </si>
  <si>
    <t>Estatus</t>
  </si>
  <si>
    <t>NT</t>
  </si>
  <si>
    <t>DIVISION DE FORMULACION Y SEGUIMIENTO PEN-ONE</t>
  </si>
  <si>
    <t>DEPARTAMENTO FINANCIERO-ONE</t>
  </si>
  <si>
    <t>ANALISTA FINANCIERO</t>
  </si>
  <si>
    <t>DIVISION DE PROGRAMACION-ONE</t>
  </si>
  <si>
    <t>DIRECCION DE ESTADISTICAS DEMOGRAFICAS, SOCIALES Y AMBIENTALES- ONE</t>
  </si>
  <si>
    <t>MERILAYNE DEL CARMEN COLLADO RODRIGUEZ</t>
  </si>
  <si>
    <t>DIRECTORA ADMINISTRATIVA Y FINANCIERA</t>
  </si>
  <si>
    <t xml:space="preserve">ANALISTA DE REGISTRO Y CONTROL  </t>
  </si>
  <si>
    <t>Fecha  Término</t>
  </si>
  <si>
    <t>NO</t>
  </si>
  <si>
    <t>Departamento</t>
  </si>
  <si>
    <t xml:space="preserve">                              Nómina de Empleados Temporales</t>
  </si>
  <si>
    <t>DIRECCION ADMINISTRATIVA FINANCIERA - ONE</t>
  </si>
  <si>
    <t>CRISMAIRY MARLENNY JIMENEZ MENA</t>
  </si>
  <si>
    <t>GORGE ALEXANDER OBJIO ACOSTA</t>
  </si>
  <si>
    <t xml:space="preserve">COORDINADOR DE ESTADISTICAS SOCIALES </t>
  </si>
  <si>
    <t xml:space="preserve">ANALISTA DE ESTADISTICAS SOCIALES </t>
  </si>
  <si>
    <t>ANALISTA DE FORMULACION Y SEGUIMIENTO DEL PLAN ESTADISTICO NACIONAL</t>
  </si>
  <si>
    <t xml:space="preserve">ANALISTA DE CALIDAD DE LA PRODUCCION ESTADISTICA </t>
  </si>
  <si>
    <t>SOPORTE TECNICO INFORMATICO</t>
  </si>
  <si>
    <t>ANALISTA DE ESTADISTICAS SECTORIALES</t>
  </si>
  <si>
    <t xml:space="preserve">ANALISTA DE INDICE DE PRODUCCION </t>
  </si>
  <si>
    <t>ANALISTA DE DISEÑO Y ANALISIS</t>
  </si>
  <si>
    <t>DEPARTAMENTO DE ESTADISTICAS ESTRUCTURALES-ONE</t>
  </si>
  <si>
    <t>DIVISION DE ESTADISTICAS SOCIALES-ONE</t>
  </si>
  <si>
    <t xml:space="preserve">ANALISTA DE CONGRUENCIA Y CALIDAD DE LA INFORMACION </t>
  </si>
  <si>
    <t>NAIROBY ELIZABETH CHALAS CHALAS</t>
  </si>
  <si>
    <t>ENCARGADA DE LA DIVISION DE CONGRUENCIA Y CALIDAD DE LA INFORMACION</t>
  </si>
  <si>
    <t>ALEXIS ESTEBAN DE JESUS GOMEZ</t>
  </si>
  <si>
    <t>ENC. DEPTO. JURIDICO</t>
  </si>
  <si>
    <t>ENC. DEPTO. RECURSOS HUMANOS</t>
  </si>
  <si>
    <t>ENC. DEPTO. DE COMPRAS Y CONTRATACIONES</t>
  </si>
  <si>
    <t>ENC. DIV. PRESUPUESTO</t>
  </si>
  <si>
    <t>TECNICO EN PROGRAMACION</t>
  </si>
  <si>
    <t>ENC. DIV. PROCESAMIENTO DE CENSOS Y ENCUESTAS</t>
  </si>
  <si>
    <t>ENC. DEPTO. ESTADISTICAS COYUNTURALES</t>
  </si>
  <si>
    <t>ENC. DEPTO. ARTICULACION DEL SISTEMA ESTADISTICO NACIONAL</t>
  </si>
  <si>
    <t>ENC. DIV. FORMULACION Y SEGUIMIENTO DEL PLAN ESTADISTICO NACIONAL</t>
  </si>
  <si>
    <t>ENC.DIV. CENTROS DE SERVICIOS DE INFORMACION</t>
  </si>
  <si>
    <t>ANALISTA DE CAPACITACION Y DESARROLLO</t>
  </si>
  <si>
    <t xml:space="preserve">ANALISTA DE ESTADISTICAS AMBIENTALES </t>
  </si>
  <si>
    <t>ANALISTA DE RECLUTAMIENTO Y SELECCIÓN DE PERSONAL</t>
  </si>
  <si>
    <t>DIRECTORA DE ESTADISTICAS ECONOMICAS</t>
  </si>
  <si>
    <t>STANLY ABREU DE LA CRUZ</t>
  </si>
  <si>
    <t>JUAN MIGUEL TAVAREZ MATEO</t>
  </si>
  <si>
    <t>ENCARGADO DEL DEPARTAMENTO DE OPERACIONES TIC</t>
  </si>
  <si>
    <t>DEPARTAMENTO DE OPERACIONES TIC-ONE</t>
  </si>
  <si>
    <t>COORDINADORA DE ESTADISTICAS ESTRUCTURALES</t>
  </si>
  <si>
    <t xml:space="preserve">COORDINADORA DE DIRECTORIOS </t>
  </si>
  <si>
    <t xml:space="preserve">COORDINADOR DE ESTADISTICAS DE COMERCIO EXTERIOR </t>
  </si>
  <si>
    <t xml:space="preserve">ANALISTA DE COORDINACION ACADEMICA </t>
  </si>
  <si>
    <t xml:space="preserve">COORDINADORA DE DIRECCION DE ESTADISTICAS ECONOMICAS </t>
  </si>
  <si>
    <t>COORDINADOR (A)</t>
  </si>
  <si>
    <t>MARIA DEIDANIA ESTEVEZ ROJAS</t>
  </si>
  <si>
    <t>ANTONY OSCAR VALDEZ ROSARIO</t>
  </si>
  <si>
    <t>DIVISION DE RELACIONES LABORALES Y SOCIALES-ONE</t>
  </si>
  <si>
    <t>ANALISTA DE RELACIONES LABORALES Y SOCIALES</t>
  </si>
  <si>
    <t>ADY TAVERAS COURLEAUX</t>
  </si>
  <si>
    <t>DIVISION DE SEGURIDAD Y MONITOREO-ONE</t>
  </si>
  <si>
    <t>AMAYA LETICIA GARCIA FERRER</t>
  </si>
  <si>
    <t>COORDINADORA DE IGUALDAD DE GENERO</t>
  </si>
  <si>
    <t>DEPARTAMENTO DE PLANIFICACION Y DESARROLLO-ONE</t>
  </si>
  <si>
    <t>MARIANNI ADON CASTILLO</t>
  </si>
  <si>
    <t>DIVISION DE ADMINISTRACION DE SERVICIOS TIC-ONE</t>
  </si>
  <si>
    <t>TECNICO (A) ADMINISTRATIVO</t>
  </si>
  <si>
    <t>TECNICO (A) DE COMUNICACIONES</t>
  </si>
  <si>
    <t>NICOLE MARIE DE LA CRUZ VASQUEZ</t>
  </si>
  <si>
    <t>YORQUINIA SANCHEZ ENCARNACIÓN</t>
  </si>
  <si>
    <t>DIVISION DE DISEÑO METODOLOGICO Y CONCEPTUAL-ONE</t>
  </si>
  <si>
    <t>TECNICO (A) DISEÑO METODOLOGICO Y CONCEPTUAL</t>
  </si>
  <si>
    <t>TECNICO (A)  DISEÑO METODOLOGICO Y CONCEPTUAL</t>
  </si>
  <si>
    <t>SCHNEIDDER DIEUDONNE RODRIGUEZ</t>
  </si>
  <si>
    <t>DIVISION DE COORDINACION ACADEMICA-ONE</t>
  </si>
  <si>
    <t xml:space="preserve">COORDINADORA DE GESTION ACADEMICA </t>
  </si>
  <si>
    <t>SOPORTE TECNICO (A)</t>
  </si>
  <si>
    <t>ENCARGADO DEL DEPARTAMENTO DE CALIDAD DE LA PRODUCCION ESTADISTICA</t>
  </si>
  <si>
    <t>DIVISION DE INDICES DE PRECIOS MINORISTAS-ONE</t>
  </si>
  <si>
    <t>ANA FRANCHEZCA HEREDIA PEREZ</t>
  </si>
  <si>
    <t>TECNICA DE INDICES DE PRECIOS MINORISTAS</t>
  </si>
  <si>
    <t>ESTELA MICHAEL VILLEGAS GARCIA</t>
  </si>
  <si>
    <t xml:space="preserve">ANALISTA DE PLANIFICACION </t>
  </si>
  <si>
    <t>AMPARO GARCIA MARTINEZ</t>
  </si>
  <si>
    <t>TECNICA DE CONGRUENCIA Y CALIDAD DE LA INFORMACION</t>
  </si>
  <si>
    <t>MARIA MIGUELINA PAULINO DE JULIAO</t>
  </si>
  <si>
    <t>MARIA ROSIDERY PAULINO GUZMAN</t>
  </si>
  <si>
    <t>DEPARTAMENTO DE COMUNICACIONES-ONE</t>
  </si>
  <si>
    <t>PERIODISTA</t>
  </si>
  <si>
    <t>DAYGORO ARIEL DIAZ SORIANO</t>
  </si>
  <si>
    <t>DIVISION DE GESTION DE DATOS-ONE</t>
  </si>
  <si>
    <t>ANALISTA DE GESTION DE DATOS</t>
  </si>
  <si>
    <t>SOMMER ANTONIO MENA SOSA</t>
  </si>
  <si>
    <t>DIVISION DE PROCESAMIENTO DE CENSOS Y ENCUESTAS-ONE</t>
  </si>
  <si>
    <t>RAFAELITO AMEZQUITA ADAMES</t>
  </si>
  <si>
    <t>PAMELA LETICIA DE PAULA GONZALEZ</t>
  </si>
  <si>
    <t>DAVID ANTONIO RAMIREZ MENDEZ</t>
  </si>
  <si>
    <t>HECTOR ELIAS TACTUCK LINARES</t>
  </si>
  <si>
    <t>TAMMY SOUSA BRENS</t>
  </si>
  <si>
    <t>DIVISION DE ANALISIS DE SISTEMAS-ONE</t>
  </si>
  <si>
    <t>ENC. DIVISION ANALISIS DE SISTEMAS</t>
  </si>
  <si>
    <t>WILDO ENRIQUE RUIZ GONZALEZ</t>
  </si>
  <si>
    <t>CHRISTIAN HUMBERTO MARINELLI DE LA CRUZ</t>
  </si>
  <si>
    <t>ENC. DEPTO. DE CENSOS</t>
  </si>
  <si>
    <t>DEPARTAMENTO DE CENSOS-ONE</t>
  </si>
  <si>
    <t>FELIX RAFAEL NUÑEZ DE JESUS</t>
  </si>
  <si>
    <t>KENDRY ESMERLING SANTOS CORDERO</t>
  </si>
  <si>
    <t>ERICA POLANCO DIAZ</t>
  </si>
  <si>
    <t>HECTOR DE JESUS BASORA ARRIAGA</t>
  </si>
  <si>
    <t>DIVISION DE OPERACIONES GEOESTADISTICAS-ONE</t>
  </si>
  <si>
    <t>COORDINADOR DE OPERACIONES GEOESTADISTICAS</t>
  </si>
  <si>
    <t>ANALISTA DE PROCESAMIENTO DE CENSOS Y ENCUESTAS</t>
  </si>
  <si>
    <t>TECNICO DISEÑO METODOLOGICO Y CONCEPTUAL</t>
  </si>
  <si>
    <t>ANALISTA DE DISEÑO METOLÓGICO Y CONCEPTUAL</t>
  </si>
  <si>
    <t>KARINA CARVAJAL VOLQUEZ</t>
  </si>
  <si>
    <t>YOLAIQUI ILIANI POLANCO DOMINGUEZ</t>
  </si>
  <si>
    <t>ADMINISTRADOR SEGURIDAD</t>
  </si>
  <si>
    <t>LORENY TORRES KING</t>
  </si>
  <si>
    <t>FREYSY VICENTE D OLEO</t>
  </si>
  <si>
    <t>LEWYN ARIEL CASTILLO ROBLES</t>
  </si>
  <si>
    <t>JOSE ANTONIO DIAZ RAMIREZ</t>
  </si>
  <si>
    <t>LAUDYS JERUSI ZAPATA</t>
  </si>
  <si>
    <t>SILL NATANAEL BATISTA PERDOMO</t>
  </si>
  <si>
    <t>ALEXA CHANEL MARTINEZ GUERRERO</t>
  </si>
  <si>
    <t>NAURELSYS HERNANDEZ DURAN</t>
  </si>
  <si>
    <t>NANCY MERCEDES MORA ALCANTARA</t>
  </si>
  <si>
    <t>DOMINGO ANTONIO CRUZ LIRIANO</t>
  </si>
  <si>
    <t>MAFFEL BEATRIZ SANTANA GUZMAN</t>
  </si>
  <si>
    <t>VICTOR AMBIORIS DIETSCH VARGAS</t>
  </si>
  <si>
    <t>DARWIN JOSE BERROA LOPEZ</t>
  </si>
  <si>
    <t>YVAN ROBINSON PEREZ FAMILIA</t>
  </si>
  <si>
    <t>PERLA PALOMA CASTILLO PUJOLS</t>
  </si>
  <si>
    <t>KARMYGUERLHO ANTOINE CORPORAN</t>
  </si>
  <si>
    <t>DEPARTAMENTO DE PROCESAMIENTO DE DATOS-ONE</t>
  </si>
  <si>
    <t>DEPARTAMENTO DE COMPRAS Y CONTRATACIONES-ONE</t>
  </si>
  <si>
    <t>ANALISTA DE PROCESAMIENTO DE  DATOS</t>
  </si>
  <si>
    <t>TECNICO EN COMPRAS Y CONTRATACIONES</t>
  </si>
  <si>
    <t>CONTADOR (A)</t>
  </si>
  <si>
    <t>LUISANNA DELL OLIO OGANDO</t>
  </si>
  <si>
    <t>LEANDRO EUGENIO SUERO RAMON</t>
  </si>
  <si>
    <t>ANALISTA DE ESTADISTICA ESTRUCTURALES</t>
  </si>
  <si>
    <t>ANALISTA DE NOMINAS</t>
  </si>
  <si>
    <t>DIVISION DE ESTADISTICAS DEMOGRAFICAS</t>
  </si>
  <si>
    <t>TECNICO (A) CONTABILIDAD</t>
  </si>
  <si>
    <t xml:space="preserve">ANALISTA DE DIRECTORIOS </t>
  </si>
  <si>
    <t xml:space="preserve">ANALISTA DE ESTADISTICAS DEMOGRAFICAS </t>
  </si>
  <si>
    <t>DIRECCION DE NORMATIVAS Y METODOLOGI-ONE</t>
  </si>
  <si>
    <t>DIRECTORA DE NORMATIVAS Y METODOLOGIA</t>
  </si>
  <si>
    <t>COORDINADORA DE INVESTIGACIONES</t>
  </si>
  <si>
    <t>LOREN ADELAIDA CRUZ SANTOS</t>
  </si>
  <si>
    <t>ANMY GABRIELA GUZMAN NUÑEZ</t>
  </si>
  <si>
    <t>JOHNNY ENMANUEL VARGAS MATOS</t>
  </si>
  <si>
    <t>TECNICO DE DISEÑO Y ANALISIS</t>
  </si>
  <si>
    <t>ARLIN MICHELL MONTERO ENCARNACION</t>
  </si>
  <si>
    <t>DALBA HEREDIA HEREDIA</t>
  </si>
  <si>
    <t>ALFREDO JOSE MENA TOBAL</t>
  </si>
  <si>
    <t>ANALISTA SISTEMA NORMATIVO</t>
  </si>
  <si>
    <t>RAISI MIGUELINA SANCHEZ GARCIA</t>
  </si>
  <si>
    <t>DEPARTAMENTO DE SISTEMA NORMATIVO</t>
  </si>
  <si>
    <t>TECNICA DE TESORERIA</t>
  </si>
  <si>
    <t>ADMINISTRADOR SEGURIDAD TECNOLOGICA</t>
  </si>
  <si>
    <t>TECNICA DE DISEÑO Y ANALISIS</t>
  </si>
  <si>
    <t>TECNICA DE INDICES DE PRODUCCION</t>
  </si>
  <si>
    <t xml:space="preserve">TECNICA DE LEVANTAMIENTO Y ANALISIS OPERACIONES ESTADISTICAS </t>
  </si>
  <si>
    <t>TECNICA DE SERVICIOS DE INFORMACION</t>
  </si>
  <si>
    <t>JEREMIAS MEJIA RODRIGUEZ</t>
  </si>
  <si>
    <t>ANALISTA DE ESTADISTICAS DEMOGRAFICAS</t>
  </si>
  <si>
    <t>DIVISION DE ESTADISTICAS DEMOGRAFICAS-ONE</t>
  </si>
  <si>
    <t>DAURIN MACKENLY PEREZ CONTRERAS</t>
  </si>
  <si>
    <t>ENCARGADO DE LA DIVISION DE SEGURIDAD Y MONITOREO</t>
  </si>
  <si>
    <t>DIVISION DE ACCESO A LA INFORMACION PUBLICA</t>
  </si>
  <si>
    <t>TECNICA DE ACCESO A LA INFORMACION</t>
  </si>
  <si>
    <t>ELIANNY GISSELL HERNANDEZ BRITO</t>
  </si>
  <si>
    <t>JUAN JEFFRY STEPHAN BRITO</t>
  </si>
  <si>
    <t>CELISVEL CHALAS LLUBERES</t>
  </si>
  <si>
    <t>ANALISTA DE INVESTIGACIONES</t>
  </si>
  <si>
    <t>MINISTERIO DE HACIENDA Y ECONOMÍA</t>
  </si>
  <si>
    <t>CAYRI KARINA LOPEZ TRINIDAD</t>
  </si>
  <si>
    <t>MELVIN EMILIO SANTANA CASTILLO</t>
  </si>
  <si>
    <t>DIVISION DE DESARROLLO INSTITUCIONAL Y CALIDAD EN LA GESTION-ONE</t>
  </si>
  <si>
    <t>MARIA DE LOURDES GUERRERO GAVILAN</t>
  </si>
  <si>
    <t>GABRIEL VIDAL VARGAS GONZALEZ</t>
  </si>
  <si>
    <t>TECNICO (A) EN CALIDAD EN LA GESTION</t>
  </si>
  <si>
    <t>TECNICO DE ACCESO A LA INFORMACION</t>
  </si>
  <si>
    <t>ABIGAIL ROMERO ALMONTE</t>
  </si>
  <si>
    <t>CHADEL DALISA OVIEDO</t>
  </si>
  <si>
    <t>VICTOR ALFONSO RODRIGUEZ TEJADA</t>
  </si>
  <si>
    <t>NATALIA TAVAREZ BENOIT</t>
  </si>
  <si>
    <t>EDUARDO XAVIER BAEZ MENDEZ</t>
  </si>
  <si>
    <t>LEIDY OSANNA MATEO BITOLO</t>
  </si>
  <si>
    <t>JUAN CARLOS SANCHEZ ASENCIO</t>
  </si>
  <si>
    <t>YADIRA NATALY GERONIMO SEVERINO</t>
  </si>
  <si>
    <t>MEDICO</t>
  </si>
  <si>
    <t>DEPARTAMENTO DE RECURSOS HUMANOS-ONE</t>
  </si>
  <si>
    <t>ENC. RELACIONES LABORALES Y SOCIALES</t>
  </si>
  <si>
    <t>ENCARGADO (A) DIVISION SERVICIOS GENERALES</t>
  </si>
  <si>
    <t>DIVISION DE SERVICIOS GENERALES-ONE</t>
  </si>
  <si>
    <t>TECNICO DE OPERACIONES DE CENSO</t>
  </si>
  <si>
    <t>DIVISION DE OPERACIONES DE CENSOS-ONE</t>
  </si>
  <si>
    <t>TECNICO DE INDICES DE PRODUCCION</t>
  </si>
  <si>
    <t>DIVISION DE INDICES DE PRODUCCION-ONE</t>
  </si>
  <si>
    <t>DEPARTAMENTO DE ESTADÍSTICAS AMBIENTALES-ONE</t>
  </si>
  <si>
    <t>ANALISTA DE PLANIFICACIÓN ACADEMICA</t>
  </si>
  <si>
    <t>DIVISION DE PLANIFICACION ACADEMICA-ONE</t>
  </si>
  <si>
    <t>ALEXANDRA ELIZABETH DE LEON MEJIA</t>
  </si>
  <si>
    <t>JOSE RAFAEL ESTEVEZ FIGUEROA</t>
  </si>
  <si>
    <t>ENC. DEPTARTAMENTO ADMINISTRATIVO</t>
  </si>
  <si>
    <t>GESTOR ENERGETICO</t>
  </si>
  <si>
    <t>OFICINA NACIONAL DE ESTADÍSTICAS-ONE</t>
  </si>
  <si>
    <t>STTEFANIE YARIBEL GUZMAN RAMOS</t>
  </si>
  <si>
    <t>ALTAGRACIA RAMONA PERALTA DE SANTA MARIA</t>
  </si>
  <si>
    <t>ENC. DEPTO. DE VINCULACIONES</t>
  </si>
  <si>
    <t>DEPARTAMENTO DE VINCULACIONES-ONE</t>
  </si>
  <si>
    <t>JUAN FRANCISCO DE LOS SANTOS PACHECO</t>
  </si>
  <si>
    <t>CORRECTOR (A) DE ESTILO</t>
  </si>
  <si>
    <t>DIVISION DE DISEÑO Y PUBLICACIONES-ONE</t>
  </si>
  <si>
    <t xml:space="preserve">COORDINADORA DE INDICE DE PRODUCCION </t>
  </si>
  <si>
    <t>COORDINADOR INDICE DE PRECIOS MINORISTAS</t>
  </si>
  <si>
    <t>ENC. DEPTO. DE ESTADISTICAS ESTRUCTURALES</t>
  </si>
  <si>
    <t xml:space="preserve">ENCARGADA DPTO. DE ESTADISTICAS AMBIENTALES </t>
  </si>
  <si>
    <t xml:space="preserve">TECNICO DE LEVANTAMIENTO Y ANALISIS OPERACIONES ESTADISTICAS </t>
  </si>
  <si>
    <t>IVAN ALBERTO OTTENWALDER NUÑEZ</t>
  </si>
  <si>
    <t>Total general: 132</t>
  </si>
  <si>
    <t>KASSANDRA SANCHEZ TEJADA</t>
  </si>
  <si>
    <t>DIVISION DE LEVANTAMIENTO Y ANALISIS OPERACIONES ESTADISTICA-ONE</t>
  </si>
  <si>
    <t>BIANCA LISI VALDEZ NUÑEZ</t>
  </si>
  <si>
    <t>NOELIA CRISTINA NUÑEZ PUELLO</t>
  </si>
  <si>
    <t>STEVEN NARCISO MAMBRU AMARANTE</t>
  </si>
  <si>
    <t>ONEEL ABRAHAN ROSARIO ROJAS</t>
  </si>
  <si>
    <t>YEISON MANUEL DEMORIZI</t>
  </si>
  <si>
    <t>DIVISION DE OPERACIONES DE CAMPO-ONE</t>
  </si>
  <si>
    <t>COORDINADOR DE OPERACIONES DE</t>
  </si>
  <si>
    <t>PAMELA PEREZ DE LEON</t>
  </si>
  <si>
    <t>DIVISION DE GEOMATICA-ONE</t>
  </si>
  <si>
    <t>TECNICO EN GEOMATICA</t>
  </si>
  <si>
    <t>JUAN RAMON ALBERTO ZORRILLA CHALAS</t>
  </si>
  <si>
    <t>SECCION DE TESORERIA-ONE</t>
  </si>
  <si>
    <t>ENC. DIVISION DE RELACIONES INTERNACIONALES</t>
  </si>
  <si>
    <t xml:space="preserve">                                   Mes de Enero 2026</t>
  </si>
  <si>
    <t>DIVISION DE INVESTIGACIONES-ONE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</si>
</sst>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3" formatCode="_(* #,##0.00_);_(* \(#,##0.00\);_(* &quot;-&quot;??_);_(@_)"/>
    <numFmt numFmtId="164" formatCode="dd/mm/yyyy;@"/>
    <numFmt numFmtId="165" formatCode="_-* #,##0.00\ _€_-;\-* #,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2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43" fontId="19" fillId="34" borderId="0" xfId="1" applyFont="1" applyFill="1" applyAlignment="1"/>
    <xf numFmtId="43" fontId="0" fillId="0" borderId="0" xfId="1" applyFont="1" applyFill="1" applyAlignment="1"/>
    <xf numFmtId="0" fontId="0" fillId="35" borderId="12" xfId="0" applyFill="1" applyBorder="1"/>
    <xf numFmtId="0" fontId="0" fillId="35" borderId="13" xfId="0" applyFill="1" applyBorder="1"/>
    <xf numFmtId="0" fontId="16" fillId="0" borderId="0" xfId="0" applyFont="1"/>
    <xf numFmtId="0" fontId="16" fillId="37" borderId="0" xfId="0" applyFont="1" applyFill="1"/>
    <xf numFmtId="0" fontId="0" fillId="37" borderId="0" xfId="0" applyFill="1"/>
    <xf numFmtId="0" fontId="22" fillId="37" borderId="0" xfId="0" applyFont="1" applyFill="1"/>
    <xf numFmtId="0" fontId="0" fillId="36" borderId="0" xfId="0" applyFill="1"/>
    <xf numFmtId="0" fontId="16" fillId="36" borderId="0" xfId="0" applyFont="1" applyFill="1"/>
    <xf numFmtId="43" fontId="23" fillId="34" borderId="0" xfId="1" applyFont="1" applyFill="1" applyAlignment="1"/>
    <xf numFmtId="0" fontId="23" fillId="34" borderId="0" xfId="1" applyNumberFormat="1" applyFont="1" applyFill="1" applyAlignment="1">
      <alignment horizontal="center"/>
    </xf>
    <xf numFmtId="0" fontId="0" fillId="37" borderId="0" xfId="0" applyFill="1" applyAlignment="1">
      <alignment vertical="center"/>
    </xf>
    <xf numFmtId="43" fontId="0" fillId="0" borderId="0" xfId="1" applyFont="1" applyFill="1" applyAlignment="1">
      <alignment vertical="top"/>
    </xf>
    <xf numFmtId="43" fontId="0" fillId="0" borderId="0" xfId="1" applyFont="1" applyAlignment="1">
      <alignment vertical="top" wrapText="1"/>
    </xf>
    <xf numFmtId="43" fontId="0" fillId="0" borderId="0" xfId="1" applyFont="1" applyFill="1" applyAlignment="1">
      <alignment vertical="top" wrapText="1"/>
    </xf>
    <xf numFmtId="43" fontId="0" fillId="0" borderId="0" xfId="1" applyFont="1" applyAlignment="1">
      <alignment vertical="top"/>
    </xf>
    <xf numFmtId="43" fontId="0" fillId="35" borderId="13" xfId="1" applyFont="1" applyFill="1" applyBorder="1" applyAlignment="1">
      <alignment vertical="top"/>
    </xf>
    <xf numFmtId="43" fontId="0" fillId="35" borderId="13" xfId="1" applyFont="1" applyFill="1" applyBorder="1" applyAlignment="1">
      <alignment vertical="top" wrapText="1"/>
    </xf>
    <xf numFmtId="43" fontId="0" fillId="35" borderId="14" xfId="1" applyFont="1" applyFill="1" applyBorder="1" applyAlignment="1">
      <alignment vertical="top" wrapText="1"/>
    </xf>
    <xf numFmtId="0" fontId="0" fillId="0" borderId="0" xfId="0" applyAlignment="1">
      <alignment horizontal="left"/>
    </xf>
    <xf numFmtId="43" fontId="0" fillId="0" borderId="0" xfId="1" applyFont="1" applyFill="1"/>
    <xf numFmtId="0" fontId="16" fillId="0" borderId="0" xfId="0" applyFont="1" applyAlignment="1">
      <alignment horizontal="left" vertical="center"/>
    </xf>
    <xf numFmtId="43" fontId="16" fillId="0" borderId="0" xfId="1" applyFont="1" applyFill="1" applyAlignment="1">
      <alignment vertical="top"/>
    </xf>
    <xf numFmtId="43" fontId="16" fillId="0" borderId="0" xfId="1" applyFont="1" applyFill="1" applyAlignment="1">
      <alignment vertical="top" wrapText="1"/>
    </xf>
    <xf numFmtId="14" fontId="0" fillId="0" borderId="0" xfId="0" applyNumberFormat="1"/>
    <xf numFmtId="43" fontId="19" fillId="0" borderId="0" xfId="1" applyFont="1" applyFill="1"/>
    <xf numFmtId="0" fontId="0" fillId="0" borderId="0" xfId="0" applyAlignment="1">
      <alignment horizontal="left" wrapText="1"/>
    </xf>
    <xf numFmtId="0" fontId="0" fillId="35" borderId="13" xfId="0" applyFill="1" applyBorder="1" applyAlignment="1">
      <alignment horizontal="left"/>
    </xf>
    <xf numFmtId="43" fontId="19" fillId="34" borderId="0" xfId="1" applyFont="1" applyFill="1" applyAlignment="1">
      <alignment horizontal="left"/>
    </xf>
    <xf numFmtId="0" fontId="16" fillId="0" borderId="0" xfId="0" applyFont="1" applyAlignment="1">
      <alignment horizontal="left"/>
    </xf>
    <xf numFmtId="0" fontId="16" fillId="38" borderId="12" xfId="0" applyFont="1" applyFill="1" applyBorder="1"/>
    <xf numFmtId="0" fontId="16" fillId="38" borderId="10" xfId="0" applyFont="1" applyFill="1" applyBorder="1"/>
    <xf numFmtId="43" fontId="0" fillId="35" borderId="15" xfId="1" applyFont="1" applyFill="1" applyBorder="1" applyAlignment="1"/>
    <xf numFmtId="0" fontId="0" fillId="35" borderId="13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37" borderId="0" xfId="0" applyNumberFormat="1" applyFill="1" applyAlignment="1">
      <alignment horizontal="center"/>
    </xf>
    <xf numFmtId="0" fontId="0" fillId="37" borderId="0" xfId="0" applyFill="1" applyAlignment="1">
      <alignment horizontal="center"/>
    </xf>
    <xf numFmtId="43" fontId="19" fillId="34" borderId="0" xfId="1" applyFont="1" applyFill="1" applyAlignment="1">
      <alignment horizontal="center"/>
    </xf>
    <xf numFmtId="0" fontId="16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4" fontId="0" fillId="37" borderId="0" xfId="0" applyNumberFormat="1" applyFill="1" applyAlignment="1">
      <alignment horizontal="center"/>
    </xf>
    <xf numFmtId="43" fontId="0" fillId="0" borderId="0" xfId="1" applyFont="1" applyBorder="1" applyAlignment="1">
      <alignment horizontal="center" wrapText="1"/>
    </xf>
    <xf numFmtId="43" fontId="0" fillId="0" borderId="0" xfId="1" applyFont="1" applyFill="1" applyAlignment="1">
      <alignment horizontal="center" wrapText="1"/>
    </xf>
    <xf numFmtId="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4" fontId="0" fillId="37" borderId="0" xfId="0" applyNumberFormat="1" applyFill="1" applyAlignment="1">
      <alignment horizontal="center" wrapText="1"/>
    </xf>
    <xf numFmtId="164" fontId="0" fillId="0" borderId="0" xfId="0" applyNumberFormat="1" applyAlignment="1">
      <alignment horizontal="center"/>
    </xf>
    <xf numFmtId="164" fontId="0" fillId="37" borderId="0" xfId="0" applyNumberFormat="1" applyFill="1" applyAlignment="1">
      <alignment horizontal="center"/>
    </xf>
    <xf numFmtId="164" fontId="0" fillId="0" borderId="0" xfId="1" applyNumberFormat="1" applyFont="1" applyBorder="1" applyAlignment="1">
      <alignment horizontal="center" wrapText="1"/>
    </xf>
    <xf numFmtId="164" fontId="0" fillId="37" borderId="0" xfId="1" applyNumberFormat="1" applyFont="1" applyFill="1" applyAlignment="1">
      <alignment horizontal="center" wrapText="1"/>
    </xf>
    <xf numFmtId="164" fontId="0" fillId="0" borderId="0" xfId="1" applyNumberFormat="1" applyFont="1" applyFill="1" applyAlignment="1">
      <alignment horizontal="center" wrapText="1"/>
    </xf>
    <xf numFmtId="0" fontId="16" fillId="0" borderId="0" xfId="0" applyFont="1" applyAlignment="1">
      <alignment horizontal="left" vertical="top"/>
    </xf>
    <xf numFmtId="165" fontId="0" fillId="0" borderId="0" xfId="0" applyNumberFormat="1" applyAlignment="1">
      <alignment horizontal="center"/>
    </xf>
    <xf numFmtId="43" fontId="0" fillId="35" borderId="13" xfId="1" applyFont="1" applyFill="1" applyBorder="1" applyAlignment="1">
      <alignment horizontal="right" vertical="top"/>
    </xf>
    <xf numFmtId="43" fontId="0" fillId="0" borderId="0" xfId="1" applyFont="1" applyFill="1" applyAlignment="1">
      <alignment horizontal="right" vertical="top"/>
    </xf>
    <xf numFmtId="43" fontId="16" fillId="0" borderId="0" xfId="1" applyFont="1" applyFill="1" applyAlignment="1">
      <alignment horizontal="right" vertical="top"/>
    </xf>
    <xf numFmtId="43" fontId="0" fillId="0" borderId="0" xfId="1" applyFont="1" applyAlignment="1">
      <alignment horizontal="right" vertical="top"/>
    </xf>
    <xf numFmtId="2" fontId="0" fillId="35" borderId="13" xfId="1" applyNumberFormat="1" applyFont="1" applyFill="1" applyBorder="1" applyAlignment="1">
      <alignment vertical="top"/>
    </xf>
    <xf numFmtId="2" fontId="0" fillId="0" borderId="0" xfId="1" applyNumberFormat="1" applyFont="1" applyFill="1"/>
    <xf numFmtId="2" fontId="16" fillId="0" borderId="0" xfId="1" applyNumberFormat="1" applyFont="1" applyFill="1" applyAlignment="1">
      <alignment vertical="top"/>
    </xf>
    <xf numFmtId="2" fontId="0" fillId="0" borderId="0" xfId="1" applyNumberFormat="1" applyFont="1" applyFill="1" applyAlignment="1">
      <alignment vertical="top"/>
    </xf>
    <xf numFmtId="2" fontId="0" fillId="0" borderId="0" xfId="1" applyNumberFormat="1" applyFont="1" applyAlignment="1">
      <alignment vertical="top"/>
    </xf>
    <xf numFmtId="4" fontId="16" fillId="0" borderId="0" xfId="0" applyNumberFormat="1" applyFont="1"/>
    <xf numFmtId="7" fontId="0" fillId="0" borderId="0" xfId="1" applyNumberFormat="1" applyFont="1" applyFill="1"/>
    <xf numFmtId="43" fontId="0" fillId="0" borderId="0" xfId="1" applyFont="1"/>
    <xf numFmtId="43" fontId="23" fillId="34" borderId="0" xfId="1" applyFont="1" applyFill="1" applyAlignment="1">
      <alignment vertical="center"/>
    </xf>
    <xf numFmtId="1" fontId="1" fillId="0" borderId="0" xfId="1" applyNumberFormat="1" applyFont="1" applyAlignment="1">
      <alignment horizontal="center"/>
    </xf>
    <xf numFmtId="43" fontId="1" fillId="0" borderId="0" xfId="1" applyFont="1"/>
    <xf numFmtId="2" fontId="18" fillId="33" borderId="18" xfId="1" applyNumberFormat="1" applyFont="1" applyFill="1" applyBorder="1" applyAlignment="1">
      <alignment horizontal="center" vertical="center"/>
    </xf>
    <xf numFmtId="2" fontId="18" fillId="33" borderId="11" xfId="1" applyNumberFormat="1" applyFont="1" applyFill="1" applyBorder="1" applyAlignment="1">
      <alignment horizontal="center" vertical="center"/>
    </xf>
    <xf numFmtId="43" fontId="18" fillId="33" borderId="18" xfId="1" applyFont="1" applyFill="1" applyBorder="1" applyAlignment="1">
      <alignment horizontal="center" vertical="center"/>
    </xf>
    <xf numFmtId="43" fontId="18" fillId="33" borderId="11" xfId="1" applyFont="1" applyFill="1" applyBorder="1" applyAlignment="1">
      <alignment horizontal="center" vertical="center"/>
    </xf>
    <xf numFmtId="43" fontId="18" fillId="33" borderId="23" xfId="1" applyFont="1" applyFill="1" applyBorder="1" applyAlignment="1">
      <alignment horizontal="center" vertical="center"/>
    </xf>
    <xf numFmtId="0" fontId="18" fillId="33" borderId="21" xfId="1" applyNumberFormat="1" applyFont="1" applyFill="1" applyBorder="1" applyAlignment="1">
      <alignment horizontal="center" vertical="center"/>
    </xf>
    <xf numFmtId="0" fontId="18" fillId="33" borderId="22" xfId="1" applyNumberFormat="1" applyFont="1" applyFill="1" applyBorder="1" applyAlignment="1">
      <alignment horizontal="center" vertical="center"/>
    </xf>
    <xf numFmtId="0" fontId="20" fillId="35" borderId="10" xfId="0" applyFont="1" applyFill="1" applyBorder="1" applyAlignment="1">
      <alignment horizontal="center"/>
    </xf>
    <xf numFmtId="0" fontId="20" fillId="35" borderId="0" xfId="0" applyFont="1" applyFill="1" applyAlignment="1">
      <alignment horizontal="center"/>
    </xf>
    <xf numFmtId="0" fontId="20" fillId="35" borderId="15" xfId="0" applyFont="1" applyFill="1" applyBorder="1" applyAlignment="1">
      <alignment horizontal="center"/>
    </xf>
    <xf numFmtId="0" fontId="21" fillId="35" borderId="10" xfId="0" applyFont="1" applyFill="1" applyBorder="1" applyAlignment="1">
      <alignment horizontal="center"/>
    </xf>
    <xf numFmtId="0" fontId="21" fillId="35" borderId="0" xfId="0" applyFont="1" applyFill="1" applyAlignment="1">
      <alignment horizontal="center"/>
    </xf>
    <xf numFmtId="0" fontId="21" fillId="35" borderId="15" xfId="0" applyFont="1" applyFill="1" applyBorder="1" applyAlignment="1">
      <alignment horizontal="center"/>
    </xf>
    <xf numFmtId="0" fontId="24" fillId="35" borderId="10" xfId="0" applyFont="1" applyFill="1" applyBorder="1" applyAlignment="1">
      <alignment horizontal="center"/>
    </xf>
    <xf numFmtId="0" fontId="24" fillId="35" borderId="0" xfId="0" applyFont="1" applyFill="1" applyAlignment="1">
      <alignment horizontal="center"/>
    </xf>
    <xf numFmtId="43" fontId="18" fillId="33" borderId="18" xfId="1" applyFont="1" applyFill="1" applyBorder="1" applyAlignment="1">
      <alignment horizontal="left" vertical="center"/>
    </xf>
    <xf numFmtId="43" fontId="18" fillId="33" borderId="11" xfId="1" applyFont="1" applyFill="1" applyBorder="1" applyAlignment="1">
      <alignment horizontal="left" vertical="center"/>
    </xf>
    <xf numFmtId="0" fontId="21" fillId="35" borderId="16" xfId="0" applyFont="1" applyFill="1" applyBorder="1" applyAlignment="1">
      <alignment horizontal="center"/>
    </xf>
    <xf numFmtId="0" fontId="21" fillId="35" borderId="17" xfId="0" applyFont="1" applyFill="1" applyBorder="1" applyAlignment="1">
      <alignment horizontal="center"/>
    </xf>
    <xf numFmtId="43" fontId="18" fillId="33" borderId="19" xfId="1" applyFont="1" applyFill="1" applyBorder="1" applyAlignment="1">
      <alignment horizontal="center" vertical="center"/>
    </xf>
    <xf numFmtId="43" fontId="18" fillId="33" borderId="20" xfId="1" applyFont="1" applyFill="1" applyBorder="1" applyAlignment="1">
      <alignment horizontal="center" vertical="center"/>
    </xf>
    <xf numFmtId="43" fontId="18" fillId="33" borderId="18" xfId="1" applyFont="1" applyFill="1" applyBorder="1" applyAlignment="1">
      <alignment horizontal="right" vertical="center"/>
    </xf>
    <xf numFmtId="43" fontId="18" fillId="33" borderId="11" xfId="1" applyFont="1" applyFill="1" applyBorder="1" applyAlignment="1">
      <alignment horizontal="right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323023</xdr:colOff>
      <xdr:row>0</xdr:row>
      <xdr:rowOff>148631</xdr:rowOff>
    </xdr:from>
    <xdr:to>
      <xdr:col>14</xdr:col>
      <xdr:colOff>937046</xdr:colOff>
      <xdr:row>4</xdr:row>
      <xdr:rowOff>215489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87548" y="148631"/>
          <a:ext cx="2336367" cy="1181283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1104900</xdr:colOff>
      <xdr:row>142</xdr:row>
      <xdr:rowOff>57150</xdr:rowOff>
    </xdr:from>
    <xdr:to>
      <xdr:col>5</xdr:col>
      <xdr:colOff>47625</xdr:colOff>
      <xdr:row>157</xdr:row>
      <xdr:rowOff>9524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A891ABF-2A89-4442-88B3-7A82AEAD0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24022050"/>
          <a:ext cx="9267825" cy="2876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2133600</xdr:colOff>
      <xdr:row>4</xdr:row>
      <xdr:rowOff>85725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316992C-15EA-4BCC-ADC3-AF48FF502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57150"/>
          <a:ext cx="230505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Z157"/>
  <sheetViews>
    <sheetView showGridLines="0" tabSelected="1" showWhiteSpace="0" topLeftCell="A104" zoomScaleNormal="100" zoomScaleSheetLayoutView="57" zoomScalePageLayoutView="70" workbookViewId="0">
      <selection activeCell="C120" sqref="C120"/>
    </sheetView>
  </sheetViews>
  <sheetFormatPr baseColWidth="10" defaultColWidth="100.85546875" defaultRowHeight="15" x14ac:dyDescent="0.25"/>
  <cols>
    <col min="1" max="1" width="4" style="8" bestFit="1" customWidth="1"/>
    <col min="2" max="2" width="45.42578125" customWidth="1"/>
    <col min="3" max="3" width="73.140625" bestFit="1" customWidth="1"/>
    <col min="4" max="4" width="72.85546875" style="2" bestFit="1" customWidth="1"/>
    <col min="5" max="5" width="8.85546875" style="2" bestFit="1" customWidth="1"/>
    <col min="6" max="6" width="8.42578125" style="24" bestFit="1" customWidth="1"/>
    <col min="7" max="7" width="16.28515625" bestFit="1" customWidth="1"/>
    <col min="8" max="8" width="16.5703125" style="2" bestFit="1" customWidth="1"/>
    <col min="9" max="9" width="15.5703125" style="20" bestFit="1" customWidth="1"/>
    <col min="10" max="10" width="12.7109375" style="18" bestFit="1" customWidth="1"/>
    <col min="11" max="11" width="12.7109375" style="61" bestFit="1" customWidth="1"/>
    <col min="12" max="12" width="12.7109375" style="20" bestFit="1" customWidth="1"/>
    <col min="13" max="13" width="11.5703125" style="66" bestFit="1" customWidth="1"/>
    <col min="14" max="14" width="14.42578125" style="20" bestFit="1" customWidth="1"/>
    <col min="15" max="15" width="14.42578125" style="18" bestFit="1" customWidth="1"/>
    <col min="16" max="16" width="9.5703125" bestFit="1" customWidth="1"/>
    <col min="17" max="17" width="28.5703125" bestFit="1" customWidth="1"/>
  </cols>
  <sheetData>
    <row r="1" spans="1:234" x14ac:dyDescent="0.25">
      <c r="A1" s="35"/>
      <c r="B1" s="6"/>
      <c r="C1" s="7"/>
      <c r="D1" s="7"/>
      <c r="E1" s="7"/>
      <c r="F1" s="32"/>
      <c r="G1" s="7"/>
      <c r="H1" s="38"/>
      <c r="I1" s="21"/>
      <c r="J1" s="22"/>
      <c r="K1" s="58"/>
      <c r="L1" s="21"/>
      <c r="M1" s="62"/>
      <c r="N1" s="21"/>
      <c r="O1" s="23"/>
    </row>
    <row r="2" spans="1:234" ht="26.25" x14ac:dyDescent="0.4">
      <c r="A2" s="36"/>
      <c r="B2" s="80" t="s">
        <v>262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2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</row>
    <row r="3" spans="1:234" ht="26.25" x14ac:dyDescent="0.4">
      <c r="A3" s="36"/>
      <c r="B3" s="80" t="s">
        <v>8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2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</row>
    <row r="4" spans="1:234" ht="20.25" x14ac:dyDescent="0.3">
      <c r="A4" s="36"/>
      <c r="B4" s="83" t="s">
        <v>9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5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</row>
    <row r="5" spans="1:234" ht="20.25" x14ac:dyDescent="0.3">
      <c r="A5" s="86" t="s">
        <v>99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3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</row>
    <row r="6" spans="1:234" ht="21" thickBot="1" x14ac:dyDescent="0.35">
      <c r="A6" s="90" t="s">
        <v>324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37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</row>
    <row r="7" spans="1:234" ht="14.25" customHeight="1" x14ac:dyDescent="0.25">
      <c r="A7" s="78" t="s">
        <v>97</v>
      </c>
      <c r="B7" s="92" t="s">
        <v>11</v>
      </c>
      <c r="C7" s="75" t="s">
        <v>98</v>
      </c>
      <c r="D7" s="75" t="s">
        <v>0</v>
      </c>
      <c r="E7" s="75" t="s">
        <v>51</v>
      </c>
      <c r="F7" s="88" t="s">
        <v>86</v>
      </c>
      <c r="G7" s="75" t="s">
        <v>10</v>
      </c>
      <c r="H7" s="75" t="s">
        <v>96</v>
      </c>
      <c r="I7" s="75" t="s">
        <v>7</v>
      </c>
      <c r="J7" s="75" t="s">
        <v>1</v>
      </c>
      <c r="K7" s="94" t="s">
        <v>2</v>
      </c>
      <c r="L7" s="75" t="s">
        <v>3</v>
      </c>
      <c r="M7" s="73" t="s">
        <v>4</v>
      </c>
      <c r="N7" s="75" t="s">
        <v>5</v>
      </c>
      <c r="O7" s="77" t="s">
        <v>6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</row>
    <row r="8" spans="1:234" ht="15.75" thickBot="1" x14ac:dyDescent="0.3">
      <c r="A8" s="79"/>
      <c r="B8" s="93"/>
      <c r="C8" s="76"/>
      <c r="D8" s="76"/>
      <c r="E8" s="76"/>
      <c r="F8" s="89"/>
      <c r="G8" s="76"/>
      <c r="H8" s="76"/>
      <c r="I8" s="76"/>
      <c r="J8" s="76"/>
      <c r="K8" s="95"/>
      <c r="L8" s="76"/>
      <c r="M8" s="74"/>
      <c r="N8" s="76"/>
      <c r="O8" s="77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</row>
    <row r="9" spans="1:234" s="1" customFormat="1" x14ac:dyDescent="0.25">
      <c r="A9" s="71">
        <v>1</v>
      </c>
      <c r="B9" t="s">
        <v>276</v>
      </c>
      <c r="C9" t="s">
        <v>294</v>
      </c>
      <c r="D9" t="s">
        <v>293</v>
      </c>
      <c r="E9" s="50" t="s">
        <v>41</v>
      </c>
      <c r="F9" s="45" t="s">
        <v>87</v>
      </c>
      <c r="G9" s="52">
        <v>45931</v>
      </c>
      <c r="H9" s="41" t="s">
        <v>54</v>
      </c>
      <c r="I9" s="69">
        <v>90000</v>
      </c>
      <c r="J9" s="69">
        <v>2583</v>
      </c>
      <c r="K9" s="69">
        <v>9753.1200000000008</v>
      </c>
      <c r="L9" s="69">
        <v>2736</v>
      </c>
      <c r="M9" s="69">
        <v>25</v>
      </c>
      <c r="N9" s="69">
        <f>SUM(J9:M9)</f>
        <v>15097.12</v>
      </c>
      <c r="O9" s="69">
        <f>+I9-N9</f>
        <v>74902.880000000005</v>
      </c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</row>
    <row r="10" spans="1:234" s="1" customFormat="1" x14ac:dyDescent="0.25">
      <c r="A10" s="71">
        <v>2</v>
      </c>
      <c r="B10" t="s">
        <v>267</v>
      </c>
      <c r="C10" t="s">
        <v>256</v>
      </c>
      <c r="D10" t="s">
        <v>269</v>
      </c>
      <c r="E10" s="49" t="s">
        <v>41</v>
      </c>
      <c r="F10" s="2" t="s">
        <v>87</v>
      </c>
      <c r="G10" s="51">
        <v>45901</v>
      </c>
      <c r="H10" s="39" t="s">
        <v>54</v>
      </c>
      <c r="I10" s="69">
        <v>47000</v>
      </c>
      <c r="J10" s="69">
        <v>1348.9</v>
      </c>
      <c r="K10" s="69">
        <v>1430.6</v>
      </c>
      <c r="L10" s="69">
        <v>1428.8</v>
      </c>
      <c r="M10" s="69">
        <v>25</v>
      </c>
      <c r="N10" s="69">
        <f>SUM(J10:M10)</f>
        <v>4233.3</v>
      </c>
      <c r="O10" s="69">
        <f t="shared" ref="O10:O74" si="0">+I10-N10</f>
        <v>42766.7</v>
      </c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</row>
    <row r="11" spans="1:234" s="1" customFormat="1" x14ac:dyDescent="0.25">
      <c r="A11" s="71">
        <v>3</v>
      </c>
      <c r="B11" t="s">
        <v>203</v>
      </c>
      <c r="C11" t="s">
        <v>256</v>
      </c>
      <c r="D11" t="s">
        <v>257</v>
      </c>
      <c r="E11" s="49" t="s">
        <v>42</v>
      </c>
      <c r="F11" s="2" t="s">
        <v>87</v>
      </c>
      <c r="G11" s="51">
        <v>44443</v>
      </c>
      <c r="H11" s="39" t="s">
        <v>54</v>
      </c>
      <c r="I11" s="69">
        <v>47000</v>
      </c>
      <c r="J11" s="69">
        <v>1348.9</v>
      </c>
      <c r="K11" s="69">
        <v>1430.6</v>
      </c>
      <c r="L11" s="69">
        <v>1428.8</v>
      </c>
      <c r="M11" s="69">
        <v>667</v>
      </c>
      <c r="N11" s="69">
        <f t="shared" ref="N11:N75" si="1">SUM(J11:M11)</f>
        <v>4875.3</v>
      </c>
      <c r="O11" s="69">
        <f t="shared" si="0"/>
        <v>42124.7</v>
      </c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</row>
    <row r="12" spans="1:234" x14ac:dyDescent="0.25">
      <c r="A12" s="71">
        <v>4</v>
      </c>
      <c r="B12" s="24" t="s">
        <v>57</v>
      </c>
      <c r="C12" s="24" t="s">
        <v>56</v>
      </c>
      <c r="D12" s="24" t="s">
        <v>117</v>
      </c>
      <c r="E12" s="48" t="s">
        <v>42</v>
      </c>
      <c r="F12" s="44" t="s">
        <v>87</v>
      </c>
      <c r="G12" s="51">
        <v>44409</v>
      </c>
      <c r="H12" s="2" t="s">
        <v>54</v>
      </c>
      <c r="I12" s="72">
        <v>145000</v>
      </c>
      <c r="J12" s="72">
        <v>4161.5</v>
      </c>
      <c r="K12" s="72">
        <v>22690.49</v>
      </c>
      <c r="L12" s="72">
        <v>4408</v>
      </c>
      <c r="M12" s="72">
        <v>7989.63</v>
      </c>
      <c r="N12" s="69">
        <f>SUM(J12:M12)</f>
        <v>39249.620000000003</v>
      </c>
      <c r="O12" s="69">
        <f t="shared" si="0"/>
        <v>105750.38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</row>
    <row r="13" spans="1:234" x14ac:dyDescent="0.25">
      <c r="A13" s="71">
        <v>5</v>
      </c>
      <c r="B13" s="24" t="s">
        <v>40</v>
      </c>
      <c r="C13" s="24" t="s">
        <v>24</v>
      </c>
      <c r="D13" s="24" t="s">
        <v>168</v>
      </c>
      <c r="E13" s="48" t="s">
        <v>41</v>
      </c>
      <c r="F13" s="44" t="s">
        <v>87</v>
      </c>
      <c r="G13" s="51">
        <v>44440</v>
      </c>
      <c r="H13" s="39" t="s">
        <v>54</v>
      </c>
      <c r="I13" s="69">
        <v>80000</v>
      </c>
      <c r="J13" s="69">
        <v>2296</v>
      </c>
      <c r="K13" s="69">
        <v>7400.87</v>
      </c>
      <c r="L13" s="69">
        <v>2432</v>
      </c>
      <c r="M13" s="69">
        <v>175</v>
      </c>
      <c r="N13" s="69">
        <f t="shared" si="1"/>
        <v>12303.869999999999</v>
      </c>
      <c r="O13" s="69">
        <f t="shared" si="0"/>
        <v>67696.13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</row>
    <row r="14" spans="1:234" s="1" customFormat="1" x14ac:dyDescent="0.25">
      <c r="A14" s="71">
        <v>6</v>
      </c>
      <c r="B14" t="s">
        <v>147</v>
      </c>
      <c r="C14" t="s">
        <v>149</v>
      </c>
      <c r="D14" s="24" t="s">
        <v>148</v>
      </c>
      <c r="E14" s="49" t="s">
        <v>42</v>
      </c>
      <c r="F14" s="2" t="s">
        <v>87</v>
      </c>
      <c r="G14" s="51">
        <v>45444</v>
      </c>
      <c r="H14" s="39" t="s">
        <v>54</v>
      </c>
      <c r="I14" s="69">
        <v>85000</v>
      </c>
      <c r="J14" s="69">
        <v>2439.5</v>
      </c>
      <c r="K14" s="69">
        <v>8576.99</v>
      </c>
      <c r="L14" s="69">
        <v>2584</v>
      </c>
      <c r="M14" s="69">
        <v>25</v>
      </c>
      <c r="N14" s="69">
        <f t="shared" si="1"/>
        <v>13625.49</v>
      </c>
      <c r="O14" s="69">
        <f t="shared" si="0"/>
        <v>71374.509999999995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</row>
    <row r="15" spans="1:234" s="1" customFormat="1" x14ac:dyDescent="0.25">
      <c r="A15" s="71">
        <v>7</v>
      </c>
      <c r="B15" t="s">
        <v>171</v>
      </c>
      <c r="C15" t="s">
        <v>149</v>
      </c>
      <c r="D15" t="s">
        <v>168</v>
      </c>
      <c r="E15" s="49" t="s">
        <v>42</v>
      </c>
      <c r="F15" s="2" t="s">
        <v>87</v>
      </c>
      <c r="G15" s="51">
        <v>45658</v>
      </c>
      <c r="H15" s="39" t="s">
        <v>54</v>
      </c>
      <c r="I15" s="69">
        <v>80000</v>
      </c>
      <c r="J15" s="69">
        <v>2296</v>
      </c>
      <c r="K15" s="69">
        <v>7400.87</v>
      </c>
      <c r="L15" s="69">
        <v>2432</v>
      </c>
      <c r="M15" s="69">
        <v>25</v>
      </c>
      <c r="N15" s="69">
        <f t="shared" si="1"/>
        <v>12153.869999999999</v>
      </c>
      <c r="O15" s="69">
        <f t="shared" si="0"/>
        <v>67846.13</v>
      </c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</row>
    <row r="16" spans="1:234" s="1" customFormat="1" x14ac:dyDescent="0.25">
      <c r="A16" s="71">
        <v>8</v>
      </c>
      <c r="B16" t="s">
        <v>266</v>
      </c>
      <c r="C16" t="s">
        <v>265</v>
      </c>
      <c r="D16" t="s">
        <v>268</v>
      </c>
      <c r="E16" s="49" t="s">
        <v>42</v>
      </c>
      <c r="F16" s="2" t="s">
        <v>87</v>
      </c>
      <c r="G16" s="51">
        <v>45901</v>
      </c>
      <c r="H16" s="39" t="s">
        <v>54</v>
      </c>
      <c r="I16" s="72">
        <v>50000</v>
      </c>
      <c r="J16" s="72">
        <v>1435</v>
      </c>
      <c r="K16" s="72">
        <v>1854</v>
      </c>
      <c r="L16" s="72">
        <v>1520</v>
      </c>
      <c r="M16" s="72">
        <v>25</v>
      </c>
      <c r="N16" s="69">
        <f t="shared" si="1"/>
        <v>4834</v>
      </c>
      <c r="O16" s="69">
        <f t="shared" si="0"/>
        <v>45166</v>
      </c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</row>
    <row r="17" spans="1:234" s="1" customFormat="1" x14ac:dyDescent="0.25">
      <c r="A17" s="71">
        <v>9</v>
      </c>
      <c r="B17" t="s">
        <v>299</v>
      </c>
      <c r="C17" t="s">
        <v>298</v>
      </c>
      <c r="D17" t="s">
        <v>297</v>
      </c>
      <c r="E17" s="49" t="s">
        <v>41</v>
      </c>
      <c r="F17" s="2" t="s">
        <v>87</v>
      </c>
      <c r="G17" s="51">
        <v>45901</v>
      </c>
      <c r="H17" s="39" t="s">
        <v>54</v>
      </c>
      <c r="I17" s="69">
        <v>145000</v>
      </c>
      <c r="J17" s="69">
        <v>4161.5</v>
      </c>
      <c r="K17" s="69">
        <v>22690.49</v>
      </c>
      <c r="L17" s="69">
        <v>4408</v>
      </c>
      <c r="M17" s="69">
        <v>25</v>
      </c>
      <c r="N17" s="69">
        <f t="shared" si="1"/>
        <v>31284.99</v>
      </c>
      <c r="O17" s="69">
        <f t="shared" si="0"/>
        <v>113715.01</v>
      </c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</row>
    <row r="18" spans="1:234" x14ac:dyDescent="0.25">
      <c r="A18" s="71">
        <v>10</v>
      </c>
      <c r="B18" t="s">
        <v>200</v>
      </c>
      <c r="C18" s="24" t="s">
        <v>85</v>
      </c>
      <c r="D18" s="24" t="s">
        <v>323</v>
      </c>
      <c r="E18" s="48" t="s">
        <v>42</v>
      </c>
      <c r="F18" s="44" t="s">
        <v>87</v>
      </c>
      <c r="G18" s="51">
        <v>45689</v>
      </c>
      <c r="H18" s="39" t="s">
        <v>54</v>
      </c>
      <c r="I18" s="69">
        <v>110000</v>
      </c>
      <c r="J18" s="69">
        <v>3157</v>
      </c>
      <c r="K18" s="69">
        <v>13497.73</v>
      </c>
      <c r="L18" s="69">
        <v>3344</v>
      </c>
      <c r="M18" s="69">
        <v>3864.56</v>
      </c>
      <c r="N18" s="69">
        <f t="shared" si="1"/>
        <v>23863.29</v>
      </c>
      <c r="O18" s="69">
        <f t="shared" si="0"/>
        <v>86136.709999999992</v>
      </c>
    </row>
    <row r="19" spans="1:234" x14ac:dyDescent="0.25">
      <c r="A19" s="71">
        <v>11</v>
      </c>
      <c r="B19" t="s">
        <v>172</v>
      </c>
      <c r="C19" t="s">
        <v>173</v>
      </c>
      <c r="D19" t="s">
        <v>174</v>
      </c>
      <c r="E19" s="48" t="s">
        <v>42</v>
      </c>
      <c r="F19" s="44" t="s">
        <v>87</v>
      </c>
      <c r="G19" s="51">
        <v>45658</v>
      </c>
      <c r="H19" s="39" t="s">
        <v>54</v>
      </c>
      <c r="I19" s="69">
        <v>65000</v>
      </c>
      <c r="J19" s="69">
        <v>1865.5</v>
      </c>
      <c r="K19" s="69">
        <v>4427.58</v>
      </c>
      <c r="L19" s="69">
        <v>1976</v>
      </c>
      <c r="M19" s="69">
        <v>715</v>
      </c>
      <c r="N19" s="69">
        <f t="shared" si="1"/>
        <v>8984.08</v>
      </c>
      <c r="O19" s="69">
        <f t="shared" si="0"/>
        <v>56015.92</v>
      </c>
    </row>
    <row r="20" spans="1:234" x14ac:dyDescent="0.25">
      <c r="A20" s="71">
        <v>12</v>
      </c>
      <c r="B20" t="s">
        <v>295</v>
      </c>
      <c r="C20" t="s">
        <v>301</v>
      </c>
      <c r="D20" t="s">
        <v>300</v>
      </c>
      <c r="E20" s="48" t="s">
        <v>42</v>
      </c>
      <c r="F20" s="44" t="s">
        <v>87</v>
      </c>
      <c r="G20" s="51">
        <v>45992</v>
      </c>
      <c r="H20" s="39" t="s">
        <v>54</v>
      </c>
      <c r="I20" s="72">
        <v>65000</v>
      </c>
      <c r="J20" s="72">
        <v>1865.5</v>
      </c>
      <c r="K20" s="72">
        <v>4043.62</v>
      </c>
      <c r="L20" s="72">
        <v>1976</v>
      </c>
      <c r="M20" s="72">
        <v>1944.78</v>
      </c>
      <c r="N20" s="69">
        <f t="shared" si="1"/>
        <v>9829.9</v>
      </c>
      <c r="O20" s="69">
        <f t="shared" si="0"/>
        <v>55170.1</v>
      </c>
    </row>
    <row r="21" spans="1:234" x14ac:dyDescent="0.25">
      <c r="A21" s="71">
        <v>13</v>
      </c>
      <c r="B21" s="24" t="s">
        <v>141</v>
      </c>
      <c r="C21" t="s">
        <v>301</v>
      </c>
      <c r="D21" s="24" t="s">
        <v>153</v>
      </c>
      <c r="E21" s="48" t="s">
        <v>42</v>
      </c>
      <c r="F21" s="44" t="s">
        <v>87</v>
      </c>
      <c r="G21" s="51">
        <v>45413</v>
      </c>
      <c r="H21" s="39" t="s">
        <v>54</v>
      </c>
      <c r="I21" s="69">
        <v>47000</v>
      </c>
      <c r="J21" s="69">
        <v>1348.9</v>
      </c>
      <c r="K21" s="69">
        <v>1430.6</v>
      </c>
      <c r="L21" s="69">
        <v>1428.8</v>
      </c>
      <c r="M21" s="69">
        <v>25</v>
      </c>
      <c r="N21" s="69">
        <f t="shared" si="1"/>
        <v>4233.3</v>
      </c>
      <c r="O21" s="69">
        <f t="shared" si="0"/>
        <v>42766.7</v>
      </c>
    </row>
    <row r="22" spans="1:234" x14ac:dyDescent="0.25">
      <c r="A22" s="71">
        <v>14</v>
      </c>
      <c r="B22" t="s">
        <v>307</v>
      </c>
      <c r="C22" t="s">
        <v>301</v>
      </c>
      <c r="D22" t="s">
        <v>300</v>
      </c>
      <c r="E22" s="48" t="s">
        <v>41</v>
      </c>
      <c r="F22" s="44" t="s">
        <v>87</v>
      </c>
      <c r="G22" s="51">
        <v>46023</v>
      </c>
      <c r="H22" s="39" t="s">
        <v>54</v>
      </c>
      <c r="I22" s="72">
        <v>65000</v>
      </c>
      <c r="J22" s="72">
        <v>1865.5</v>
      </c>
      <c r="K22" s="72">
        <v>4427.58</v>
      </c>
      <c r="L22" s="72">
        <v>1976</v>
      </c>
      <c r="M22" s="72">
        <v>250</v>
      </c>
      <c r="N22" s="69">
        <f t="shared" si="1"/>
        <v>8519.08</v>
      </c>
      <c r="O22" s="69">
        <f t="shared" si="0"/>
        <v>56480.92</v>
      </c>
    </row>
    <row r="23" spans="1:234" s="10" customFormat="1" x14ac:dyDescent="0.25">
      <c r="A23" s="71">
        <v>15</v>
      </c>
      <c r="B23" t="s">
        <v>258</v>
      </c>
      <c r="C23" s="24" t="s">
        <v>13</v>
      </c>
      <c r="D23" s="24" t="s">
        <v>118</v>
      </c>
      <c r="E23" s="50" t="s">
        <v>42</v>
      </c>
      <c r="F23" s="45" t="s">
        <v>87</v>
      </c>
      <c r="G23" s="51">
        <v>45870</v>
      </c>
      <c r="H23" s="39" t="s">
        <v>54</v>
      </c>
      <c r="I23" s="72">
        <v>145000</v>
      </c>
      <c r="J23" s="72">
        <v>4161.5</v>
      </c>
      <c r="K23" s="72">
        <v>22210.55</v>
      </c>
      <c r="L23" s="72">
        <v>4408</v>
      </c>
      <c r="M23" s="72">
        <v>2509.8200000000002</v>
      </c>
      <c r="N23" s="69">
        <f t="shared" si="1"/>
        <v>33289.870000000003</v>
      </c>
      <c r="O23" s="69">
        <f t="shared" si="0"/>
        <v>111710.13</v>
      </c>
    </row>
    <row r="24" spans="1:234" s="10" customFormat="1" x14ac:dyDescent="0.25">
      <c r="A24" s="71">
        <v>16</v>
      </c>
      <c r="B24" t="s">
        <v>270</v>
      </c>
      <c r="C24" t="s">
        <v>279</v>
      </c>
      <c r="D24" t="s">
        <v>278</v>
      </c>
      <c r="E24" s="50" t="s">
        <v>42</v>
      </c>
      <c r="F24" s="45" t="s">
        <v>87</v>
      </c>
      <c r="G24" s="51">
        <v>45931</v>
      </c>
      <c r="H24" s="39" t="s">
        <v>54</v>
      </c>
      <c r="I24" s="69">
        <v>90000</v>
      </c>
      <c r="J24" s="69">
        <v>2583</v>
      </c>
      <c r="K24" s="69">
        <v>9753.1200000000008</v>
      </c>
      <c r="L24" s="69">
        <v>2736</v>
      </c>
      <c r="M24" s="69">
        <v>25</v>
      </c>
      <c r="N24" s="69">
        <f t="shared" si="1"/>
        <v>15097.12</v>
      </c>
      <c r="O24" s="69">
        <f t="shared" si="0"/>
        <v>74902.880000000005</v>
      </c>
    </row>
    <row r="25" spans="1:234" s="10" customFormat="1" x14ac:dyDescent="0.25">
      <c r="A25" s="71">
        <v>17</v>
      </c>
      <c r="B25" s="24" t="s">
        <v>18</v>
      </c>
      <c r="C25" s="24" t="s">
        <v>64</v>
      </c>
      <c r="D25" s="24" t="s">
        <v>95</v>
      </c>
      <c r="E25" s="50" t="s">
        <v>42</v>
      </c>
      <c r="F25" s="45" t="s">
        <v>87</v>
      </c>
      <c r="G25" s="52">
        <v>44276</v>
      </c>
      <c r="H25" s="40" t="s">
        <v>54</v>
      </c>
      <c r="I25" s="69">
        <v>65000</v>
      </c>
      <c r="J25" s="69">
        <v>1865.5</v>
      </c>
      <c r="K25" s="69">
        <v>4427.58</v>
      </c>
      <c r="L25" s="69">
        <v>1976</v>
      </c>
      <c r="M25" s="69">
        <v>275</v>
      </c>
      <c r="N25" s="69">
        <f t="shared" si="1"/>
        <v>8544.08</v>
      </c>
      <c r="O25" s="69">
        <f t="shared" si="0"/>
        <v>56455.92</v>
      </c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</row>
    <row r="26" spans="1:234" s="9" customFormat="1" x14ac:dyDescent="0.25">
      <c r="A26" s="71">
        <v>18</v>
      </c>
      <c r="B26" t="s">
        <v>44</v>
      </c>
      <c r="C26" s="24" t="s">
        <v>64</v>
      </c>
      <c r="D26" s="24" t="s">
        <v>227</v>
      </c>
      <c r="E26" s="48" t="s">
        <v>41</v>
      </c>
      <c r="F26" s="44" t="s">
        <v>87</v>
      </c>
      <c r="G26" s="51">
        <v>44287</v>
      </c>
      <c r="H26" s="39" t="s">
        <v>54</v>
      </c>
      <c r="I26" s="69">
        <v>65000</v>
      </c>
      <c r="J26" s="69">
        <v>1865.5</v>
      </c>
      <c r="K26" s="69">
        <v>4427.58</v>
      </c>
      <c r="L26" s="69">
        <v>1976</v>
      </c>
      <c r="M26" s="69">
        <v>25</v>
      </c>
      <c r="N26" s="69">
        <f t="shared" si="1"/>
        <v>8294.08</v>
      </c>
      <c r="O26" s="69">
        <f t="shared" si="0"/>
        <v>56705.919999999998</v>
      </c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</row>
    <row r="27" spans="1:234" x14ac:dyDescent="0.25">
      <c r="A27" s="71">
        <v>19</v>
      </c>
      <c r="B27" s="24" t="s">
        <v>20</v>
      </c>
      <c r="C27" s="24" t="s">
        <v>31</v>
      </c>
      <c r="D27" s="24" t="s">
        <v>129</v>
      </c>
      <c r="E27" s="48" t="s">
        <v>41</v>
      </c>
      <c r="F27" s="44" t="s">
        <v>87</v>
      </c>
      <c r="G27" s="51">
        <v>44276</v>
      </c>
      <c r="H27" s="39" t="s">
        <v>54</v>
      </c>
      <c r="I27" s="69">
        <v>65000</v>
      </c>
      <c r="J27" s="69">
        <v>1865.5</v>
      </c>
      <c r="K27" s="69">
        <v>4427.58</v>
      </c>
      <c r="L27" s="69">
        <v>1976</v>
      </c>
      <c r="M27" s="69">
        <v>275</v>
      </c>
      <c r="N27" s="69">
        <f t="shared" si="1"/>
        <v>8544.08</v>
      </c>
      <c r="O27" s="69">
        <f t="shared" si="0"/>
        <v>56455.92</v>
      </c>
    </row>
    <row r="28" spans="1:234" s="8" customFormat="1" x14ac:dyDescent="0.25">
      <c r="A28" s="71">
        <v>20</v>
      </c>
      <c r="B28" s="24" t="s">
        <v>19</v>
      </c>
      <c r="C28" s="24" t="s">
        <v>32</v>
      </c>
      <c r="D28" s="24" t="s">
        <v>127</v>
      </c>
      <c r="E28" s="48" t="s">
        <v>42</v>
      </c>
      <c r="F28" s="44" t="s">
        <v>87</v>
      </c>
      <c r="G28" s="51">
        <v>44276</v>
      </c>
      <c r="H28" s="39" t="s">
        <v>54</v>
      </c>
      <c r="I28" s="72">
        <v>65000</v>
      </c>
      <c r="J28" s="72">
        <v>1865.5</v>
      </c>
      <c r="K28" s="72">
        <v>4043.62</v>
      </c>
      <c r="L28" s="72">
        <v>1976</v>
      </c>
      <c r="M28" s="72">
        <v>4067.09</v>
      </c>
      <c r="N28" s="69">
        <f t="shared" si="1"/>
        <v>11952.21</v>
      </c>
      <c r="O28" s="69">
        <f t="shared" si="0"/>
        <v>53047.79</v>
      </c>
    </row>
    <row r="29" spans="1:234" s="8" customFormat="1" x14ac:dyDescent="0.25">
      <c r="A29" s="71">
        <v>21</v>
      </c>
      <c r="B29" s="24" t="s">
        <v>142</v>
      </c>
      <c r="C29" s="24" t="s">
        <v>143</v>
      </c>
      <c r="D29" s="24" t="s">
        <v>144</v>
      </c>
      <c r="E29" s="48" t="s">
        <v>41</v>
      </c>
      <c r="F29" s="44" t="s">
        <v>87</v>
      </c>
      <c r="G29" s="51">
        <v>45413</v>
      </c>
      <c r="H29" s="39" t="s">
        <v>54</v>
      </c>
      <c r="I29" s="69">
        <v>65000</v>
      </c>
      <c r="J29" s="69">
        <v>1865.5</v>
      </c>
      <c r="K29" s="69">
        <v>4427.58</v>
      </c>
      <c r="L29" s="69">
        <v>1976</v>
      </c>
      <c r="M29" s="69">
        <v>175</v>
      </c>
      <c r="N29" s="69">
        <f t="shared" si="1"/>
        <v>8444.08</v>
      </c>
      <c r="O29" s="69">
        <f t="shared" si="0"/>
        <v>56555.92</v>
      </c>
    </row>
    <row r="30" spans="1:234" s="8" customFormat="1" x14ac:dyDescent="0.25">
      <c r="A30" s="71">
        <v>22</v>
      </c>
      <c r="B30" s="24" t="s">
        <v>271</v>
      </c>
      <c r="C30" t="s">
        <v>143</v>
      </c>
      <c r="D30" t="s">
        <v>280</v>
      </c>
      <c r="E30" s="48" t="s">
        <v>42</v>
      </c>
      <c r="F30" s="44" t="s">
        <v>87</v>
      </c>
      <c r="G30" s="51">
        <v>45931</v>
      </c>
      <c r="H30" s="39" t="s">
        <v>54</v>
      </c>
      <c r="I30" s="69">
        <v>110000</v>
      </c>
      <c r="J30" s="69">
        <v>3157</v>
      </c>
      <c r="K30" s="69">
        <v>14457.62</v>
      </c>
      <c r="L30" s="69">
        <v>3344</v>
      </c>
      <c r="M30" s="69">
        <v>175</v>
      </c>
      <c r="N30" s="69">
        <f t="shared" si="1"/>
        <v>21133.620000000003</v>
      </c>
      <c r="O30" s="69">
        <f t="shared" si="0"/>
        <v>88866.38</v>
      </c>
    </row>
    <row r="31" spans="1:234" s="8" customFormat="1" x14ac:dyDescent="0.25">
      <c r="A31" s="71">
        <v>23</v>
      </c>
      <c r="B31" t="s">
        <v>290</v>
      </c>
      <c r="C31" t="s">
        <v>143</v>
      </c>
      <c r="D31" t="s">
        <v>144</v>
      </c>
      <c r="E31" s="48" t="s">
        <v>42</v>
      </c>
      <c r="F31" s="44" t="s">
        <v>87</v>
      </c>
      <c r="G31" s="51">
        <v>45931</v>
      </c>
      <c r="H31" s="39" t="s">
        <v>54</v>
      </c>
      <c r="I31" s="69">
        <v>65000</v>
      </c>
      <c r="J31" s="69">
        <v>1865.5</v>
      </c>
      <c r="K31" s="69">
        <v>4043.62</v>
      </c>
      <c r="L31" s="69">
        <v>1976</v>
      </c>
      <c r="M31" s="69">
        <v>2629.58</v>
      </c>
      <c r="N31" s="69">
        <f t="shared" si="1"/>
        <v>10514.7</v>
      </c>
      <c r="O31" s="69">
        <f t="shared" si="0"/>
        <v>54485.3</v>
      </c>
    </row>
    <row r="32" spans="1:234" s="8" customFormat="1" x14ac:dyDescent="0.25">
      <c r="A32" s="71">
        <v>24</v>
      </c>
      <c r="B32" t="s">
        <v>204</v>
      </c>
      <c r="C32" t="s">
        <v>219</v>
      </c>
      <c r="D32" t="s">
        <v>221</v>
      </c>
      <c r="E32" s="48" t="s">
        <v>41</v>
      </c>
      <c r="F32" s="44" t="s">
        <v>87</v>
      </c>
      <c r="G32" s="51">
        <v>45717</v>
      </c>
      <c r="H32" s="39" t="s">
        <v>54</v>
      </c>
      <c r="I32" s="69">
        <v>85000</v>
      </c>
      <c r="J32" s="69">
        <v>2439.5</v>
      </c>
      <c r="K32" s="69">
        <v>8576.99</v>
      </c>
      <c r="L32" s="69">
        <v>2584</v>
      </c>
      <c r="M32" s="69">
        <v>25</v>
      </c>
      <c r="N32" s="69">
        <f t="shared" si="1"/>
        <v>13625.49</v>
      </c>
      <c r="O32" s="69">
        <f t="shared" si="0"/>
        <v>71374.509999999995</v>
      </c>
    </row>
    <row r="33" spans="1:15" s="8" customFormat="1" x14ac:dyDescent="0.25">
      <c r="A33" s="71">
        <v>25</v>
      </c>
      <c r="B33" t="s">
        <v>175</v>
      </c>
      <c r="C33" t="s">
        <v>176</v>
      </c>
      <c r="D33" t="s">
        <v>177</v>
      </c>
      <c r="E33" s="48" t="s">
        <v>41</v>
      </c>
      <c r="F33" s="44" t="s">
        <v>87</v>
      </c>
      <c r="G33" s="51">
        <v>45658</v>
      </c>
      <c r="H33" s="39" t="s">
        <v>54</v>
      </c>
      <c r="I33" s="69">
        <v>85000</v>
      </c>
      <c r="J33" s="69">
        <v>2439.5</v>
      </c>
      <c r="K33" s="69">
        <v>8576.99</v>
      </c>
      <c r="L33" s="69">
        <v>2584</v>
      </c>
      <c r="M33" s="69">
        <v>175</v>
      </c>
      <c r="N33" s="69">
        <f t="shared" si="1"/>
        <v>13775.49</v>
      </c>
      <c r="O33" s="69">
        <f t="shared" si="0"/>
        <v>71224.509999999995</v>
      </c>
    </row>
    <row r="34" spans="1:15" s="8" customFormat="1" x14ac:dyDescent="0.25">
      <c r="A34" s="71">
        <v>26</v>
      </c>
      <c r="B34" t="s">
        <v>58</v>
      </c>
      <c r="C34" s="24" t="s">
        <v>65</v>
      </c>
      <c r="D34" s="24" t="s">
        <v>122</v>
      </c>
      <c r="E34" s="48" t="s">
        <v>41</v>
      </c>
      <c r="F34" s="44" t="s">
        <v>87</v>
      </c>
      <c r="G34" s="51">
        <v>44593</v>
      </c>
      <c r="H34" s="39" t="s">
        <v>54</v>
      </c>
      <c r="I34" s="69">
        <v>110000</v>
      </c>
      <c r="J34" s="69">
        <v>3157</v>
      </c>
      <c r="K34" s="69">
        <v>14457.62</v>
      </c>
      <c r="L34" s="69">
        <v>3344</v>
      </c>
      <c r="M34" s="69">
        <v>175</v>
      </c>
      <c r="N34" s="69">
        <f t="shared" si="1"/>
        <v>21133.620000000003</v>
      </c>
      <c r="O34" s="69">
        <f t="shared" si="0"/>
        <v>88866.38</v>
      </c>
    </row>
    <row r="35" spans="1:15" s="8" customFormat="1" x14ac:dyDescent="0.25">
      <c r="A35" s="71">
        <v>27</v>
      </c>
      <c r="B35" t="s">
        <v>178</v>
      </c>
      <c r="C35" t="s">
        <v>179</v>
      </c>
      <c r="D35" t="s">
        <v>197</v>
      </c>
      <c r="E35" s="48" t="s">
        <v>41</v>
      </c>
      <c r="F35" s="44" t="s">
        <v>87</v>
      </c>
      <c r="G35" s="51">
        <v>45658</v>
      </c>
      <c r="H35" s="39" t="s">
        <v>54</v>
      </c>
      <c r="I35" s="69">
        <v>85000</v>
      </c>
      <c r="J35" s="69">
        <v>2439.5</v>
      </c>
      <c r="K35" s="69">
        <v>8576.99</v>
      </c>
      <c r="L35" s="69">
        <v>2584</v>
      </c>
      <c r="M35" s="69">
        <v>25</v>
      </c>
      <c r="N35" s="69">
        <f t="shared" si="1"/>
        <v>13625.49</v>
      </c>
      <c r="O35" s="69">
        <f t="shared" si="0"/>
        <v>71374.509999999995</v>
      </c>
    </row>
    <row r="36" spans="1:15" s="8" customFormat="1" x14ac:dyDescent="0.25">
      <c r="A36" s="71">
        <v>28</v>
      </c>
      <c r="B36" s="24" t="s">
        <v>14</v>
      </c>
      <c r="C36" s="24" t="s">
        <v>100</v>
      </c>
      <c r="D36" s="24" t="s">
        <v>94</v>
      </c>
      <c r="E36" s="48" t="s">
        <v>42</v>
      </c>
      <c r="F36" s="44" t="s">
        <v>87</v>
      </c>
      <c r="G36" s="51">
        <v>44245</v>
      </c>
      <c r="H36" s="39" t="s">
        <v>54</v>
      </c>
      <c r="I36" s="69">
        <v>185000</v>
      </c>
      <c r="J36" s="69">
        <v>5309.5</v>
      </c>
      <c r="K36" s="69">
        <v>32099.49</v>
      </c>
      <c r="L36" s="69">
        <v>5624</v>
      </c>
      <c r="M36" s="69">
        <v>25</v>
      </c>
      <c r="N36" s="69">
        <f t="shared" si="1"/>
        <v>43057.990000000005</v>
      </c>
      <c r="O36" s="69">
        <f t="shared" si="0"/>
        <v>141942.01</v>
      </c>
    </row>
    <row r="37" spans="1:15" s="8" customFormat="1" x14ac:dyDescent="0.25">
      <c r="A37" s="71">
        <v>29</v>
      </c>
      <c r="B37" s="24" t="s">
        <v>34</v>
      </c>
      <c r="C37" s="24" t="s">
        <v>33</v>
      </c>
      <c r="D37" s="24" t="s">
        <v>152</v>
      </c>
      <c r="E37" s="48" t="s">
        <v>42</v>
      </c>
      <c r="F37" s="44" t="s">
        <v>87</v>
      </c>
      <c r="G37" s="51">
        <v>44242</v>
      </c>
      <c r="H37" s="39" t="s">
        <v>54</v>
      </c>
      <c r="I37" s="69">
        <v>47000</v>
      </c>
      <c r="J37" s="69">
        <v>1348.9</v>
      </c>
      <c r="K37" s="69">
        <v>1430.6</v>
      </c>
      <c r="L37" s="69">
        <v>1428.8</v>
      </c>
      <c r="M37" s="69">
        <v>165</v>
      </c>
      <c r="N37" s="69">
        <f t="shared" si="1"/>
        <v>4373.3</v>
      </c>
      <c r="O37" s="69">
        <f t="shared" si="0"/>
        <v>42626.7</v>
      </c>
    </row>
    <row r="38" spans="1:15" s="8" customFormat="1" x14ac:dyDescent="0.25">
      <c r="A38" s="71">
        <v>30</v>
      </c>
      <c r="B38" t="s">
        <v>296</v>
      </c>
      <c r="C38" s="24" t="s">
        <v>33</v>
      </c>
      <c r="D38" t="s">
        <v>292</v>
      </c>
      <c r="E38" s="48" t="s">
        <v>42</v>
      </c>
      <c r="F38" s="44" t="s">
        <v>87</v>
      </c>
      <c r="G38" s="51">
        <v>45962</v>
      </c>
      <c r="H38" s="39" t="s">
        <v>54</v>
      </c>
      <c r="I38" s="69">
        <v>140000</v>
      </c>
      <c r="J38" s="69">
        <v>4018</v>
      </c>
      <c r="K38" s="69">
        <v>21514.37</v>
      </c>
      <c r="L38" s="69">
        <v>4256</v>
      </c>
      <c r="M38" s="69">
        <v>25</v>
      </c>
      <c r="N38" s="69">
        <f t="shared" si="1"/>
        <v>29813.37</v>
      </c>
      <c r="O38" s="69">
        <f t="shared" si="0"/>
        <v>110186.63</v>
      </c>
    </row>
    <row r="39" spans="1:15" s="8" customFormat="1" x14ac:dyDescent="0.25">
      <c r="A39" s="71">
        <v>31</v>
      </c>
      <c r="B39" s="24" t="s">
        <v>272</v>
      </c>
      <c r="C39" t="s">
        <v>282</v>
      </c>
      <c r="D39" t="s">
        <v>281</v>
      </c>
      <c r="E39" s="48" t="s">
        <v>41</v>
      </c>
      <c r="F39" s="44" t="s">
        <v>87</v>
      </c>
      <c r="G39" s="51">
        <v>45931</v>
      </c>
      <c r="H39" s="39" t="s">
        <v>54</v>
      </c>
      <c r="I39" s="72">
        <v>130000</v>
      </c>
      <c r="J39" s="72">
        <v>3731</v>
      </c>
      <c r="K39" s="72">
        <v>19162.12</v>
      </c>
      <c r="L39" s="72">
        <v>3952</v>
      </c>
      <c r="M39" s="72">
        <v>25</v>
      </c>
      <c r="N39" s="69">
        <f t="shared" si="1"/>
        <v>26870.12</v>
      </c>
      <c r="O39" s="69">
        <f t="shared" si="0"/>
        <v>103129.88</v>
      </c>
    </row>
    <row r="40" spans="1:15" s="8" customFormat="1" x14ac:dyDescent="0.25">
      <c r="A40" s="71">
        <v>32</v>
      </c>
      <c r="B40" s="24" t="s">
        <v>12</v>
      </c>
      <c r="C40" s="24" t="s">
        <v>35</v>
      </c>
      <c r="D40" s="24" t="s">
        <v>119</v>
      </c>
      <c r="E40" s="48" t="s">
        <v>42</v>
      </c>
      <c r="F40" s="44" t="s">
        <v>87</v>
      </c>
      <c r="G40" s="51">
        <v>44256</v>
      </c>
      <c r="H40" s="39" t="s">
        <v>54</v>
      </c>
      <c r="I40" s="69">
        <v>140000</v>
      </c>
      <c r="J40" s="69">
        <v>4018</v>
      </c>
      <c r="K40" s="69">
        <v>21514.37</v>
      </c>
      <c r="L40" s="69">
        <v>4256</v>
      </c>
      <c r="M40" s="69">
        <v>2606.7399999999998</v>
      </c>
      <c r="N40" s="69">
        <f t="shared" si="1"/>
        <v>32395.11</v>
      </c>
      <c r="O40" s="69">
        <f t="shared" si="0"/>
        <v>107604.89</v>
      </c>
    </row>
    <row r="41" spans="1:15" s="8" customFormat="1" x14ac:dyDescent="0.25">
      <c r="A41" s="71">
        <v>33</v>
      </c>
      <c r="B41" t="s">
        <v>205</v>
      </c>
      <c r="C41" t="s">
        <v>220</v>
      </c>
      <c r="D41" t="s">
        <v>222</v>
      </c>
      <c r="E41" s="48" t="s">
        <v>41</v>
      </c>
      <c r="F41" s="44" t="s">
        <v>87</v>
      </c>
      <c r="G41" s="51">
        <v>45717</v>
      </c>
      <c r="H41" s="39" t="s">
        <v>54</v>
      </c>
      <c r="I41" s="69">
        <v>47000</v>
      </c>
      <c r="J41" s="69">
        <v>1348.9</v>
      </c>
      <c r="K41" s="69">
        <v>1430.6</v>
      </c>
      <c r="L41" s="69">
        <v>1428.8</v>
      </c>
      <c r="M41" s="69">
        <v>3432.5</v>
      </c>
      <c r="N41" s="69">
        <f t="shared" si="1"/>
        <v>7640.8</v>
      </c>
      <c r="O41" s="69">
        <f t="shared" si="0"/>
        <v>39359.199999999997</v>
      </c>
    </row>
    <row r="42" spans="1:15" s="8" customFormat="1" x14ac:dyDescent="0.25">
      <c r="A42" s="71">
        <v>34</v>
      </c>
      <c r="B42" s="24" t="s">
        <v>131</v>
      </c>
      <c r="C42" s="24" t="s">
        <v>89</v>
      </c>
      <c r="D42" s="24" t="s">
        <v>90</v>
      </c>
      <c r="E42" s="48" t="s">
        <v>41</v>
      </c>
      <c r="F42" s="44" t="s">
        <v>87</v>
      </c>
      <c r="G42" s="51">
        <v>45352</v>
      </c>
      <c r="H42" s="39" t="s">
        <v>54</v>
      </c>
      <c r="I42" s="69">
        <v>65000</v>
      </c>
      <c r="J42" s="69">
        <v>1865.5</v>
      </c>
      <c r="K42" s="69">
        <v>4427.58</v>
      </c>
      <c r="L42" s="69">
        <v>1976</v>
      </c>
      <c r="M42" s="69">
        <v>175</v>
      </c>
      <c r="N42" s="69">
        <f t="shared" si="1"/>
        <v>8444.08</v>
      </c>
      <c r="O42" s="69">
        <f t="shared" si="0"/>
        <v>56555.92</v>
      </c>
    </row>
    <row r="43" spans="1:15" s="8" customFormat="1" x14ac:dyDescent="0.25">
      <c r="A43" s="71">
        <v>35</v>
      </c>
      <c r="B43" t="s">
        <v>321</v>
      </c>
      <c r="C43" t="s">
        <v>89</v>
      </c>
      <c r="D43" s="24" t="s">
        <v>90</v>
      </c>
      <c r="E43" s="48" t="s">
        <v>41</v>
      </c>
      <c r="F43" s="44" t="s">
        <v>87</v>
      </c>
      <c r="G43" s="51">
        <v>46023</v>
      </c>
      <c r="H43" s="39" t="s">
        <v>54</v>
      </c>
      <c r="I43" s="72">
        <v>95000</v>
      </c>
      <c r="J43" s="72">
        <v>2726.5</v>
      </c>
      <c r="K43" s="72">
        <v>10929.24</v>
      </c>
      <c r="L43" s="72">
        <v>2888</v>
      </c>
      <c r="M43" s="72">
        <v>25</v>
      </c>
      <c r="N43" s="69">
        <f t="shared" si="1"/>
        <v>16568.739999999998</v>
      </c>
      <c r="O43" s="69">
        <f t="shared" si="0"/>
        <v>78431.260000000009</v>
      </c>
    </row>
    <row r="44" spans="1:15" s="8" customFormat="1" x14ac:dyDescent="0.25">
      <c r="A44" s="71">
        <v>36</v>
      </c>
      <c r="B44" t="s">
        <v>235</v>
      </c>
      <c r="C44" t="s">
        <v>322</v>
      </c>
      <c r="D44" t="s">
        <v>245</v>
      </c>
      <c r="E44" s="48" t="s">
        <v>42</v>
      </c>
      <c r="F44" s="44" t="s">
        <v>87</v>
      </c>
      <c r="G44" s="51">
        <v>45809</v>
      </c>
      <c r="H44" s="39" t="s">
        <v>54</v>
      </c>
      <c r="I44" s="69">
        <v>47000</v>
      </c>
      <c r="J44" s="69">
        <v>1348.9</v>
      </c>
      <c r="K44" s="69">
        <v>1430.6</v>
      </c>
      <c r="L44" s="69">
        <v>1428.8</v>
      </c>
      <c r="M44" s="69">
        <v>25</v>
      </c>
      <c r="N44" s="69">
        <f t="shared" si="1"/>
        <v>4233.3</v>
      </c>
      <c r="O44" s="69">
        <f t="shared" si="0"/>
        <v>42766.7</v>
      </c>
    </row>
    <row r="45" spans="1:15" s="9" customFormat="1" x14ac:dyDescent="0.25">
      <c r="A45" s="71">
        <v>37</v>
      </c>
      <c r="B45" s="24" t="s">
        <v>45</v>
      </c>
      <c r="C45" s="24" t="s">
        <v>48</v>
      </c>
      <c r="D45" s="24" t="s">
        <v>120</v>
      </c>
      <c r="E45" s="50" t="s">
        <v>42</v>
      </c>
      <c r="F45" s="45" t="s">
        <v>87</v>
      </c>
      <c r="G45" s="52">
        <v>44348</v>
      </c>
      <c r="H45" s="39" t="s">
        <v>54</v>
      </c>
      <c r="I45" s="69">
        <v>120000</v>
      </c>
      <c r="J45" s="69">
        <v>3444</v>
      </c>
      <c r="K45" s="69">
        <v>16809.87</v>
      </c>
      <c r="L45" s="69">
        <v>3648</v>
      </c>
      <c r="M45" s="69">
        <v>25</v>
      </c>
      <c r="N45" s="69">
        <f t="shared" si="1"/>
        <v>23926.87</v>
      </c>
      <c r="O45" s="69">
        <f t="shared" si="0"/>
        <v>96073.13</v>
      </c>
    </row>
    <row r="46" spans="1:15" x14ac:dyDescent="0.25">
      <c r="A46" s="71">
        <v>38</v>
      </c>
      <c r="B46" s="24" t="s">
        <v>21</v>
      </c>
      <c r="C46" s="24" t="s">
        <v>36</v>
      </c>
      <c r="D46" s="24" t="s">
        <v>223</v>
      </c>
      <c r="E46" s="48" t="s">
        <v>42</v>
      </c>
      <c r="F46" s="44" t="s">
        <v>87</v>
      </c>
      <c r="G46" s="51">
        <v>44287</v>
      </c>
      <c r="H46" s="39" t="s">
        <v>54</v>
      </c>
      <c r="I46" s="69">
        <v>65000</v>
      </c>
      <c r="J46" s="69">
        <v>1865.5</v>
      </c>
      <c r="K46" s="69">
        <v>4427.58</v>
      </c>
      <c r="L46" s="69">
        <v>1976</v>
      </c>
      <c r="M46" s="69">
        <v>125</v>
      </c>
      <c r="N46" s="69">
        <f t="shared" si="1"/>
        <v>8394.08</v>
      </c>
      <c r="O46" s="69">
        <f t="shared" si="0"/>
        <v>56605.919999999998</v>
      </c>
    </row>
    <row r="47" spans="1:15" s="8" customFormat="1" x14ac:dyDescent="0.25">
      <c r="A47" s="71">
        <v>39</v>
      </c>
      <c r="B47" s="24" t="s">
        <v>43</v>
      </c>
      <c r="C47" s="24" t="s">
        <v>36</v>
      </c>
      <c r="D47" s="24" t="s">
        <v>22</v>
      </c>
      <c r="E47" s="48" t="s">
        <v>41</v>
      </c>
      <c r="F47" s="44" t="s">
        <v>87</v>
      </c>
      <c r="G47" s="51">
        <v>44256</v>
      </c>
      <c r="H47" s="39" t="s">
        <v>54</v>
      </c>
      <c r="I47" s="69">
        <v>50000</v>
      </c>
      <c r="J47" s="69">
        <v>1435</v>
      </c>
      <c r="K47" s="69">
        <v>1854</v>
      </c>
      <c r="L47" s="69">
        <v>1520</v>
      </c>
      <c r="M47" s="69">
        <v>175</v>
      </c>
      <c r="N47" s="69">
        <f t="shared" si="1"/>
        <v>4984</v>
      </c>
      <c r="O47" s="69">
        <f t="shared" si="0"/>
        <v>45016</v>
      </c>
    </row>
    <row r="48" spans="1:15" s="8" customFormat="1" x14ac:dyDescent="0.25">
      <c r="A48" s="71">
        <v>40</v>
      </c>
      <c r="B48" t="s">
        <v>201</v>
      </c>
      <c r="C48" s="24" t="s">
        <v>36</v>
      </c>
      <c r="D48" s="24" t="s">
        <v>229</v>
      </c>
      <c r="E48" s="48" t="s">
        <v>42</v>
      </c>
      <c r="F48" s="44" t="s">
        <v>87</v>
      </c>
      <c r="G48" s="51">
        <v>45689</v>
      </c>
      <c r="H48" s="39" t="s">
        <v>54</v>
      </c>
      <c r="I48" s="69">
        <v>47000</v>
      </c>
      <c r="J48" s="69">
        <v>1348.9</v>
      </c>
      <c r="K48" s="69">
        <v>1430.6</v>
      </c>
      <c r="L48" s="69">
        <v>1428.8</v>
      </c>
      <c r="M48" s="69">
        <v>25</v>
      </c>
      <c r="N48" s="69">
        <f t="shared" si="1"/>
        <v>4233.3</v>
      </c>
      <c r="O48" s="69">
        <f t="shared" si="0"/>
        <v>42766.7</v>
      </c>
    </row>
    <row r="49" spans="1:15" x14ac:dyDescent="0.25">
      <c r="A49" s="71">
        <v>41</v>
      </c>
      <c r="B49" s="24" t="s">
        <v>49</v>
      </c>
      <c r="C49" s="24" t="s">
        <v>52</v>
      </c>
      <c r="D49" s="24" t="s">
        <v>107</v>
      </c>
      <c r="E49" s="49" t="s">
        <v>41</v>
      </c>
      <c r="F49" s="2" t="s">
        <v>87</v>
      </c>
      <c r="G49" s="51">
        <v>44317</v>
      </c>
      <c r="H49" s="39" t="s">
        <v>54</v>
      </c>
      <c r="I49" s="69">
        <v>47000</v>
      </c>
      <c r="J49" s="69">
        <v>1348.9</v>
      </c>
      <c r="K49" s="69">
        <v>1430.6</v>
      </c>
      <c r="L49" s="69">
        <v>1428.8</v>
      </c>
      <c r="M49" s="69">
        <v>175</v>
      </c>
      <c r="N49" s="69">
        <f t="shared" si="1"/>
        <v>4383.3</v>
      </c>
      <c r="O49" s="69">
        <f t="shared" si="0"/>
        <v>42616.7</v>
      </c>
    </row>
    <row r="50" spans="1:15" x14ac:dyDescent="0.25">
      <c r="A50" s="71">
        <v>42</v>
      </c>
      <c r="B50" t="s">
        <v>206</v>
      </c>
      <c r="C50" s="24" t="s">
        <v>52</v>
      </c>
      <c r="D50" s="24" t="s">
        <v>107</v>
      </c>
      <c r="E50" s="49" t="s">
        <v>41</v>
      </c>
      <c r="F50" s="2" t="s">
        <v>87</v>
      </c>
      <c r="G50" s="51">
        <v>44318</v>
      </c>
      <c r="H50" s="39" t="s">
        <v>54</v>
      </c>
      <c r="I50" s="69">
        <v>47000</v>
      </c>
      <c r="J50" s="69">
        <v>1348.9</v>
      </c>
      <c r="K50" s="69">
        <v>1430.6</v>
      </c>
      <c r="L50" s="69">
        <v>1428.8</v>
      </c>
      <c r="M50" s="69">
        <v>25</v>
      </c>
      <c r="N50" s="69">
        <f t="shared" si="1"/>
        <v>4233.3</v>
      </c>
      <c r="O50" s="69">
        <f t="shared" si="0"/>
        <v>42766.7</v>
      </c>
    </row>
    <row r="51" spans="1:15" s="10" customFormat="1" x14ac:dyDescent="0.25">
      <c r="A51" s="71">
        <v>43</v>
      </c>
      <c r="B51" s="24" t="s">
        <v>50</v>
      </c>
      <c r="C51" s="24" t="s">
        <v>52</v>
      </c>
      <c r="D51" s="24" t="s">
        <v>107</v>
      </c>
      <c r="E51" s="49" t="s">
        <v>41</v>
      </c>
      <c r="F51" s="2" t="s">
        <v>87</v>
      </c>
      <c r="G51" s="51">
        <v>44317</v>
      </c>
      <c r="H51" s="39" t="s">
        <v>54</v>
      </c>
      <c r="I51" s="69">
        <v>47000</v>
      </c>
      <c r="J51" s="69">
        <v>1348.9</v>
      </c>
      <c r="K51" s="69">
        <v>1430.6</v>
      </c>
      <c r="L51" s="69">
        <v>1428.8</v>
      </c>
      <c r="M51" s="69">
        <v>175</v>
      </c>
      <c r="N51" s="69">
        <f t="shared" si="1"/>
        <v>4383.3</v>
      </c>
      <c r="O51" s="69">
        <f t="shared" si="0"/>
        <v>42616.7</v>
      </c>
    </row>
    <row r="52" spans="1:15" s="10" customFormat="1" x14ac:dyDescent="0.25">
      <c r="A52" s="71">
        <v>44</v>
      </c>
      <c r="B52" s="24" t="s">
        <v>150</v>
      </c>
      <c r="C52" t="s">
        <v>151</v>
      </c>
      <c r="D52" t="s">
        <v>162</v>
      </c>
      <c r="E52" s="49" t="s">
        <v>42</v>
      </c>
      <c r="F52" s="2" t="s">
        <v>87</v>
      </c>
      <c r="G52" s="51">
        <v>45444</v>
      </c>
      <c r="H52" s="39" t="s">
        <v>54</v>
      </c>
      <c r="I52" s="69">
        <v>47000</v>
      </c>
      <c r="J52" s="69">
        <v>1348.9</v>
      </c>
      <c r="K52" s="69">
        <v>1430.6</v>
      </c>
      <c r="L52" s="69">
        <v>1428.8</v>
      </c>
      <c r="M52" s="69">
        <v>25</v>
      </c>
      <c r="N52" s="69">
        <f t="shared" si="1"/>
        <v>4233.3</v>
      </c>
      <c r="O52" s="69">
        <f t="shared" si="0"/>
        <v>42766.7</v>
      </c>
    </row>
    <row r="53" spans="1:15" s="10" customFormat="1" x14ac:dyDescent="0.25">
      <c r="A53" s="71">
        <v>45</v>
      </c>
      <c r="B53" t="s">
        <v>180</v>
      </c>
      <c r="C53" t="s">
        <v>151</v>
      </c>
      <c r="D53" t="s">
        <v>107</v>
      </c>
      <c r="E53" s="49" t="s">
        <v>41</v>
      </c>
      <c r="F53" s="2" t="s">
        <v>87</v>
      </c>
      <c r="G53" s="51">
        <v>45658</v>
      </c>
      <c r="H53" s="39" t="s">
        <v>54</v>
      </c>
      <c r="I53" s="69">
        <v>47000</v>
      </c>
      <c r="J53" s="69">
        <v>1348.9</v>
      </c>
      <c r="K53" s="69">
        <v>1430.6</v>
      </c>
      <c r="L53" s="69">
        <v>1428.8</v>
      </c>
      <c r="M53" s="69">
        <v>25</v>
      </c>
      <c r="N53" s="69">
        <f t="shared" si="1"/>
        <v>4233.3</v>
      </c>
      <c r="O53" s="69">
        <f t="shared" si="0"/>
        <v>42766.7</v>
      </c>
    </row>
    <row r="54" spans="1:15" s="10" customFormat="1" x14ac:dyDescent="0.25">
      <c r="A54" s="71">
        <v>46</v>
      </c>
      <c r="B54" t="s">
        <v>181</v>
      </c>
      <c r="C54" t="s">
        <v>151</v>
      </c>
      <c r="D54" t="s">
        <v>107</v>
      </c>
      <c r="E54" s="49" t="s">
        <v>42</v>
      </c>
      <c r="F54" s="2" t="s">
        <v>87</v>
      </c>
      <c r="G54" s="51">
        <v>45658</v>
      </c>
      <c r="H54" s="39" t="s">
        <v>54</v>
      </c>
      <c r="I54" s="69">
        <v>47000</v>
      </c>
      <c r="J54" s="69">
        <v>1348.9</v>
      </c>
      <c r="K54" s="69">
        <v>1430.6</v>
      </c>
      <c r="L54" s="69">
        <v>1428.8</v>
      </c>
      <c r="M54" s="69">
        <v>175</v>
      </c>
      <c r="N54" s="69">
        <f t="shared" si="1"/>
        <v>4383.3</v>
      </c>
      <c r="O54" s="69">
        <f t="shared" si="0"/>
        <v>42616.7</v>
      </c>
    </row>
    <row r="55" spans="1:15" s="10" customFormat="1" x14ac:dyDescent="0.25">
      <c r="A55" s="71">
        <v>47</v>
      </c>
      <c r="B55" t="s">
        <v>182</v>
      </c>
      <c r="C55" t="s">
        <v>151</v>
      </c>
      <c r="D55" t="s">
        <v>107</v>
      </c>
      <c r="E55" s="49" t="s">
        <v>41</v>
      </c>
      <c r="F55" s="2" t="s">
        <v>87</v>
      </c>
      <c r="G55" s="51">
        <v>45658</v>
      </c>
      <c r="H55" s="39" t="s">
        <v>54</v>
      </c>
      <c r="I55" s="69">
        <v>47000</v>
      </c>
      <c r="J55" s="69">
        <v>1348.9</v>
      </c>
      <c r="K55" s="69">
        <v>1430.6</v>
      </c>
      <c r="L55" s="69">
        <v>1428.8</v>
      </c>
      <c r="M55" s="69">
        <v>25</v>
      </c>
      <c r="N55" s="69">
        <f t="shared" si="1"/>
        <v>4233.3</v>
      </c>
      <c r="O55" s="69">
        <f t="shared" si="0"/>
        <v>42766.7</v>
      </c>
    </row>
    <row r="56" spans="1:15" s="10" customFormat="1" x14ac:dyDescent="0.25">
      <c r="A56" s="71">
        <v>48</v>
      </c>
      <c r="B56" t="s">
        <v>145</v>
      </c>
      <c r="C56" t="s">
        <v>146</v>
      </c>
      <c r="D56" t="s">
        <v>202</v>
      </c>
      <c r="E56" s="49" t="s">
        <v>41</v>
      </c>
      <c r="F56" s="2" t="s">
        <v>87</v>
      </c>
      <c r="G56" s="51">
        <v>45444</v>
      </c>
      <c r="H56" s="39" t="s">
        <v>54</v>
      </c>
      <c r="I56" s="69">
        <v>85000</v>
      </c>
      <c r="J56" s="69">
        <v>2439.5</v>
      </c>
      <c r="K56" s="69">
        <v>8576.99</v>
      </c>
      <c r="L56" s="69">
        <v>2584</v>
      </c>
      <c r="M56" s="69">
        <v>25</v>
      </c>
      <c r="N56" s="69">
        <f t="shared" si="1"/>
        <v>13625.49</v>
      </c>
      <c r="O56" s="69">
        <f t="shared" si="0"/>
        <v>71374.509999999995</v>
      </c>
    </row>
    <row r="57" spans="1:15" s="10" customFormat="1" x14ac:dyDescent="0.25">
      <c r="A57" s="71">
        <v>49</v>
      </c>
      <c r="B57" t="s">
        <v>183</v>
      </c>
      <c r="C57" t="s">
        <v>146</v>
      </c>
      <c r="D57" t="s">
        <v>246</v>
      </c>
      <c r="E57" s="49" t="s">
        <v>41</v>
      </c>
      <c r="F57" s="2" t="s">
        <v>87</v>
      </c>
      <c r="G57" s="51">
        <v>45658</v>
      </c>
      <c r="H57" s="39" t="s">
        <v>54</v>
      </c>
      <c r="I57" s="69">
        <v>85000</v>
      </c>
      <c r="J57" s="69">
        <v>2439.5</v>
      </c>
      <c r="K57" s="69">
        <v>8576.99</v>
      </c>
      <c r="L57" s="69">
        <v>2584</v>
      </c>
      <c r="M57" s="69">
        <v>25</v>
      </c>
      <c r="N57" s="69">
        <f t="shared" si="1"/>
        <v>13625.49</v>
      </c>
      <c r="O57" s="69">
        <f t="shared" si="0"/>
        <v>71374.509999999995</v>
      </c>
    </row>
    <row r="58" spans="1:15" s="10" customFormat="1" x14ac:dyDescent="0.25">
      <c r="A58" s="71">
        <v>50</v>
      </c>
      <c r="B58" t="s">
        <v>254</v>
      </c>
      <c r="C58" t="s">
        <v>146</v>
      </c>
      <c r="D58" t="s">
        <v>255</v>
      </c>
      <c r="E58" s="49" t="s">
        <v>41</v>
      </c>
      <c r="F58" s="2" t="s">
        <v>87</v>
      </c>
      <c r="G58" s="51">
        <v>45839</v>
      </c>
      <c r="H58" s="39" t="s">
        <v>54</v>
      </c>
      <c r="I58" s="72">
        <v>100000</v>
      </c>
      <c r="J58" s="72">
        <v>2870</v>
      </c>
      <c r="K58" s="72">
        <v>12105.37</v>
      </c>
      <c r="L58" s="72">
        <v>3040</v>
      </c>
      <c r="M58" s="72">
        <v>25</v>
      </c>
      <c r="N58" s="69">
        <f t="shared" si="1"/>
        <v>18040.370000000003</v>
      </c>
      <c r="O58" s="69">
        <f t="shared" si="0"/>
        <v>81959.63</v>
      </c>
    </row>
    <row r="59" spans="1:15" s="10" customFormat="1" x14ac:dyDescent="0.25">
      <c r="A59" s="71">
        <v>51</v>
      </c>
      <c r="B59" t="s">
        <v>184</v>
      </c>
      <c r="C59" t="s">
        <v>185</v>
      </c>
      <c r="D59" t="s">
        <v>186</v>
      </c>
      <c r="E59" s="49" t="s">
        <v>42</v>
      </c>
      <c r="F59" s="2" t="s">
        <v>87</v>
      </c>
      <c r="G59" s="51">
        <v>45658</v>
      </c>
      <c r="H59" s="39" t="s">
        <v>54</v>
      </c>
      <c r="I59" s="69">
        <v>115000</v>
      </c>
      <c r="J59" s="69">
        <v>3300.5</v>
      </c>
      <c r="K59" s="69">
        <v>14673.85</v>
      </c>
      <c r="L59" s="69">
        <v>3496</v>
      </c>
      <c r="M59" s="69">
        <v>5327.88</v>
      </c>
      <c r="N59" s="69">
        <f t="shared" si="1"/>
        <v>26798.23</v>
      </c>
      <c r="O59" s="69">
        <f t="shared" si="0"/>
        <v>88201.77</v>
      </c>
    </row>
    <row r="60" spans="1:15" x14ac:dyDescent="0.25">
      <c r="A60" s="71">
        <v>52</v>
      </c>
      <c r="B60" s="24" t="s">
        <v>16</v>
      </c>
      <c r="C60" s="24" t="s">
        <v>91</v>
      </c>
      <c r="D60" s="24" t="s">
        <v>121</v>
      </c>
      <c r="E60" s="50" t="s">
        <v>41</v>
      </c>
      <c r="F60" s="45" t="s">
        <v>87</v>
      </c>
      <c r="G60" s="52">
        <v>44562</v>
      </c>
      <c r="H60" s="41" t="s">
        <v>54</v>
      </c>
      <c r="I60" s="69">
        <v>47000</v>
      </c>
      <c r="J60" s="69">
        <v>1348.9</v>
      </c>
      <c r="K60" s="69">
        <v>1142.6300000000001</v>
      </c>
      <c r="L60" s="69">
        <v>1428.8</v>
      </c>
      <c r="M60" s="69">
        <v>1944.78</v>
      </c>
      <c r="N60" s="69">
        <f t="shared" si="1"/>
        <v>5865.11</v>
      </c>
      <c r="O60" s="69">
        <f t="shared" si="0"/>
        <v>41134.89</v>
      </c>
    </row>
    <row r="61" spans="1:15" x14ac:dyDescent="0.25">
      <c r="A61" s="71">
        <v>53</v>
      </c>
      <c r="B61" t="s">
        <v>187</v>
      </c>
      <c r="C61" t="s">
        <v>91</v>
      </c>
      <c r="D61" t="s">
        <v>121</v>
      </c>
      <c r="E61" s="50" t="s">
        <v>41</v>
      </c>
      <c r="F61" s="45" t="s">
        <v>87</v>
      </c>
      <c r="G61" s="52">
        <v>45658</v>
      </c>
      <c r="H61" s="41" t="s">
        <v>54</v>
      </c>
      <c r="I61" s="69">
        <v>47000</v>
      </c>
      <c r="J61" s="69">
        <v>1348.9</v>
      </c>
      <c r="K61" s="69">
        <v>1430.6</v>
      </c>
      <c r="L61" s="69">
        <v>1428.8</v>
      </c>
      <c r="M61" s="69">
        <v>25</v>
      </c>
      <c r="N61" s="69">
        <f t="shared" si="1"/>
        <v>4233.3</v>
      </c>
      <c r="O61" s="69">
        <f t="shared" si="0"/>
        <v>42766.7</v>
      </c>
    </row>
    <row r="62" spans="1:15" x14ac:dyDescent="0.25">
      <c r="A62" s="71">
        <v>54</v>
      </c>
      <c r="B62" t="s">
        <v>188</v>
      </c>
      <c r="C62" t="s">
        <v>91</v>
      </c>
      <c r="D62" t="s">
        <v>121</v>
      </c>
      <c r="E62" s="50" t="s">
        <v>41</v>
      </c>
      <c r="F62" s="45" t="s">
        <v>87</v>
      </c>
      <c r="G62" s="52">
        <v>45658</v>
      </c>
      <c r="H62" s="41" t="s">
        <v>54</v>
      </c>
      <c r="I62" s="69">
        <v>47000</v>
      </c>
      <c r="J62" s="69">
        <v>1348.9</v>
      </c>
      <c r="K62" s="69">
        <v>1430.6</v>
      </c>
      <c r="L62" s="69">
        <v>1428.8</v>
      </c>
      <c r="M62" s="69">
        <v>25</v>
      </c>
      <c r="N62" s="69">
        <f t="shared" si="1"/>
        <v>4233.3</v>
      </c>
      <c r="O62" s="69">
        <f t="shared" si="0"/>
        <v>42766.7</v>
      </c>
    </row>
    <row r="63" spans="1:15" x14ac:dyDescent="0.25">
      <c r="A63" s="71">
        <v>55</v>
      </c>
      <c r="B63" s="24" t="s">
        <v>132</v>
      </c>
      <c r="C63" s="24" t="s">
        <v>134</v>
      </c>
      <c r="D63" s="24" t="s">
        <v>133</v>
      </c>
      <c r="E63" s="50" t="s">
        <v>41</v>
      </c>
      <c r="F63" s="45" t="s">
        <v>87</v>
      </c>
      <c r="G63" s="52">
        <v>45383</v>
      </c>
      <c r="H63" s="41" t="s">
        <v>54</v>
      </c>
      <c r="I63" s="69">
        <v>140000</v>
      </c>
      <c r="J63" s="69">
        <v>4018</v>
      </c>
      <c r="K63" s="69">
        <v>21514.37</v>
      </c>
      <c r="L63" s="69">
        <v>4256</v>
      </c>
      <c r="M63" s="69">
        <v>25</v>
      </c>
      <c r="N63" s="69">
        <f t="shared" si="1"/>
        <v>29813.37</v>
      </c>
      <c r="O63" s="69">
        <f t="shared" si="0"/>
        <v>110186.63</v>
      </c>
    </row>
    <row r="64" spans="1:15" x14ac:dyDescent="0.25">
      <c r="A64" s="71">
        <v>56</v>
      </c>
      <c r="B64" s="24" t="s">
        <v>53</v>
      </c>
      <c r="C64" t="s">
        <v>190</v>
      </c>
      <c r="D64" t="s">
        <v>189</v>
      </c>
      <c r="E64" s="50" t="s">
        <v>41</v>
      </c>
      <c r="F64" s="45" t="s">
        <v>87</v>
      </c>
      <c r="G64" s="52">
        <v>44593</v>
      </c>
      <c r="H64" s="41" t="s">
        <v>54</v>
      </c>
      <c r="I64" s="69">
        <v>140000</v>
      </c>
      <c r="J64" s="69">
        <v>4018</v>
      </c>
      <c r="K64" s="69">
        <v>21034.42</v>
      </c>
      <c r="L64" s="69">
        <v>4256</v>
      </c>
      <c r="M64" s="69">
        <v>1944.78</v>
      </c>
      <c r="N64" s="69">
        <f t="shared" si="1"/>
        <v>31253.199999999997</v>
      </c>
      <c r="O64" s="69">
        <f t="shared" si="0"/>
        <v>108746.8</v>
      </c>
    </row>
    <row r="65" spans="1:88" x14ac:dyDescent="0.25">
      <c r="A65" s="71">
        <v>57</v>
      </c>
      <c r="B65" s="24" t="s">
        <v>273</v>
      </c>
      <c r="C65" t="s">
        <v>284</v>
      </c>
      <c r="D65" t="s">
        <v>283</v>
      </c>
      <c r="E65" s="50" t="s">
        <v>42</v>
      </c>
      <c r="F65" s="45" t="s">
        <v>87</v>
      </c>
      <c r="G65" s="52">
        <v>45931</v>
      </c>
      <c r="H65" s="41" t="s">
        <v>54</v>
      </c>
      <c r="I65" s="69">
        <v>47000</v>
      </c>
      <c r="J65" s="69">
        <v>1348.9</v>
      </c>
      <c r="K65" s="69">
        <v>1430.6</v>
      </c>
      <c r="L65" s="69">
        <v>1428.8</v>
      </c>
      <c r="M65" s="69">
        <v>25</v>
      </c>
      <c r="N65" s="69">
        <f t="shared" si="1"/>
        <v>4233.3</v>
      </c>
      <c r="O65" s="69">
        <f t="shared" si="0"/>
        <v>42766.7</v>
      </c>
    </row>
    <row r="66" spans="1:88" x14ac:dyDescent="0.25">
      <c r="A66" s="71">
        <v>58</v>
      </c>
      <c r="B66" t="s">
        <v>154</v>
      </c>
      <c r="C66" t="s">
        <v>156</v>
      </c>
      <c r="D66" t="s">
        <v>157</v>
      </c>
      <c r="E66" s="48" t="s">
        <v>42</v>
      </c>
      <c r="F66" s="44" t="s">
        <v>87</v>
      </c>
      <c r="G66" s="51">
        <v>45505</v>
      </c>
      <c r="H66" s="39" t="s">
        <v>54</v>
      </c>
      <c r="I66" s="69">
        <v>50000</v>
      </c>
      <c r="J66" s="69">
        <v>1435</v>
      </c>
      <c r="K66" s="69">
        <v>1854</v>
      </c>
      <c r="L66" s="69">
        <v>1520</v>
      </c>
      <c r="M66" s="69">
        <v>709.8</v>
      </c>
      <c r="N66" s="69">
        <f t="shared" si="1"/>
        <v>5518.8</v>
      </c>
      <c r="O66" s="69">
        <f t="shared" si="0"/>
        <v>44481.2</v>
      </c>
    </row>
    <row r="67" spans="1:88" x14ac:dyDescent="0.25">
      <c r="A67" s="71">
        <v>59</v>
      </c>
      <c r="B67" t="s">
        <v>155</v>
      </c>
      <c r="C67" t="s">
        <v>156</v>
      </c>
      <c r="D67" t="s">
        <v>158</v>
      </c>
      <c r="E67" s="48" t="s">
        <v>42</v>
      </c>
      <c r="F67" s="44" t="s">
        <v>87</v>
      </c>
      <c r="G67" s="51">
        <v>45505</v>
      </c>
      <c r="H67" s="39" t="s">
        <v>54</v>
      </c>
      <c r="I67" s="69">
        <v>50000</v>
      </c>
      <c r="J67" s="69">
        <v>1435</v>
      </c>
      <c r="K67" s="69">
        <v>1854</v>
      </c>
      <c r="L67" s="69">
        <v>1520</v>
      </c>
      <c r="M67" s="69">
        <v>709.8</v>
      </c>
      <c r="N67" s="69">
        <f t="shared" si="1"/>
        <v>5518.8</v>
      </c>
      <c r="O67" s="69">
        <f t="shared" si="0"/>
        <v>44481.2</v>
      </c>
    </row>
    <row r="68" spans="1:88" x14ac:dyDescent="0.25">
      <c r="A68" s="71">
        <v>60</v>
      </c>
      <c r="B68" t="s">
        <v>191</v>
      </c>
      <c r="C68" t="s">
        <v>156</v>
      </c>
      <c r="D68" t="s">
        <v>198</v>
      </c>
      <c r="E68" s="48" t="s">
        <v>41</v>
      </c>
      <c r="F68" s="44" t="s">
        <v>87</v>
      </c>
      <c r="G68" s="51">
        <v>45658</v>
      </c>
      <c r="H68" s="39" t="s">
        <v>54</v>
      </c>
      <c r="I68" s="69">
        <v>55000</v>
      </c>
      <c r="J68" s="69">
        <v>1578.5</v>
      </c>
      <c r="K68" s="69">
        <v>2559.6799999999998</v>
      </c>
      <c r="L68" s="69">
        <v>1672</v>
      </c>
      <c r="M68" s="69">
        <v>25</v>
      </c>
      <c r="N68" s="69">
        <f t="shared" si="1"/>
        <v>5835.18</v>
      </c>
      <c r="O68" s="69">
        <f t="shared" si="0"/>
        <v>49164.82</v>
      </c>
    </row>
    <row r="69" spans="1:88" x14ac:dyDescent="0.25">
      <c r="A69" s="71">
        <v>61</v>
      </c>
      <c r="B69" t="s">
        <v>192</v>
      </c>
      <c r="C69" t="s">
        <v>156</v>
      </c>
      <c r="D69" t="s">
        <v>198</v>
      </c>
      <c r="E69" s="48" t="s">
        <v>41</v>
      </c>
      <c r="F69" s="44" t="s">
        <v>87</v>
      </c>
      <c r="G69" s="51">
        <v>45658</v>
      </c>
      <c r="H69" s="39" t="s">
        <v>54</v>
      </c>
      <c r="I69" s="69">
        <v>55000</v>
      </c>
      <c r="J69" s="69">
        <v>1578.5</v>
      </c>
      <c r="K69" s="69">
        <v>2559.6799999999998</v>
      </c>
      <c r="L69" s="69">
        <v>1672</v>
      </c>
      <c r="M69" s="69">
        <v>25</v>
      </c>
      <c r="N69" s="69">
        <f t="shared" si="1"/>
        <v>5835.18</v>
      </c>
      <c r="O69" s="69">
        <f t="shared" si="0"/>
        <v>49164.82</v>
      </c>
    </row>
    <row r="70" spans="1:88" x14ac:dyDescent="0.25">
      <c r="A70" s="71">
        <v>62</v>
      </c>
      <c r="B70" t="s">
        <v>193</v>
      </c>
      <c r="C70" t="s">
        <v>156</v>
      </c>
      <c r="D70" t="s">
        <v>199</v>
      </c>
      <c r="E70" s="48" t="s">
        <v>42</v>
      </c>
      <c r="F70" s="44" t="s">
        <v>87</v>
      </c>
      <c r="G70" s="51">
        <v>45658</v>
      </c>
      <c r="H70" s="39" t="s">
        <v>54</v>
      </c>
      <c r="I70" s="69">
        <v>65000</v>
      </c>
      <c r="J70" s="69">
        <v>1865.5</v>
      </c>
      <c r="K70" s="69">
        <v>4043.62</v>
      </c>
      <c r="L70" s="69">
        <v>1976</v>
      </c>
      <c r="M70" s="69">
        <v>1944.78</v>
      </c>
      <c r="N70" s="69">
        <f t="shared" si="1"/>
        <v>9829.9</v>
      </c>
      <c r="O70" s="69">
        <f t="shared" si="0"/>
        <v>55170.1</v>
      </c>
    </row>
    <row r="71" spans="1:88" s="13" customFormat="1" x14ac:dyDescent="0.25">
      <c r="A71" s="71">
        <v>63</v>
      </c>
      <c r="B71" s="24" t="s">
        <v>67</v>
      </c>
      <c r="C71" s="24" t="s">
        <v>66</v>
      </c>
      <c r="D71" s="24" t="s">
        <v>110</v>
      </c>
      <c r="E71" s="46" t="s">
        <v>42</v>
      </c>
      <c r="F71" s="46" t="s">
        <v>87</v>
      </c>
      <c r="G71" s="53">
        <v>44564</v>
      </c>
      <c r="H71" s="39" t="s">
        <v>54</v>
      </c>
      <c r="I71" s="69">
        <v>66000</v>
      </c>
      <c r="J71" s="69">
        <v>1894.2</v>
      </c>
      <c r="K71" s="69">
        <v>4231.8</v>
      </c>
      <c r="L71" s="69">
        <v>2006.4</v>
      </c>
      <c r="M71" s="69">
        <v>1944.78</v>
      </c>
      <c r="N71" s="69">
        <f t="shared" si="1"/>
        <v>10077.18</v>
      </c>
      <c r="O71" s="69">
        <f t="shared" si="0"/>
        <v>55922.82</v>
      </c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</row>
    <row r="72" spans="1:88" s="12" customFormat="1" x14ac:dyDescent="0.25">
      <c r="A72" s="71">
        <v>64</v>
      </c>
      <c r="B72" s="24" t="s">
        <v>68</v>
      </c>
      <c r="C72" s="24" t="s">
        <v>66</v>
      </c>
      <c r="D72" s="24" t="s">
        <v>110</v>
      </c>
      <c r="E72" s="46" t="s">
        <v>42</v>
      </c>
      <c r="F72" s="46" t="s">
        <v>87</v>
      </c>
      <c r="G72" s="53">
        <v>44440</v>
      </c>
      <c r="H72" s="39" t="s">
        <v>54</v>
      </c>
      <c r="I72" s="69">
        <v>65000</v>
      </c>
      <c r="J72" s="69">
        <v>1865.5</v>
      </c>
      <c r="K72" s="69">
        <v>4043.62</v>
      </c>
      <c r="L72" s="69">
        <v>1976</v>
      </c>
      <c r="M72" s="69">
        <v>2629.58</v>
      </c>
      <c r="N72" s="69">
        <f t="shared" si="1"/>
        <v>10514.7</v>
      </c>
      <c r="O72" s="69">
        <f t="shared" si="0"/>
        <v>54485.3</v>
      </c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</row>
    <row r="73" spans="1:88" x14ac:dyDescent="0.25">
      <c r="A73" s="71">
        <v>65</v>
      </c>
      <c r="B73" s="24" t="s">
        <v>69</v>
      </c>
      <c r="C73" s="24" t="s">
        <v>66</v>
      </c>
      <c r="D73" s="24" t="s">
        <v>110</v>
      </c>
      <c r="E73" s="46" t="s">
        <v>42</v>
      </c>
      <c r="F73" s="46" t="s">
        <v>87</v>
      </c>
      <c r="G73" s="53">
        <v>44593</v>
      </c>
      <c r="H73" s="39" t="s">
        <v>54</v>
      </c>
      <c r="I73" s="69">
        <v>65000</v>
      </c>
      <c r="J73" s="69">
        <v>1865.5</v>
      </c>
      <c r="K73" s="69">
        <v>4427.58</v>
      </c>
      <c r="L73" s="69">
        <v>1976</v>
      </c>
      <c r="M73" s="69">
        <v>25</v>
      </c>
      <c r="N73" s="69">
        <f t="shared" si="1"/>
        <v>8294.08</v>
      </c>
      <c r="O73" s="69">
        <f t="shared" si="0"/>
        <v>56705.919999999998</v>
      </c>
    </row>
    <row r="74" spans="1:88" x14ac:dyDescent="0.25">
      <c r="A74" s="71">
        <v>66</v>
      </c>
      <c r="B74" s="24" t="s">
        <v>70</v>
      </c>
      <c r="C74" s="24" t="s">
        <v>66</v>
      </c>
      <c r="D74" s="24" t="s">
        <v>110</v>
      </c>
      <c r="E74" s="46" t="s">
        <v>42</v>
      </c>
      <c r="F74" s="46" t="s">
        <v>87</v>
      </c>
      <c r="G74" s="53">
        <v>44594</v>
      </c>
      <c r="H74" s="39" t="s">
        <v>54</v>
      </c>
      <c r="I74" s="69">
        <v>65000</v>
      </c>
      <c r="J74" s="69">
        <v>1865.5</v>
      </c>
      <c r="K74" s="69">
        <v>4427.58</v>
      </c>
      <c r="L74" s="69">
        <v>1976</v>
      </c>
      <c r="M74" s="69">
        <v>2076.1</v>
      </c>
      <c r="N74" s="69">
        <f t="shared" si="1"/>
        <v>10345.18</v>
      </c>
      <c r="O74" s="69">
        <f t="shared" si="0"/>
        <v>54654.82</v>
      </c>
    </row>
    <row r="75" spans="1:88" x14ac:dyDescent="0.25">
      <c r="A75" s="71">
        <v>67</v>
      </c>
      <c r="B75" s="24" t="s">
        <v>55</v>
      </c>
      <c r="C75" s="24" t="s">
        <v>66</v>
      </c>
      <c r="D75" s="24" t="s">
        <v>110</v>
      </c>
      <c r="E75" s="48" t="s">
        <v>42</v>
      </c>
      <c r="F75" s="44" t="s">
        <v>87</v>
      </c>
      <c r="G75" s="51">
        <v>44501</v>
      </c>
      <c r="H75" s="39" t="s">
        <v>54</v>
      </c>
      <c r="I75" s="69">
        <v>65000</v>
      </c>
      <c r="J75" s="69">
        <v>1865.5</v>
      </c>
      <c r="K75" s="69">
        <v>4427.58</v>
      </c>
      <c r="L75" s="69">
        <v>1976</v>
      </c>
      <c r="M75" s="69">
        <v>25</v>
      </c>
      <c r="N75" s="69">
        <f t="shared" si="1"/>
        <v>8294.08</v>
      </c>
      <c r="O75" s="69">
        <f t="shared" ref="O75:O140" si="2">+I75-N75</f>
        <v>56705.919999999998</v>
      </c>
    </row>
    <row r="76" spans="1:88" x14ac:dyDescent="0.25">
      <c r="A76" s="71">
        <v>68</v>
      </c>
      <c r="B76" t="s">
        <v>236</v>
      </c>
      <c r="C76" s="24" t="s">
        <v>66</v>
      </c>
      <c r="D76" t="s">
        <v>247</v>
      </c>
      <c r="E76" s="48" t="s">
        <v>42</v>
      </c>
      <c r="F76" s="44" t="s">
        <v>87</v>
      </c>
      <c r="G76" s="51">
        <v>45809</v>
      </c>
      <c r="H76" s="39" t="s">
        <v>54</v>
      </c>
      <c r="I76" s="69">
        <v>47000</v>
      </c>
      <c r="J76" s="69">
        <v>1348.9</v>
      </c>
      <c r="K76" s="69">
        <v>1430.6</v>
      </c>
      <c r="L76" s="69">
        <v>1428.8</v>
      </c>
      <c r="M76" s="69">
        <v>6675</v>
      </c>
      <c r="N76" s="69">
        <f t="shared" ref="N76:N140" si="3">SUM(J76:M76)</f>
        <v>10883.3</v>
      </c>
      <c r="O76" s="69">
        <f t="shared" si="2"/>
        <v>36116.699999999997</v>
      </c>
    </row>
    <row r="77" spans="1:88" x14ac:dyDescent="0.25">
      <c r="A77" s="71">
        <v>69</v>
      </c>
      <c r="B77" t="s">
        <v>237</v>
      </c>
      <c r="C77" s="24" t="s">
        <v>66</v>
      </c>
      <c r="D77" t="s">
        <v>238</v>
      </c>
      <c r="E77" s="48" t="s">
        <v>41</v>
      </c>
      <c r="F77" s="44" t="s">
        <v>87</v>
      </c>
      <c r="G77" s="51">
        <v>45809</v>
      </c>
      <c r="H77" s="39" t="s">
        <v>54</v>
      </c>
      <c r="I77" s="69">
        <v>47000</v>
      </c>
      <c r="J77" s="69">
        <v>1348.9</v>
      </c>
      <c r="K77" s="69">
        <v>1430.6</v>
      </c>
      <c r="L77" s="69">
        <v>1428.8</v>
      </c>
      <c r="M77" s="69">
        <v>175</v>
      </c>
      <c r="N77" s="69">
        <f t="shared" si="3"/>
        <v>4383.3</v>
      </c>
      <c r="O77" s="69">
        <f t="shared" si="2"/>
        <v>42616.7</v>
      </c>
    </row>
    <row r="78" spans="1:88" x14ac:dyDescent="0.25">
      <c r="A78" s="71">
        <v>70</v>
      </c>
      <c r="B78" t="s">
        <v>207</v>
      </c>
      <c r="C78" s="24" t="s">
        <v>84</v>
      </c>
      <c r="D78" s="24" t="s">
        <v>113</v>
      </c>
      <c r="E78" s="48" t="s">
        <v>42</v>
      </c>
      <c r="F78" s="44" t="s">
        <v>87</v>
      </c>
      <c r="G78" s="51">
        <v>44774</v>
      </c>
      <c r="H78" s="39" t="s">
        <v>54</v>
      </c>
      <c r="I78" s="69">
        <v>65000</v>
      </c>
      <c r="J78" s="69">
        <v>1865.5</v>
      </c>
      <c r="K78" s="69">
        <v>4427.58</v>
      </c>
      <c r="L78" s="69">
        <v>1976</v>
      </c>
      <c r="M78" s="69">
        <v>25</v>
      </c>
      <c r="N78" s="69">
        <f t="shared" si="3"/>
        <v>8294.08</v>
      </c>
      <c r="O78" s="69">
        <f t="shared" si="2"/>
        <v>56705.919999999998</v>
      </c>
    </row>
    <row r="79" spans="1:88" x14ac:dyDescent="0.25">
      <c r="A79" s="71">
        <v>71</v>
      </c>
      <c r="B79" t="s">
        <v>208</v>
      </c>
      <c r="C79" s="24" t="s">
        <v>84</v>
      </c>
      <c r="D79" s="24" t="s">
        <v>113</v>
      </c>
      <c r="E79" s="49" t="s">
        <v>41</v>
      </c>
      <c r="F79" s="2" t="s">
        <v>87</v>
      </c>
      <c r="G79" s="51">
        <v>44621</v>
      </c>
      <c r="H79" s="2" t="s">
        <v>54</v>
      </c>
      <c r="I79" s="69">
        <v>60000</v>
      </c>
      <c r="J79" s="69">
        <v>1722</v>
      </c>
      <c r="K79" s="69">
        <v>3486.68</v>
      </c>
      <c r="L79" s="69">
        <v>1824</v>
      </c>
      <c r="M79" s="69">
        <v>815</v>
      </c>
      <c r="N79" s="69">
        <f t="shared" si="3"/>
        <v>7847.68</v>
      </c>
      <c r="O79" s="69">
        <f t="shared" si="2"/>
        <v>52152.32</v>
      </c>
    </row>
    <row r="80" spans="1:88" x14ac:dyDescent="0.25">
      <c r="A80" s="71">
        <v>72</v>
      </c>
      <c r="B80" s="24" t="s">
        <v>114</v>
      </c>
      <c r="C80" s="24" t="s">
        <v>84</v>
      </c>
      <c r="D80" s="31" t="s">
        <v>115</v>
      </c>
      <c r="E80" s="48" t="s">
        <v>42</v>
      </c>
      <c r="F80" s="44" t="s">
        <v>87</v>
      </c>
      <c r="G80" s="51">
        <v>45231</v>
      </c>
      <c r="H80" s="2" t="s">
        <v>54</v>
      </c>
      <c r="I80" s="69">
        <v>100000</v>
      </c>
      <c r="J80" s="69">
        <v>2870</v>
      </c>
      <c r="K80" s="69">
        <v>11145.48</v>
      </c>
      <c r="L80" s="69">
        <v>3040</v>
      </c>
      <c r="M80" s="69">
        <v>4554.5600000000004</v>
      </c>
      <c r="N80" s="69">
        <f t="shared" si="3"/>
        <v>21610.04</v>
      </c>
      <c r="O80" s="69">
        <f t="shared" si="2"/>
        <v>78389.959999999992</v>
      </c>
    </row>
    <row r="81" spans="1:136" x14ac:dyDescent="0.25">
      <c r="A81" s="71">
        <v>73</v>
      </c>
      <c r="B81" t="s">
        <v>169</v>
      </c>
      <c r="C81" s="24" t="s">
        <v>84</v>
      </c>
      <c r="D81" s="31" t="s">
        <v>170</v>
      </c>
      <c r="E81" s="48" t="s">
        <v>42</v>
      </c>
      <c r="F81" s="44" t="s">
        <v>87</v>
      </c>
      <c r="G81" s="51">
        <v>45627</v>
      </c>
      <c r="H81" s="2" t="s">
        <v>54</v>
      </c>
      <c r="I81" s="69">
        <v>53000</v>
      </c>
      <c r="J81" s="69">
        <v>1521.1</v>
      </c>
      <c r="K81" s="69">
        <v>2277.41</v>
      </c>
      <c r="L81" s="69">
        <v>1611.2</v>
      </c>
      <c r="M81" s="69">
        <v>25</v>
      </c>
      <c r="N81" s="69">
        <f t="shared" si="3"/>
        <v>5434.71</v>
      </c>
      <c r="O81" s="69">
        <f t="shared" si="2"/>
        <v>47565.29</v>
      </c>
    </row>
    <row r="82" spans="1:136" s="10" customFormat="1" x14ac:dyDescent="0.25">
      <c r="A82" s="71">
        <v>74</v>
      </c>
      <c r="B82" s="24" t="s">
        <v>17</v>
      </c>
      <c r="C82" s="24" t="s">
        <v>15</v>
      </c>
      <c r="D82" s="24" t="s">
        <v>130</v>
      </c>
      <c r="E82" s="50" t="s">
        <v>42</v>
      </c>
      <c r="F82" s="45" t="s">
        <v>87</v>
      </c>
      <c r="G82" s="52">
        <v>45170</v>
      </c>
      <c r="H82" s="40" t="s">
        <v>54</v>
      </c>
      <c r="I82" s="69">
        <v>185000</v>
      </c>
      <c r="J82" s="69">
        <v>5309.5</v>
      </c>
      <c r="K82" s="69">
        <v>32099.49</v>
      </c>
      <c r="L82" s="69">
        <v>5624</v>
      </c>
      <c r="M82" s="69">
        <v>715</v>
      </c>
      <c r="N82" s="69">
        <f t="shared" si="3"/>
        <v>43747.990000000005</v>
      </c>
      <c r="O82" s="69">
        <f t="shared" si="2"/>
        <v>141252.01</v>
      </c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</row>
    <row r="83" spans="1:136" x14ac:dyDescent="0.25">
      <c r="A83" s="71">
        <v>75</v>
      </c>
      <c r="B83" t="s">
        <v>25</v>
      </c>
      <c r="C83" s="24" t="s">
        <v>15</v>
      </c>
      <c r="D83" t="s">
        <v>139</v>
      </c>
      <c r="E83" s="50" t="s">
        <v>42</v>
      </c>
      <c r="F83" s="45" t="s">
        <v>87</v>
      </c>
      <c r="G83" s="52">
        <v>45383</v>
      </c>
      <c r="H83" s="40" t="s">
        <v>54</v>
      </c>
      <c r="I83" s="69">
        <v>75000</v>
      </c>
      <c r="J83" s="69">
        <v>2152.5</v>
      </c>
      <c r="K83" s="69">
        <v>6309.38</v>
      </c>
      <c r="L83" s="69">
        <v>2280</v>
      </c>
      <c r="M83" s="69">
        <v>395</v>
      </c>
      <c r="N83" s="69">
        <f t="shared" si="3"/>
        <v>11136.880000000001</v>
      </c>
      <c r="O83" s="69">
        <f t="shared" si="2"/>
        <v>63863.119999999995</v>
      </c>
    </row>
    <row r="84" spans="1:136" x14ac:dyDescent="0.25">
      <c r="A84" s="71">
        <v>76</v>
      </c>
      <c r="B84" s="24" t="s">
        <v>81</v>
      </c>
      <c r="C84" s="24" t="s">
        <v>38</v>
      </c>
      <c r="D84" s="24" t="s">
        <v>123</v>
      </c>
      <c r="E84" s="48" t="s">
        <v>42</v>
      </c>
      <c r="F84" s="44" t="s">
        <v>87</v>
      </c>
      <c r="G84" s="51">
        <v>44593</v>
      </c>
      <c r="H84" s="39" t="s">
        <v>54</v>
      </c>
      <c r="I84" s="69">
        <v>140000</v>
      </c>
      <c r="J84" s="69">
        <v>4018</v>
      </c>
      <c r="K84" s="69">
        <v>21514.37</v>
      </c>
      <c r="L84" s="69">
        <v>4256</v>
      </c>
      <c r="M84" s="69">
        <v>1255</v>
      </c>
      <c r="N84" s="69">
        <f t="shared" si="3"/>
        <v>31043.37</v>
      </c>
      <c r="O84" s="69">
        <f t="shared" si="2"/>
        <v>108956.63</v>
      </c>
    </row>
    <row r="85" spans="1:136" s="13" customFormat="1" x14ac:dyDescent="0.25">
      <c r="A85" s="71">
        <v>77</v>
      </c>
      <c r="B85" s="24" t="s">
        <v>61</v>
      </c>
      <c r="C85" s="24" t="s">
        <v>60</v>
      </c>
      <c r="D85" s="24" t="s">
        <v>302</v>
      </c>
      <c r="E85" s="48" t="s">
        <v>42</v>
      </c>
      <c r="F85" s="44" t="s">
        <v>87</v>
      </c>
      <c r="G85" s="51">
        <v>44593</v>
      </c>
      <c r="H85" s="2" t="s">
        <v>54</v>
      </c>
      <c r="I85" s="69">
        <v>75000</v>
      </c>
      <c r="J85" s="69">
        <v>2152.5</v>
      </c>
      <c r="K85" s="69">
        <v>6309.38</v>
      </c>
      <c r="L85" s="69">
        <v>2280</v>
      </c>
      <c r="M85" s="69">
        <v>1538</v>
      </c>
      <c r="N85" s="69">
        <f t="shared" si="3"/>
        <v>12279.880000000001</v>
      </c>
      <c r="O85" s="69">
        <f t="shared" si="2"/>
        <v>62720.119999999995</v>
      </c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</row>
    <row r="86" spans="1:136" s="13" customFormat="1" x14ac:dyDescent="0.25">
      <c r="A86" s="71">
        <v>78</v>
      </c>
      <c r="B86" s="24" t="s">
        <v>62</v>
      </c>
      <c r="C86" s="24" t="s">
        <v>60</v>
      </c>
      <c r="D86" t="s">
        <v>109</v>
      </c>
      <c r="E86" s="48" t="s">
        <v>42</v>
      </c>
      <c r="F86" s="44" t="s">
        <v>87</v>
      </c>
      <c r="G86" s="51">
        <v>44593</v>
      </c>
      <c r="H86" s="2" t="s">
        <v>54</v>
      </c>
      <c r="I86" s="69">
        <v>65000</v>
      </c>
      <c r="J86" s="69">
        <v>1865.5</v>
      </c>
      <c r="K86" s="69">
        <v>4427.58</v>
      </c>
      <c r="L86" s="69">
        <v>1976</v>
      </c>
      <c r="M86" s="69">
        <v>275</v>
      </c>
      <c r="N86" s="69">
        <f t="shared" si="3"/>
        <v>8544.08</v>
      </c>
      <c r="O86" s="69">
        <f t="shared" si="2"/>
        <v>56455.92</v>
      </c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</row>
    <row r="87" spans="1:136" s="13" customFormat="1" x14ac:dyDescent="0.25">
      <c r="A87" s="71">
        <v>79</v>
      </c>
      <c r="B87" s="24" t="s">
        <v>59</v>
      </c>
      <c r="C87" s="24" t="s">
        <v>60</v>
      </c>
      <c r="D87" s="24" t="s">
        <v>109</v>
      </c>
      <c r="E87" s="48" t="s">
        <v>41</v>
      </c>
      <c r="F87" s="44" t="s">
        <v>87</v>
      </c>
      <c r="G87" s="51">
        <v>44593</v>
      </c>
      <c r="H87" s="39" t="s">
        <v>54</v>
      </c>
      <c r="I87" s="69">
        <v>75000</v>
      </c>
      <c r="J87" s="69">
        <v>2152.5</v>
      </c>
      <c r="K87" s="69">
        <v>6309.38</v>
      </c>
      <c r="L87" s="69">
        <v>2280</v>
      </c>
      <c r="M87" s="69">
        <v>1538</v>
      </c>
      <c r="N87" s="69">
        <f>SUM(J87:M87)</f>
        <v>12279.880000000001</v>
      </c>
      <c r="O87" s="69">
        <f t="shared" si="2"/>
        <v>62720.119999999995</v>
      </c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</row>
    <row r="88" spans="1:136" s="13" customFormat="1" x14ac:dyDescent="0.25">
      <c r="A88" s="71">
        <v>80</v>
      </c>
      <c r="B88" t="s">
        <v>243</v>
      </c>
      <c r="C88" s="24" t="s">
        <v>60</v>
      </c>
      <c r="D88" t="s">
        <v>248</v>
      </c>
      <c r="E88" s="48" t="s">
        <v>42</v>
      </c>
      <c r="F88" s="44" t="s">
        <v>87</v>
      </c>
      <c r="G88" s="51">
        <v>45809</v>
      </c>
      <c r="H88" s="39" t="s">
        <v>54</v>
      </c>
      <c r="I88" s="69">
        <v>47000</v>
      </c>
      <c r="J88" s="69">
        <v>1348.9</v>
      </c>
      <c r="K88" s="69">
        <v>1430.6</v>
      </c>
      <c r="L88" s="69">
        <v>1428.8</v>
      </c>
      <c r="M88" s="69">
        <v>175</v>
      </c>
      <c r="N88" s="69">
        <f t="shared" si="3"/>
        <v>4383.3</v>
      </c>
      <c r="O88" s="69">
        <f t="shared" si="2"/>
        <v>42616.7</v>
      </c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</row>
    <row r="89" spans="1:136" s="13" customFormat="1" x14ac:dyDescent="0.25">
      <c r="A89" s="71">
        <v>81</v>
      </c>
      <c r="B89" t="s">
        <v>274</v>
      </c>
      <c r="C89" t="s">
        <v>286</v>
      </c>
      <c r="D89" t="s">
        <v>285</v>
      </c>
      <c r="E89" s="48" t="s">
        <v>41</v>
      </c>
      <c r="F89" s="44" t="s">
        <v>87</v>
      </c>
      <c r="G89" s="51">
        <v>45931</v>
      </c>
      <c r="H89" s="39" t="s">
        <v>54</v>
      </c>
      <c r="I89" s="69">
        <v>47000</v>
      </c>
      <c r="J89" s="69">
        <v>1348.9</v>
      </c>
      <c r="K89" s="69">
        <v>1430.6</v>
      </c>
      <c r="L89" s="69">
        <v>1428.8</v>
      </c>
      <c r="M89" s="69">
        <v>25</v>
      </c>
      <c r="N89" s="69">
        <f t="shared" si="3"/>
        <v>4233.3</v>
      </c>
      <c r="O89" s="69">
        <f t="shared" si="2"/>
        <v>42766.7</v>
      </c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</row>
    <row r="90" spans="1:136" s="13" customFormat="1" x14ac:dyDescent="0.25">
      <c r="A90" s="71">
        <v>82</v>
      </c>
      <c r="B90" t="s">
        <v>165</v>
      </c>
      <c r="C90" t="s">
        <v>164</v>
      </c>
      <c r="D90" t="s">
        <v>166</v>
      </c>
      <c r="E90" s="48" t="s">
        <v>42</v>
      </c>
      <c r="F90" s="44" t="s">
        <v>87</v>
      </c>
      <c r="G90" s="51">
        <v>45597</v>
      </c>
      <c r="H90" s="39" t="s">
        <v>54</v>
      </c>
      <c r="I90" s="69">
        <v>47000</v>
      </c>
      <c r="J90" s="69">
        <v>1348.9</v>
      </c>
      <c r="K90" s="69">
        <v>1430.6</v>
      </c>
      <c r="L90" s="69">
        <v>1428.8</v>
      </c>
      <c r="M90" s="69">
        <v>175</v>
      </c>
      <c r="N90" s="69">
        <f t="shared" si="3"/>
        <v>4383.3</v>
      </c>
      <c r="O90" s="69">
        <f t="shared" si="2"/>
        <v>42616.7</v>
      </c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8"/>
      <c r="DV90" s="8"/>
      <c r="DW90" s="8"/>
      <c r="DX90" s="8"/>
      <c r="DY90" s="8"/>
      <c r="DZ90" s="8"/>
      <c r="EA90" s="8"/>
      <c r="EB90" s="8"/>
      <c r="EC90" s="8"/>
      <c r="ED90" s="8"/>
      <c r="EE90" s="8"/>
      <c r="EF90" s="8"/>
    </row>
    <row r="91" spans="1:136" s="13" customFormat="1" x14ac:dyDescent="0.25">
      <c r="A91" s="71">
        <v>83</v>
      </c>
      <c r="B91" t="s">
        <v>167</v>
      </c>
      <c r="C91" t="s">
        <v>164</v>
      </c>
      <c r="D91" t="s">
        <v>166</v>
      </c>
      <c r="E91" s="48" t="s">
        <v>42</v>
      </c>
      <c r="F91" s="44" t="s">
        <v>87</v>
      </c>
      <c r="G91" s="51">
        <v>45597</v>
      </c>
      <c r="H91" s="39" t="s">
        <v>54</v>
      </c>
      <c r="I91" s="69">
        <v>47000</v>
      </c>
      <c r="J91" s="69">
        <v>1348.9</v>
      </c>
      <c r="K91" s="69">
        <v>1430.6</v>
      </c>
      <c r="L91" s="69">
        <v>1428.8</v>
      </c>
      <c r="M91" s="69">
        <v>175</v>
      </c>
      <c r="N91" s="69">
        <f t="shared" si="3"/>
        <v>4383.3</v>
      </c>
      <c r="O91" s="69">
        <f t="shared" si="2"/>
        <v>42616.7</v>
      </c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8"/>
      <c r="DV91" s="8"/>
      <c r="DW91" s="8"/>
      <c r="DX91" s="8"/>
      <c r="DY91" s="8"/>
      <c r="DZ91" s="8"/>
      <c r="EA91" s="8"/>
      <c r="EB91" s="8"/>
      <c r="EC91" s="8"/>
      <c r="ED91" s="8"/>
      <c r="EE91" s="8"/>
      <c r="EF91" s="8"/>
    </row>
    <row r="92" spans="1:136" s="13" customFormat="1" x14ac:dyDescent="0.25">
      <c r="A92" s="71">
        <v>84</v>
      </c>
      <c r="B92" t="s">
        <v>159</v>
      </c>
      <c r="C92" t="s">
        <v>164</v>
      </c>
      <c r="D92" t="s">
        <v>303</v>
      </c>
      <c r="E92" s="48" t="s">
        <v>41</v>
      </c>
      <c r="F92" s="44" t="s">
        <v>87</v>
      </c>
      <c r="G92" s="51">
        <v>45536</v>
      </c>
      <c r="H92" s="39" t="s">
        <v>54</v>
      </c>
      <c r="I92" s="69">
        <v>75000</v>
      </c>
      <c r="J92" s="69">
        <v>2152.5</v>
      </c>
      <c r="K92" s="69">
        <v>6309.38</v>
      </c>
      <c r="L92" s="69">
        <v>2280</v>
      </c>
      <c r="M92" s="69">
        <v>856.5</v>
      </c>
      <c r="N92" s="69">
        <f t="shared" si="3"/>
        <v>11598.380000000001</v>
      </c>
      <c r="O92" s="69">
        <f>+I92-N92</f>
        <v>63401.619999999995</v>
      </c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  <c r="DK92" s="8"/>
      <c r="DL92" s="8"/>
      <c r="DM92" s="8"/>
      <c r="DN92" s="8"/>
      <c r="DO92" s="8"/>
      <c r="DP92" s="8"/>
      <c r="DQ92" s="8"/>
      <c r="DR92" s="8"/>
      <c r="DS92" s="8"/>
      <c r="DT92" s="8"/>
      <c r="DU92" s="8"/>
      <c r="DV92" s="8"/>
      <c r="DW92" s="8"/>
      <c r="DX92" s="8"/>
      <c r="DY92" s="8"/>
      <c r="DZ92" s="8"/>
      <c r="EA92" s="8"/>
      <c r="EB92" s="8"/>
      <c r="EC92" s="8"/>
      <c r="ED92" s="8"/>
      <c r="EE92" s="8"/>
      <c r="EF92" s="8"/>
    </row>
    <row r="93" spans="1:136" x14ac:dyDescent="0.25">
      <c r="A93" s="71">
        <v>85</v>
      </c>
      <c r="B93" t="s">
        <v>209</v>
      </c>
      <c r="C93" s="24" t="s">
        <v>111</v>
      </c>
      <c r="D93" s="24" t="s">
        <v>135</v>
      </c>
      <c r="E93" s="48" t="s">
        <v>42</v>
      </c>
      <c r="F93" s="44" t="s">
        <v>87</v>
      </c>
      <c r="G93" s="51">
        <v>44593</v>
      </c>
      <c r="H93" s="39" t="s">
        <v>54</v>
      </c>
      <c r="I93" s="69">
        <v>75000</v>
      </c>
      <c r="J93" s="69">
        <v>2152.5</v>
      </c>
      <c r="K93" s="69">
        <v>6309.38</v>
      </c>
      <c r="L93" s="69">
        <v>2280</v>
      </c>
      <c r="M93" s="69">
        <v>175</v>
      </c>
      <c r="N93" s="69">
        <f t="shared" si="3"/>
        <v>10916.880000000001</v>
      </c>
      <c r="O93" s="69">
        <f t="shared" si="2"/>
        <v>64083.119999999995</v>
      </c>
    </row>
    <row r="94" spans="1:136" x14ac:dyDescent="0.25">
      <c r="A94" s="71">
        <v>86</v>
      </c>
      <c r="B94" t="s">
        <v>224</v>
      </c>
      <c r="C94" t="s">
        <v>111</v>
      </c>
      <c r="D94" t="s">
        <v>226</v>
      </c>
      <c r="E94" s="2" t="s">
        <v>42</v>
      </c>
      <c r="F94" s="44" t="s">
        <v>87</v>
      </c>
      <c r="G94" s="51">
        <v>45778</v>
      </c>
      <c r="H94" s="39" t="s">
        <v>54</v>
      </c>
      <c r="I94" s="69">
        <v>65000</v>
      </c>
      <c r="J94" s="69">
        <v>1865.5</v>
      </c>
      <c r="K94" s="69">
        <v>4043.62</v>
      </c>
      <c r="L94" s="69">
        <v>1976</v>
      </c>
      <c r="M94" s="69">
        <v>1944.78</v>
      </c>
      <c r="N94" s="69">
        <f t="shared" si="3"/>
        <v>9829.9</v>
      </c>
      <c r="O94" s="69">
        <f t="shared" si="2"/>
        <v>55170.1</v>
      </c>
    </row>
    <row r="95" spans="1:136" x14ac:dyDescent="0.25">
      <c r="A95" s="71">
        <v>87</v>
      </c>
      <c r="B95" s="24" t="s">
        <v>72</v>
      </c>
      <c r="C95" t="s">
        <v>111</v>
      </c>
      <c r="D95" s="24" t="s">
        <v>304</v>
      </c>
      <c r="E95" s="2" t="s">
        <v>42</v>
      </c>
      <c r="F95" s="44" t="s">
        <v>87</v>
      </c>
      <c r="G95" s="51">
        <v>45992</v>
      </c>
      <c r="H95" s="39" t="s">
        <v>54</v>
      </c>
      <c r="I95" s="69">
        <v>140000</v>
      </c>
      <c r="J95" s="69">
        <v>4018</v>
      </c>
      <c r="K95" s="69">
        <v>21514.37</v>
      </c>
      <c r="L95" s="69">
        <v>4256</v>
      </c>
      <c r="M95" s="69">
        <v>25</v>
      </c>
      <c r="N95" s="69">
        <f t="shared" si="3"/>
        <v>29813.37</v>
      </c>
      <c r="O95" s="69">
        <f t="shared" si="2"/>
        <v>110186.63</v>
      </c>
    </row>
    <row r="96" spans="1:136" x14ac:dyDescent="0.25">
      <c r="A96" s="71">
        <v>88</v>
      </c>
      <c r="B96" s="24" t="s">
        <v>71</v>
      </c>
      <c r="C96" s="24" t="s">
        <v>39</v>
      </c>
      <c r="D96" s="24" t="s">
        <v>136</v>
      </c>
      <c r="E96" s="48" t="s">
        <v>42</v>
      </c>
      <c r="F96" s="44" t="s">
        <v>87</v>
      </c>
      <c r="G96" s="51">
        <v>44470</v>
      </c>
      <c r="H96" s="39" t="s">
        <v>54</v>
      </c>
      <c r="I96" s="20">
        <v>75000</v>
      </c>
      <c r="J96" s="18">
        <v>2152.5</v>
      </c>
      <c r="K96" s="61">
        <v>6309.38</v>
      </c>
      <c r="L96" s="20">
        <v>2280</v>
      </c>
      <c r="M96" s="66">
        <v>25</v>
      </c>
      <c r="N96" s="69">
        <f t="shared" si="3"/>
        <v>10766.880000000001</v>
      </c>
      <c r="O96" s="69">
        <f t="shared" si="2"/>
        <v>64233.119999999995</v>
      </c>
    </row>
    <row r="97" spans="1:15" x14ac:dyDescent="0.25">
      <c r="A97" s="71">
        <v>89</v>
      </c>
      <c r="B97" t="s">
        <v>225</v>
      </c>
      <c r="C97" s="24" t="s">
        <v>39</v>
      </c>
      <c r="D97" s="24" t="s">
        <v>230</v>
      </c>
      <c r="E97" s="48" t="s">
        <v>41</v>
      </c>
      <c r="F97" s="44" t="s">
        <v>87</v>
      </c>
      <c r="G97" s="51">
        <v>44276</v>
      </c>
      <c r="H97" s="39" t="s">
        <v>54</v>
      </c>
      <c r="I97" s="69">
        <v>65000</v>
      </c>
      <c r="J97" s="69">
        <v>1865.5</v>
      </c>
      <c r="K97" s="69">
        <v>4427.58</v>
      </c>
      <c r="L97" s="69">
        <v>1976</v>
      </c>
      <c r="M97" s="69">
        <v>175</v>
      </c>
      <c r="N97" s="69">
        <f t="shared" si="3"/>
        <v>8444.08</v>
      </c>
      <c r="O97" s="69">
        <f t="shared" si="2"/>
        <v>56555.92</v>
      </c>
    </row>
    <row r="98" spans="1:15" x14ac:dyDescent="0.25">
      <c r="A98" s="71">
        <v>90</v>
      </c>
      <c r="B98" s="24" t="s">
        <v>47</v>
      </c>
      <c r="C98" s="24" t="s">
        <v>46</v>
      </c>
      <c r="D98" s="24" t="s">
        <v>137</v>
      </c>
      <c r="E98" s="48" t="s">
        <v>41</v>
      </c>
      <c r="F98" s="44" t="s">
        <v>87</v>
      </c>
      <c r="G98" s="51">
        <v>44348</v>
      </c>
      <c r="H98" s="39" t="s">
        <v>54</v>
      </c>
      <c r="I98" s="69">
        <v>75000</v>
      </c>
      <c r="J98" s="69">
        <v>2152.5</v>
      </c>
      <c r="K98" s="69">
        <v>6309.38</v>
      </c>
      <c r="L98" s="69">
        <v>2280</v>
      </c>
      <c r="M98" s="69">
        <v>421</v>
      </c>
      <c r="N98" s="69">
        <f t="shared" si="3"/>
        <v>11162.880000000001</v>
      </c>
      <c r="O98" s="69">
        <f t="shared" si="2"/>
        <v>63837.119999999995</v>
      </c>
    </row>
    <row r="99" spans="1:15" x14ac:dyDescent="0.25">
      <c r="A99" s="71">
        <v>91</v>
      </c>
      <c r="B99" t="s">
        <v>210</v>
      </c>
      <c r="C99" s="24" t="s">
        <v>73</v>
      </c>
      <c r="D99" s="24" t="s">
        <v>108</v>
      </c>
      <c r="E99" s="50" t="s">
        <v>42</v>
      </c>
      <c r="F99" s="45" t="s">
        <v>87</v>
      </c>
      <c r="G99" s="52">
        <v>44774</v>
      </c>
      <c r="H99" s="41" t="s">
        <v>54</v>
      </c>
      <c r="I99" s="69">
        <v>65000</v>
      </c>
      <c r="J99" s="69">
        <v>1865.5</v>
      </c>
      <c r="K99" s="69">
        <v>4043.62</v>
      </c>
      <c r="L99" s="69">
        <v>1976</v>
      </c>
      <c r="M99" s="69">
        <v>2044.78</v>
      </c>
      <c r="N99" s="69">
        <f t="shared" si="3"/>
        <v>9929.9</v>
      </c>
      <c r="O99" s="69">
        <f t="shared" si="2"/>
        <v>55070.1</v>
      </c>
    </row>
    <row r="100" spans="1:15" x14ac:dyDescent="0.25">
      <c r="A100" s="71">
        <v>92</v>
      </c>
      <c r="B100" s="24" t="s">
        <v>74</v>
      </c>
      <c r="C100" s="24" t="s">
        <v>73</v>
      </c>
      <c r="D100" s="24" t="s">
        <v>108</v>
      </c>
      <c r="E100" s="50" t="s">
        <v>42</v>
      </c>
      <c r="F100" s="45" t="s">
        <v>87</v>
      </c>
      <c r="G100" s="52">
        <v>44621</v>
      </c>
      <c r="H100" s="39" t="s">
        <v>54</v>
      </c>
      <c r="I100" s="69">
        <v>65000</v>
      </c>
      <c r="J100" s="69">
        <v>1865.5</v>
      </c>
      <c r="K100" s="69">
        <v>4427.58</v>
      </c>
      <c r="L100" s="69">
        <v>1976</v>
      </c>
      <c r="M100" s="69">
        <v>25</v>
      </c>
      <c r="N100" s="69">
        <f t="shared" si="3"/>
        <v>8294.08</v>
      </c>
      <c r="O100" s="69">
        <f t="shared" si="2"/>
        <v>56705.919999999998</v>
      </c>
    </row>
    <row r="101" spans="1:15" x14ac:dyDescent="0.25">
      <c r="A101" s="71">
        <v>93</v>
      </c>
      <c r="B101" t="s">
        <v>211</v>
      </c>
      <c r="C101" s="24" t="s">
        <v>92</v>
      </c>
      <c r="D101" s="24" t="s">
        <v>140</v>
      </c>
      <c r="E101" s="50" t="s">
        <v>42</v>
      </c>
      <c r="F101" s="45" t="s">
        <v>87</v>
      </c>
      <c r="G101" s="52">
        <v>44287</v>
      </c>
      <c r="H101" s="39" t="s">
        <v>54</v>
      </c>
      <c r="I101" s="69">
        <v>86000</v>
      </c>
      <c r="J101" s="69">
        <v>2468.1999999999998</v>
      </c>
      <c r="K101" s="69">
        <v>8812.2199999999993</v>
      </c>
      <c r="L101" s="69">
        <v>2614.4</v>
      </c>
      <c r="M101" s="69">
        <v>175</v>
      </c>
      <c r="N101" s="69">
        <f t="shared" si="3"/>
        <v>14069.819999999998</v>
      </c>
      <c r="O101" s="69">
        <f t="shared" si="2"/>
        <v>71930.180000000008</v>
      </c>
    </row>
    <row r="102" spans="1:15" x14ac:dyDescent="0.25">
      <c r="A102" s="71">
        <v>94</v>
      </c>
      <c r="B102" s="24" t="s">
        <v>79</v>
      </c>
      <c r="C102" s="24" t="s">
        <v>92</v>
      </c>
      <c r="D102" s="24" t="s">
        <v>82</v>
      </c>
      <c r="E102" s="50" t="s">
        <v>42</v>
      </c>
      <c r="F102" s="45" t="s">
        <v>87</v>
      </c>
      <c r="G102" s="52">
        <v>44682</v>
      </c>
      <c r="H102" s="39" t="s">
        <v>54</v>
      </c>
      <c r="I102" s="69">
        <v>76000</v>
      </c>
      <c r="J102" s="69">
        <v>2181.1999999999998</v>
      </c>
      <c r="K102" s="69">
        <v>6497.56</v>
      </c>
      <c r="L102" s="69">
        <v>2310.4</v>
      </c>
      <c r="M102" s="69">
        <v>175</v>
      </c>
      <c r="N102" s="69">
        <f t="shared" si="3"/>
        <v>11164.16</v>
      </c>
      <c r="O102" s="69">
        <f t="shared" si="2"/>
        <v>64835.839999999997</v>
      </c>
    </row>
    <row r="103" spans="1:15" x14ac:dyDescent="0.25">
      <c r="A103" s="71">
        <v>95</v>
      </c>
      <c r="B103" t="s">
        <v>216</v>
      </c>
      <c r="C103" s="24" t="s">
        <v>228</v>
      </c>
      <c r="D103" t="s">
        <v>231</v>
      </c>
      <c r="E103" s="50" t="s">
        <v>41</v>
      </c>
      <c r="F103" s="45" t="s">
        <v>87</v>
      </c>
      <c r="G103" s="52">
        <v>44652</v>
      </c>
      <c r="H103" s="41" t="s">
        <v>54</v>
      </c>
      <c r="I103" s="69">
        <v>65000</v>
      </c>
      <c r="J103" s="69">
        <v>1865.5</v>
      </c>
      <c r="K103" s="69">
        <v>4427.58</v>
      </c>
      <c r="L103" s="69">
        <v>1976</v>
      </c>
      <c r="M103" s="69">
        <v>856.5</v>
      </c>
      <c r="N103" s="69">
        <f t="shared" si="3"/>
        <v>9125.58</v>
      </c>
      <c r="O103" s="69">
        <f t="shared" si="2"/>
        <v>55874.42</v>
      </c>
    </row>
    <row r="104" spans="1:15" x14ac:dyDescent="0.25">
      <c r="A104" s="71">
        <v>96</v>
      </c>
      <c r="B104" t="s">
        <v>251</v>
      </c>
      <c r="C104" t="s">
        <v>253</v>
      </c>
      <c r="D104" t="s">
        <v>252</v>
      </c>
      <c r="E104" s="50" t="s">
        <v>41</v>
      </c>
      <c r="F104" s="45" t="s">
        <v>87</v>
      </c>
      <c r="G104" s="52">
        <v>45839</v>
      </c>
      <c r="H104" s="39" t="s">
        <v>54</v>
      </c>
      <c r="I104" s="69">
        <v>65000</v>
      </c>
      <c r="J104" s="69">
        <v>1865.5</v>
      </c>
      <c r="K104" s="69">
        <v>4427.58</v>
      </c>
      <c r="L104" s="69">
        <v>1976</v>
      </c>
      <c r="M104" s="69">
        <v>25</v>
      </c>
      <c r="N104" s="69">
        <f t="shared" si="3"/>
        <v>8294.08</v>
      </c>
      <c r="O104" s="69">
        <f t="shared" si="2"/>
        <v>56705.919999999998</v>
      </c>
    </row>
    <row r="105" spans="1:15" x14ac:dyDescent="0.25">
      <c r="A105" s="71">
        <v>97</v>
      </c>
      <c r="B105" t="s">
        <v>313</v>
      </c>
      <c r="C105" t="s">
        <v>253</v>
      </c>
      <c r="D105" t="s">
        <v>252</v>
      </c>
      <c r="E105" s="50" t="s">
        <v>41</v>
      </c>
      <c r="F105" s="45" t="s">
        <v>87</v>
      </c>
      <c r="G105" s="52">
        <v>46023</v>
      </c>
      <c r="H105" s="39" t="s">
        <v>54</v>
      </c>
      <c r="I105" s="72">
        <v>65000</v>
      </c>
      <c r="J105" s="72">
        <v>1865.5</v>
      </c>
      <c r="K105" s="72">
        <v>4427.58</v>
      </c>
      <c r="L105" s="72">
        <v>1976</v>
      </c>
      <c r="M105" s="72">
        <v>25</v>
      </c>
      <c r="N105" s="69">
        <f t="shared" si="3"/>
        <v>8294.08</v>
      </c>
      <c r="O105" s="69">
        <f t="shared" si="2"/>
        <v>56705.919999999998</v>
      </c>
    </row>
    <row r="106" spans="1:15" x14ac:dyDescent="0.25">
      <c r="A106" s="71">
        <v>98</v>
      </c>
      <c r="B106" s="24" t="s">
        <v>80</v>
      </c>
      <c r="C106" s="24" t="s">
        <v>112</v>
      </c>
      <c r="D106" s="24" t="s">
        <v>104</v>
      </c>
      <c r="E106" s="48" t="s">
        <v>42</v>
      </c>
      <c r="F106" s="44" t="s">
        <v>87</v>
      </c>
      <c r="G106" s="51">
        <v>44197</v>
      </c>
      <c r="H106" s="39" t="s">
        <v>54</v>
      </c>
      <c r="I106" s="69">
        <v>76000</v>
      </c>
      <c r="J106" s="69">
        <v>2181.1999999999998</v>
      </c>
      <c r="K106" s="69">
        <v>6497.56</v>
      </c>
      <c r="L106" s="69">
        <v>2310.4</v>
      </c>
      <c r="M106" s="69">
        <v>25</v>
      </c>
      <c r="N106" s="69">
        <f t="shared" si="3"/>
        <v>11014.16</v>
      </c>
      <c r="O106" s="69">
        <f t="shared" si="2"/>
        <v>64985.84</v>
      </c>
    </row>
    <row r="107" spans="1:15" x14ac:dyDescent="0.25">
      <c r="A107" s="71">
        <v>99</v>
      </c>
      <c r="B107" s="24" t="s">
        <v>27</v>
      </c>
      <c r="C107" s="24" t="s">
        <v>112</v>
      </c>
      <c r="D107" s="24" t="s">
        <v>103</v>
      </c>
      <c r="E107" s="48" t="s">
        <v>41</v>
      </c>
      <c r="F107" s="44" t="s">
        <v>87</v>
      </c>
      <c r="G107" s="51">
        <v>44197</v>
      </c>
      <c r="H107" s="39" t="s">
        <v>54</v>
      </c>
      <c r="I107" s="69">
        <v>75000</v>
      </c>
      <c r="J107" s="69">
        <v>2152.5</v>
      </c>
      <c r="K107" s="69">
        <v>6309.38</v>
      </c>
      <c r="L107" s="69">
        <v>2280</v>
      </c>
      <c r="M107" s="69">
        <v>25</v>
      </c>
      <c r="N107" s="69">
        <f t="shared" si="3"/>
        <v>10766.880000000001</v>
      </c>
      <c r="O107" s="69">
        <f t="shared" si="2"/>
        <v>64233.119999999995</v>
      </c>
    </row>
    <row r="108" spans="1:15" s="10" customFormat="1" x14ac:dyDescent="0.25">
      <c r="A108" s="71">
        <v>100</v>
      </c>
      <c r="B108" s="24" t="s">
        <v>28</v>
      </c>
      <c r="C108" s="24" t="s">
        <v>112</v>
      </c>
      <c r="D108" s="24" t="s">
        <v>104</v>
      </c>
      <c r="E108" s="48" t="s">
        <v>42</v>
      </c>
      <c r="F108" s="44" t="s">
        <v>87</v>
      </c>
      <c r="G108" s="51">
        <v>44197</v>
      </c>
      <c r="H108" s="39" t="s">
        <v>54</v>
      </c>
      <c r="I108" s="69">
        <v>65000</v>
      </c>
      <c r="J108" s="69">
        <v>1865.5</v>
      </c>
      <c r="K108" s="69">
        <v>4043.62</v>
      </c>
      <c r="L108" s="69">
        <v>1976</v>
      </c>
      <c r="M108" s="69">
        <v>1944.78</v>
      </c>
      <c r="N108" s="69">
        <f t="shared" si="3"/>
        <v>9829.9</v>
      </c>
      <c r="O108" s="69">
        <f t="shared" si="2"/>
        <v>55170.1</v>
      </c>
    </row>
    <row r="109" spans="1:15" s="10" customFormat="1" x14ac:dyDescent="0.25">
      <c r="A109" s="71">
        <v>101</v>
      </c>
      <c r="B109" s="24" t="s">
        <v>30</v>
      </c>
      <c r="C109" s="24" t="s">
        <v>112</v>
      </c>
      <c r="D109" s="24" t="s">
        <v>104</v>
      </c>
      <c r="E109" s="48" t="s">
        <v>41</v>
      </c>
      <c r="F109" s="44" t="s">
        <v>87</v>
      </c>
      <c r="G109" s="51">
        <v>44197</v>
      </c>
      <c r="H109" s="39" t="s">
        <v>54</v>
      </c>
      <c r="I109" s="69">
        <v>65000</v>
      </c>
      <c r="J109" s="69">
        <v>1865.5</v>
      </c>
      <c r="K109" s="69">
        <v>3659.66</v>
      </c>
      <c r="L109" s="69">
        <v>1976</v>
      </c>
      <c r="M109" s="69">
        <v>4114.5600000000004</v>
      </c>
      <c r="N109" s="69">
        <f t="shared" si="3"/>
        <v>11615.720000000001</v>
      </c>
      <c r="O109" s="69">
        <f t="shared" si="2"/>
        <v>53384.28</v>
      </c>
    </row>
    <row r="110" spans="1:15" s="10" customFormat="1" x14ac:dyDescent="0.25">
      <c r="A110" s="71">
        <v>102</v>
      </c>
      <c r="B110" t="s">
        <v>311</v>
      </c>
      <c r="C110" s="24" t="s">
        <v>112</v>
      </c>
      <c r="D110" s="24" t="s">
        <v>104</v>
      </c>
      <c r="E110" s="48" t="s">
        <v>42</v>
      </c>
      <c r="F110" s="44" t="s">
        <v>87</v>
      </c>
      <c r="G110" s="51">
        <v>46023</v>
      </c>
      <c r="H110" s="39" t="s">
        <v>54</v>
      </c>
      <c r="I110" s="72">
        <v>65000</v>
      </c>
      <c r="J110" s="72">
        <v>1865.5</v>
      </c>
      <c r="K110" s="72">
        <v>4427.58</v>
      </c>
      <c r="L110" s="72">
        <v>1976</v>
      </c>
      <c r="M110" s="72">
        <v>25</v>
      </c>
      <c r="N110" s="69">
        <f t="shared" si="3"/>
        <v>8294.08</v>
      </c>
      <c r="O110" s="69">
        <f t="shared" si="2"/>
        <v>56705.919999999998</v>
      </c>
    </row>
    <row r="111" spans="1:15" s="10" customFormat="1" x14ac:dyDescent="0.25">
      <c r="A111" s="71">
        <v>103</v>
      </c>
      <c r="B111" t="s">
        <v>212</v>
      </c>
      <c r="C111" s="24" t="s">
        <v>37</v>
      </c>
      <c r="D111" s="24" t="s">
        <v>128</v>
      </c>
      <c r="E111" s="48" t="s">
        <v>41</v>
      </c>
      <c r="F111" s="44" t="s">
        <v>87</v>
      </c>
      <c r="G111" s="51">
        <v>44682</v>
      </c>
      <c r="H111" s="39" t="s">
        <v>54</v>
      </c>
      <c r="I111" s="69">
        <v>65000</v>
      </c>
      <c r="J111" s="69">
        <v>1865.5</v>
      </c>
      <c r="K111" s="69">
        <v>4427.58</v>
      </c>
      <c r="L111" s="69">
        <v>1976</v>
      </c>
      <c r="M111" s="69">
        <v>175</v>
      </c>
      <c r="N111" s="69">
        <f t="shared" si="3"/>
        <v>8444.08</v>
      </c>
      <c r="O111" s="69">
        <f t="shared" si="2"/>
        <v>56555.92</v>
      </c>
    </row>
    <row r="112" spans="1:15" x14ac:dyDescent="0.25">
      <c r="A112" s="71">
        <v>104</v>
      </c>
      <c r="B112" s="24" t="s">
        <v>29</v>
      </c>
      <c r="C112" s="24" t="s">
        <v>37</v>
      </c>
      <c r="D112" s="24" t="s">
        <v>305</v>
      </c>
      <c r="E112" s="48" t="s">
        <v>42</v>
      </c>
      <c r="F112" s="44" t="s">
        <v>87</v>
      </c>
      <c r="G112" s="51">
        <v>45992</v>
      </c>
      <c r="H112" s="39" t="s">
        <v>54</v>
      </c>
      <c r="I112" s="69">
        <v>140000</v>
      </c>
      <c r="J112" s="69">
        <v>4018</v>
      </c>
      <c r="K112" s="69">
        <v>21514.37</v>
      </c>
      <c r="L112" s="69">
        <v>4256</v>
      </c>
      <c r="M112" s="69">
        <v>25</v>
      </c>
      <c r="N112" s="69">
        <f t="shared" si="3"/>
        <v>29813.37</v>
      </c>
      <c r="O112" s="69">
        <f t="shared" si="2"/>
        <v>110186.63</v>
      </c>
    </row>
    <row r="113" spans="1:15" x14ac:dyDescent="0.25">
      <c r="A113" s="71">
        <v>105</v>
      </c>
      <c r="B113" t="s">
        <v>263</v>
      </c>
      <c r="C113" s="24" t="s">
        <v>37</v>
      </c>
      <c r="D113" t="s">
        <v>128</v>
      </c>
      <c r="E113" s="48" t="s">
        <v>42</v>
      </c>
      <c r="F113" s="44" t="s">
        <v>87</v>
      </c>
      <c r="G113" s="51">
        <v>45901</v>
      </c>
      <c r="H113" s="39" t="s">
        <v>54</v>
      </c>
      <c r="I113" s="69">
        <v>65000</v>
      </c>
      <c r="J113" s="69">
        <v>1865.5</v>
      </c>
      <c r="K113" s="69">
        <v>4427.58</v>
      </c>
      <c r="L113" s="69">
        <v>1976</v>
      </c>
      <c r="M113" s="69">
        <v>25</v>
      </c>
      <c r="N113" s="69">
        <f t="shared" si="3"/>
        <v>8294.08</v>
      </c>
      <c r="O113" s="69">
        <f t="shared" si="2"/>
        <v>56705.919999999998</v>
      </c>
    </row>
    <row r="114" spans="1:15" x14ac:dyDescent="0.25">
      <c r="A114" s="71">
        <v>106</v>
      </c>
      <c r="B114" t="s">
        <v>264</v>
      </c>
      <c r="C114" s="24" t="s">
        <v>37</v>
      </c>
      <c r="D114" t="s">
        <v>128</v>
      </c>
      <c r="E114" s="48" t="s">
        <v>41</v>
      </c>
      <c r="F114" s="44" t="s">
        <v>87</v>
      </c>
      <c r="G114" s="51">
        <v>45901</v>
      </c>
      <c r="H114" s="39" t="s">
        <v>54</v>
      </c>
      <c r="I114" s="69">
        <v>65000</v>
      </c>
      <c r="J114" s="69">
        <v>1865.5</v>
      </c>
      <c r="K114" s="69">
        <v>4427.58</v>
      </c>
      <c r="L114" s="69">
        <v>1976</v>
      </c>
      <c r="M114" s="69">
        <v>25</v>
      </c>
      <c r="N114" s="69">
        <f t="shared" si="3"/>
        <v>8294.08</v>
      </c>
      <c r="O114" s="69">
        <f t="shared" si="2"/>
        <v>56705.919999999998</v>
      </c>
    </row>
    <row r="115" spans="1:15" x14ac:dyDescent="0.25">
      <c r="A115" s="71">
        <v>107</v>
      </c>
      <c r="B115" t="s">
        <v>275</v>
      </c>
      <c r="C115" t="s">
        <v>287</v>
      </c>
      <c r="D115" t="s">
        <v>128</v>
      </c>
      <c r="E115" s="48" t="s">
        <v>42</v>
      </c>
      <c r="F115" s="44" t="s">
        <v>87</v>
      </c>
      <c r="G115" s="51">
        <v>45931</v>
      </c>
      <c r="H115" s="39" t="s">
        <v>54</v>
      </c>
      <c r="I115" s="69">
        <v>65000</v>
      </c>
      <c r="J115" s="69">
        <v>1865.5</v>
      </c>
      <c r="K115" s="69">
        <v>4427.58</v>
      </c>
      <c r="L115" s="69">
        <v>1976</v>
      </c>
      <c r="M115" s="69">
        <v>25</v>
      </c>
      <c r="N115" s="69">
        <f t="shared" si="3"/>
        <v>8294.08</v>
      </c>
      <c r="O115" s="69">
        <f t="shared" si="2"/>
        <v>56705.919999999998</v>
      </c>
    </row>
    <row r="116" spans="1:15" x14ac:dyDescent="0.25">
      <c r="A116" s="71">
        <v>108</v>
      </c>
      <c r="B116" t="s">
        <v>315</v>
      </c>
      <c r="C116" t="s">
        <v>316</v>
      </c>
      <c r="D116" t="s">
        <v>317</v>
      </c>
      <c r="E116" s="48" t="s">
        <v>42</v>
      </c>
      <c r="F116" s="44" t="s">
        <v>87</v>
      </c>
      <c r="G116" s="51">
        <v>46023</v>
      </c>
      <c r="H116" s="39" t="s">
        <v>54</v>
      </c>
      <c r="I116" s="72">
        <v>75000</v>
      </c>
      <c r="J116" s="72">
        <v>2152.5</v>
      </c>
      <c r="K116" s="72">
        <v>6309.38</v>
      </c>
      <c r="L116" s="72">
        <v>2280</v>
      </c>
      <c r="M116" s="72">
        <v>25</v>
      </c>
      <c r="N116" s="69">
        <f t="shared" si="3"/>
        <v>10766.880000000001</v>
      </c>
      <c r="O116" s="69">
        <f t="shared" si="2"/>
        <v>64233.119999999995</v>
      </c>
    </row>
    <row r="117" spans="1:15" s="10" customFormat="1" ht="14.25" customHeight="1" x14ac:dyDescent="0.25">
      <c r="A117" s="71">
        <v>109</v>
      </c>
      <c r="B117" t="s">
        <v>194</v>
      </c>
      <c r="C117" s="24" t="s">
        <v>195</v>
      </c>
      <c r="D117" s="24" t="s">
        <v>196</v>
      </c>
      <c r="E117" s="50" t="s">
        <v>41</v>
      </c>
      <c r="F117" s="45" t="s">
        <v>87</v>
      </c>
      <c r="G117" s="52">
        <v>44593</v>
      </c>
      <c r="H117" s="41" t="s">
        <v>54</v>
      </c>
      <c r="I117" s="69">
        <v>75000</v>
      </c>
      <c r="J117" s="69">
        <v>2152.5</v>
      </c>
      <c r="K117" s="69">
        <v>6309.38</v>
      </c>
      <c r="L117" s="69">
        <v>2280</v>
      </c>
      <c r="M117" s="69">
        <v>25</v>
      </c>
      <c r="N117" s="69">
        <f t="shared" si="3"/>
        <v>10766.880000000001</v>
      </c>
      <c r="O117" s="69">
        <f t="shared" si="2"/>
        <v>64233.119999999995</v>
      </c>
    </row>
    <row r="118" spans="1:15" s="10" customFormat="1" ht="14.25" customHeight="1" x14ac:dyDescent="0.25">
      <c r="A118" s="71">
        <v>110</v>
      </c>
      <c r="B118" t="s">
        <v>318</v>
      </c>
      <c r="C118" t="s">
        <v>319</v>
      </c>
      <c r="D118" t="s">
        <v>320</v>
      </c>
      <c r="E118" s="50" t="s">
        <v>42</v>
      </c>
      <c r="F118" s="45" t="s">
        <v>87</v>
      </c>
      <c r="G118" s="52">
        <v>46023</v>
      </c>
      <c r="H118" s="41" t="s">
        <v>54</v>
      </c>
      <c r="I118" s="72">
        <v>55000</v>
      </c>
      <c r="J118" s="72">
        <v>1578.5</v>
      </c>
      <c r="K118" s="72">
        <v>2559.6799999999998</v>
      </c>
      <c r="L118" s="72">
        <v>1672</v>
      </c>
      <c r="M118" s="72">
        <v>25</v>
      </c>
      <c r="N118" s="69">
        <f t="shared" si="3"/>
        <v>5835.18</v>
      </c>
      <c r="O118" s="69">
        <f t="shared" si="2"/>
        <v>49164.82</v>
      </c>
    </row>
    <row r="119" spans="1:15" x14ac:dyDescent="0.25">
      <c r="A119" s="71">
        <v>111</v>
      </c>
      <c r="B119" s="24" t="s">
        <v>101</v>
      </c>
      <c r="C119" s="24" t="s">
        <v>232</v>
      </c>
      <c r="D119" s="24" t="s">
        <v>233</v>
      </c>
      <c r="E119" s="50" t="s">
        <v>42</v>
      </c>
      <c r="F119" s="45" t="s">
        <v>87</v>
      </c>
      <c r="G119" s="53">
        <v>44593</v>
      </c>
      <c r="H119" s="39" t="s">
        <v>54</v>
      </c>
      <c r="I119" s="69">
        <v>185000</v>
      </c>
      <c r="J119" s="69">
        <v>5309.5</v>
      </c>
      <c r="K119" s="69">
        <v>32099.49</v>
      </c>
      <c r="L119" s="69">
        <v>5624</v>
      </c>
      <c r="M119" s="69">
        <v>25</v>
      </c>
      <c r="N119" s="69">
        <f t="shared" si="3"/>
        <v>43057.990000000005</v>
      </c>
      <c r="O119" s="69">
        <f t="shared" si="2"/>
        <v>141942.01</v>
      </c>
    </row>
    <row r="120" spans="1:15" s="10" customFormat="1" x14ac:dyDescent="0.25">
      <c r="A120" s="71">
        <v>112</v>
      </c>
      <c r="B120" t="s">
        <v>213</v>
      </c>
      <c r="C120" s="24" t="s">
        <v>26</v>
      </c>
      <c r="D120" s="24" t="s">
        <v>234</v>
      </c>
      <c r="E120" s="50" t="s">
        <v>42</v>
      </c>
      <c r="F120" s="45" t="s">
        <v>87</v>
      </c>
      <c r="G120" s="52">
        <v>44593</v>
      </c>
      <c r="H120" s="41" t="s">
        <v>54</v>
      </c>
      <c r="I120" s="69">
        <v>85000</v>
      </c>
      <c r="J120" s="69">
        <v>2439.5</v>
      </c>
      <c r="K120" s="69">
        <v>8576.99</v>
      </c>
      <c r="L120" s="69">
        <v>2584</v>
      </c>
      <c r="M120" s="69">
        <v>175</v>
      </c>
      <c r="N120" s="69">
        <f t="shared" si="3"/>
        <v>13775.49</v>
      </c>
      <c r="O120" s="69">
        <f t="shared" si="2"/>
        <v>71224.509999999995</v>
      </c>
    </row>
    <row r="121" spans="1:15" s="10" customFormat="1" x14ac:dyDescent="0.25">
      <c r="A121" s="71">
        <v>113</v>
      </c>
      <c r="B121" t="s">
        <v>260</v>
      </c>
      <c r="C121" t="s">
        <v>325</v>
      </c>
      <c r="D121" t="s">
        <v>261</v>
      </c>
      <c r="E121" s="50" t="s">
        <v>42</v>
      </c>
      <c r="F121" s="45" t="s">
        <v>87</v>
      </c>
      <c r="G121" s="52">
        <v>45870</v>
      </c>
      <c r="H121" s="41" t="s">
        <v>54</v>
      </c>
      <c r="I121" s="69">
        <v>65000</v>
      </c>
      <c r="J121" s="69">
        <v>1865.5</v>
      </c>
      <c r="K121" s="69">
        <v>4427.58</v>
      </c>
      <c r="L121" s="69">
        <v>1976</v>
      </c>
      <c r="M121" s="69">
        <v>25</v>
      </c>
      <c r="N121" s="69">
        <f t="shared" si="3"/>
        <v>8294.08</v>
      </c>
      <c r="O121" s="69">
        <f t="shared" si="2"/>
        <v>56705.919999999998</v>
      </c>
    </row>
    <row r="122" spans="1:15" s="10" customFormat="1" x14ac:dyDescent="0.25">
      <c r="A122" s="71">
        <v>114</v>
      </c>
      <c r="B122" t="s">
        <v>312</v>
      </c>
      <c r="C122" t="s">
        <v>325</v>
      </c>
      <c r="D122" t="s">
        <v>261</v>
      </c>
      <c r="E122" s="50" t="s">
        <v>42</v>
      </c>
      <c r="F122" s="45" t="s">
        <v>87</v>
      </c>
      <c r="G122" s="52">
        <v>46023</v>
      </c>
      <c r="H122" s="41" t="s">
        <v>54</v>
      </c>
      <c r="I122" s="72">
        <v>65000</v>
      </c>
      <c r="J122" s="72">
        <v>1865.5</v>
      </c>
      <c r="K122" s="72">
        <v>4043.62</v>
      </c>
      <c r="L122" s="72">
        <v>1976</v>
      </c>
      <c r="M122" s="72">
        <v>1944.78</v>
      </c>
      <c r="N122" s="69">
        <f t="shared" si="3"/>
        <v>9829.9</v>
      </c>
      <c r="O122" s="69">
        <f t="shared" si="2"/>
        <v>55170.1</v>
      </c>
    </row>
    <row r="123" spans="1:15" s="10" customFormat="1" x14ac:dyDescent="0.25">
      <c r="A123" s="71">
        <v>115</v>
      </c>
      <c r="B123" t="s">
        <v>241</v>
      </c>
      <c r="C123" s="24" t="s">
        <v>244</v>
      </c>
      <c r="D123" t="s">
        <v>242</v>
      </c>
      <c r="E123" s="50" t="s">
        <v>41</v>
      </c>
      <c r="F123" s="45" t="s">
        <v>87</v>
      </c>
      <c r="G123" s="52">
        <v>45809</v>
      </c>
      <c r="H123" s="41" t="s">
        <v>54</v>
      </c>
      <c r="I123" s="69">
        <v>65000</v>
      </c>
      <c r="J123" s="69">
        <v>1865.5</v>
      </c>
      <c r="K123" s="69">
        <v>4427.58</v>
      </c>
      <c r="L123" s="69">
        <v>1976</v>
      </c>
      <c r="M123" s="69">
        <v>175</v>
      </c>
      <c r="N123" s="69">
        <f t="shared" si="3"/>
        <v>8444.08</v>
      </c>
      <c r="O123" s="69">
        <f t="shared" si="2"/>
        <v>56555.92</v>
      </c>
    </row>
    <row r="124" spans="1:15" s="10" customFormat="1" x14ac:dyDescent="0.25">
      <c r="A124" s="71">
        <v>116</v>
      </c>
      <c r="B124" t="s">
        <v>291</v>
      </c>
      <c r="C124" s="24" t="s">
        <v>244</v>
      </c>
      <c r="D124" t="s">
        <v>242</v>
      </c>
      <c r="E124" s="50" t="s">
        <v>41</v>
      </c>
      <c r="F124" s="45" t="s">
        <v>87</v>
      </c>
      <c r="G124" s="52">
        <v>45962</v>
      </c>
      <c r="H124" s="41" t="s">
        <v>54</v>
      </c>
      <c r="I124" s="69">
        <v>65000</v>
      </c>
      <c r="J124" s="69">
        <v>1865.5</v>
      </c>
      <c r="K124" s="69">
        <v>4427.58</v>
      </c>
      <c r="L124" s="69">
        <v>1976</v>
      </c>
      <c r="M124" s="69">
        <v>25</v>
      </c>
      <c r="N124" s="69">
        <f t="shared" si="3"/>
        <v>8294.08</v>
      </c>
      <c r="O124" s="69">
        <f t="shared" si="2"/>
        <v>56705.919999999998</v>
      </c>
    </row>
    <row r="125" spans="1:15" x14ac:dyDescent="0.25">
      <c r="A125" s="71">
        <v>117</v>
      </c>
      <c r="B125" t="s">
        <v>214</v>
      </c>
      <c r="C125" s="24" t="s">
        <v>63</v>
      </c>
      <c r="D125" s="24" t="s">
        <v>163</v>
      </c>
      <c r="E125" s="50" t="s">
        <v>41</v>
      </c>
      <c r="F125" s="45" t="s">
        <v>87</v>
      </c>
      <c r="G125" s="52">
        <v>44805</v>
      </c>
      <c r="H125" s="41" t="s">
        <v>54</v>
      </c>
      <c r="I125" s="69">
        <v>140000</v>
      </c>
      <c r="J125" s="69">
        <v>4018</v>
      </c>
      <c r="K125" s="69">
        <v>21034.42</v>
      </c>
      <c r="L125" s="69">
        <v>4256</v>
      </c>
      <c r="M125" s="69">
        <v>1944.78</v>
      </c>
      <c r="N125" s="69">
        <f t="shared" si="3"/>
        <v>31253.199999999997</v>
      </c>
      <c r="O125" s="69">
        <f t="shared" si="2"/>
        <v>108746.8</v>
      </c>
    </row>
    <row r="126" spans="1:15" x14ac:dyDescent="0.25">
      <c r="A126" s="71">
        <v>118</v>
      </c>
      <c r="B126" s="24" t="s">
        <v>102</v>
      </c>
      <c r="C126" s="24" t="s">
        <v>63</v>
      </c>
      <c r="D126" s="24" t="s">
        <v>106</v>
      </c>
      <c r="E126" s="50" t="s">
        <v>41</v>
      </c>
      <c r="F126" s="45" t="s">
        <v>87</v>
      </c>
      <c r="G126" s="55">
        <v>44593</v>
      </c>
      <c r="H126" s="39" t="s">
        <v>54</v>
      </c>
      <c r="I126" s="69">
        <v>65000</v>
      </c>
      <c r="J126" s="69">
        <v>1865.5</v>
      </c>
      <c r="K126" s="69">
        <v>4427.58</v>
      </c>
      <c r="L126" s="69">
        <v>1976</v>
      </c>
      <c r="M126" s="69">
        <v>25</v>
      </c>
      <c r="N126" s="69">
        <f t="shared" si="3"/>
        <v>8294.08</v>
      </c>
      <c r="O126" s="69">
        <f t="shared" si="2"/>
        <v>56705.919999999998</v>
      </c>
    </row>
    <row r="127" spans="1:15" x14ac:dyDescent="0.25">
      <c r="A127" s="71">
        <v>119</v>
      </c>
      <c r="B127" t="s">
        <v>215</v>
      </c>
      <c r="C127" s="24" t="s">
        <v>63</v>
      </c>
      <c r="D127" s="24" t="s">
        <v>106</v>
      </c>
      <c r="E127" s="50" t="s">
        <v>41</v>
      </c>
      <c r="F127" s="45" t="s">
        <v>87</v>
      </c>
      <c r="G127" s="52">
        <v>44713</v>
      </c>
      <c r="H127" s="41" t="s">
        <v>54</v>
      </c>
      <c r="I127" s="69">
        <v>65000</v>
      </c>
      <c r="J127" s="69">
        <v>1865.5</v>
      </c>
      <c r="K127" s="69">
        <v>4427.58</v>
      </c>
      <c r="L127" s="69">
        <v>1976</v>
      </c>
      <c r="M127" s="69">
        <v>175</v>
      </c>
      <c r="N127" s="69">
        <f t="shared" si="3"/>
        <v>8444.08</v>
      </c>
      <c r="O127" s="69">
        <f t="shared" si="2"/>
        <v>56555.92</v>
      </c>
    </row>
    <row r="128" spans="1:15" x14ac:dyDescent="0.25">
      <c r="A128" s="71">
        <v>120</v>
      </c>
      <c r="B128" t="s">
        <v>314</v>
      </c>
      <c r="C128" s="24" t="s">
        <v>63</v>
      </c>
      <c r="D128" s="24" t="s">
        <v>106</v>
      </c>
      <c r="E128" s="50" t="s">
        <v>41</v>
      </c>
      <c r="F128" s="45" t="s">
        <v>87</v>
      </c>
      <c r="G128" s="52">
        <v>46023</v>
      </c>
      <c r="H128" s="41" t="s">
        <v>54</v>
      </c>
      <c r="I128" s="72">
        <v>65000</v>
      </c>
      <c r="J128" s="72">
        <v>1865.5</v>
      </c>
      <c r="K128" s="72">
        <v>4427.58</v>
      </c>
      <c r="L128" s="72">
        <v>1976</v>
      </c>
      <c r="M128" s="72">
        <v>25</v>
      </c>
      <c r="N128" s="69">
        <f t="shared" si="3"/>
        <v>8294.08</v>
      </c>
      <c r="O128" s="69">
        <f t="shared" si="2"/>
        <v>56705.919999999998</v>
      </c>
    </row>
    <row r="129" spans="1:15" s="10" customFormat="1" x14ac:dyDescent="0.25">
      <c r="A129" s="71">
        <v>121</v>
      </c>
      <c r="B129" s="24" t="s">
        <v>78</v>
      </c>
      <c r="C129" s="24" t="s">
        <v>76</v>
      </c>
      <c r="D129" s="24" t="s">
        <v>124</v>
      </c>
      <c r="E129" s="47" t="s">
        <v>42</v>
      </c>
      <c r="F129" s="45" t="s">
        <v>87</v>
      </c>
      <c r="G129" s="55">
        <v>44470</v>
      </c>
      <c r="H129" s="39" t="s">
        <v>54</v>
      </c>
      <c r="I129" s="69">
        <v>140000</v>
      </c>
      <c r="J129" s="69">
        <v>4018</v>
      </c>
      <c r="K129" s="69">
        <v>21514.37</v>
      </c>
      <c r="L129" s="69">
        <v>4256</v>
      </c>
      <c r="M129" s="69">
        <v>175</v>
      </c>
      <c r="N129" s="69">
        <f t="shared" si="3"/>
        <v>29963.37</v>
      </c>
      <c r="O129" s="69">
        <f t="shared" si="2"/>
        <v>110036.63</v>
      </c>
    </row>
    <row r="130" spans="1:15" s="10" customFormat="1" x14ac:dyDescent="0.25">
      <c r="A130" s="71">
        <v>122</v>
      </c>
      <c r="B130" t="s">
        <v>239</v>
      </c>
      <c r="C130" s="24" t="s">
        <v>75</v>
      </c>
      <c r="D130" t="s">
        <v>249</v>
      </c>
      <c r="E130" s="50" t="s">
        <v>42</v>
      </c>
      <c r="F130" s="45" t="s">
        <v>87</v>
      </c>
      <c r="G130" s="55">
        <v>45809</v>
      </c>
      <c r="H130" s="39" t="s">
        <v>54</v>
      </c>
      <c r="I130" s="69">
        <v>47000</v>
      </c>
      <c r="J130" s="69">
        <v>1348.9</v>
      </c>
      <c r="K130" s="69">
        <v>1430.6</v>
      </c>
      <c r="L130" s="69">
        <v>1428.8</v>
      </c>
      <c r="M130" s="69">
        <v>25</v>
      </c>
      <c r="N130" s="69">
        <f t="shared" si="3"/>
        <v>4233.3</v>
      </c>
      <c r="O130" s="69">
        <f t="shared" si="2"/>
        <v>42766.7</v>
      </c>
    </row>
    <row r="131" spans="1:15" s="10" customFormat="1" x14ac:dyDescent="0.25">
      <c r="A131" s="71">
        <v>123</v>
      </c>
      <c r="B131" t="s">
        <v>259</v>
      </c>
      <c r="C131" s="24" t="s">
        <v>75</v>
      </c>
      <c r="D131" t="s">
        <v>306</v>
      </c>
      <c r="E131" s="50" t="s">
        <v>41</v>
      </c>
      <c r="F131" s="45" t="s">
        <v>87</v>
      </c>
      <c r="G131" s="55">
        <v>45870</v>
      </c>
      <c r="H131" s="39" t="s">
        <v>54</v>
      </c>
      <c r="I131" s="69">
        <v>47000</v>
      </c>
      <c r="J131" s="69">
        <v>1348.9</v>
      </c>
      <c r="K131" s="69">
        <v>1430.6</v>
      </c>
      <c r="L131" s="69">
        <v>1428.8</v>
      </c>
      <c r="M131" s="69">
        <v>25</v>
      </c>
      <c r="N131" s="69">
        <f t="shared" si="3"/>
        <v>4233.3</v>
      </c>
      <c r="O131" s="69">
        <f t="shared" si="2"/>
        <v>42766.7</v>
      </c>
    </row>
    <row r="132" spans="1:15" s="10" customFormat="1" x14ac:dyDescent="0.25">
      <c r="A132" s="71">
        <v>124</v>
      </c>
      <c r="B132" t="s">
        <v>309</v>
      </c>
      <c r="C132" t="s">
        <v>310</v>
      </c>
      <c r="D132" t="s">
        <v>306</v>
      </c>
      <c r="E132" s="50" t="s">
        <v>42</v>
      </c>
      <c r="F132" s="45" t="s">
        <v>87</v>
      </c>
      <c r="G132" s="55">
        <v>46023</v>
      </c>
      <c r="H132" s="39" t="s">
        <v>54</v>
      </c>
      <c r="I132" s="72">
        <v>47000</v>
      </c>
      <c r="J132" s="72">
        <v>1348.9</v>
      </c>
      <c r="K132" s="72">
        <v>1430.6</v>
      </c>
      <c r="L132" s="72">
        <v>1428.8</v>
      </c>
      <c r="M132" s="72">
        <v>1618.3</v>
      </c>
      <c r="N132" s="69">
        <f t="shared" si="3"/>
        <v>5826.6</v>
      </c>
      <c r="O132" s="69">
        <f t="shared" si="2"/>
        <v>41173.4</v>
      </c>
    </row>
    <row r="133" spans="1:15" s="10" customFormat="1" x14ac:dyDescent="0.25">
      <c r="A133" s="71">
        <v>125</v>
      </c>
      <c r="B133" t="s">
        <v>240</v>
      </c>
      <c r="C133" s="24" t="s">
        <v>88</v>
      </c>
      <c r="D133" s="24" t="s">
        <v>105</v>
      </c>
      <c r="E133" s="50" t="s">
        <v>42</v>
      </c>
      <c r="F133" s="45" t="s">
        <v>87</v>
      </c>
      <c r="G133" s="55">
        <v>45809</v>
      </c>
      <c r="H133" s="39" t="s">
        <v>54</v>
      </c>
      <c r="I133" s="69">
        <v>65000</v>
      </c>
      <c r="J133" s="69">
        <v>1865.5</v>
      </c>
      <c r="K133" s="69">
        <v>4427.58</v>
      </c>
      <c r="L133" s="69">
        <v>1976</v>
      </c>
      <c r="M133" s="69">
        <v>25</v>
      </c>
      <c r="N133" s="69">
        <f t="shared" si="3"/>
        <v>8294.08</v>
      </c>
      <c r="O133" s="69">
        <f t="shared" si="2"/>
        <v>56705.919999999998</v>
      </c>
    </row>
    <row r="134" spans="1:15" s="9" customFormat="1" x14ac:dyDescent="0.25">
      <c r="A134" s="71">
        <v>126</v>
      </c>
      <c r="B134" s="24" t="s">
        <v>77</v>
      </c>
      <c r="C134" s="24" t="s">
        <v>88</v>
      </c>
      <c r="D134" s="24" t="s">
        <v>105</v>
      </c>
      <c r="E134" s="50" t="s">
        <v>41</v>
      </c>
      <c r="F134" s="45" t="s">
        <v>87</v>
      </c>
      <c r="G134" s="54">
        <v>44470</v>
      </c>
      <c r="H134" s="40" t="s">
        <v>54</v>
      </c>
      <c r="I134" s="69">
        <v>60000</v>
      </c>
      <c r="J134" s="69">
        <v>1722</v>
      </c>
      <c r="K134" s="69">
        <v>3486.68</v>
      </c>
      <c r="L134" s="69">
        <v>1824</v>
      </c>
      <c r="M134" s="69">
        <v>25</v>
      </c>
      <c r="N134" s="69">
        <f t="shared" si="3"/>
        <v>7057.68</v>
      </c>
      <c r="O134" s="69">
        <f t="shared" si="2"/>
        <v>52942.32</v>
      </c>
    </row>
    <row r="135" spans="1:15" s="9" customFormat="1" x14ac:dyDescent="0.25">
      <c r="A135" s="71">
        <v>127</v>
      </c>
      <c r="B135" s="24" t="s">
        <v>116</v>
      </c>
      <c r="C135" s="24" t="s">
        <v>88</v>
      </c>
      <c r="D135" s="24" t="s">
        <v>125</v>
      </c>
      <c r="E135" s="50" t="s">
        <v>41</v>
      </c>
      <c r="F135" s="45" t="s">
        <v>87</v>
      </c>
      <c r="G135" s="54">
        <v>44719</v>
      </c>
      <c r="H135" s="40" t="s">
        <v>54</v>
      </c>
      <c r="I135" s="69">
        <v>100000</v>
      </c>
      <c r="J135" s="69">
        <v>2870</v>
      </c>
      <c r="K135" s="69">
        <v>12105.37</v>
      </c>
      <c r="L135" s="69">
        <v>3040</v>
      </c>
      <c r="M135" s="69">
        <v>175</v>
      </c>
      <c r="N135" s="69">
        <f t="shared" si="3"/>
        <v>18190.370000000003</v>
      </c>
      <c r="O135" s="69">
        <f t="shared" si="2"/>
        <v>81809.63</v>
      </c>
    </row>
    <row r="136" spans="1:15" s="16" customFormat="1" x14ac:dyDescent="0.25">
      <c r="A136" s="71">
        <v>128</v>
      </c>
      <c r="B136" s="24" t="s">
        <v>277</v>
      </c>
      <c r="C136" t="s">
        <v>289</v>
      </c>
      <c r="D136" t="s">
        <v>288</v>
      </c>
      <c r="E136" s="48" t="s">
        <v>42</v>
      </c>
      <c r="F136" s="45" t="s">
        <v>87</v>
      </c>
      <c r="G136" s="51">
        <v>45931</v>
      </c>
      <c r="H136" s="39" t="s">
        <v>54</v>
      </c>
      <c r="I136" s="69">
        <v>65000</v>
      </c>
      <c r="J136" s="69">
        <v>1865.5</v>
      </c>
      <c r="K136" s="69">
        <v>4427.58</v>
      </c>
      <c r="L136" s="69">
        <v>1976</v>
      </c>
      <c r="M136" s="69">
        <v>25</v>
      </c>
      <c r="N136" s="69">
        <f t="shared" si="3"/>
        <v>8294.08</v>
      </c>
      <c r="O136" s="69">
        <f t="shared" si="2"/>
        <v>56705.919999999998</v>
      </c>
    </row>
    <row r="137" spans="1:15" s="8" customFormat="1" x14ac:dyDescent="0.25">
      <c r="A137" s="71">
        <v>129</v>
      </c>
      <c r="B137" t="s">
        <v>217</v>
      </c>
      <c r="C137" s="24" t="s">
        <v>160</v>
      </c>
      <c r="D137" s="24" t="s">
        <v>161</v>
      </c>
      <c r="E137" s="48" t="s">
        <v>42</v>
      </c>
      <c r="F137" s="45" t="s">
        <v>87</v>
      </c>
      <c r="G137" s="51">
        <v>44593</v>
      </c>
      <c r="H137" s="39" t="s">
        <v>54</v>
      </c>
      <c r="I137" s="69">
        <v>101000</v>
      </c>
      <c r="J137" s="69">
        <v>2898.7</v>
      </c>
      <c r="K137" s="69">
        <v>12340.59</v>
      </c>
      <c r="L137" s="69">
        <v>3070.4</v>
      </c>
      <c r="M137" s="69">
        <v>1618.3</v>
      </c>
      <c r="N137" s="69">
        <f t="shared" si="3"/>
        <v>19927.990000000002</v>
      </c>
      <c r="O137" s="69">
        <f t="shared" si="2"/>
        <v>81072.009999999995</v>
      </c>
    </row>
    <row r="138" spans="1:15" s="9" customFormat="1" x14ac:dyDescent="0.25">
      <c r="A138" s="71">
        <v>130</v>
      </c>
      <c r="B138" t="s">
        <v>218</v>
      </c>
      <c r="C138" s="24" t="s">
        <v>160</v>
      </c>
      <c r="D138" s="24" t="s">
        <v>138</v>
      </c>
      <c r="E138" s="48" t="s">
        <v>41</v>
      </c>
      <c r="F138" s="45" t="s">
        <v>87</v>
      </c>
      <c r="G138" s="51">
        <v>44594</v>
      </c>
      <c r="H138" s="39" t="s">
        <v>54</v>
      </c>
      <c r="I138" s="69">
        <v>65000</v>
      </c>
      <c r="J138" s="69">
        <v>1865.5</v>
      </c>
      <c r="K138" s="69">
        <v>4427.58</v>
      </c>
      <c r="L138" s="69">
        <v>1976</v>
      </c>
      <c r="M138" s="69">
        <v>25</v>
      </c>
      <c r="N138" s="69">
        <f t="shared" si="3"/>
        <v>8294.08</v>
      </c>
      <c r="O138" s="69">
        <f t="shared" si="2"/>
        <v>56705.919999999998</v>
      </c>
    </row>
    <row r="139" spans="1:15" s="9" customFormat="1" x14ac:dyDescent="0.25">
      <c r="A139" s="71">
        <v>131</v>
      </c>
      <c r="B139" s="24" t="s">
        <v>23</v>
      </c>
      <c r="C139" s="24" t="s">
        <v>83</v>
      </c>
      <c r="D139" s="24" t="s">
        <v>126</v>
      </c>
      <c r="E139" s="48" t="s">
        <v>42</v>
      </c>
      <c r="F139" s="45" t="s">
        <v>87</v>
      </c>
      <c r="G139" s="51">
        <v>44276</v>
      </c>
      <c r="H139" s="39" t="s">
        <v>54</v>
      </c>
      <c r="I139" s="69">
        <v>100000</v>
      </c>
      <c r="J139" s="69">
        <v>2870</v>
      </c>
      <c r="K139" s="69">
        <v>12105.37</v>
      </c>
      <c r="L139" s="69">
        <v>3040</v>
      </c>
      <c r="M139" s="69">
        <v>565</v>
      </c>
      <c r="N139" s="69">
        <f t="shared" si="3"/>
        <v>18580.370000000003</v>
      </c>
      <c r="O139" s="69">
        <f t="shared" si="2"/>
        <v>81419.63</v>
      </c>
    </row>
    <row r="140" spans="1:15" s="9" customFormat="1" x14ac:dyDescent="0.25">
      <c r="A140" s="71">
        <v>132</v>
      </c>
      <c r="B140" s="24" t="s">
        <v>93</v>
      </c>
      <c r="C140" s="24" t="s">
        <v>83</v>
      </c>
      <c r="D140" s="24" t="s">
        <v>250</v>
      </c>
      <c r="E140" s="48" t="s">
        <v>42</v>
      </c>
      <c r="F140" s="45" t="s">
        <v>87</v>
      </c>
      <c r="G140" s="51">
        <v>44593</v>
      </c>
      <c r="H140" s="2" t="s">
        <v>54</v>
      </c>
      <c r="I140" s="69">
        <v>47000</v>
      </c>
      <c r="J140" s="69">
        <v>1348.9</v>
      </c>
      <c r="K140" s="69">
        <v>1430.6</v>
      </c>
      <c r="L140" s="69">
        <v>1428.8</v>
      </c>
      <c r="M140" s="69">
        <v>175</v>
      </c>
      <c r="N140" s="69">
        <f t="shared" si="3"/>
        <v>4383.3</v>
      </c>
      <c r="O140" s="69">
        <f t="shared" si="2"/>
        <v>42616.7</v>
      </c>
    </row>
    <row r="141" spans="1:15" ht="15.75" x14ac:dyDescent="0.25">
      <c r="A141" s="56"/>
      <c r="B141" s="14" t="s">
        <v>308</v>
      </c>
      <c r="C141" s="14"/>
      <c r="D141" s="15"/>
      <c r="E141" s="4"/>
      <c r="F141" s="33"/>
      <c r="G141" s="4"/>
      <c r="H141" s="42"/>
      <c r="I141" s="70">
        <f t="shared" ref="I141:O141" si="4">SUM(I9:I140)</f>
        <v>10114000</v>
      </c>
      <c r="J141" s="70">
        <f t="shared" si="4"/>
        <v>290271.80000000005</v>
      </c>
      <c r="K141" s="70">
        <f t="shared" si="4"/>
        <v>949678.94999999867</v>
      </c>
      <c r="L141" s="70">
        <f t="shared" si="4"/>
        <v>307465.59999999992</v>
      </c>
      <c r="M141" s="70">
        <f>SUM(M9:M140)</f>
        <v>94308.599999999991</v>
      </c>
      <c r="N141" s="70">
        <f t="shared" si="4"/>
        <v>1641724.9500000014</v>
      </c>
      <c r="O141" s="70">
        <f t="shared" si="4"/>
        <v>8472275.0500000007</v>
      </c>
    </row>
    <row r="142" spans="1:15" s="8" customFormat="1" x14ac:dyDescent="0.25">
      <c r="A142" s="3"/>
      <c r="B142"/>
      <c r="C142" s="26"/>
      <c r="D142" s="2"/>
      <c r="E142" s="2"/>
      <c r="F142" s="24"/>
      <c r="G142"/>
      <c r="H142" s="2"/>
      <c r="I142" s="72"/>
      <c r="J142" s="72"/>
      <c r="K142" s="72"/>
      <c r="L142" s="72"/>
      <c r="M142" s="72"/>
      <c r="N142" s="72"/>
      <c r="O142" s="72"/>
    </row>
    <row r="143" spans="1:15" s="8" customFormat="1" x14ac:dyDescent="0.25">
      <c r="A143" s="3"/>
      <c r="B143"/>
      <c r="D143" s="2"/>
      <c r="E143" s="2"/>
      <c r="F143" s="24"/>
      <c r="G143" s="29"/>
      <c r="H143" s="39"/>
      <c r="I143" s="17"/>
      <c r="J143" s="17"/>
      <c r="K143" s="17"/>
      <c r="L143" s="17"/>
      <c r="M143" s="17"/>
      <c r="N143" s="17"/>
      <c r="O143" s="17"/>
    </row>
    <row r="144" spans="1:15" s="2" customFormat="1" x14ac:dyDescent="0.25">
      <c r="A144" s="3"/>
      <c r="B144"/>
      <c r="C144"/>
      <c r="D144" s="3"/>
      <c r="E144" s="3"/>
      <c r="F144" s="34"/>
      <c r="G144" s="8"/>
      <c r="H144" s="3"/>
      <c r="I144" s="67"/>
      <c r="J144" s="67"/>
      <c r="K144" s="67"/>
      <c r="L144" s="67"/>
      <c r="M144" s="67"/>
      <c r="N144" s="67"/>
      <c r="O144" s="67"/>
    </row>
    <row r="145" spans="1:17" ht="15.75" x14ac:dyDescent="0.25">
      <c r="A145" s="5"/>
      <c r="C145" s="26"/>
      <c r="I145" s="17"/>
      <c r="J145" s="19"/>
      <c r="K145" s="59"/>
      <c r="L145" s="30"/>
      <c r="M145" s="63"/>
      <c r="N145" s="68"/>
      <c r="O145" s="25"/>
    </row>
    <row r="146" spans="1:17" s="2" customFormat="1" ht="15.75" x14ac:dyDescent="0.25">
      <c r="A146"/>
      <c r="B146"/>
      <c r="C146"/>
      <c r="D146" s="26"/>
      <c r="E146" s="26"/>
      <c r="F146" s="26"/>
      <c r="G146" s="26"/>
      <c r="H146" s="43"/>
      <c r="I146" s="27"/>
      <c r="J146" s="28"/>
      <c r="K146" s="60"/>
      <c r="L146" s="30"/>
      <c r="M146" s="63"/>
      <c r="N146" s="25"/>
      <c r="O146" s="25"/>
      <c r="Q146" s="57"/>
    </row>
    <row r="147" spans="1:17" s="2" customFormat="1" ht="15.75" x14ac:dyDescent="0.25">
      <c r="A147"/>
      <c r="B147"/>
      <c r="C147" s="8"/>
      <c r="F147" s="24"/>
      <c r="G147" s="29"/>
      <c r="H147" s="39"/>
      <c r="I147" s="17"/>
      <c r="J147" s="27"/>
      <c r="K147" s="59"/>
      <c r="L147" s="30"/>
      <c r="M147" s="63"/>
      <c r="N147" s="25"/>
      <c r="O147" s="25"/>
    </row>
    <row r="148" spans="1:17" s="2" customFormat="1" ht="15.75" x14ac:dyDescent="0.25">
      <c r="A148" s="26"/>
      <c r="B148"/>
      <c r="C148"/>
      <c r="D148" s="3"/>
      <c r="E148" s="3"/>
      <c r="F148" s="34"/>
      <c r="G148" s="8"/>
      <c r="H148" s="3"/>
      <c r="I148" s="27"/>
      <c r="J148" s="19"/>
      <c r="K148" s="60"/>
      <c r="L148" s="30"/>
      <c r="M148" s="63"/>
      <c r="N148" s="25"/>
      <c r="O148" s="25"/>
    </row>
    <row r="149" spans="1:17" s="2" customFormat="1" ht="15.75" x14ac:dyDescent="0.25">
      <c r="A149"/>
      <c r="B149"/>
      <c r="C149" s="26"/>
      <c r="F149" s="24"/>
      <c r="G149"/>
      <c r="I149" s="17"/>
      <c r="J149" s="19"/>
      <c r="K149" s="59"/>
      <c r="L149" s="30"/>
      <c r="M149" s="63"/>
      <c r="N149" s="25"/>
      <c r="O149" s="25"/>
    </row>
    <row r="150" spans="1:17" s="2" customFormat="1" ht="15.75" x14ac:dyDescent="0.25">
      <c r="A150" s="8"/>
      <c r="B150"/>
      <c r="C150"/>
      <c r="D150" s="26"/>
      <c r="E150" s="26"/>
      <c r="F150" s="26"/>
      <c r="G150" s="26"/>
      <c r="H150" s="43"/>
      <c r="I150" s="27"/>
      <c r="J150" s="28"/>
      <c r="K150" s="60"/>
      <c r="L150" s="30"/>
      <c r="M150" s="63"/>
      <c r="N150" s="25"/>
      <c r="O150" s="25"/>
    </row>
    <row r="151" spans="1:17" s="2" customFormat="1" ht="15.75" x14ac:dyDescent="0.25">
      <c r="A151" s="3"/>
      <c r="B151"/>
      <c r="C151" s="8"/>
      <c r="F151" s="24"/>
      <c r="G151" s="29"/>
      <c r="H151" s="39"/>
      <c r="I151" s="17"/>
      <c r="J151" s="19"/>
      <c r="K151" s="59"/>
      <c r="L151" s="30"/>
      <c r="M151" s="63"/>
      <c r="N151" s="25"/>
      <c r="O151" s="25"/>
    </row>
    <row r="152" spans="1:17" s="2" customFormat="1" x14ac:dyDescent="0.25">
      <c r="A152" s="3"/>
      <c r="B152"/>
      <c r="C152"/>
      <c r="D152" s="3"/>
      <c r="E152" s="3"/>
      <c r="F152" s="34"/>
      <c r="G152" s="8"/>
      <c r="H152" s="3"/>
      <c r="I152" s="27"/>
      <c r="J152" s="28"/>
      <c r="K152" s="60"/>
      <c r="L152" s="27"/>
      <c r="M152" s="64"/>
      <c r="N152" s="27"/>
      <c r="O152" s="28"/>
    </row>
    <row r="153" spans="1:17" s="2" customFormat="1" x14ac:dyDescent="0.25">
      <c r="A153" s="3"/>
      <c r="B153"/>
      <c r="C153"/>
      <c r="F153" s="24"/>
      <c r="G153"/>
      <c r="I153" s="17"/>
      <c r="J153" s="19"/>
      <c r="K153" s="59"/>
      <c r="L153" s="17"/>
      <c r="M153" s="65"/>
      <c r="N153" s="17"/>
      <c r="O153" s="19"/>
    </row>
    <row r="154" spans="1:17" s="2" customFormat="1" x14ac:dyDescent="0.25">
      <c r="A154" s="3"/>
      <c r="B154"/>
      <c r="C154"/>
      <c r="F154" s="24"/>
      <c r="G154"/>
      <c r="I154" s="17"/>
      <c r="J154" s="19"/>
      <c r="K154" s="59"/>
      <c r="L154" s="17"/>
      <c r="M154" s="65"/>
      <c r="N154" s="17"/>
      <c r="O154" s="19"/>
    </row>
    <row r="155" spans="1:17" s="2" customFormat="1" x14ac:dyDescent="0.25">
      <c r="A155" s="3"/>
      <c r="B155"/>
      <c r="C155"/>
      <c r="F155" s="24"/>
      <c r="G155"/>
      <c r="I155" s="17"/>
      <c r="J155" s="19"/>
      <c r="K155" s="59"/>
      <c r="L155" s="17"/>
      <c r="M155" s="65"/>
      <c r="N155" s="17"/>
      <c r="O155" s="19"/>
    </row>
    <row r="156" spans="1:17" s="2" customFormat="1" x14ac:dyDescent="0.25">
      <c r="A156" s="3"/>
      <c r="B156"/>
      <c r="C156"/>
      <c r="F156" s="24"/>
      <c r="G156"/>
      <c r="I156" s="17"/>
      <c r="J156" s="19"/>
      <c r="K156" s="59"/>
      <c r="L156" s="17"/>
      <c r="M156" s="65"/>
      <c r="N156" s="17"/>
      <c r="O156" s="19"/>
    </row>
    <row r="157" spans="1:17" s="2" customFormat="1" x14ac:dyDescent="0.25">
      <c r="A157" s="3"/>
      <c r="B157"/>
      <c r="C157"/>
      <c r="F157" s="24"/>
      <c r="G157"/>
      <c r="I157" s="17"/>
      <c r="J157" s="19"/>
      <c r="K157" s="59"/>
      <c r="L157" s="17"/>
      <c r="M157" s="65"/>
      <c r="N157" s="17"/>
      <c r="O157" s="19"/>
    </row>
  </sheetData>
  <sortState xmlns:xlrd2="http://schemas.microsoft.com/office/spreadsheetml/2017/richdata2" ref="A7:O8">
    <sortCondition ref="O7:O8"/>
  </sortState>
  <customSheetViews>
    <customSheetView guid="{204BDDCD-F0EA-4D68-8827-ED13C8623E2D}" scale="80" showPageBreaks="1" showGridLines="0" printArea="1" hiddenColumns="1" topLeftCell="C1">
      <selection activeCell="M15" sqref="M15"/>
      <pageMargins left="0.7" right="0.7" top="0.75" bottom="0.75" header="0.3" footer="0.3"/>
      <pageSetup paperSize="5" scale="28" fitToWidth="7" orientation="portrait" r:id="rId1"/>
    </customSheetView>
  </customSheetViews>
  <mergeCells count="20">
    <mergeCell ref="B2:O2"/>
    <mergeCell ref="B3:O3"/>
    <mergeCell ref="B4:O4"/>
    <mergeCell ref="A5:N5"/>
    <mergeCell ref="F7:F8"/>
    <mergeCell ref="E7:E8"/>
    <mergeCell ref="A6:N6"/>
    <mergeCell ref="B7:B8"/>
    <mergeCell ref="D7:D8"/>
    <mergeCell ref="I7:I8"/>
    <mergeCell ref="J7:J8"/>
    <mergeCell ref="K7:K8"/>
    <mergeCell ref="L7:L8"/>
    <mergeCell ref="M7:M8"/>
    <mergeCell ref="C7:C8"/>
    <mergeCell ref="N7:N8"/>
    <mergeCell ref="O7:O8"/>
    <mergeCell ref="A7:A8"/>
    <mergeCell ref="G7:G8"/>
    <mergeCell ref="H7:H8"/>
  </mergeCells>
  <conditionalFormatting sqref="B84:B1048576 B1:B8 B11:B82">
    <cfRule type="duplicateValues" dxfId="2" priority="6"/>
  </conditionalFormatting>
  <conditionalFormatting sqref="B9">
    <cfRule type="duplicateValues" dxfId="1" priority="4"/>
  </conditionalFormatting>
  <conditionalFormatting sqref="B10">
    <cfRule type="duplicateValues" dxfId="0" priority="5"/>
  </conditionalFormatting>
  <printOptions horizontalCentered="1"/>
  <pageMargins left="0.70866141732283461" right="0.70866141732283461" top="0.74803149606299213" bottom="0.74803149606299213" header="0.31496062992125984" footer="0.31496062992125984"/>
  <pageSetup scale="35" fitToHeight="0" orientation="landscape" r:id="rId2"/>
  <ignoredErrors>
    <ignoredError sqref="N141 N133:N140 N9:N11 N129:N131 N106:N109 N119:N121 N44:N104 N123:N127 N111:N115 N117 N23:N42 N13:N21" formulaRange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Temporales</vt:lpstr>
      <vt:lpstr>Temporales!Área_de_impresión</vt:lpstr>
      <vt:lpstr>Temporales!Títulos_a_imprimir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Ollantay Robert Rivera Sosa</cp:lastModifiedBy>
  <cp:lastPrinted>2026-02-09T13:12:01Z</cp:lastPrinted>
  <dcterms:created xsi:type="dcterms:W3CDTF">2017-01-31T14:28:02Z</dcterms:created>
  <dcterms:modified xsi:type="dcterms:W3CDTF">2026-02-09T18:49:49Z</dcterms:modified>
</cp:coreProperties>
</file>