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Arch-Piso-8\Dep. Demografica, Sociales y Culturales\DEMOGRAFICAS Y VITALES\ESTADISTICAS VITALES\2026\Cuadros web\INAIPI\"/>
    </mc:Choice>
  </mc:AlternateContent>
  <xr:revisionPtr revIDLastSave="0" documentId="13_ncr:1_{64C56892-140C-4185-AA92-F11A8B45EEC5}" xr6:coauthVersionLast="47" xr6:coauthVersionMax="47" xr10:uidLastSave="{00000000-0000-0000-0000-000000000000}"/>
  <bookViews>
    <workbookView xWindow="-120" yWindow="-120" windowWidth="38640" windowHeight="21120" xr2:uid="{EB815597-CDE4-410A-ABA9-97B9B2EB903A}"/>
  </bookViews>
  <sheets>
    <sheet name="CAFI 2015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O10" i="1" l="1"/>
  <c r="C7" i="1"/>
  <c r="AJ7" i="1"/>
  <c r="AA7" i="1" l="1"/>
  <c r="O50" i="1"/>
  <c r="C50" i="1"/>
  <c r="O49" i="1"/>
  <c r="C49" i="1"/>
  <c r="O48" i="1"/>
  <c r="C48" i="1"/>
  <c r="AL47" i="1"/>
  <c r="AK47" i="1"/>
  <c r="AJ47" i="1"/>
  <c r="AA47" i="1"/>
  <c r="C47" i="1" s="1"/>
  <c r="Z47" i="1"/>
  <c r="Y47" i="1"/>
  <c r="X47" i="1"/>
  <c r="O47" i="1"/>
  <c r="N47" i="1"/>
  <c r="M47" i="1"/>
  <c r="L47" i="1"/>
  <c r="O46" i="1"/>
  <c r="C46" i="1"/>
  <c r="O45" i="1"/>
  <c r="C45" i="1"/>
  <c r="O44" i="1"/>
  <c r="C44" i="1"/>
  <c r="AL43" i="1"/>
  <c r="AK43" i="1"/>
  <c r="AJ43" i="1"/>
  <c r="AA43" i="1"/>
  <c r="C43" i="1" s="1"/>
  <c r="Z43" i="1"/>
  <c r="Y43" i="1"/>
  <c r="X43" i="1"/>
  <c r="O43" i="1"/>
  <c r="N43" i="1"/>
  <c r="M43" i="1"/>
  <c r="L43" i="1"/>
  <c r="O42" i="1"/>
  <c r="C42" i="1"/>
  <c r="O41" i="1"/>
  <c r="C41" i="1"/>
  <c r="O40" i="1"/>
  <c r="C40" i="1"/>
  <c r="AL39" i="1"/>
  <c r="AK39" i="1"/>
  <c r="AJ39" i="1"/>
  <c r="AA39" i="1"/>
  <c r="Z39" i="1"/>
  <c r="Y39" i="1"/>
  <c r="X39" i="1"/>
  <c r="O39" i="1"/>
  <c r="N39" i="1"/>
  <c r="M39" i="1"/>
  <c r="L39" i="1"/>
  <c r="C39" i="1"/>
  <c r="O38" i="1"/>
  <c r="C38" i="1"/>
  <c r="O37" i="1"/>
  <c r="C37" i="1"/>
  <c r="O36" i="1"/>
  <c r="C36" i="1"/>
  <c r="O35" i="1"/>
  <c r="C35" i="1"/>
  <c r="AL34" i="1"/>
  <c r="AK34" i="1"/>
  <c r="AJ34" i="1"/>
  <c r="AA34" i="1"/>
  <c r="C34" i="1" s="1"/>
  <c r="Z34" i="1"/>
  <c r="Y34" i="1"/>
  <c r="X34" i="1"/>
  <c r="O34" i="1"/>
  <c r="N34" i="1"/>
  <c r="M34" i="1"/>
  <c r="L34" i="1"/>
  <c r="O33" i="1"/>
  <c r="C33" i="1"/>
  <c r="O32" i="1"/>
  <c r="C32" i="1"/>
  <c r="O31" i="1"/>
  <c r="C31" i="1"/>
  <c r="AL30" i="1"/>
  <c r="AK30" i="1"/>
  <c r="AJ30" i="1"/>
  <c r="AA30" i="1"/>
  <c r="C30" i="1" s="1"/>
  <c r="Z30" i="1"/>
  <c r="Y30" i="1"/>
  <c r="X30" i="1"/>
  <c r="O30" i="1"/>
  <c r="N30" i="1"/>
  <c r="M30" i="1"/>
  <c r="L30" i="1"/>
  <c r="O29" i="1"/>
  <c r="C29" i="1"/>
  <c r="O28" i="1"/>
  <c r="C28" i="1"/>
  <c r="O27" i="1"/>
  <c r="C27" i="1"/>
  <c r="O26" i="1"/>
  <c r="C26" i="1"/>
  <c r="AL25" i="1"/>
  <c r="AK25" i="1"/>
  <c r="AJ25" i="1"/>
  <c r="AA25" i="1"/>
  <c r="Z25" i="1"/>
  <c r="Y25" i="1"/>
  <c r="X25" i="1"/>
  <c r="O25" i="1"/>
  <c r="N25" i="1"/>
  <c r="M25" i="1"/>
  <c r="L25" i="1"/>
  <c r="C25" i="1"/>
  <c r="O24" i="1"/>
  <c r="C24" i="1"/>
  <c r="O23" i="1"/>
  <c r="C23" i="1"/>
  <c r="O22" i="1"/>
  <c r="C22" i="1"/>
  <c r="O21" i="1"/>
  <c r="C21" i="1"/>
  <c r="AL20" i="1"/>
  <c r="AK20" i="1"/>
  <c r="AJ20" i="1"/>
  <c r="AA20" i="1"/>
  <c r="Z20" i="1"/>
  <c r="Y20" i="1"/>
  <c r="O20" i="1" s="1"/>
  <c r="X20" i="1"/>
  <c r="N20" i="1"/>
  <c r="M20" i="1"/>
  <c r="L20" i="1"/>
  <c r="O19" i="1"/>
  <c r="C19" i="1"/>
  <c r="O18" i="1"/>
  <c r="C18" i="1"/>
  <c r="O17" i="1"/>
  <c r="C17" i="1"/>
  <c r="AL16" i="1"/>
  <c r="AK16" i="1"/>
  <c r="AA16" i="1" s="1"/>
  <c r="C16" i="1" s="1"/>
  <c r="AJ16" i="1"/>
  <c r="Z16" i="1"/>
  <c r="Y16" i="1"/>
  <c r="X16" i="1"/>
  <c r="O16" i="1"/>
  <c r="N16" i="1"/>
  <c r="M16" i="1"/>
  <c r="L16" i="1"/>
  <c r="O15" i="1"/>
  <c r="C15" i="1"/>
  <c r="O14" i="1"/>
  <c r="C14" i="1"/>
  <c r="O13" i="1"/>
  <c r="C13" i="1"/>
  <c r="AL12" i="1"/>
  <c r="AK12" i="1"/>
  <c r="AJ12" i="1"/>
  <c r="AA12" i="1"/>
  <c r="Z12" i="1"/>
  <c r="Y12" i="1"/>
  <c r="X12" i="1"/>
  <c r="O12" i="1"/>
  <c r="N12" i="1"/>
  <c r="M12" i="1"/>
  <c r="L12" i="1"/>
  <c r="C12" i="1"/>
  <c r="O11" i="1"/>
  <c r="C11" i="1"/>
  <c r="C10" i="1"/>
  <c r="AL9" i="1"/>
  <c r="AL7" i="1" s="1"/>
  <c r="AK9" i="1"/>
  <c r="AK7" i="1" s="1"/>
  <c r="AJ9" i="1"/>
  <c r="AA9" i="1"/>
  <c r="C9" i="1" s="1"/>
  <c r="Z9" i="1"/>
  <c r="Z7" i="1" s="1"/>
  <c r="Y9" i="1"/>
  <c r="Y7" i="1" s="1"/>
  <c r="X9" i="1"/>
  <c r="X7" i="1" s="1"/>
  <c r="O9" i="1"/>
  <c r="N9" i="1"/>
  <c r="N7" i="1" s="1"/>
  <c r="M9" i="1"/>
  <c r="M7" i="1" s="1"/>
  <c r="L9" i="1"/>
  <c r="L7" i="1"/>
  <c r="C20" i="1" l="1"/>
</calcChain>
</file>

<file path=xl/sharedStrings.xml><?xml version="1.0" encoding="utf-8"?>
<sst xmlns="http://schemas.openxmlformats.org/spreadsheetml/2006/main" count="53" uniqueCount="51">
  <si>
    <r>
      <rPr>
        <b/>
        <sz val="9"/>
        <color theme="1"/>
        <rFont val="Roboto"/>
      </rPr>
      <t>Cuadro 2.</t>
    </r>
    <r>
      <rPr>
        <sz val="9"/>
        <color theme="1"/>
        <rFont val="Roboto"/>
      </rPr>
      <t xml:space="preserve"> REPÚBLICA DOMINICANA: Número de niños y niñas, por sexo y año de entrada a un Centro Comunitario de Atención a la Infancia y la Familia (CAFI), según región de planificación y provincia, 2015-2025.</t>
    </r>
  </si>
  <si>
    <t>Región y provincia</t>
  </si>
  <si>
    <t xml:space="preserve">Total </t>
  </si>
  <si>
    <t>Ambos sexos</t>
  </si>
  <si>
    <t>Total</t>
  </si>
  <si>
    <t>Niños</t>
  </si>
  <si>
    <t>Niñas</t>
  </si>
  <si>
    <t xml:space="preserve">Región Ozama </t>
  </si>
  <si>
    <t>Distrito Nacional</t>
  </si>
  <si>
    <t>Santo Domingo</t>
  </si>
  <si>
    <t xml:space="preserve">Región Cibao Norte </t>
  </si>
  <si>
    <t>Espaillat</t>
  </si>
  <si>
    <t>Puerto Plata</t>
  </si>
  <si>
    <t>Santiago</t>
  </si>
  <si>
    <t>Región Cibao Sur</t>
  </si>
  <si>
    <t>La Vega</t>
  </si>
  <si>
    <t>Sánchez Ramírez</t>
  </si>
  <si>
    <t>Monseñor Nouel</t>
  </si>
  <si>
    <t xml:space="preserve">Región Cibao Nordeste </t>
  </si>
  <si>
    <t>Duarte</t>
  </si>
  <si>
    <t>María Trinidad Sánchez</t>
  </si>
  <si>
    <t>Hermanas Mirabal</t>
  </si>
  <si>
    <t>Samaná</t>
  </si>
  <si>
    <t>Región Cibao Noroeste</t>
  </si>
  <si>
    <t>Dajabón</t>
  </si>
  <si>
    <t>Monte Cristi</t>
  </si>
  <si>
    <t>Santiago Rodríguez</t>
  </si>
  <si>
    <t>Valverde</t>
  </si>
  <si>
    <t>Región Valdesia</t>
  </si>
  <si>
    <t>Peravia</t>
  </si>
  <si>
    <t>San Cristóbal</t>
  </si>
  <si>
    <t>San José de Ocoa</t>
  </si>
  <si>
    <t>Región Enriquillo</t>
  </si>
  <si>
    <t>Baoruco</t>
  </si>
  <si>
    <t>Barahona</t>
  </si>
  <si>
    <t>Independencia</t>
  </si>
  <si>
    <t>Pedernales</t>
  </si>
  <si>
    <t>Región El Valle</t>
  </si>
  <si>
    <t>Azua</t>
  </si>
  <si>
    <t>Elías Piña</t>
  </si>
  <si>
    <t>San Juan</t>
  </si>
  <si>
    <t>Región Yuma</t>
  </si>
  <si>
    <t>El Seibo</t>
  </si>
  <si>
    <t>La Altagracia</t>
  </si>
  <si>
    <t>La Romana</t>
  </si>
  <si>
    <t>Región Higüamo</t>
  </si>
  <si>
    <t>San Pedro de Macorís</t>
  </si>
  <si>
    <t>Monte Plata</t>
  </si>
  <si>
    <t>Hato Mayor</t>
  </si>
  <si>
    <t xml:space="preserve">Fuente: Registros administrativos del Instituto Nacional de Atención Integral a la Primera Infancia (INAIPI). </t>
  </si>
  <si>
    <t xml:space="preserve">Nota: Actualización de datos del año 2020 en adelante.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</si>
</sst>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9"/>
      <color theme="1"/>
      <name val="Roboto"/>
    </font>
    <font>
      <b/>
      <sz val="9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3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" fontId="2" fillId="2" borderId="0" xfId="0" applyNumberFormat="1" applyFont="1" applyFill="1"/>
    <xf numFmtId="0" fontId="1" fillId="0" borderId="0" xfId="0" applyFont="1" applyAlignment="1">
      <alignment horizontal="left" indent="1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0" fontId="1" fillId="0" borderId="1" xfId="0" applyFont="1" applyBorder="1" applyAlignment="1">
      <alignment horizontal="left" indent="1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Border="1"/>
    <xf numFmtId="0" fontId="1" fillId="0" borderId="0" xfId="0" applyFont="1"/>
    <xf numFmtId="0" fontId="2" fillId="0" borderId="1" xfId="0" applyFont="1" applyBorder="1" applyAlignment="1">
      <alignment vertical="center"/>
    </xf>
    <xf numFmtId="0" fontId="1" fillId="0" borderId="3" xfId="0" applyFont="1" applyBorder="1"/>
    <xf numFmtId="0" fontId="1" fillId="3" borderId="0" xfId="0" applyFont="1" applyFill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447675</xdr:colOff>
      <xdr:row>1</xdr:row>
      <xdr:rowOff>180975</xdr:rowOff>
    </xdr:from>
    <xdr:to>
      <xdr:col>37</xdr:col>
      <xdr:colOff>435842</xdr:colOff>
      <xdr:row>3</xdr:row>
      <xdr:rowOff>155557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A06EE9-7C39-4FB1-AEB9-9CC9D4E70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45225" y="371475"/>
          <a:ext cx="883517" cy="355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7054F-782B-4012-B18B-DD7548E2FB9C}">
  <dimension ref="B2:AQ52"/>
  <sheetViews>
    <sheetView showGridLines="0" tabSelected="1" topLeftCell="A2" workbookViewId="0">
      <selection activeCell="AO12" sqref="AO12"/>
    </sheetView>
  </sheetViews>
  <sheetFormatPr baseColWidth="10" defaultRowHeight="15" x14ac:dyDescent="0.25"/>
  <cols>
    <col min="2" max="2" width="20.5703125" customWidth="1"/>
    <col min="3" max="3" width="8" customWidth="1"/>
    <col min="4" max="4" width="7.85546875" customWidth="1"/>
    <col min="5" max="5" width="8" customWidth="1"/>
    <col min="6" max="6" width="7.85546875" customWidth="1"/>
    <col min="7" max="7" width="8.140625" customWidth="1"/>
    <col min="8" max="8" width="8" customWidth="1"/>
    <col min="9" max="10" width="6.7109375" customWidth="1"/>
    <col min="11" max="11" width="7.140625" customWidth="1"/>
    <col min="12" max="12" width="7" customWidth="1"/>
    <col min="13" max="13" width="6.85546875" customWidth="1"/>
    <col min="14" max="15" width="7.140625" customWidth="1"/>
    <col min="16" max="16" width="7" customWidth="1"/>
    <col min="17" max="17" width="7.42578125" customWidth="1"/>
    <col min="18" max="19" width="7.28515625" customWidth="1"/>
    <col min="20" max="20" width="7.42578125" customWidth="1"/>
    <col min="21" max="21" width="6.85546875" customWidth="1"/>
    <col min="22" max="22" width="6.42578125" customWidth="1"/>
    <col min="23" max="23" width="7.28515625" customWidth="1"/>
    <col min="24" max="24" width="6.85546875" customWidth="1"/>
    <col min="25" max="25" width="6.42578125" customWidth="1"/>
    <col min="26" max="26" width="7" customWidth="1"/>
    <col min="27" max="27" width="7.7109375" customWidth="1"/>
    <col min="28" max="28" width="6.85546875" customWidth="1"/>
    <col min="29" max="29" width="7" customWidth="1"/>
    <col min="30" max="30" width="7.28515625" customWidth="1"/>
    <col min="31" max="31" width="7.7109375" customWidth="1"/>
    <col min="32" max="32" width="7.140625" customWidth="1"/>
    <col min="33" max="33" width="6.85546875" customWidth="1"/>
    <col min="34" max="34" width="7" customWidth="1"/>
    <col min="35" max="35" width="7.140625" customWidth="1"/>
    <col min="36" max="36" width="6.85546875" customWidth="1"/>
    <col min="37" max="37" width="6.5703125" customWidth="1"/>
    <col min="38" max="38" width="6.85546875" customWidth="1"/>
  </cols>
  <sheetData>
    <row r="2" spans="2:43" x14ac:dyDescent="0.25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</row>
    <row r="3" spans="2:43" x14ac:dyDescent="0.25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</row>
    <row r="4" spans="2:43" x14ac:dyDescent="0.25"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0"/>
    </row>
    <row r="5" spans="2:43" x14ac:dyDescent="0.25">
      <c r="B5" s="26" t="s">
        <v>1</v>
      </c>
      <c r="C5" s="28" t="s">
        <v>2</v>
      </c>
      <c r="D5" s="30" t="s">
        <v>3</v>
      </c>
      <c r="E5" s="30"/>
      <c r="F5" s="30"/>
      <c r="G5" s="30"/>
      <c r="H5" s="30"/>
      <c r="I5" s="30"/>
      <c r="J5" s="30"/>
      <c r="K5" s="30"/>
      <c r="L5" s="30"/>
      <c r="M5" s="30"/>
      <c r="N5" s="1"/>
      <c r="O5" s="31" t="s">
        <v>4</v>
      </c>
      <c r="P5" s="30" t="s">
        <v>5</v>
      </c>
      <c r="Q5" s="30"/>
      <c r="R5" s="30"/>
      <c r="S5" s="30"/>
      <c r="T5" s="30"/>
      <c r="U5" s="30"/>
      <c r="V5" s="30"/>
      <c r="W5" s="30"/>
      <c r="X5" s="30"/>
      <c r="Y5" s="30"/>
      <c r="Z5" s="2"/>
      <c r="AA5" s="31" t="s">
        <v>4</v>
      </c>
      <c r="AB5" s="30" t="s">
        <v>6</v>
      </c>
      <c r="AC5" s="30"/>
      <c r="AD5" s="30"/>
      <c r="AE5" s="30"/>
      <c r="AF5" s="30"/>
      <c r="AG5" s="30"/>
      <c r="AH5" s="30"/>
      <c r="AI5" s="30"/>
      <c r="AJ5" s="30"/>
      <c r="AK5" s="30"/>
      <c r="AL5" s="22"/>
    </row>
    <row r="6" spans="2:43" x14ac:dyDescent="0.25">
      <c r="B6" s="27"/>
      <c r="C6" s="29"/>
      <c r="D6" s="21">
        <v>2015</v>
      </c>
      <c r="E6" s="21">
        <v>2016</v>
      </c>
      <c r="F6" s="21">
        <v>2017</v>
      </c>
      <c r="G6" s="21">
        <v>2018</v>
      </c>
      <c r="H6" s="21">
        <v>2019</v>
      </c>
      <c r="I6" s="21">
        <v>2020</v>
      </c>
      <c r="J6" s="21">
        <v>2021</v>
      </c>
      <c r="K6" s="21">
        <v>2022</v>
      </c>
      <c r="L6" s="21">
        <v>2023</v>
      </c>
      <c r="M6" s="3">
        <v>2024</v>
      </c>
      <c r="N6" s="3">
        <v>2025</v>
      </c>
      <c r="O6" s="32"/>
      <c r="P6" s="21">
        <v>2015</v>
      </c>
      <c r="Q6" s="21">
        <v>2016</v>
      </c>
      <c r="R6" s="21">
        <v>2017</v>
      </c>
      <c r="S6" s="21">
        <v>2018</v>
      </c>
      <c r="T6" s="21">
        <v>2019</v>
      </c>
      <c r="U6" s="21">
        <v>2020</v>
      </c>
      <c r="V6" s="21">
        <v>2021</v>
      </c>
      <c r="W6" s="21">
        <v>2022</v>
      </c>
      <c r="X6" s="21">
        <v>2023</v>
      </c>
      <c r="Y6" s="3">
        <v>2024</v>
      </c>
      <c r="Z6" s="4">
        <v>2025</v>
      </c>
      <c r="AA6" s="32"/>
      <c r="AB6" s="21">
        <v>2015</v>
      </c>
      <c r="AC6" s="21">
        <v>2016</v>
      </c>
      <c r="AD6" s="21">
        <v>2017</v>
      </c>
      <c r="AE6" s="21">
        <v>2018</v>
      </c>
      <c r="AF6" s="21">
        <v>2019</v>
      </c>
      <c r="AG6" s="21">
        <v>2020</v>
      </c>
      <c r="AH6" s="21">
        <v>2021</v>
      </c>
      <c r="AI6" s="21">
        <v>2022</v>
      </c>
      <c r="AJ6" s="21">
        <v>2023</v>
      </c>
      <c r="AK6" s="3">
        <v>2024</v>
      </c>
      <c r="AL6" s="4">
        <v>2025</v>
      </c>
    </row>
    <row r="7" spans="2:43" x14ac:dyDescent="0.25">
      <c r="B7" s="5" t="s">
        <v>2</v>
      </c>
      <c r="C7" s="6">
        <f>+SUM(O7+AA7)</f>
        <v>537039</v>
      </c>
      <c r="D7" s="6">
        <v>5402</v>
      </c>
      <c r="E7" s="6">
        <v>53366</v>
      </c>
      <c r="F7" s="6">
        <v>75212</v>
      </c>
      <c r="G7" s="6">
        <v>92830</v>
      </c>
      <c r="H7" s="6">
        <v>57909</v>
      </c>
      <c r="I7" s="6">
        <v>29983</v>
      </c>
      <c r="J7" s="6">
        <v>42374</v>
      </c>
      <c r="K7" s="6">
        <v>59864</v>
      </c>
      <c r="L7" s="6">
        <f>+SUM(L9+L12+L16+L20+L25+L30+L34+L39+L43+L47)</f>
        <v>41017</v>
      </c>
      <c r="M7" s="6">
        <f>+SUM(M9+M12+M16+M20+M25+M30+M34+M39+M43+M47)</f>
        <v>41825</v>
      </c>
      <c r="N7" s="6">
        <f>+SUM(N9+N12+N16+N20+N25+N30+N34+N39+N43+N47)</f>
        <v>37257</v>
      </c>
      <c r="O7" s="6">
        <f>+SUM(O9+O12+O16+O20+O25+O30+O34+O39+O43+O47)</f>
        <v>271983</v>
      </c>
      <c r="P7" s="6">
        <v>2844</v>
      </c>
      <c r="Q7" s="6">
        <v>27244</v>
      </c>
      <c r="R7" s="6">
        <v>38011</v>
      </c>
      <c r="S7" s="6">
        <v>47248</v>
      </c>
      <c r="T7" s="6">
        <v>29383</v>
      </c>
      <c r="U7" s="6">
        <v>15011</v>
      </c>
      <c r="V7" s="6">
        <v>21415</v>
      </c>
      <c r="W7" s="6">
        <v>29942</v>
      </c>
      <c r="X7" s="6">
        <f>+SUM(X9+X12+X16+X20+X25+X30+X34+X39+X43+X47)</f>
        <v>20718</v>
      </c>
      <c r="Y7" s="6">
        <f>+SUM(Y9+Y12+Y16+Y20+Y25+Y30+Y34+Y39+Y43+Y47)</f>
        <v>21209</v>
      </c>
      <c r="Z7" s="6">
        <f>+SUM(Z9+Z12+Z16+Z20+Z25+Z30+Z34+Z39+Z43+Z47)</f>
        <v>18958</v>
      </c>
      <c r="AA7" s="6">
        <f>+SUM(AB7:AL7)</f>
        <v>265056</v>
      </c>
      <c r="AB7" s="6">
        <v>2558</v>
      </c>
      <c r="AC7" s="6">
        <v>26122</v>
      </c>
      <c r="AD7" s="6">
        <v>37201</v>
      </c>
      <c r="AE7" s="6">
        <v>45582</v>
      </c>
      <c r="AF7" s="6">
        <v>28526</v>
      </c>
      <c r="AG7" s="6">
        <v>14972</v>
      </c>
      <c r="AH7" s="6">
        <v>20959</v>
      </c>
      <c r="AI7" s="6">
        <v>29922</v>
      </c>
      <c r="AJ7" s="6">
        <f>+SUM(AJ9+AJ12+AJ16+AJ20+AJ25+AJ30+AJ34+AJ39+AJ43+AJ47)</f>
        <v>20299</v>
      </c>
      <c r="AK7" s="6">
        <f>+SUM(AK9+AK12+AK16+AK20+AK25+AK30+AK34+AK39+AK43+AK47)</f>
        <v>20616</v>
      </c>
      <c r="AL7" s="6">
        <f>+SUM(AL9+AL12+AL16+AL20+AL25+AL30+AL34+AL39+AL43+AL47)</f>
        <v>18299</v>
      </c>
    </row>
    <row r="8" spans="2:43" x14ac:dyDescent="0.25">
      <c r="B8" s="20"/>
      <c r="C8" s="7"/>
      <c r="D8" s="8"/>
      <c r="E8" s="8"/>
      <c r="F8" s="8"/>
      <c r="G8" s="8"/>
      <c r="H8" s="8"/>
      <c r="I8" s="8"/>
      <c r="J8" s="8"/>
      <c r="K8" s="8"/>
      <c r="L8" s="8"/>
      <c r="M8" s="9"/>
      <c r="N8" s="9"/>
      <c r="O8" s="7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7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O8" s="33"/>
      <c r="AP8" s="33"/>
      <c r="AQ8" s="33"/>
    </row>
    <row r="9" spans="2:43" x14ac:dyDescent="0.25">
      <c r="B9" s="5" t="s">
        <v>7</v>
      </c>
      <c r="C9" s="6">
        <f>+SUM(AA9+O9)</f>
        <v>184742</v>
      </c>
      <c r="D9" s="6">
        <v>2347</v>
      </c>
      <c r="E9" s="6">
        <v>17808</v>
      </c>
      <c r="F9" s="6">
        <v>24125</v>
      </c>
      <c r="G9" s="6">
        <v>32844</v>
      </c>
      <c r="H9" s="6">
        <v>20123</v>
      </c>
      <c r="I9" s="6">
        <v>12037</v>
      </c>
      <c r="J9" s="6">
        <v>16379</v>
      </c>
      <c r="K9" s="6">
        <v>19558</v>
      </c>
      <c r="L9" s="10">
        <f>+SUM(L10:L11)</f>
        <v>13758</v>
      </c>
      <c r="M9" s="10">
        <f>+SUM(M10:M11)</f>
        <v>14046</v>
      </c>
      <c r="N9" s="10">
        <f>+SUM(N10:N11)</f>
        <v>11717</v>
      </c>
      <c r="O9" s="6">
        <f>+SUM(P9:Z9)</f>
        <v>93497</v>
      </c>
      <c r="P9" s="6">
        <v>1245</v>
      </c>
      <c r="Q9" s="6">
        <v>9006</v>
      </c>
      <c r="R9" s="6">
        <v>12178</v>
      </c>
      <c r="S9" s="6">
        <v>16876</v>
      </c>
      <c r="T9" s="6">
        <v>10176</v>
      </c>
      <c r="U9" s="6">
        <v>6053</v>
      </c>
      <c r="V9" s="6">
        <v>8231</v>
      </c>
      <c r="W9" s="6">
        <v>9875</v>
      </c>
      <c r="X9" s="6">
        <f>+SUM(X10:X11)</f>
        <v>6912</v>
      </c>
      <c r="Y9" s="6">
        <f>+SUM(Y10:Y11)</f>
        <v>7166</v>
      </c>
      <c r="Z9" s="6">
        <f>+SUM(Z10:Z11)</f>
        <v>5779</v>
      </c>
      <c r="AA9" s="6">
        <f>+SUM(AB9:AL9)</f>
        <v>91245</v>
      </c>
      <c r="AB9" s="6">
        <v>1102</v>
      </c>
      <c r="AC9" s="6">
        <v>8802</v>
      </c>
      <c r="AD9" s="6">
        <v>11947</v>
      </c>
      <c r="AE9" s="6">
        <v>15968</v>
      </c>
      <c r="AF9" s="6">
        <v>9947</v>
      </c>
      <c r="AG9" s="6">
        <v>5984</v>
      </c>
      <c r="AH9" s="6">
        <v>8148</v>
      </c>
      <c r="AI9" s="6">
        <v>9683</v>
      </c>
      <c r="AJ9" s="6">
        <f>+SUM(AJ10:AJ11)</f>
        <v>6846</v>
      </c>
      <c r="AK9" s="6">
        <f>+SUM(AK10:AK11)</f>
        <v>6880</v>
      </c>
      <c r="AL9" s="6">
        <f>+SUM(AL10:AL11)</f>
        <v>5938</v>
      </c>
    </row>
    <row r="10" spans="2:43" x14ac:dyDescent="0.25">
      <c r="B10" s="11" t="s">
        <v>8</v>
      </c>
      <c r="C10" s="12">
        <f>+SUM(AA10+O10)</f>
        <v>65987</v>
      </c>
      <c r="D10" s="12">
        <v>326</v>
      </c>
      <c r="E10" s="13">
        <v>5153</v>
      </c>
      <c r="F10" s="13">
        <v>12160</v>
      </c>
      <c r="G10" s="13">
        <v>10632</v>
      </c>
      <c r="H10" s="13">
        <v>8143</v>
      </c>
      <c r="I10" s="13">
        <v>4928</v>
      </c>
      <c r="J10" s="13">
        <v>5684</v>
      </c>
      <c r="K10" s="13">
        <v>7454</v>
      </c>
      <c r="L10" s="23">
        <v>5044</v>
      </c>
      <c r="M10" s="13">
        <v>4871</v>
      </c>
      <c r="N10" s="13">
        <v>3249</v>
      </c>
      <c r="O10" s="7">
        <f>+SUM(P10:Z10)</f>
        <v>34081</v>
      </c>
      <c r="P10" s="7">
        <v>239</v>
      </c>
      <c r="Q10" s="7">
        <v>2626</v>
      </c>
      <c r="R10" s="7">
        <v>6092</v>
      </c>
      <c r="S10" s="7">
        <v>5435</v>
      </c>
      <c r="T10" s="7">
        <v>4109</v>
      </c>
      <c r="U10" s="7">
        <v>2465</v>
      </c>
      <c r="V10" s="7">
        <v>2867</v>
      </c>
      <c r="W10" s="7">
        <v>3775</v>
      </c>
      <c r="X10" s="7">
        <v>2548</v>
      </c>
      <c r="Y10" s="7">
        <v>2443</v>
      </c>
      <c r="Z10" s="7">
        <v>1482</v>
      </c>
      <c r="AA10" s="7">
        <v>31906</v>
      </c>
      <c r="AB10" s="7">
        <v>87</v>
      </c>
      <c r="AC10" s="7">
        <v>2527</v>
      </c>
      <c r="AD10" s="7">
        <v>6068</v>
      </c>
      <c r="AE10" s="7">
        <v>5197</v>
      </c>
      <c r="AF10" s="7">
        <v>4034</v>
      </c>
      <c r="AG10" s="7">
        <v>2463</v>
      </c>
      <c r="AH10" s="7">
        <v>2817</v>
      </c>
      <c r="AI10" s="7">
        <v>3679</v>
      </c>
      <c r="AJ10" s="7">
        <v>2496</v>
      </c>
      <c r="AK10" s="7">
        <v>2428</v>
      </c>
      <c r="AL10" s="7">
        <v>1767</v>
      </c>
    </row>
    <row r="11" spans="2:43" x14ac:dyDescent="0.25">
      <c r="B11" s="11" t="s">
        <v>9</v>
      </c>
      <c r="C11" s="12">
        <f t="shared" ref="C11:C50" si="0">+SUM(AA11+O11)</f>
        <v>113299</v>
      </c>
      <c r="D11" s="12">
        <v>2021</v>
      </c>
      <c r="E11" s="13">
        <v>12655</v>
      </c>
      <c r="F11" s="13">
        <v>11965</v>
      </c>
      <c r="G11" s="13">
        <v>22212</v>
      </c>
      <c r="H11" s="13">
        <v>11980</v>
      </c>
      <c r="I11" s="13">
        <v>7109</v>
      </c>
      <c r="J11" s="13">
        <v>10695</v>
      </c>
      <c r="K11" s="13">
        <v>12104</v>
      </c>
      <c r="L11" s="23">
        <v>8714</v>
      </c>
      <c r="M11" s="13">
        <v>9175</v>
      </c>
      <c r="N11" s="13">
        <v>8468</v>
      </c>
      <c r="O11" s="7">
        <f t="shared" ref="O11:O50" si="1">+SUM(P11:Z11)</f>
        <v>59416</v>
      </c>
      <c r="P11" s="7">
        <v>1006</v>
      </c>
      <c r="Q11" s="7">
        <v>6380</v>
      </c>
      <c r="R11" s="7">
        <v>6086</v>
      </c>
      <c r="S11" s="7">
        <v>11441</v>
      </c>
      <c r="T11" s="7">
        <v>6067</v>
      </c>
      <c r="U11" s="7">
        <v>3588</v>
      </c>
      <c r="V11" s="7">
        <v>5364</v>
      </c>
      <c r="W11" s="7">
        <v>6100</v>
      </c>
      <c r="X11" s="7">
        <v>4364</v>
      </c>
      <c r="Y11" s="7">
        <v>4723</v>
      </c>
      <c r="Z11" s="7">
        <v>4297</v>
      </c>
      <c r="AA11" s="7">
        <v>53883</v>
      </c>
      <c r="AB11" s="7">
        <v>1015</v>
      </c>
      <c r="AC11" s="7">
        <v>6275</v>
      </c>
      <c r="AD11" s="7">
        <v>5879</v>
      </c>
      <c r="AE11" s="7">
        <v>10771</v>
      </c>
      <c r="AF11" s="7">
        <v>5913</v>
      </c>
      <c r="AG11" s="7">
        <v>3521</v>
      </c>
      <c r="AH11" s="7">
        <v>5331</v>
      </c>
      <c r="AI11" s="7">
        <v>6004</v>
      </c>
      <c r="AJ11" s="7">
        <v>4350</v>
      </c>
      <c r="AK11" s="7">
        <v>4452</v>
      </c>
      <c r="AL11" s="7">
        <v>4171</v>
      </c>
    </row>
    <row r="12" spans="2:43" x14ac:dyDescent="0.25">
      <c r="B12" s="5" t="s">
        <v>10</v>
      </c>
      <c r="C12" s="6">
        <f t="shared" si="0"/>
        <v>77969</v>
      </c>
      <c r="D12" s="6">
        <v>1600</v>
      </c>
      <c r="E12" s="6">
        <v>9528</v>
      </c>
      <c r="F12" s="6">
        <v>14753</v>
      </c>
      <c r="G12" s="6">
        <v>11219</v>
      </c>
      <c r="H12" s="6">
        <v>7555</v>
      </c>
      <c r="I12" s="6">
        <v>3300</v>
      </c>
      <c r="J12" s="6">
        <v>4440</v>
      </c>
      <c r="K12" s="6">
        <v>9414</v>
      </c>
      <c r="L12" s="10">
        <f>+SUM(L13:L15)</f>
        <v>5575</v>
      </c>
      <c r="M12" s="10">
        <f>+SUM(M13:M15)</f>
        <v>5717</v>
      </c>
      <c r="N12" s="10">
        <f>+SUM(N13:N15)</f>
        <v>4868</v>
      </c>
      <c r="O12" s="6">
        <f>+SUM(P12:Z12)</f>
        <v>39790</v>
      </c>
      <c r="P12" s="6">
        <v>854</v>
      </c>
      <c r="Q12" s="6">
        <v>4892</v>
      </c>
      <c r="R12" s="6">
        <v>7557</v>
      </c>
      <c r="S12" s="6">
        <v>5700</v>
      </c>
      <c r="T12" s="6">
        <v>3819</v>
      </c>
      <c r="U12" s="6">
        <v>1683</v>
      </c>
      <c r="V12" s="6">
        <v>2237</v>
      </c>
      <c r="W12" s="6">
        <v>4811</v>
      </c>
      <c r="X12" s="6">
        <f>+SUM(X13:X15)</f>
        <v>2848</v>
      </c>
      <c r="Y12" s="6">
        <f>+SUM(Y13:Y15)</f>
        <v>2843</v>
      </c>
      <c r="Z12" s="6">
        <f>+SUM(Z13:Z15)</f>
        <v>2546</v>
      </c>
      <c r="AA12" s="6">
        <f>+SUM(AB12:AL12)</f>
        <v>38179</v>
      </c>
      <c r="AB12" s="6">
        <v>746</v>
      </c>
      <c r="AC12" s="6">
        <v>4636</v>
      </c>
      <c r="AD12" s="6">
        <v>7196</v>
      </c>
      <c r="AE12" s="6">
        <v>5519</v>
      </c>
      <c r="AF12" s="6">
        <v>3736</v>
      </c>
      <c r="AG12" s="6">
        <v>1617</v>
      </c>
      <c r="AH12" s="6">
        <v>2203</v>
      </c>
      <c r="AI12" s="6">
        <v>4603</v>
      </c>
      <c r="AJ12" s="6">
        <f>+SUM(AJ13:AJ15)</f>
        <v>2727</v>
      </c>
      <c r="AK12" s="6">
        <f>+SUM(AK13:AK15)</f>
        <v>2874</v>
      </c>
      <c r="AL12" s="6">
        <f>+SUM(AL13:AL15)</f>
        <v>2322</v>
      </c>
    </row>
    <row r="13" spans="2:43" x14ac:dyDescent="0.25">
      <c r="B13" s="11" t="s">
        <v>11</v>
      </c>
      <c r="C13" s="12">
        <f t="shared" si="0"/>
        <v>6350</v>
      </c>
      <c r="D13" s="12">
        <v>450</v>
      </c>
      <c r="E13" s="13">
        <v>1088</v>
      </c>
      <c r="F13" s="13">
        <v>438</v>
      </c>
      <c r="G13" s="13">
        <v>1283</v>
      </c>
      <c r="H13" s="13">
        <v>696</v>
      </c>
      <c r="I13" s="13">
        <v>457</v>
      </c>
      <c r="J13" s="13">
        <v>386</v>
      </c>
      <c r="K13" s="13">
        <v>639</v>
      </c>
      <c r="L13" s="23">
        <v>399</v>
      </c>
      <c r="M13" s="13">
        <v>345</v>
      </c>
      <c r="N13" s="13">
        <v>244</v>
      </c>
      <c r="O13" s="7">
        <f>+SUM(P13:Z13)</f>
        <v>3261</v>
      </c>
      <c r="P13" s="7">
        <v>233</v>
      </c>
      <c r="Q13" s="7">
        <v>565</v>
      </c>
      <c r="R13" s="7">
        <v>230</v>
      </c>
      <c r="S13" s="7">
        <v>644</v>
      </c>
      <c r="T13" s="7">
        <v>349</v>
      </c>
      <c r="U13" s="7">
        <v>228</v>
      </c>
      <c r="V13" s="7">
        <v>216</v>
      </c>
      <c r="W13" s="7">
        <v>311</v>
      </c>
      <c r="X13" s="7">
        <v>192</v>
      </c>
      <c r="Y13" s="7">
        <v>165</v>
      </c>
      <c r="Z13" s="7">
        <v>128</v>
      </c>
      <c r="AA13" s="7">
        <v>3089</v>
      </c>
      <c r="AB13" s="7">
        <v>217</v>
      </c>
      <c r="AC13" s="7">
        <v>523</v>
      </c>
      <c r="AD13" s="7">
        <v>208</v>
      </c>
      <c r="AE13" s="7">
        <v>639</v>
      </c>
      <c r="AF13" s="7">
        <v>347</v>
      </c>
      <c r="AG13" s="7">
        <v>229</v>
      </c>
      <c r="AH13" s="7">
        <v>170</v>
      </c>
      <c r="AI13" s="7">
        <v>328</v>
      </c>
      <c r="AJ13" s="7">
        <v>207</v>
      </c>
      <c r="AK13" s="7">
        <v>180</v>
      </c>
      <c r="AL13" s="7">
        <v>116</v>
      </c>
    </row>
    <row r="14" spans="2:43" x14ac:dyDescent="0.25">
      <c r="B14" s="11" t="s">
        <v>12</v>
      </c>
      <c r="C14" s="12">
        <f t="shared" si="0"/>
        <v>15352</v>
      </c>
      <c r="D14" s="12">
        <v>0</v>
      </c>
      <c r="E14" s="13">
        <v>1208</v>
      </c>
      <c r="F14" s="13">
        <v>1536</v>
      </c>
      <c r="G14" s="13">
        <v>3174</v>
      </c>
      <c r="H14" s="13">
        <v>1550</v>
      </c>
      <c r="I14" s="13">
        <v>1062</v>
      </c>
      <c r="J14" s="13">
        <v>1199</v>
      </c>
      <c r="K14" s="13">
        <v>2340</v>
      </c>
      <c r="L14" s="23">
        <v>1417</v>
      </c>
      <c r="M14" s="13">
        <v>1227</v>
      </c>
      <c r="N14" s="13">
        <v>1101</v>
      </c>
      <c r="O14" s="7">
        <f t="shared" si="1"/>
        <v>8031</v>
      </c>
      <c r="P14" s="7">
        <v>0</v>
      </c>
      <c r="Q14" s="7">
        <v>630</v>
      </c>
      <c r="R14" s="7">
        <v>798</v>
      </c>
      <c r="S14" s="7">
        <v>1565</v>
      </c>
      <c r="T14" s="7">
        <v>785</v>
      </c>
      <c r="U14" s="7">
        <v>559</v>
      </c>
      <c r="V14" s="7">
        <v>600</v>
      </c>
      <c r="W14" s="7">
        <v>1187</v>
      </c>
      <c r="X14" s="7">
        <v>719</v>
      </c>
      <c r="Y14" s="7">
        <v>593</v>
      </c>
      <c r="Z14" s="7">
        <v>595</v>
      </c>
      <c r="AA14" s="7">
        <v>7321</v>
      </c>
      <c r="AB14" s="7">
        <v>0</v>
      </c>
      <c r="AC14" s="7">
        <v>578</v>
      </c>
      <c r="AD14" s="7">
        <v>738</v>
      </c>
      <c r="AE14" s="7">
        <v>1609</v>
      </c>
      <c r="AF14" s="7">
        <v>765</v>
      </c>
      <c r="AG14" s="7">
        <v>503</v>
      </c>
      <c r="AH14" s="7">
        <v>599</v>
      </c>
      <c r="AI14" s="7">
        <v>1153</v>
      </c>
      <c r="AJ14" s="7">
        <v>698</v>
      </c>
      <c r="AK14" s="7">
        <v>634</v>
      </c>
      <c r="AL14" s="7">
        <v>506</v>
      </c>
    </row>
    <row r="15" spans="2:43" x14ac:dyDescent="0.25">
      <c r="B15" s="11" t="s">
        <v>13</v>
      </c>
      <c r="C15" s="12">
        <f t="shared" si="0"/>
        <v>54208</v>
      </c>
      <c r="D15" s="12">
        <v>1150</v>
      </c>
      <c r="E15" s="13">
        <v>7232</v>
      </c>
      <c r="F15" s="13">
        <v>12779</v>
      </c>
      <c r="G15" s="13">
        <v>6762</v>
      </c>
      <c r="H15" s="13">
        <v>5309</v>
      </c>
      <c r="I15" s="13">
        <v>1781</v>
      </c>
      <c r="J15" s="13">
        <v>2855</v>
      </c>
      <c r="K15" s="13">
        <v>6435</v>
      </c>
      <c r="L15" s="23">
        <v>3759</v>
      </c>
      <c r="M15" s="13">
        <v>4145</v>
      </c>
      <c r="N15" s="13">
        <v>3523</v>
      </c>
      <c r="O15" s="7">
        <f t="shared" si="1"/>
        <v>28498</v>
      </c>
      <c r="P15" s="7">
        <v>621</v>
      </c>
      <c r="Q15" s="7">
        <v>3697</v>
      </c>
      <c r="R15" s="7">
        <v>6529</v>
      </c>
      <c r="S15" s="7">
        <v>3491</v>
      </c>
      <c r="T15" s="7">
        <v>2685</v>
      </c>
      <c r="U15" s="7">
        <v>896</v>
      </c>
      <c r="V15" s="7">
        <v>1421</v>
      </c>
      <c r="W15" s="7">
        <v>3313</v>
      </c>
      <c r="X15" s="7">
        <v>1937</v>
      </c>
      <c r="Y15" s="7">
        <v>2085</v>
      </c>
      <c r="Z15" s="7">
        <v>1823</v>
      </c>
      <c r="AA15" s="7">
        <v>25710</v>
      </c>
      <c r="AB15" s="7">
        <v>529</v>
      </c>
      <c r="AC15" s="7">
        <v>3535</v>
      </c>
      <c r="AD15" s="7">
        <v>6250</v>
      </c>
      <c r="AE15" s="7">
        <v>3271</v>
      </c>
      <c r="AF15" s="7">
        <v>2624</v>
      </c>
      <c r="AG15" s="7">
        <v>885</v>
      </c>
      <c r="AH15" s="7">
        <v>1434</v>
      </c>
      <c r="AI15" s="7">
        <v>3122</v>
      </c>
      <c r="AJ15" s="7">
        <v>1822</v>
      </c>
      <c r="AK15" s="7">
        <v>2060</v>
      </c>
      <c r="AL15" s="7">
        <v>1700</v>
      </c>
    </row>
    <row r="16" spans="2:43" x14ac:dyDescent="0.25">
      <c r="B16" s="5" t="s">
        <v>14</v>
      </c>
      <c r="C16" s="6">
        <f t="shared" si="0"/>
        <v>20927</v>
      </c>
      <c r="D16" s="6">
        <v>0</v>
      </c>
      <c r="E16" s="6">
        <v>2437</v>
      </c>
      <c r="F16" s="6">
        <v>2351</v>
      </c>
      <c r="G16" s="6">
        <v>4206</v>
      </c>
      <c r="H16" s="6">
        <v>2144</v>
      </c>
      <c r="I16" s="6">
        <v>1438</v>
      </c>
      <c r="J16" s="6">
        <v>1661</v>
      </c>
      <c r="K16" s="6">
        <v>2285</v>
      </c>
      <c r="L16" s="10">
        <f>+SUM(L17:L19)</f>
        <v>1408</v>
      </c>
      <c r="M16" s="10">
        <f>+SUM(M17:M19)</f>
        <v>1423</v>
      </c>
      <c r="N16" s="10">
        <f>+SUM(N17:N19)</f>
        <v>1574</v>
      </c>
      <c r="O16" s="6">
        <f t="shared" si="1"/>
        <v>10683</v>
      </c>
      <c r="P16" s="7">
        <v>0</v>
      </c>
      <c r="Q16" s="6">
        <v>1285</v>
      </c>
      <c r="R16" s="6">
        <v>1191</v>
      </c>
      <c r="S16" s="6">
        <v>2177</v>
      </c>
      <c r="T16" s="6">
        <v>1120</v>
      </c>
      <c r="U16" s="6">
        <v>713</v>
      </c>
      <c r="V16" s="6">
        <v>852</v>
      </c>
      <c r="W16" s="6">
        <v>1116</v>
      </c>
      <c r="X16" s="6">
        <f>+SUM(X17:X19)</f>
        <v>702</v>
      </c>
      <c r="Y16" s="6">
        <f>+SUM(Y17:Y19)</f>
        <v>724</v>
      </c>
      <c r="Z16" s="6">
        <f>+SUM(Z17:Z19)</f>
        <v>803</v>
      </c>
      <c r="AA16" s="6">
        <f>+SUM(AB16:AL16)</f>
        <v>10244</v>
      </c>
      <c r="AB16" s="7">
        <v>0</v>
      </c>
      <c r="AC16" s="6">
        <v>1152</v>
      </c>
      <c r="AD16" s="6">
        <v>1160</v>
      </c>
      <c r="AE16" s="6">
        <v>2029</v>
      </c>
      <c r="AF16" s="6">
        <v>1024</v>
      </c>
      <c r="AG16" s="6">
        <v>725</v>
      </c>
      <c r="AH16" s="6">
        <v>809</v>
      </c>
      <c r="AI16" s="6">
        <v>1169</v>
      </c>
      <c r="AJ16" s="6">
        <f>+SUM(AJ17:AJ19)</f>
        <v>706</v>
      </c>
      <c r="AK16" s="6">
        <f>+SUM(AK17:AK19)</f>
        <v>699</v>
      </c>
      <c r="AL16" s="6">
        <f>+SUM(AL17:AL19)</f>
        <v>771</v>
      </c>
    </row>
    <row r="17" spans="2:38" x14ac:dyDescent="0.25">
      <c r="B17" s="11" t="s">
        <v>15</v>
      </c>
      <c r="C17" s="12">
        <f t="shared" si="0"/>
        <v>13996</v>
      </c>
      <c r="D17" s="12">
        <v>0</v>
      </c>
      <c r="E17" s="13">
        <v>1630</v>
      </c>
      <c r="F17" s="13">
        <v>1757</v>
      </c>
      <c r="G17" s="13">
        <v>2915</v>
      </c>
      <c r="H17" s="13">
        <v>1493</v>
      </c>
      <c r="I17" s="13">
        <v>888</v>
      </c>
      <c r="J17" s="13">
        <v>1104</v>
      </c>
      <c r="K17" s="13">
        <v>1647</v>
      </c>
      <c r="L17" s="14">
        <v>996</v>
      </c>
      <c r="M17" s="13">
        <v>928</v>
      </c>
      <c r="N17" s="13">
        <v>1087</v>
      </c>
      <c r="O17" s="7">
        <f t="shared" si="1"/>
        <v>7382</v>
      </c>
      <c r="P17" s="7">
        <v>0</v>
      </c>
      <c r="Q17" s="7">
        <v>852</v>
      </c>
      <c r="R17" s="7">
        <v>905</v>
      </c>
      <c r="S17" s="7">
        <v>1517</v>
      </c>
      <c r="T17" s="7">
        <v>779</v>
      </c>
      <c r="U17" s="7">
        <v>439</v>
      </c>
      <c r="V17" s="7">
        <v>585</v>
      </c>
      <c r="W17" s="7">
        <v>796</v>
      </c>
      <c r="X17" s="7">
        <v>498</v>
      </c>
      <c r="Y17" s="7">
        <v>461</v>
      </c>
      <c r="Z17" s="7">
        <v>550</v>
      </c>
      <c r="AA17" s="7">
        <v>6614</v>
      </c>
      <c r="AB17" s="7">
        <v>0</v>
      </c>
      <c r="AC17" s="7">
        <v>778</v>
      </c>
      <c r="AD17" s="7">
        <v>852</v>
      </c>
      <c r="AE17" s="7">
        <v>1398</v>
      </c>
      <c r="AF17" s="7">
        <v>714</v>
      </c>
      <c r="AG17" s="7">
        <v>449</v>
      </c>
      <c r="AH17" s="7">
        <v>519</v>
      </c>
      <c r="AI17" s="7">
        <v>851</v>
      </c>
      <c r="AJ17" s="7">
        <v>498</v>
      </c>
      <c r="AK17" s="7">
        <v>467</v>
      </c>
      <c r="AL17" s="7">
        <v>537</v>
      </c>
    </row>
    <row r="18" spans="2:38" x14ac:dyDescent="0.25">
      <c r="B18" s="11" t="s">
        <v>16</v>
      </c>
      <c r="C18" s="12">
        <f t="shared" si="0"/>
        <v>3491</v>
      </c>
      <c r="D18" s="12">
        <v>0</v>
      </c>
      <c r="E18" s="13">
        <v>1</v>
      </c>
      <c r="F18" s="13">
        <v>309</v>
      </c>
      <c r="G18" s="13">
        <v>1052</v>
      </c>
      <c r="H18" s="13">
        <v>370</v>
      </c>
      <c r="I18" s="13">
        <v>289</v>
      </c>
      <c r="J18" s="13">
        <v>370</v>
      </c>
      <c r="K18" s="13">
        <v>450</v>
      </c>
      <c r="L18" s="14">
        <v>232</v>
      </c>
      <c r="M18" s="13">
        <v>255</v>
      </c>
      <c r="N18" s="13">
        <v>279</v>
      </c>
      <c r="O18" s="7">
        <f t="shared" si="1"/>
        <v>1818</v>
      </c>
      <c r="P18" s="7">
        <v>0</v>
      </c>
      <c r="Q18" s="7">
        <v>1</v>
      </c>
      <c r="R18" s="7">
        <v>156</v>
      </c>
      <c r="S18" s="7">
        <v>531</v>
      </c>
      <c r="T18" s="7">
        <v>196</v>
      </c>
      <c r="U18" s="7">
        <v>149</v>
      </c>
      <c r="V18" s="7">
        <v>173</v>
      </c>
      <c r="W18" s="7">
        <v>222</v>
      </c>
      <c r="X18" s="7">
        <v>104</v>
      </c>
      <c r="Y18" s="7">
        <v>138</v>
      </c>
      <c r="Z18" s="7">
        <v>148</v>
      </c>
      <c r="AA18" s="7">
        <v>1673</v>
      </c>
      <c r="AB18" s="7">
        <v>0</v>
      </c>
      <c r="AC18" s="7">
        <v>0</v>
      </c>
      <c r="AD18" s="7">
        <v>153</v>
      </c>
      <c r="AE18" s="7">
        <v>521</v>
      </c>
      <c r="AF18" s="7">
        <v>174</v>
      </c>
      <c r="AG18" s="7">
        <v>140</v>
      </c>
      <c r="AH18" s="7">
        <v>197</v>
      </c>
      <c r="AI18" s="7">
        <v>228</v>
      </c>
      <c r="AJ18" s="7">
        <v>128</v>
      </c>
      <c r="AK18" s="7">
        <v>117</v>
      </c>
      <c r="AL18" s="7">
        <v>131</v>
      </c>
    </row>
    <row r="19" spans="2:38" x14ac:dyDescent="0.25">
      <c r="B19" s="11" t="s">
        <v>17</v>
      </c>
      <c r="C19" s="12">
        <f t="shared" si="0"/>
        <v>2784</v>
      </c>
      <c r="D19" s="12">
        <v>0</v>
      </c>
      <c r="E19" s="13">
        <v>806</v>
      </c>
      <c r="F19" s="13">
        <v>285</v>
      </c>
      <c r="G19" s="13">
        <v>239</v>
      </c>
      <c r="H19" s="13">
        <v>281</v>
      </c>
      <c r="I19" s="13">
        <v>261</v>
      </c>
      <c r="J19" s="13">
        <v>187</v>
      </c>
      <c r="K19" s="13">
        <v>188</v>
      </c>
      <c r="L19" s="14">
        <v>180</v>
      </c>
      <c r="M19" s="13">
        <v>240</v>
      </c>
      <c r="N19" s="13">
        <v>208</v>
      </c>
      <c r="O19" s="7">
        <f t="shared" si="1"/>
        <v>1483</v>
      </c>
      <c r="P19" s="7">
        <v>0</v>
      </c>
      <c r="Q19" s="7">
        <v>432</v>
      </c>
      <c r="R19" s="7">
        <v>130</v>
      </c>
      <c r="S19" s="7">
        <v>129</v>
      </c>
      <c r="T19" s="7">
        <v>145</v>
      </c>
      <c r="U19" s="7">
        <v>125</v>
      </c>
      <c r="V19" s="7">
        <v>94</v>
      </c>
      <c r="W19" s="7">
        <v>98</v>
      </c>
      <c r="X19" s="7">
        <v>100</v>
      </c>
      <c r="Y19" s="7">
        <v>125</v>
      </c>
      <c r="Z19" s="7">
        <v>105</v>
      </c>
      <c r="AA19" s="7">
        <v>1301</v>
      </c>
      <c r="AB19" s="7">
        <v>0</v>
      </c>
      <c r="AC19" s="7">
        <v>374</v>
      </c>
      <c r="AD19" s="7">
        <v>155</v>
      </c>
      <c r="AE19" s="7">
        <v>110</v>
      </c>
      <c r="AF19" s="7">
        <v>136</v>
      </c>
      <c r="AG19" s="7">
        <v>136</v>
      </c>
      <c r="AH19" s="7">
        <v>93</v>
      </c>
      <c r="AI19" s="7">
        <v>90</v>
      </c>
      <c r="AJ19" s="7">
        <v>80</v>
      </c>
      <c r="AK19" s="7">
        <v>115</v>
      </c>
      <c r="AL19" s="7">
        <v>103</v>
      </c>
    </row>
    <row r="20" spans="2:38" x14ac:dyDescent="0.25">
      <c r="B20" s="5" t="s">
        <v>18</v>
      </c>
      <c r="C20" s="6">
        <f t="shared" si="0"/>
        <v>33650</v>
      </c>
      <c r="D20" s="6">
        <v>15</v>
      </c>
      <c r="E20" s="6">
        <v>6192</v>
      </c>
      <c r="F20" s="6">
        <v>5271</v>
      </c>
      <c r="G20" s="6">
        <v>4884</v>
      </c>
      <c r="H20" s="6">
        <v>3005</v>
      </c>
      <c r="I20" s="6">
        <v>1520</v>
      </c>
      <c r="J20" s="6">
        <v>3225</v>
      </c>
      <c r="K20" s="6">
        <v>2949</v>
      </c>
      <c r="L20" s="10">
        <f>+SUM(L21:L24)</f>
        <v>2070</v>
      </c>
      <c r="M20" s="10">
        <f>+SUM(M21:M24)</f>
        <v>2207</v>
      </c>
      <c r="N20" s="10">
        <f>+SUM(N21:N24)</f>
        <v>2312</v>
      </c>
      <c r="O20" s="6">
        <f t="shared" si="1"/>
        <v>17193</v>
      </c>
      <c r="P20" s="6">
        <v>7</v>
      </c>
      <c r="Q20" s="6">
        <v>3198</v>
      </c>
      <c r="R20" s="6">
        <v>2711</v>
      </c>
      <c r="S20" s="6">
        <v>2468</v>
      </c>
      <c r="T20" s="6">
        <v>1509</v>
      </c>
      <c r="U20" s="6">
        <v>725</v>
      </c>
      <c r="V20" s="6">
        <v>1667</v>
      </c>
      <c r="W20" s="6">
        <v>1488</v>
      </c>
      <c r="X20" s="6">
        <f>+SUM(X21:X24)</f>
        <v>1072</v>
      </c>
      <c r="Y20" s="6">
        <f>+SUM(Y21:Y24)</f>
        <v>1156</v>
      </c>
      <c r="Z20" s="6">
        <f>+SUM(Z21:Z24)</f>
        <v>1192</v>
      </c>
      <c r="AA20" s="6">
        <f>+SUM(AB20:AL20)</f>
        <v>16457</v>
      </c>
      <c r="AB20" s="6">
        <v>8</v>
      </c>
      <c r="AC20" s="6">
        <v>2994</v>
      </c>
      <c r="AD20" s="6">
        <v>2560</v>
      </c>
      <c r="AE20" s="6">
        <v>2416</v>
      </c>
      <c r="AF20" s="6">
        <v>1496</v>
      </c>
      <c r="AG20" s="6">
        <v>795</v>
      </c>
      <c r="AH20" s="6">
        <v>1558</v>
      </c>
      <c r="AI20" s="6">
        <v>1461</v>
      </c>
      <c r="AJ20" s="6">
        <f>+SUM(AJ21:AJ24)</f>
        <v>998</v>
      </c>
      <c r="AK20" s="6">
        <f>+SUM(AK21:AK24)</f>
        <v>1051</v>
      </c>
      <c r="AL20" s="6">
        <f>+SUM(AL21:AL24)</f>
        <v>1120</v>
      </c>
    </row>
    <row r="21" spans="2:38" x14ac:dyDescent="0.25">
      <c r="B21" s="11" t="s">
        <v>19</v>
      </c>
      <c r="C21" s="12">
        <f t="shared" si="0"/>
        <v>12573</v>
      </c>
      <c r="D21" s="12">
        <v>8</v>
      </c>
      <c r="E21" s="13">
        <v>3323</v>
      </c>
      <c r="F21" s="13">
        <v>1928</v>
      </c>
      <c r="G21" s="13">
        <v>1655</v>
      </c>
      <c r="H21" s="13">
        <v>1150</v>
      </c>
      <c r="I21" s="13">
        <v>724</v>
      </c>
      <c r="J21" s="13">
        <v>1130</v>
      </c>
      <c r="K21" s="13">
        <v>987</v>
      </c>
      <c r="L21" s="14">
        <v>653</v>
      </c>
      <c r="M21" s="13">
        <v>686</v>
      </c>
      <c r="N21" s="13">
        <v>504</v>
      </c>
      <c r="O21" s="7">
        <f t="shared" si="1"/>
        <v>6478</v>
      </c>
      <c r="P21" s="7">
        <v>4</v>
      </c>
      <c r="Q21" s="7">
        <v>1680</v>
      </c>
      <c r="R21" s="7">
        <v>1020</v>
      </c>
      <c r="S21" s="7">
        <v>821</v>
      </c>
      <c r="T21" s="7">
        <v>572</v>
      </c>
      <c r="U21" s="7">
        <v>332</v>
      </c>
      <c r="V21" s="7">
        <v>593</v>
      </c>
      <c r="W21" s="7">
        <v>481</v>
      </c>
      <c r="X21" s="7">
        <v>340</v>
      </c>
      <c r="Y21" s="7">
        <v>376</v>
      </c>
      <c r="Z21" s="7">
        <v>259</v>
      </c>
      <c r="AA21" s="7">
        <v>6095</v>
      </c>
      <c r="AB21" s="7">
        <v>4</v>
      </c>
      <c r="AC21" s="7">
        <v>1643</v>
      </c>
      <c r="AD21" s="7">
        <v>908</v>
      </c>
      <c r="AE21" s="7">
        <v>834</v>
      </c>
      <c r="AF21" s="7">
        <v>578</v>
      </c>
      <c r="AG21" s="7">
        <v>392</v>
      </c>
      <c r="AH21" s="7">
        <v>537</v>
      </c>
      <c r="AI21" s="7">
        <v>506</v>
      </c>
      <c r="AJ21" s="7">
        <v>313</v>
      </c>
      <c r="AK21" s="7">
        <v>310</v>
      </c>
      <c r="AL21" s="7">
        <v>245</v>
      </c>
    </row>
    <row r="22" spans="2:38" x14ac:dyDescent="0.25">
      <c r="B22" s="11" t="s">
        <v>20</v>
      </c>
      <c r="C22" s="12">
        <f t="shared" si="0"/>
        <v>9038</v>
      </c>
      <c r="D22" s="12">
        <v>7</v>
      </c>
      <c r="E22" s="13">
        <v>1451</v>
      </c>
      <c r="F22" s="13">
        <v>684</v>
      </c>
      <c r="G22" s="13">
        <v>1826</v>
      </c>
      <c r="H22" s="13">
        <v>893</v>
      </c>
      <c r="I22" s="13">
        <v>230</v>
      </c>
      <c r="J22" s="13">
        <v>1120</v>
      </c>
      <c r="K22" s="13">
        <v>862</v>
      </c>
      <c r="L22" s="14">
        <v>715</v>
      </c>
      <c r="M22" s="13">
        <v>739</v>
      </c>
      <c r="N22" s="13">
        <v>916</v>
      </c>
      <c r="O22" s="7">
        <f t="shared" si="1"/>
        <v>4846</v>
      </c>
      <c r="P22" s="7">
        <v>3</v>
      </c>
      <c r="Q22" s="7">
        <v>765</v>
      </c>
      <c r="R22" s="7">
        <v>344</v>
      </c>
      <c r="S22" s="7">
        <v>920</v>
      </c>
      <c r="T22" s="7">
        <v>458</v>
      </c>
      <c r="U22" s="7">
        <v>121</v>
      </c>
      <c r="V22" s="7">
        <v>564</v>
      </c>
      <c r="W22" s="7">
        <v>449</v>
      </c>
      <c r="X22" s="7">
        <v>379</v>
      </c>
      <c r="Y22" s="7">
        <v>377</v>
      </c>
      <c r="Z22" s="7">
        <v>466</v>
      </c>
      <c r="AA22" s="7">
        <v>4192</v>
      </c>
      <c r="AB22" s="7">
        <v>4</v>
      </c>
      <c r="AC22" s="7">
        <v>686</v>
      </c>
      <c r="AD22" s="7">
        <v>340</v>
      </c>
      <c r="AE22" s="7">
        <v>906</v>
      </c>
      <c r="AF22" s="7">
        <v>435</v>
      </c>
      <c r="AG22" s="7">
        <v>109</v>
      </c>
      <c r="AH22" s="7">
        <v>556</v>
      </c>
      <c r="AI22" s="7">
        <v>413</v>
      </c>
      <c r="AJ22" s="7">
        <v>336</v>
      </c>
      <c r="AK22" s="7">
        <v>362</v>
      </c>
      <c r="AL22" s="7">
        <v>450</v>
      </c>
    </row>
    <row r="23" spans="2:38" x14ac:dyDescent="0.25">
      <c r="B23" s="11" t="s">
        <v>21</v>
      </c>
      <c r="C23" s="12">
        <f t="shared" si="0"/>
        <v>7601</v>
      </c>
      <c r="D23" s="12">
        <v>0</v>
      </c>
      <c r="E23" s="13">
        <v>728</v>
      </c>
      <c r="F23" s="13">
        <v>2050</v>
      </c>
      <c r="G23" s="13">
        <v>1087</v>
      </c>
      <c r="H23" s="13">
        <v>561</v>
      </c>
      <c r="I23" s="13">
        <v>387</v>
      </c>
      <c r="J23" s="13">
        <v>645</v>
      </c>
      <c r="K23" s="13">
        <v>788</v>
      </c>
      <c r="L23" s="14">
        <v>512</v>
      </c>
      <c r="M23" s="13">
        <v>506</v>
      </c>
      <c r="N23" s="13">
        <v>600</v>
      </c>
      <c r="O23" s="7">
        <f t="shared" si="1"/>
        <v>4044</v>
      </c>
      <c r="P23" s="7">
        <v>0</v>
      </c>
      <c r="Q23" s="7">
        <v>397</v>
      </c>
      <c r="R23" s="7">
        <v>1047</v>
      </c>
      <c r="S23" s="7">
        <v>551</v>
      </c>
      <c r="T23" s="7">
        <v>276</v>
      </c>
      <c r="U23" s="7">
        <v>184</v>
      </c>
      <c r="V23" s="7">
        <v>329</v>
      </c>
      <c r="W23" s="7">
        <v>402</v>
      </c>
      <c r="X23" s="7">
        <v>262</v>
      </c>
      <c r="Y23" s="7">
        <v>277</v>
      </c>
      <c r="Z23" s="7">
        <v>319</v>
      </c>
      <c r="AA23" s="7">
        <v>3557</v>
      </c>
      <c r="AB23" s="7">
        <v>0</v>
      </c>
      <c r="AC23" s="7">
        <v>331</v>
      </c>
      <c r="AD23" s="7">
        <v>1003</v>
      </c>
      <c r="AE23" s="7">
        <v>536</v>
      </c>
      <c r="AF23" s="7">
        <v>285</v>
      </c>
      <c r="AG23" s="7">
        <v>203</v>
      </c>
      <c r="AH23" s="7">
        <v>316</v>
      </c>
      <c r="AI23" s="7">
        <v>386</v>
      </c>
      <c r="AJ23" s="7">
        <v>250</v>
      </c>
      <c r="AK23" s="7">
        <v>229</v>
      </c>
      <c r="AL23" s="7">
        <v>281</v>
      </c>
    </row>
    <row r="24" spans="2:38" x14ac:dyDescent="0.25">
      <c r="B24" s="11" t="s">
        <v>22</v>
      </c>
      <c r="C24" s="12">
        <f t="shared" si="0"/>
        <v>3483</v>
      </c>
      <c r="D24" s="12">
        <v>0</v>
      </c>
      <c r="E24" s="13">
        <v>690</v>
      </c>
      <c r="F24" s="13">
        <v>609</v>
      </c>
      <c r="G24" s="13">
        <v>316</v>
      </c>
      <c r="H24" s="13">
        <v>401</v>
      </c>
      <c r="I24" s="13">
        <v>179</v>
      </c>
      <c r="J24" s="13">
        <v>330</v>
      </c>
      <c r="K24" s="13">
        <v>312</v>
      </c>
      <c r="L24" s="14">
        <v>190</v>
      </c>
      <c r="M24" s="13">
        <v>276</v>
      </c>
      <c r="N24" s="13">
        <v>292</v>
      </c>
      <c r="O24" s="7">
        <f t="shared" si="1"/>
        <v>1825</v>
      </c>
      <c r="P24" s="7">
        <v>0</v>
      </c>
      <c r="Q24" s="7">
        <v>356</v>
      </c>
      <c r="R24" s="7">
        <v>300</v>
      </c>
      <c r="S24" s="7">
        <v>176</v>
      </c>
      <c r="T24" s="7">
        <v>203</v>
      </c>
      <c r="U24" s="7">
        <v>88</v>
      </c>
      <c r="V24" s="7">
        <v>181</v>
      </c>
      <c r="W24" s="7">
        <v>156</v>
      </c>
      <c r="X24" s="7">
        <v>91</v>
      </c>
      <c r="Y24" s="7">
        <v>126</v>
      </c>
      <c r="Z24" s="7">
        <v>148</v>
      </c>
      <c r="AA24" s="7">
        <v>1658</v>
      </c>
      <c r="AB24" s="7">
        <v>0</v>
      </c>
      <c r="AC24" s="7">
        <v>334</v>
      </c>
      <c r="AD24" s="7">
        <v>309</v>
      </c>
      <c r="AE24" s="7">
        <v>140</v>
      </c>
      <c r="AF24" s="7">
        <v>198</v>
      </c>
      <c r="AG24" s="7">
        <v>91</v>
      </c>
      <c r="AH24" s="7">
        <v>149</v>
      </c>
      <c r="AI24" s="7">
        <v>156</v>
      </c>
      <c r="AJ24" s="7">
        <v>99</v>
      </c>
      <c r="AK24" s="7">
        <v>150</v>
      </c>
      <c r="AL24" s="7">
        <v>144</v>
      </c>
    </row>
    <row r="25" spans="2:38" x14ac:dyDescent="0.25">
      <c r="B25" s="5" t="s">
        <v>23</v>
      </c>
      <c r="C25" s="6">
        <f t="shared" si="0"/>
        <v>29293</v>
      </c>
      <c r="D25" s="6">
        <v>7</v>
      </c>
      <c r="E25" s="6">
        <v>3201</v>
      </c>
      <c r="F25" s="6">
        <v>4088</v>
      </c>
      <c r="G25" s="6">
        <v>6362</v>
      </c>
      <c r="H25" s="6">
        <v>2146</v>
      </c>
      <c r="I25" s="6">
        <v>1372</v>
      </c>
      <c r="J25" s="6">
        <v>2089</v>
      </c>
      <c r="K25" s="6">
        <v>2712</v>
      </c>
      <c r="L25" s="10">
        <f>+SUM(L26:L29)</f>
        <v>2823</v>
      </c>
      <c r="M25" s="10">
        <f>+SUM(M26:M29)</f>
        <v>2470</v>
      </c>
      <c r="N25" s="10">
        <f>+SUM(N26:N29)</f>
        <v>2023</v>
      </c>
      <c r="O25" s="6">
        <f t="shared" si="1"/>
        <v>14761</v>
      </c>
      <c r="P25" s="6">
        <v>4</v>
      </c>
      <c r="Q25" s="6">
        <v>1700</v>
      </c>
      <c r="R25" s="6">
        <v>2073</v>
      </c>
      <c r="S25" s="6">
        <v>3196</v>
      </c>
      <c r="T25" s="6">
        <v>1050</v>
      </c>
      <c r="U25" s="6">
        <v>657</v>
      </c>
      <c r="V25" s="6">
        <v>1072</v>
      </c>
      <c r="W25" s="6">
        <v>1314</v>
      </c>
      <c r="X25" s="6">
        <f>+SUM(X26:X29)</f>
        <v>1401</v>
      </c>
      <c r="Y25" s="6">
        <f>+SUM(Y26:Y29)</f>
        <v>1226</v>
      </c>
      <c r="Z25" s="6">
        <f>+SUM(Z26:Z29)</f>
        <v>1068</v>
      </c>
      <c r="AA25" s="6">
        <f>+SUM(AB25:AL25)</f>
        <v>14532</v>
      </c>
      <c r="AB25" s="6">
        <v>3</v>
      </c>
      <c r="AC25" s="6">
        <v>1501</v>
      </c>
      <c r="AD25" s="6">
        <v>2015</v>
      </c>
      <c r="AE25" s="6">
        <v>3166</v>
      </c>
      <c r="AF25" s="6">
        <v>1096</v>
      </c>
      <c r="AG25" s="6">
        <v>715</v>
      </c>
      <c r="AH25" s="6">
        <v>1017</v>
      </c>
      <c r="AI25" s="6">
        <v>1398</v>
      </c>
      <c r="AJ25" s="6">
        <f>+SUM(AJ26:AJ29)</f>
        <v>1422</v>
      </c>
      <c r="AK25" s="6">
        <f>+SUM(AK26:AK29)</f>
        <v>1244</v>
      </c>
      <c r="AL25" s="6">
        <f>+SUM(AL26:AL29)</f>
        <v>955</v>
      </c>
    </row>
    <row r="26" spans="2:38" x14ac:dyDescent="0.25">
      <c r="B26" s="11" t="s">
        <v>24</v>
      </c>
      <c r="C26" s="12">
        <f t="shared" si="0"/>
        <v>7831</v>
      </c>
      <c r="D26" s="12">
        <v>1</v>
      </c>
      <c r="E26" s="13">
        <v>1097</v>
      </c>
      <c r="F26" s="13">
        <v>637</v>
      </c>
      <c r="G26" s="13">
        <v>1980</v>
      </c>
      <c r="H26" s="13">
        <v>831</v>
      </c>
      <c r="I26" s="13">
        <v>391</v>
      </c>
      <c r="J26" s="13">
        <v>538</v>
      </c>
      <c r="K26" s="13">
        <v>661</v>
      </c>
      <c r="L26" s="14">
        <v>578</v>
      </c>
      <c r="M26" s="13">
        <v>854</v>
      </c>
      <c r="N26" s="13">
        <v>495</v>
      </c>
      <c r="O26" s="7">
        <f t="shared" si="1"/>
        <v>4012</v>
      </c>
      <c r="P26" s="7">
        <v>0</v>
      </c>
      <c r="Q26" s="7">
        <v>581</v>
      </c>
      <c r="R26" s="7">
        <v>310</v>
      </c>
      <c r="S26" s="7">
        <v>982</v>
      </c>
      <c r="T26" s="7">
        <v>417</v>
      </c>
      <c r="U26" s="7">
        <v>191</v>
      </c>
      <c r="V26" s="7">
        <v>270</v>
      </c>
      <c r="W26" s="7">
        <v>318</v>
      </c>
      <c r="X26" s="7">
        <v>263</v>
      </c>
      <c r="Y26" s="7">
        <v>439</v>
      </c>
      <c r="Z26" s="7">
        <v>241</v>
      </c>
      <c r="AA26" s="7">
        <v>3819</v>
      </c>
      <c r="AB26" s="7">
        <v>1</v>
      </c>
      <c r="AC26" s="7">
        <v>516</v>
      </c>
      <c r="AD26" s="7">
        <v>327</v>
      </c>
      <c r="AE26" s="7">
        <v>998</v>
      </c>
      <c r="AF26" s="7">
        <v>414</v>
      </c>
      <c r="AG26" s="7">
        <v>200</v>
      </c>
      <c r="AH26" s="7">
        <v>268</v>
      </c>
      <c r="AI26" s="7">
        <v>343</v>
      </c>
      <c r="AJ26" s="7">
        <v>315</v>
      </c>
      <c r="AK26" s="7">
        <v>415</v>
      </c>
      <c r="AL26" s="7">
        <v>254</v>
      </c>
    </row>
    <row r="27" spans="2:38" x14ac:dyDescent="0.25">
      <c r="B27" s="11" t="s">
        <v>25</v>
      </c>
      <c r="C27" s="12">
        <f t="shared" si="0"/>
        <v>1782</v>
      </c>
      <c r="D27" s="12">
        <v>0</v>
      </c>
      <c r="E27" s="13">
        <v>0</v>
      </c>
      <c r="F27" s="13">
        <v>793</v>
      </c>
      <c r="G27" s="13">
        <v>270</v>
      </c>
      <c r="H27" s="13">
        <v>67</v>
      </c>
      <c r="I27" s="13">
        <v>62</v>
      </c>
      <c r="J27" s="13">
        <v>123</v>
      </c>
      <c r="K27" s="13">
        <v>155</v>
      </c>
      <c r="L27" s="14">
        <v>84</v>
      </c>
      <c r="M27" s="13">
        <v>126</v>
      </c>
      <c r="N27" s="13">
        <v>144</v>
      </c>
      <c r="O27" s="7">
        <f t="shared" si="1"/>
        <v>942</v>
      </c>
      <c r="P27" s="7">
        <v>0</v>
      </c>
      <c r="Q27" s="7">
        <v>0</v>
      </c>
      <c r="R27" s="7">
        <v>404</v>
      </c>
      <c r="S27" s="7">
        <v>134</v>
      </c>
      <c r="T27" s="7">
        <v>37</v>
      </c>
      <c r="U27" s="7">
        <v>34</v>
      </c>
      <c r="V27" s="7">
        <v>67</v>
      </c>
      <c r="W27" s="7">
        <v>76</v>
      </c>
      <c r="X27" s="7">
        <v>44</v>
      </c>
      <c r="Y27" s="7">
        <v>59</v>
      </c>
      <c r="Z27" s="7">
        <v>87</v>
      </c>
      <c r="AA27" s="7">
        <v>840</v>
      </c>
      <c r="AB27" s="7">
        <v>0</v>
      </c>
      <c r="AC27" s="7">
        <v>0</v>
      </c>
      <c r="AD27" s="7">
        <v>389</v>
      </c>
      <c r="AE27" s="7">
        <v>136</v>
      </c>
      <c r="AF27" s="7">
        <v>30</v>
      </c>
      <c r="AG27" s="7">
        <v>28</v>
      </c>
      <c r="AH27" s="7">
        <v>56</v>
      </c>
      <c r="AI27" s="7">
        <v>79</v>
      </c>
      <c r="AJ27" s="7">
        <v>40</v>
      </c>
      <c r="AK27" s="7">
        <v>67</v>
      </c>
      <c r="AL27" s="7">
        <v>57</v>
      </c>
    </row>
    <row r="28" spans="2:38" x14ac:dyDescent="0.25">
      <c r="B28" s="11" t="s">
        <v>26</v>
      </c>
      <c r="C28" s="12">
        <f t="shared" si="0"/>
        <v>1938</v>
      </c>
      <c r="D28" s="12">
        <v>0</v>
      </c>
      <c r="E28" s="13">
        <v>2</v>
      </c>
      <c r="F28" s="13">
        <v>765</v>
      </c>
      <c r="G28" s="13">
        <v>212</v>
      </c>
      <c r="H28" s="13">
        <v>108</v>
      </c>
      <c r="I28" s="13">
        <v>112</v>
      </c>
      <c r="J28" s="13">
        <v>69</v>
      </c>
      <c r="K28" s="13">
        <v>208</v>
      </c>
      <c r="L28" s="14">
        <v>244</v>
      </c>
      <c r="M28" s="13">
        <v>133</v>
      </c>
      <c r="N28" s="13">
        <v>119</v>
      </c>
      <c r="O28" s="7">
        <f t="shared" si="1"/>
        <v>1028</v>
      </c>
      <c r="P28" s="7">
        <v>0</v>
      </c>
      <c r="Q28" s="7">
        <v>2</v>
      </c>
      <c r="R28" s="7">
        <v>397</v>
      </c>
      <c r="S28" s="7">
        <v>115</v>
      </c>
      <c r="T28" s="7">
        <v>48</v>
      </c>
      <c r="U28" s="7">
        <v>52</v>
      </c>
      <c r="V28" s="7">
        <v>36</v>
      </c>
      <c r="W28" s="7">
        <v>111</v>
      </c>
      <c r="X28" s="7">
        <v>127</v>
      </c>
      <c r="Y28" s="7">
        <v>70</v>
      </c>
      <c r="Z28" s="7">
        <v>70</v>
      </c>
      <c r="AA28" s="7">
        <v>910</v>
      </c>
      <c r="AB28" s="7">
        <v>0</v>
      </c>
      <c r="AC28" s="7">
        <v>0</v>
      </c>
      <c r="AD28" s="7">
        <v>368</v>
      </c>
      <c r="AE28" s="7">
        <v>97</v>
      </c>
      <c r="AF28" s="7">
        <v>60</v>
      </c>
      <c r="AG28" s="7">
        <v>60</v>
      </c>
      <c r="AH28" s="7">
        <v>33</v>
      </c>
      <c r="AI28" s="7">
        <v>97</v>
      </c>
      <c r="AJ28" s="7">
        <v>117</v>
      </c>
      <c r="AK28" s="7">
        <v>63</v>
      </c>
      <c r="AL28" s="7">
        <v>49</v>
      </c>
    </row>
    <row r="29" spans="2:38" x14ac:dyDescent="0.25">
      <c r="B29" s="11" t="s">
        <v>27</v>
      </c>
      <c r="C29" s="12">
        <f t="shared" si="0"/>
        <v>16907</v>
      </c>
      <c r="D29" s="12">
        <v>6</v>
      </c>
      <c r="E29" s="13">
        <v>2102</v>
      </c>
      <c r="F29" s="13">
        <v>1893</v>
      </c>
      <c r="G29" s="13">
        <v>3900</v>
      </c>
      <c r="H29" s="13">
        <v>1140</v>
      </c>
      <c r="I29" s="13">
        <v>807</v>
      </c>
      <c r="J29" s="13">
        <v>1359</v>
      </c>
      <c r="K29" s="13">
        <v>1688</v>
      </c>
      <c r="L29" s="14">
        <v>1917</v>
      </c>
      <c r="M29" s="13">
        <v>1357</v>
      </c>
      <c r="N29" s="13">
        <v>1265</v>
      </c>
      <c r="O29" s="7">
        <f t="shared" si="1"/>
        <v>8779</v>
      </c>
      <c r="P29" s="7">
        <v>4</v>
      </c>
      <c r="Q29" s="7">
        <v>1117</v>
      </c>
      <c r="R29" s="7">
        <v>962</v>
      </c>
      <c r="S29" s="7">
        <v>1965</v>
      </c>
      <c r="T29" s="7">
        <v>548</v>
      </c>
      <c r="U29" s="7">
        <v>380</v>
      </c>
      <c r="V29" s="7">
        <v>699</v>
      </c>
      <c r="W29" s="7">
        <v>809</v>
      </c>
      <c r="X29" s="7">
        <v>967</v>
      </c>
      <c r="Y29" s="7">
        <v>658</v>
      </c>
      <c r="Z29" s="7">
        <v>670</v>
      </c>
      <c r="AA29" s="7">
        <v>8128</v>
      </c>
      <c r="AB29" s="7">
        <v>2</v>
      </c>
      <c r="AC29" s="7">
        <v>985</v>
      </c>
      <c r="AD29" s="7">
        <v>931</v>
      </c>
      <c r="AE29" s="7">
        <v>1935</v>
      </c>
      <c r="AF29" s="7">
        <v>592</v>
      </c>
      <c r="AG29" s="7">
        <v>427</v>
      </c>
      <c r="AH29" s="7">
        <v>660</v>
      </c>
      <c r="AI29" s="7">
        <v>879</v>
      </c>
      <c r="AJ29" s="7">
        <v>950</v>
      </c>
      <c r="AK29" s="7">
        <v>699</v>
      </c>
      <c r="AL29" s="7">
        <v>595</v>
      </c>
    </row>
    <row r="30" spans="2:38" x14ac:dyDescent="0.25">
      <c r="B30" s="5" t="s">
        <v>28</v>
      </c>
      <c r="C30" s="6">
        <f t="shared" si="0"/>
        <v>45768</v>
      </c>
      <c r="D30" s="6">
        <v>227</v>
      </c>
      <c r="E30" s="6">
        <v>4277</v>
      </c>
      <c r="F30" s="6">
        <v>7252</v>
      </c>
      <c r="G30" s="6">
        <v>5560</v>
      </c>
      <c r="H30" s="6">
        <v>6660</v>
      </c>
      <c r="I30" s="6">
        <v>2362</v>
      </c>
      <c r="J30" s="6">
        <v>3615</v>
      </c>
      <c r="K30" s="6">
        <v>5502</v>
      </c>
      <c r="L30" s="10">
        <f>+SUM(L31:L33)</f>
        <v>3070</v>
      </c>
      <c r="M30" s="10">
        <f>+SUM(M31:M33)</f>
        <v>3638</v>
      </c>
      <c r="N30" s="10">
        <f>+SUM(N31:N33)</f>
        <v>3605</v>
      </c>
      <c r="O30" s="6">
        <f t="shared" si="1"/>
        <v>23266</v>
      </c>
      <c r="P30" s="6">
        <v>133</v>
      </c>
      <c r="Q30" s="6">
        <v>2205</v>
      </c>
      <c r="R30" s="6">
        <v>3660</v>
      </c>
      <c r="S30" s="6">
        <v>2858</v>
      </c>
      <c r="T30" s="6">
        <v>3406</v>
      </c>
      <c r="U30" s="6">
        <v>1177</v>
      </c>
      <c r="V30" s="6">
        <v>1860</v>
      </c>
      <c r="W30" s="6">
        <v>2732</v>
      </c>
      <c r="X30" s="6">
        <f>+SUM(X31:X33)</f>
        <v>1531</v>
      </c>
      <c r="Y30" s="6">
        <f>+SUM(Y31:Y33)</f>
        <v>1838</v>
      </c>
      <c r="Z30" s="6">
        <f>+SUM(Z31:Z33)</f>
        <v>1866</v>
      </c>
      <c r="AA30" s="6">
        <f>+SUM(AB30:AL30)</f>
        <v>22502</v>
      </c>
      <c r="AB30" s="6">
        <v>94</v>
      </c>
      <c r="AC30" s="6">
        <v>2072</v>
      </c>
      <c r="AD30" s="6">
        <v>3592</v>
      </c>
      <c r="AE30" s="6">
        <v>2702</v>
      </c>
      <c r="AF30" s="6">
        <v>3254</v>
      </c>
      <c r="AG30" s="6">
        <v>1185</v>
      </c>
      <c r="AH30" s="6">
        <v>1755</v>
      </c>
      <c r="AI30" s="6">
        <v>2770</v>
      </c>
      <c r="AJ30" s="6">
        <f>+SUM(AJ31:AJ33)</f>
        <v>1539</v>
      </c>
      <c r="AK30" s="6">
        <f>+SUM(AK31:AK33)</f>
        <v>1800</v>
      </c>
      <c r="AL30" s="6">
        <f>+SUM(AL31:AL33)</f>
        <v>1739</v>
      </c>
    </row>
    <row r="31" spans="2:38" x14ac:dyDescent="0.25">
      <c r="B31" s="11" t="s">
        <v>29</v>
      </c>
      <c r="C31" s="12">
        <f t="shared" si="0"/>
        <v>6944</v>
      </c>
      <c r="D31" s="12">
        <v>0</v>
      </c>
      <c r="E31" s="13">
        <v>697</v>
      </c>
      <c r="F31" s="13">
        <v>903</v>
      </c>
      <c r="G31" s="13">
        <v>1566</v>
      </c>
      <c r="H31" s="13">
        <v>595</v>
      </c>
      <c r="I31" s="13">
        <v>279</v>
      </c>
      <c r="J31" s="13">
        <v>870</v>
      </c>
      <c r="K31" s="13">
        <v>821</v>
      </c>
      <c r="L31" s="14">
        <v>500</v>
      </c>
      <c r="M31" s="13">
        <v>433</v>
      </c>
      <c r="N31" s="13">
        <v>498</v>
      </c>
      <c r="O31" s="7">
        <f t="shared" si="1"/>
        <v>3631</v>
      </c>
      <c r="P31" s="7">
        <v>0</v>
      </c>
      <c r="Q31" s="7">
        <v>344</v>
      </c>
      <c r="R31" s="7">
        <v>467</v>
      </c>
      <c r="S31" s="7">
        <v>825</v>
      </c>
      <c r="T31" s="7">
        <v>293</v>
      </c>
      <c r="U31" s="7">
        <v>128</v>
      </c>
      <c r="V31" s="7">
        <v>424</v>
      </c>
      <c r="W31" s="7">
        <v>418</v>
      </c>
      <c r="X31" s="7">
        <v>245</v>
      </c>
      <c r="Y31" s="7">
        <v>214</v>
      </c>
      <c r="Z31" s="7">
        <v>273</v>
      </c>
      <c r="AA31" s="7">
        <v>3313</v>
      </c>
      <c r="AB31" s="7">
        <v>0</v>
      </c>
      <c r="AC31" s="7">
        <v>353</v>
      </c>
      <c r="AD31" s="7">
        <v>436</v>
      </c>
      <c r="AE31" s="7">
        <v>741</v>
      </c>
      <c r="AF31" s="7">
        <v>302</v>
      </c>
      <c r="AG31" s="7">
        <v>151</v>
      </c>
      <c r="AH31" s="7">
        <v>446</v>
      </c>
      <c r="AI31" s="7">
        <v>403</v>
      </c>
      <c r="AJ31" s="7">
        <v>255</v>
      </c>
      <c r="AK31" s="7">
        <v>219</v>
      </c>
      <c r="AL31" s="7">
        <v>225</v>
      </c>
    </row>
    <row r="32" spans="2:38" x14ac:dyDescent="0.25">
      <c r="B32" s="11" t="s">
        <v>30</v>
      </c>
      <c r="C32" s="12">
        <f t="shared" si="0"/>
        <v>32606</v>
      </c>
      <c r="D32" s="12">
        <v>227</v>
      </c>
      <c r="E32" s="13">
        <v>2827</v>
      </c>
      <c r="F32" s="13">
        <v>5914</v>
      </c>
      <c r="G32" s="13">
        <v>3096</v>
      </c>
      <c r="H32" s="13">
        <v>5681</v>
      </c>
      <c r="I32" s="13">
        <v>1871</v>
      </c>
      <c r="J32" s="13">
        <v>2329</v>
      </c>
      <c r="K32" s="13">
        <v>4196</v>
      </c>
      <c r="L32" s="14">
        <v>2142</v>
      </c>
      <c r="M32" s="13">
        <v>2862</v>
      </c>
      <c r="N32" s="13">
        <v>2702</v>
      </c>
      <c r="O32" s="7">
        <f t="shared" si="1"/>
        <v>17253</v>
      </c>
      <c r="P32" s="7">
        <v>133</v>
      </c>
      <c r="Q32" s="7">
        <v>1468</v>
      </c>
      <c r="R32" s="7">
        <v>2974</v>
      </c>
      <c r="S32" s="7">
        <v>1586</v>
      </c>
      <c r="T32" s="7">
        <v>2944</v>
      </c>
      <c r="U32" s="7">
        <v>945</v>
      </c>
      <c r="V32" s="7">
        <v>1214</v>
      </c>
      <c r="W32" s="7">
        <v>2066</v>
      </c>
      <c r="X32" s="7">
        <v>1090</v>
      </c>
      <c r="Y32" s="7">
        <v>1457</v>
      </c>
      <c r="Z32" s="7">
        <v>1376</v>
      </c>
      <c r="AA32" s="7">
        <v>15353</v>
      </c>
      <c r="AB32" s="7">
        <v>94</v>
      </c>
      <c r="AC32" s="7">
        <v>1359</v>
      </c>
      <c r="AD32" s="7">
        <v>2940</v>
      </c>
      <c r="AE32" s="7">
        <v>1510</v>
      </c>
      <c r="AF32" s="7">
        <v>2737</v>
      </c>
      <c r="AG32" s="7">
        <v>926</v>
      </c>
      <c r="AH32" s="7">
        <v>1115</v>
      </c>
      <c r="AI32" s="7">
        <v>2130</v>
      </c>
      <c r="AJ32" s="7">
        <v>1052</v>
      </c>
      <c r="AK32" s="7">
        <v>1405</v>
      </c>
      <c r="AL32" s="7">
        <v>1326</v>
      </c>
    </row>
    <row r="33" spans="2:38" x14ac:dyDescent="0.25">
      <c r="B33" s="11" t="s">
        <v>31</v>
      </c>
      <c r="C33" s="12">
        <f t="shared" si="0"/>
        <v>4584</v>
      </c>
      <c r="D33" s="12">
        <v>0</v>
      </c>
      <c r="E33" s="13">
        <v>753</v>
      </c>
      <c r="F33" s="13">
        <v>435</v>
      </c>
      <c r="G33" s="13">
        <v>898</v>
      </c>
      <c r="H33" s="13">
        <v>384</v>
      </c>
      <c r="I33" s="13">
        <v>212</v>
      </c>
      <c r="J33" s="13">
        <v>416</v>
      </c>
      <c r="K33" s="13">
        <v>485</v>
      </c>
      <c r="L33" s="14">
        <v>428</v>
      </c>
      <c r="M33" s="13">
        <v>343</v>
      </c>
      <c r="N33" s="13">
        <v>405</v>
      </c>
      <c r="O33" s="7">
        <f t="shared" si="1"/>
        <v>2382</v>
      </c>
      <c r="P33" s="7">
        <v>0</v>
      </c>
      <c r="Q33" s="7">
        <v>393</v>
      </c>
      <c r="R33" s="7">
        <v>219</v>
      </c>
      <c r="S33" s="7">
        <v>447</v>
      </c>
      <c r="T33" s="7">
        <v>169</v>
      </c>
      <c r="U33" s="7">
        <v>104</v>
      </c>
      <c r="V33" s="7">
        <v>222</v>
      </c>
      <c r="W33" s="7">
        <v>248</v>
      </c>
      <c r="X33" s="7">
        <v>196</v>
      </c>
      <c r="Y33" s="7">
        <v>167</v>
      </c>
      <c r="Z33" s="7">
        <v>217</v>
      </c>
      <c r="AA33" s="7">
        <v>2202</v>
      </c>
      <c r="AB33" s="7">
        <v>0</v>
      </c>
      <c r="AC33" s="7">
        <v>360</v>
      </c>
      <c r="AD33" s="7">
        <v>216</v>
      </c>
      <c r="AE33" s="7">
        <v>451</v>
      </c>
      <c r="AF33" s="7">
        <v>215</v>
      </c>
      <c r="AG33" s="7">
        <v>108</v>
      </c>
      <c r="AH33" s="7">
        <v>194</v>
      </c>
      <c r="AI33" s="7">
        <v>237</v>
      </c>
      <c r="AJ33" s="7">
        <v>232</v>
      </c>
      <c r="AK33" s="7">
        <v>176</v>
      </c>
      <c r="AL33" s="7">
        <v>188</v>
      </c>
    </row>
    <row r="34" spans="2:38" x14ac:dyDescent="0.25">
      <c r="B34" s="5" t="s">
        <v>32</v>
      </c>
      <c r="C34" s="6">
        <f t="shared" si="0"/>
        <v>35061</v>
      </c>
      <c r="D34" s="6">
        <v>1</v>
      </c>
      <c r="E34" s="6">
        <v>2038</v>
      </c>
      <c r="F34" s="6">
        <v>5921</v>
      </c>
      <c r="G34" s="6">
        <v>6058</v>
      </c>
      <c r="H34" s="6">
        <v>4491</v>
      </c>
      <c r="I34" s="6">
        <v>1584</v>
      </c>
      <c r="J34" s="6">
        <v>2986</v>
      </c>
      <c r="K34" s="6">
        <v>3778</v>
      </c>
      <c r="L34" s="10">
        <f>+SUM(L35:L38)</f>
        <v>2669</v>
      </c>
      <c r="M34" s="10">
        <f>+SUM(M35:M38)</f>
        <v>2643</v>
      </c>
      <c r="N34" s="10">
        <f>+SUM(N35:N38)</f>
        <v>2892</v>
      </c>
      <c r="O34" s="6">
        <f t="shared" si="1"/>
        <v>17434</v>
      </c>
      <c r="P34" s="6">
        <v>1</v>
      </c>
      <c r="Q34" s="6">
        <v>1012</v>
      </c>
      <c r="R34" s="6">
        <v>2961</v>
      </c>
      <c r="S34" s="6">
        <v>3026</v>
      </c>
      <c r="T34" s="6">
        <v>2340</v>
      </c>
      <c r="U34" s="6">
        <v>789</v>
      </c>
      <c r="V34" s="6">
        <v>1460</v>
      </c>
      <c r="W34" s="6">
        <v>1820</v>
      </c>
      <c r="X34" s="6">
        <f>+SUM(X35:X38)</f>
        <v>1327</v>
      </c>
      <c r="Y34" s="6">
        <f>+SUM(Y35:Y38)</f>
        <v>1278</v>
      </c>
      <c r="Z34" s="6">
        <f>+SUM(Z35:Z38)</f>
        <v>1420</v>
      </c>
      <c r="AA34" s="6">
        <f>+SUM(AB34:AL34)</f>
        <v>17627</v>
      </c>
      <c r="AB34" s="7">
        <v>0</v>
      </c>
      <c r="AC34" s="6">
        <v>1026</v>
      </c>
      <c r="AD34" s="6">
        <v>2960</v>
      </c>
      <c r="AE34" s="6">
        <v>3032</v>
      </c>
      <c r="AF34" s="6">
        <v>2151</v>
      </c>
      <c r="AG34" s="6">
        <v>795</v>
      </c>
      <c r="AH34" s="6">
        <v>1526</v>
      </c>
      <c r="AI34" s="6">
        <v>1958</v>
      </c>
      <c r="AJ34" s="6">
        <f>+SUM(AJ35:AJ38)</f>
        <v>1342</v>
      </c>
      <c r="AK34" s="6">
        <f>+SUM(AK35:AK38)</f>
        <v>1365</v>
      </c>
      <c r="AL34" s="6">
        <f>+SUM(AL35:AL38)</f>
        <v>1472</v>
      </c>
    </row>
    <row r="35" spans="2:38" x14ac:dyDescent="0.25">
      <c r="B35" s="11" t="s">
        <v>33</v>
      </c>
      <c r="C35" s="12">
        <f t="shared" si="0"/>
        <v>7625</v>
      </c>
      <c r="D35" s="12">
        <v>0</v>
      </c>
      <c r="E35" s="13">
        <v>2</v>
      </c>
      <c r="F35" s="13">
        <v>1339</v>
      </c>
      <c r="G35" s="13">
        <v>1658</v>
      </c>
      <c r="H35" s="13">
        <v>977</v>
      </c>
      <c r="I35" s="13">
        <v>329</v>
      </c>
      <c r="J35" s="13">
        <v>508</v>
      </c>
      <c r="K35" s="13">
        <v>1129</v>
      </c>
      <c r="L35" s="14">
        <v>599</v>
      </c>
      <c r="M35" s="13">
        <v>690</v>
      </c>
      <c r="N35" s="13">
        <v>659</v>
      </c>
      <c r="O35" s="7">
        <f t="shared" si="1"/>
        <v>4004</v>
      </c>
      <c r="P35" s="7">
        <v>0</v>
      </c>
      <c r="Q35" s="7">
        <v>1</v>
      </c>
      <c r="R35" s="7">
        <v>689</v>
      </c>
      <c r="S35" s="7">
        <v>831</v>
      </c>
      <c r="T35" s="7">
        <v>500</v>
      </c>
      <c r="U35" s="7">
        <v>167</v>
      </c>
      <c r="V35" s="7">
        <v>259</v>
      </c>
      <c r="W35" s="7">
        <v>569</v>
      </c>
      <c r="X35" s="7">
        <v>315</v>
      </c>
      <c r="Y35" s="7">
        <v>346</v>
      </c>
      <c r="Z35" s="7">
        <v>327</v>
      </c>
      <c r="AA35" s="7">
        <v>3621</v>
      </c>
      <c r="AB35" s="7">
        <v>0</v>
      </c>
      <c r="AC35" s="7">
        <v>1</v>
      </c>
      <c r="AD35" s="7">
        <v>650</v>
      </c>
      <c r="AE35" s="7">
        <v>827</v>
      </c>
      <c r="AF35" s="7">
        <v>477</v>
      </c>
      <c r="AG35" s="7">
        <v>162</v>
      </c>
      <c r="AH35" s="7">
        <v>249</v>
      </c>
      <c r="AI35" s="7">
        <v>560</v>
      </c>
      <c r="AJ35" s="7">
        <v>284</v>
      </c>
      <c r="AK35" s="7">
        <v>344</v>
      </c>
      <c r="AL35" s="7">
        <v>332</v>
      </c>
    </row>
    <row r="36" spans="2:38" x14ac:dyDescent="0.25">
      <c r="B36" s="11" t="s">
        <v>34</v>
      </c>
      <c r="C36" s="12">
        <f t="shared" si="0"/>
        <v>16332</v>
      </c>
      <c r="D36" s="12">
        <v>0</v>
      </c>
      <c r="E36" s="13">
        <v>1403</v>
      </c>
      <c r="F36" s="13">
        <v>3434</v>
      </c>
      <c r="G36" s="13">
        <v>2422</v>
      </c>
      <c r="H36" s="13">
        <v>2431</v>
      </c>
      <c r="I36" s="13">
        <v>440</v>
      </c>
      <c r="J36" s="13">
        <v>1368</v>
      </c>
      <c r="K36" s="13">
        <v>1751</v>
      </c>
      <c r="L36" s="14">
        <v>1176</v>
      </c>
      <c r="M36" s="13">
        <v>1196</v>
      </c>
      <c r="N36" s="13">
        <v>1476</v>
      </c>
      <c r="O36" s="7">
        <f t="shared" si="1"/>
        <v>8412</v>
      </c>
      <c r="P36" s="7">
        <v>0</v>
      </c>
      <c r="Q36" s="7">
        <v>696</v>
      </c>
      <c r="R36" s="7">
        <v>1690</v>
      </c>
      <c r="S36" s="7">
        <v>1207</v>
      </c>
      <c r="T36" s="7">
        <v>1277</v>
      </c>
      <c r="U36" s="7">
        <v>231</v>
      </c>
      <c r="V36" s="7">
        <v>651</v>
      </c>
      <c r="W36" s="7">
        <v>829</v>
      </c>
      <c r="X36" s="7">
        <v>571</v>
      </c>
      <c r="Y36" s="7">
        <v>564</v>
      </c>
      <c r="Z36" s="7">
        <v>696</v>
      </c>
      <c r="AA36" s="7">
        <v>7920</v>
      </c>
      <c r="AB36" s="7">
        <v>0</v>
      </c>
      <c r="AC36" s="7">
        <v>707</v>
      </c>
      <c r="AD36" s="7">
        <v>1744</v>
      </c>
      <c r="AE36" s="7">
        <v>1215</v>
      </c>
      <c r="AF36" s="7">
        <v>1154</v>
      </c>
      <c r="AG36" s="7">
        <v>209</v>
      </c>
      <c r="AH36" s="7">
        <v>717</v>
      </c>
      <c r="AI36" s="7">
        <v>922</v>
      </c>
      <c r="AJ36" s="7">
        <v>605</v>
      </c>
      <c r="AK36" s="7">
        <v>632</v>
      </c>
      <c r="AL36" s="7">
        <v>780</v>
      </c>
    </row>
    <row r="37" spans="2:38" x14ac:dyDescent="0.25">
      <c r="B37" s="11" t="s">
        <v>35</v>
      </c>
      <c r="C37" s="12">
        <f t="shared" si="0"/>
        <v>6572</v>
      </c>
      <c r="D37" s="12">
        <v>1</v>
      </c>
      <c r="E37" s="13">
        <v>633</v>
      </c>
      <c r="F37" s="13">
        <v>471</v>
      </c>
      <c r="G37" s="13">
        <v>1422</v>
      </c>
      <c r="H37" s="13">
        <v>841</v>
      </c>
      <c r="I37" s="13">
        <v>526</v>
      </c>
      <c r="J37" s="13">
        <v>727</v>
      </c>
      <c r="K37" s="13">
        <v>492</v>
      </c>
      <c r="L37" s="14">
        <v>610</v>
      </c>
      <c r="M37" s="13">
        <v>517</v>
      </c>
      <c r="N37" s="13">
        <v>516</v>
      </c>
      <c r="O37" s="7">
        <f t="shared" si="1"/>
        <v>3374</v>
      </c>
      <c r="P37" s="7">
        <v>1</v>
      </c>
      <c r="Q37" s="7">
        <v>315</v>
      </c>
      <c r="R37" s="7">
        <v>239</v>
      </c>
      <c r="S37" s="7">
        <v>707</v>
      </c>
      <c r="T37" s="7">
        <v>440</v>
      </c>
      <c r="U37" s="7">
        <v>244</v>
      </c>
      <c r="V37" s="7">
        <v>357</v>
      </c>
      <c r="W37" s="7">
        <v>237</v>
      </c>
      <c r="X37" s="7">
        <v>298</v>
      </c>
      <c r="Y37" s="7">
        <v>256</v>
      </c>
      <c r="Z37" s="7">
        <v>280</v>
      </c>
      <c r="AA37" s="7">
        <v>3198</v>
      </c>
      <c r="AB37" s="7">
        <v>0</v>
      </c>
      <c r="AC37" s="7">
        <v>318</v>
      </c>
      <c r="AD37" s="7">
        <v>232</v>
      </c>
      <c r="AE37" s="7">
        <v>715</v>
      </c>
      <c r="AF37" s="7">
        <v>401</v>
      </c>
      <c r="AG37" s="7">
        <v>282</v>
      </c>
      <c r="AH37" s="7">
        <v>370</v>
      </c>
      <c r="AI37" s="7">
        <v>255</v>
      </c>
      <c r="AJ37" s="7">
        <v>312</v>
      </c>
      <c r="AK37" s="7">
        <v>261</v>
      </c>
      <c r="AL37" s="7">
        <v>236</v>
      </c>
    </row>
    <row r="38" spans="2:38" x14ac:dyDescent="0.25">
      <c r="B38" s="11" t="s">
        <v>36</v>
      </c>
      <c r="C38" s="12">
        <f t="shared" si="0"/>
        <v>3214</v>
      </c>
      <c r="D38" s="12">
        <v>0</v>
      </c>
      <c r="E38" s="13">
        <v>0</v>
      </c>
      <c r="F38" s="13">
        <v>677</v>
      </c>
      <c r="G38" s="13">
        <v>556</v>
      </c>
      <c r="H38" s="13">
        <v>242</v>
      </c>
      <c r="I38" s="13">
        <v>289</v>
      </c>
      <c r="J38" s="13">
        <v>383</v>
      </c>
      <c r="K38" s="13">
        <v>406</v>
      </c>
      <c r="L38" s="14">
        <v>284</v>
      </c>
      <c r="M38" s="13">
        <v>240</v>
      </c>
      <c r="N38" s="13">
        <v>241</v>
      </c>
      <c r="O38" s="7">
        <f t="shared" si="1"/>
        <v>1644</v>
      </c>
      <c r="P38" s="7">
        <v>0</v>
      </c>
      <c r="Q38" s="7">
        <v>0</v>
      </c>
      <c r="R38" s="7">
        <v>343</v>
      </c>
      <c r="S38" s="7">
        <v>281</v>
      </c>
      <c r="T38" s="7">
        <v>123</v>
      </c>
      <c r="U38" s="7">
        <v>147</v>
      </c>
      <c r="V38" s="7">
        <v>193</v>
      </c>
      <c r="W38" s="7">
        <v>185</v>
      </c>
      <c r="X38" s="7">
        <v>143</v>
      </c>
      <c r="Y38" s="7">
        <v>112</v>
      </c>
      <c r="Z38" s="7">
        <v>117</v>
      </c>
      <c r="AA38" s="7">
        <v>1570</v>
      </c>
      <c r="AB38" s="7">
        <v>0</v>
      </c>
      <c r="AC38" s="7">
        <v>0</v>
      </c>
      <c r="AD38" s="7">
        <v>334</v>
      </c>
      <c r="AE38" s="7">
        <v>275</v>
      </c>
      <c r="AF38" s="7">
        <v>119</v>
      </c>
      <c r="AG38" s="7">
        <v>142</v>
      </c>
      <c r="AH38" s="7">
        <v>190</v>
      </c>
      <c r="AI38" s="7">
        <v>221</v>
      </c>
      <c r="AJ38" s="7">
        <v>141</v>
      </c>
      <c r="AK38" s="7">
        <v>128</v>
      </c>
      <c r="AL38" s="7">
        <v>124</v>
      </c>
    </row>
    <row r="39" spans="2:38" x14ac:dyDescent="0.25">
      <c r="B39" s="5" t="s">
        <v>37</v>
      </c>
      <c r="C39" s="6">
        <f t="shared" si="0"/>
        <v>47990</v>
      </c>
      <c r="D39" s="6">
        <v>1202</v>
      </c>
      <c r="E39" s="6">
        <v>4644</v>
      </c>
      <c r="F39" s="6">
        <v>7446</v>
      </c>
      <c r="G39" s="6">
        <v>6389</v>
      </c>
      <c r="H39" s="6">
        <v>6129</v>
      </c>
      <c r="I39" s="6">
        <v>2100</v>
      </c>
      <c r="J39" s="6">
        <v>3877</v>
      </c>
      <c r="K39" s="6">
        <v>4369</v>
      </c>
      <c r="L39" s="10">
        <f>+SUM(L40:L42)</f>
        <v>4339</v>
      </c>
      <c r="M39" s="10">
        <f>+SUM(M40:M42)</f>
        <v>4039</v>
      </c>
      <c r="N39" s="10">
        <f>+SUM(N40:N42)</f>
        <v>3456</v>
      </c>
      <c r="O39" s="6">
        <f t="shared" si="1"/>
        <v>24103</v>
      </c>
      <c r="P39" s="6">
        <v>598</v>
      </c>
      <c r="Q39" s="6">
        <v>2338</v>
      </c>
      <c r="R39" s="6">
        <v>3693</v>
      </c>
      <c r="S39" s="6">
        <v>3223</v>
      </c>
      <c r="T39" s="6">
        <v>3029</v>
      </c>
      <c r="U39" s="6">
        <v>1075</v>
      </c>
      <c r="V39" s="6">
        <v>1988</v>
      </c>
      <c r="W39" s="6">
        <v>2089</v>
      </c>
      <c r="X39" s="6">
        <f>+SUM(X40:X42)</f>
        <v>2219</v>
      </c>
      <c r="Y39" s="6">
        <f>+SUM(Y40:Y42)</f>
        <v>2075</v>
      </c>
      <c r="Z39" s="6">
        <f>+SUM(Z40:Z42)</f>
        <v>1776</v>
      </c>
      <c r="AA39" s="6">
        <f>+SUM(AB39:AL39)</f>
        <v>23887</v>
      </c>
      <c r="AB39" s="6">
        <v>604</v>
      </c>
      <c r="AC39" s="6">
        <v>2306</v>
      </c>
      <c r="AD39" s="6">
        <v>3753</v>
      </c>
      <c r="AE39" s="6">
        <v>3166</v>
      </c>
      <c r="AF39" s="6">
        <v>3100</v>
      </c>
      <c r="AG39" s="6">
        <v>1025</v>
      </c>
      <c r="AH39" s="6">
        <v>1889</v>
      </c>
      <c r="AI39" s="6">
        <v>2280</v>
      </c>
      <c r="AJ39" s="6">
        <f>+SUM(AJ40:AJ42)</f>
        <v>2120</v>
      </c>
      <c r="AK39" s="6">
        <f>+SUM(AK40:AK42)</f>
        <v>1964</v>
      </c>
      <c r="AL39" s="6">
        <f>+SUM(AL40:AL42)</f>
        <v>1680</v>
      </c>
    </row>
    <row r="40" spans="2:38" x14ac:dyDescent="0.25">
      <c r="B40" s="11" t="s">
        <v>38</v>
      </c>
      <c r="C40" s="12">
        <f t="shared" si="0"/>
        <v>18433</v>
      </c>
      <c r="D40" s="12">
        <v>679</v>
      </c>
      <c r="E40" s="13">
        <v>1798</v>
      </c>
      <c r="F40" s="13">
        <v>3429</v>
      </c>
      <c r="G40" s="13">
        <v>2228</v>
      </c>
      <c r="H40" s="13">
        <v>2774</v>
      </c>
      <c r="I40" s="13">
        <v>734</v>
      </c>
      <c r="J40" s="13">
        <v>1257</v>
      </c>
      <c r="K40" s="13">
        <v>1829</v>
      </c>
      <c r="L40" s="14">
        <v>1395</v>
      </c>
      <c r="M40" s="13">
        <v>1519</v>
      </c>
      <c r="N40" s="13">
        <v>1541</v>
      </c>
      <c r="O40" s="7">
        <f t="shared" si="1"/>
        <v>9634</v>
      </c>
      <c r="P40" s="7">
        <v>335</v>
      </c>
      <c r="Q40" s="7">
        <v>906</v>
      </c>
      <c r="R40" s="7">
        <v>1696</v>
      </c>
      <c r="S40" s="7">
        <v>1140</v>
      </c>
      <c r="T40" s="7">
        <v>1325</v>
      </c>
      <c r="U40" s="7">
        <v>397</v>
      </c>
      <c r="V40" s="7">
        <v>671</v>
      </c>
      <c r="W40" s="7">
        <v>871</v>
      </c>
      <c r="X40" s="7">
        <v>726</v>
      </c>
      <c r="Y40" s="7">
        <v>793</v>
      </c>
      <c r="Z40" s="7">
        <v>774</v>
      </c>
      <c r="AA40" s="7">
        <v>8799</v>
      </c>
      <c r="AB40" s="7">
        <v>344</v>
      </c>
      <c r="AC40" s="7">
        <v>892</v>
      </c>
      <c r="AD40" s="7">
        <v>1733</v>
      </c>
      <c r="AE40" s="7">
        <v>1088</v>
      </c>
      <c r="AF40" s="7">
        <v>1449</v>
      </c>
      <c r="AG40" s="7">
        <v>337</v>
      </c>
      <c r="AH40" s="7">
        <v>586</v>
      </c>
      <c r="AI40" s="7">
        <v>958</v>
      </c>
      <c r="AJ40" s="7">
        <v>669</v>
      </c>
      <c r="AK40" s="7">
        <v>726</v>
      </c>
      <c r="AL40" s="7">
        <v>767</v>
      </c>
    </row>
    <row r="41" spans="2:38" x14ac:dyDescent="0.25">
      <c r="B41" s="11" t="s">
        <v>39</v>
      </c>
      <c r="C41" s="12">
        <f t="shared" si="0"/>
        <v>4410</v>
      </c>
      <c r="D41" s="12">
        <v>0</v>
      </c>
      <c r="E41" s="13">
        <v>705</v>
      </c>
      <c r="F41" s="13">
        <v>218</v>
      </c>
      <c r="G41" s="13">
        <v>460</v>
      </c>
      <c r="H41" s="13">
        <v>776</v>
      </c>
      <c r="I41" s="13">
        <v>379</v>
      </c>
      <c r="J41" s="13">
        <v>489</v>
      </c>
      <c r="K41" s="13">
        <v>441</v>
      </c>
      <c r="L41" s="14">
        <v>369</v>
      </c>
      <c r="M41" s="13">
        <v>369</v>
      </c>
      <c r="N41" s="13">
        <v>296</v>
      </c>
      <c r="O41" s="7">
        <f t="shared" si="1"/>
        <v>2277</v>
      </c>
      <c r="P41" s="7">
        <v>0</v>
      </c>
      <c r="Q41" s="7">
        <v>352</v>
      </c>
      <c r="R41" s="7">
        <v>105</v>
      </c>
      <c r="S41" s="7">
        <v>234</v>
      </c>
      <c r="T41" s="7">
        <v>384</v>
      </c>
      <c r="U41" s="7">
        <v>209</v>
      </c>
      <c r="V41" s="7">
        <v>251</v>
      </c>
      <c r="W41" s="7">
        <v>217</v>
      </c>
      <c r="X41" s="7">
        <v>176</v>
      </c>
      <c r="Y41" s="7">
        <v>187</v>
      </c>
      <c r="Z41" s="7">
        <v>162</v>
      </c>
      <c r="AA41" s="7">
        <v>2133</v>
      </c>
      <c r="AB41" s="7"/>
      <c r="AC41" s="7">
        <v>353</v>
      </c>
      <c r="AD41" s="7">
        <v>113</v>
      </c>
      <c r="AE41" s="7">
        <v>226</v>
      </c>
      <c r="AF41" s="7">
        <v>392</v>
      </c>
      <c r="AG41" s="7">
        <v>170</v>
      </c>
      <c r="AH41" s="7">
        <v>238</v>
      </c>
      <c r="AI41" s="7">
        <v>224</v>
      </c>
      <c r="AJ41" s="7">
        <v>193</v>
      </c>
      <c r="AK41" s="7">
        <v>182</v>
      </c>
      <c r="AL41" s="7">
        <v>134</v>
      </c>
    </row>
    <row r="42" spans="2:38" x14ac:dyDescent="0.25">
      <c r="B42" s="11" t="s">
        <v>40</v>
      </c>
      <c r="C42" s="12">
        <f t="shared" si="0"/>
        <v>23616</v>
      </c>
      <c r="D42" s="12">
        <v>523</v>
      </c>
      <c r="E42" s="13">
        <v>2141</v>
      </c>
      <c r="F42" s="13">
        <v>3799</v>
      </c>
      <c r="G42" s="13">
        <v>3701</v>
      </c>
      <c r="H42" s="13">
        <v>2579</v>
      </c>
      <c r="I42" s="13">
        <v>987</v>
      </c>
      <c r="J42" s="13">
        <v>2131</v>
      </c>
      <c r="K42" s="13">
        <v>2099</v>
      </c>
      <c r="L42" s="14">
        <v>2575</v>
      </c>
      <c r="M42" s="13">
        <v>2151</v>
      </c>
      <c r="N42" s="13">
        <v>1619</v>
      </c>
      <c r="O42" s="7">
        <f t="shared" si="1"/>
        <v>12192</v>
      </c>
      <c r="P42" s="7">
        <v>263</v>
      </c>
      <c r="Q42" s="7">
        <v>1080</v>
      </c>
      <c r="R42" s="7">
        <v>1892</v>
      </c>
      <c r="S42" s="7">
        <v>1849</v>
      </c>
      <c r="T42" s="7">
        <v>1320</v>
      </c>
      <c r="U42" s="7">
        <v>469</v>
      </c>
      <c r="V42" s="7">
        <v>1066</v>
      </c>
      <c r="W42" s="7">
        <v>1001</v>
      </c>
      <c r="X42" s="7">
        <v>1317</v>
      </c>
      <c r="Y42" s="7">
        <v>1095</v>
      </c>
      <c r="Z42" s="7">
        <v>840</v>
      </c>
      <c r="AA42" s="7">
        <v>11424</v>
      </c>
      <c r="AB42" s="7">
        <v>260</v>
      </c>
      <c r="AC42" s="7">
        <v>1061</v>
      </c>
      <c r="AD42" s="7">
        <v>1907</v>
      </c>
      <c r="AE42" s="7">
        <v>1852</v>
      </c>
      <c r="AF42" s="7">
        <v>1259</v>
      </c>
      <c r="AG42" s="7">
        <v>518</v>
      </c>
      <c r="AH42" s="7">
        <v>1065</v>
      </c>
      <c r="AI42" s="7">
        <v>1098</v>
      </c>
      <c r="AJ42" s="7">
        <v>1258</v>
      </c>
      <c r="AK42" s="7">
        <v>1056</v>
      </c>
      <c r="AL42" s="7">
        <v>779</v>
      </c>
    </row>
    <row r="43" spans="2:38" x14ac:dyDescent="0.25">
      <c r="B43" s="5" t="s">
        <v>41</v>
      </c>
      <c r="C43" s="6">
        <f t="shared" si="0"/>
        <v>27372</v>
      </c>
      <c r="D43" s="6">
        <v>2</v>
      </c>
      <c r="E43" s="6">
        <v>2380</v>
      </c>
      <c r="F43" s="6">
        <v>2810</v>
      </c>
      <c r="G43" s="6">
        <v>5155</v>
      </c>
      <c r="H43" s="6">
        <v>3005</v>
      </c>
      <c r="I43" s="6">
        <v>1768</v>
      </c>
      <c r="J43" s="6">
        <v>1794</v>
      </c>
      <c r="K43" s="6">
        <v>3513</v>
      </c>
      <c r="L43" s="10">
        <f>+SUM(L44:L46)</f>
        <v>2598</v>
      </c>
      <c r="M43" s="10">
        <f>+SUM(M44:M46)</f>
        <v>2312</v>
      </c>
      <c r="N43" s="10">
        <f>+SUM(N44:N46)</f>
        <v>2035</v>
      </c>
      <c r="O43" s="6">
        <f t="shared" si="1"/>
        <v>13782</v>
      </c>
      <c r="P43" s="6">
        <v>1</v>
      </c>
      <c r="Q43" s="6">
        <v>1163</v>
      </c>
      <c r="R43" s="6">
        <v>1374</v>
      </c>
      <c r="S43" s="6">
        <v>2575</v>
      </c>
      <c r="T43" s="6">
        <v>1568</v>
      </c>
      <c r="U43" s="6">
        <v>869</v>
      </c>
      <c r="V43" s="6">
        <v>892</v>
      </c>
      <c r="W43" s="6">
        <v>1804</v>
      </c>
      <c r="X43" s="6">
        <f>+SUM(X44:X46)</f>
        <v>1329</v>
      </c>
      <c r="Y43" s="6">
        <f>+SUM(Y44:Y46)</f>
        <v>1162</v>
      </c>
      <c r="Z43" s="6">
        <f>+SUM(Z44:Z46)</f>
        <v>1045</v>
      </c>
      <c r="AA43" s="6">
        <f>+SUM(AB43:AL43)</f>
        <v>13590</v>
      </c>
      <c r="AB43" s="6">
        <v>1</v>
      </c>
      <c r="AC43" s="6">
        <v>1217</v>
      </c>
      <c r="AD43" s="6">
        <v>1436</v>
      </c>
      <c r="AE43" s="6">
        <v>2580</v>
      </c>
      <c r="AF43" s="6">
        <v>1437</v>
      </c>
      <c r="AG43" s="6">
        <v>899</v>
      </c>
      <c r="AH43" s="6">
        <v>902</v>
      </c>
      <c r="AI43" s="6">
        <v>1709</v>
      </c>
      <c r="AJ43" s="6">
        <f>+SUM(AJ44:AJ46)</f>
        <v>1269</v>
      </c>
      <c r="AK43" s="6">
        <f>+SUM(AK44:AK46)</f>
        <v>1150</v>
      </c>
      <c r="AL43" s="6">
        <f>+SUM(AL44:AL46)</f>
        <v>990</v>
      </c>
    </row>
    <row r="44" spans="2:38" x14ac:dyDescent="0.25">
      <c r="B44" s="11" t="s">
        <v>42</v>
      </c>
      <c r="C44" s="12">
        <f t="shared" si="0"/>
        <v>1473</v>
      </c>
      <c r="D44" s="12">
        <v>1</v>
      </c>
      <c r="E44" s="13">
        <v>334</v>
      </c>
      <c r="F44" s="13">
        <v>180</v>
      </c>
      <c r="G44" s="13">
        <v>104</v>
      </c>
      <c r="H44" s="13">
        <v>161</v>
      </c>
      <c r="I44" s="13">
        <v>78</v>
      </c>
      <c r="J44" s="13">
        <v>140</v>
      </c>
      <c r="K44" s="13">
        <v>173</v>
      </c>
      <c r="L44" s="14">
        <v>105</v>
      </c>
      <c r="M44" s="13">
        <v>157</v>
      </c>
      <c r="N44" s="13">
        <v>72</v>
      </c>
      <c r="O44" s="7">
        <f t="shared" si="1"/>
        <v>758</v>
      </c>
      <c r="P44" s="7">
        <v>1</v>
      </c>
      <c r="Q44" s="7">
        <v>164</v>
      </c>
      <c r="R44" s="7">
        <v>86</v>
      </c>
      <c r="S44" s="7">
        <v>48</v>
      </c>
      <c r="T44" s="7">
        <v>92</v>
      </c>
      <c r="U44" s="7">
        <v>48</v>
      </c>
      <c r="V44" s="7">
        <v>61</v>
      </c>
      <c r="W44" s="7">
        <v>95</v>
      </c>
      <c r="X44" s="7">
        <v>50</v>
      </c>
      <c r="Y44" s="7">
        <v>80</v>
      </c>
      <c r="Z44" s="7">
        <v>33</v>
      </c>
      <c r="AA44" s="7">
        <v>715</v>
      </c>
      <c r="AB44" s="7">
        <v>0</v>
      </c>
      <c r="AC44" s="7">
        <v>170</v>
      </c>
      <c r="AD44" s="7">
        <v>94</v>
      </c>
      <c r="AE44" s="7">
        <v>56</v>
      </c>
      <c r="AF44" s="7">
        <v>69</v>
      </c>
      <c r="AG44" s="7">
        <v>30</v>
      </c>
      <c r="AH44" s="7">
        <v>79</v>
      </c>
      <c r="AI44" s="7">
        <v>78</v>
      </c>
      <c r="AJ44" s="7">
        <v>55</v>
      </c>
      <c r="AK44" s="7">
        <v>77</v>
      </c>
      <c r="AL44" s="7">
        <v>39</v>
      </c>
    </row>
    <row r="45" spans="2:38" x14ac:dyDescent="0.25">
      <c r="B45" s="11" t="s">
        <v>43</v>
      </c>
      <c r="C45" s="12">
        <f t="shared" si="0"/>
        <v>12777</v>
      </c>
      <c r="D45" s="12">
        <v>0</v>
      </c>
      <c r="E45" s="13">
        <v>1298</v>
      </c>
      <c r="F45" s="13">
        <v>1588</v>
      </c>
      <c r="G45" s="13">
        <v>2043</v>
      </c>
      <c r="H45" s="13">
        <v>1278</v>
      </c>
      <c r="I45" s="13">
        <v>845</v>
      </c>
      <c r="J45" s="13">
        <v>735</v>
      </c>
      <c r="K45" s="13">
        <v>2074</v>
      </c>
      <c r="L45" s="14">
        <v>1292</v>
      </c>
      <c r="M45" s="13">
        <v>1062</v>
      </c>
      <c r="N45" s="13">
        <v>969</v>
      </c>
      <c r="O45" s="7">
        <f t="shared" si="1"/>
        <v>6668</v>
      </c>
      <c r="P45" s="7">
        <v>0</v>
      </c>
      <c r="Q45" s="7">
        <v>631</v>
      </c>
      <c r="R45" s="7">
        <v>767</v>
      </c>
      <c r="S45" s="7">
        <v>1030</v>
      </c>
      <c r="T45" s="7">
        <v>671</v>
      </c>
      <c r="U45" s="7">
        <v>406</v>
      </c>
      <c r="V45" s="7">
        <v>376</v>
      </c>
      <c r="W45" s="7">
        <v>1069</v>
      </c>
      <c r="X45" s="7">
        <v>670</v>
      </c>
      <c r="Y45" s="7">
        <v>554</v>
      </c>
      <c r="Z45" s="7">
        <v>494</v>
      </c>
      <c r="AA45" s="7">
        <v>6109</v>
      </c>
      <c r="AB45" s="7">
        <v>0</v>
      </c>
      <c r="AC45" s="7">
        <v>667</v>
      </c>
      <c r="AD45" s="7">
        <v>821</v>
      </c>
      <c r="AE45" s="7">
        <v>1013</v>
      </c>
      <c r="AF45" s="7">
        <v>607</v>
      </c>
      <c r="AG45" s="7">
        <v>439</v>
      </c>
      <c r="AH45" s="7">
        <v>359</v>
      </c>
      <c r="AI45" s="7">
        <v>1005</v>
      </c>
      <c r="AJ45" s="7">
        <v>622</v>
      </c>
      <c r="AK45" s="7">
        <v>508</v>
      </c>
      <c r="AL45" s="7">
        <v>475</v>
      </c>
    </row>
    <row r="46" spans="2:38" x14ac:dyDescent="0.25">
      <c r="B46" s="11" t="s">
        <v>44</v>
      </c>
      <c r="C46" s="12">
        <f t="shared" si="0"/>
        <v>12264</v>
      </c>
      <c r="D46" s="12">
        <v>1</v>
      </c>
      <c r="E46" s="13">
        <v>748</v>
      </c>
      <c r="F46" s="13">
        <v>1042</v>
      </c>
      <c r="G46" s="13">
        <v>3008</v>
      </c>
      <c r="H46" s="13">
        <v>1566</v>
      </c>
      <c r="I46" s="13">
        <v>845</v>
      </c>
      <c r="J46" s="13">
        <v>919</v>
      </c>
      <c r="K46" s="13">
        <v>1266</v>
      </c>
      <c r="L46" s="14">
        <v>1201</v>
      </c>
      <c r="M46" s="13">
        <v>1093</v>
      </c>
      <c r="N46" s="13">
        <v>994</v>
      </c>
      <c r="O46" s="7">
        <f t="shared" si="1"/>
        <v>6356</v>
      </c>
      <c r="P46" s="7">
        <v>0</v>
      </c>
      <c r="Q46" s="7">
        <v>368</v>
      </c>
      <c r="R46" s="7">
        <v>521</v>
      </c>
      <c r="S46" s="7">
        <v>1497</v>
      </c>
      <c r="T46" s="7">
        <v>805</v>
      </c>
      <c r="U46" s="7">
        <v>415</v>
      </c>
      <c r="V46" s="7">
        <v>455</v>
      </c>
      <c r="W46" s="7">
        <v>640</v>
      </c>
      <c r="X46" s="7">
        <v>609</v>
      </c>
      <c r="Y46" s="7">
        <v>528</v>
      </c>
      <c r="Z46" s="7">
        <v>518</v>
      </c>
      <c r="AA46" s="7">
        <v>5908</v>
      </c>
      <c r="AB46" s="7">
        <v>1</v>
      </c>
      <c r="AC46" s="7">
        <v>380</v>
      </c>
      <c r="AD46" s="7">
        <v>521</v>
      </c>
      <c r="AE46" s="7">
        <v>1511</v>
      </c>
      <c r="AF46" s="7">
        <v>761</v>
      </c>
      <c r="AG46" s="7">
        <v>430</v>
      </c>
      <c r="AH46" s="7">
        <v>464</v>
      </c>
      <c r="AI46" s="7">
        <v>626</v>
      </c>
      <c r="AJ46" s="7">
        <v>592</v>
      </c>
      <c r="AK46" s="7">
        <v>565</v>
      </c>
      <c r="AL46" s="7">
        <v>476</v>
      </c>
    </row>
    <row r="47" spans="2:38" x14ac:dyDescent="0.25">
      <c r="B47" s="5" t="s">
        <v>45</v>
      </c>
      <c r="C47" s="6">
        <f t="shared" si="0"/>
        <v>34267</v>
      </c>
      <c r="D47" s="6">
        <v>1</v>
      </c>
      <c r="E47" s="6">
        <v>861</v>
      </c>
      <c r="F47" s="6">
        <v>1195</v>
      </c>
      <c r="G47" s="6">
        <v>10153</v>
      </c>
      <c r="H47" s="6">
        <v>2651</v>
      </c>
      <c r="I47" s="6">
        <v>2502</v>
      </c>
      <c r="J47" s="6">
        <v>2308</v>
      </c>
      <c r="K47" s="6">
        <v>5784</v>
      </c>
      <c r="L47" s="10">
        <f>+SUM(L48:L50)</f>
        <v>2707</v>
      </c>
      <c r="M47" s="10">
        <f>+SUM(M48:M50)</f>
        <v>3330</v>
      </c>
      <c r="N47" s="10">
        <f>+SUM(N48:N50)</f>
        <v>2775</v>
      </c>
      <c r="O47" s="6">
        <f t="shared" si="1"/>
        <v>17474</v>
      </c>
      <c r="P47" s="6">
        <v>1</v>
      </c>
      <c r="Q47" s="6">
        <v>445</v>
      </c>
      <c r="R47" s="6">
        <v>613</v>
      </c>
      <c r="S47" s="6">
        <v>5149</v>
      </c>
      <c r="T47" s="6">
        <v>1366</v>
      </c>
      <c r="U47" s="6">
        <v>1270</v>
      </c>
      <c r="V47" s="6">
        <v>1156</v>
      </c>
      <c r="W47" s="6">
        <v>2893</v>
      </c>
      <c r="X47" s="6">
        <f>+SUM(X48:X50)</f>
        <v>1377</v>
      </c>
      <c r="Y47" s="6">
        <f>+SUM(Y48:Y50)</f>
        <v>1741</v>
      </c>
      <c r="Z47" s="6">
        <f>+SUM(Z48:Z50)</f>
        <v>1463</v>
      </c>
      <c r="AA47" s="6">
        <f>+SUM(AB47:AL47)</f>
        <v>16793</v>
      </c>
      <c r="AB47" s="7">
        <v>0</v>
      </c>
      <c r="AC47" s="6">
        <v>416</v>
      </c>
      <c r="AD47" s="6">
        <v>582</v>
      </c>
      <c r="AE47" s="6">
        <v>5004</v>
      </c>
      <c r="AF47" s="6">
        <v>1285</v>
      </c>
      <c r="AG47" s="6">
        <v>1232</v>
      </c>
      <c r="AH47" s="6">
        <v>1152</v>
      </c>
      <c r="AI47" s="6">
        <v>2891</v>
      </c>
      <c r="AJ47" s="6">
        <f>+SUM(AJ48:AJ50)</f>
        <v>1330</v>
      </c>
      <c r="AK47" s="6">
        <f>+SUM(AK48:AK50)</f>
        <v>1589</v>
      </c>
      <c r="AL47" s="6">
        <f>+SUM(AL48:AL50)</f>
        <v>1312</v>
      </c>
    </row>
    <row r="48" spans="2:38" x14ac:dyDescent="0.25">
      <c r="B48" s="11" t="s">
        <v>46</v>
      </c>
      <c r="C48" s="12">
        <f t="shared" si="0"/>
        <v>14772</v>
      </c>
      <c r="D48" s="12">
        <v>1</v>
      </c>
      <c r="E48" s="13">
        <v>857</v>
      </c>
      <c r="F48" s="13">
        <v>958</v>
      </c>
      <c r="G48" s="13">
        <v>3739</v>
      </c>
      <c r="H48" s="13">
        <v>1268</v>
      </c>
      <c r="I48" s="13">
        <v>862</v>
      </c>
      <c r="J48" s="13">
        <v>1257</v>
      </c>
      <c r="K48" s="13">
        <v>2725</v>
      </c>
      <c r="L48" s="14">
        <v>1059</v>
      </c>
      <c r="M48" s="13">
        <v>1310</v>
      </c>
      <c r="N48" s="13">
        <v>1180</v>
      </c>
      <c r="O48" s="7">
        <f t="shared" si="1"/>
        <v>7887</v>
      </c>
      <c r="P48" s="7">
        <v>1</v>
      </c>
      <c r="Q48" s="7">
        <v>444</v>
      </c>
      <c r="R48" s="7">
        <v>489</v>
      </c>
      <c r="S48" s="7">
        <v>1921</v>
      </c>
      <c r="T48" s="7">
        <v>665</v>
      </c>
      <c r="U48" s="7">
        <v>450</v>
      </c>
      <c r="V48" s="7">
        <v>654</v>
      </c>
      <c r="W48" s="7">
        <v>1399</v>
      </c>
      <c r="X48" s="7">
        <v>526</v>
      </c>
      <c r="Y48" s="7">
        <v>706</v>
      </c>
      <c r="Z48" s="7">
        <v>632</v>
      </c>
      <c r="AA48" s="7">
        <v>6885</v>
      </c>
      <c r="AB48" s="7">
        <v>0</v>
      </c>
      <c r="AC48" s="7">
        <v>413</v>
      </c>
      <c r="AD48" s="7">
        <v>469</v>
      </c>
      <c r="AE48" s="7">
        <v>1818</v>
      </c>
      <c r="AF48" s="7">
        <v>603</v>
      </c>
      <c r="AG48" s="7">
        <v>412</v>
      </c>
      <c r="AH48" s="7">
        <v>603</v>
      </c>
      <c r="AI48" s="7">
        <v>1326</v>
      </c>
      <c r="AJ48" s="7">
        <v>533</v>
      </c>
      <c r="AK48" s="7">
        <v>604</v>
      </c>
      <c r="AL48" s="7">
        <v>548</v>
      </c>
    </row>
    <row r="49" spans="2:38" x14ac:dyDescent="0.25">
      <c r="B49" s="11" t="s">
        <v>47</v>
      </c>
      <c r="C49" s="12">
        <f t="shared" si="0"/>
        <v>10385</v>
      </c>
      <c r="D49" s="12">
        <v>0</v>
      </c>
      <c r="E49" s="13">
        <v>3</v>
      </c>
      <c r="F49" s="13">
        <v>235</v>
      </c>
      <c r="G49" s="13">
        <v>3551</v>
      </c>
      <c r="H49" s="13">
        <v>792</v>
      </c>
      <c r="I49" s="13">
        <v>901</v>
      </c>
      <c r="J49" s="13">
        <v>920</v>
      </c>
      <c r="K49" s="13">
        <v>1364</v>
      </c>
      <c r="L49" s="14">
        <v>866</v>
      </c>
      <c r="M49" s="13">
        <v>1151</v>
      </c>
      <c r="N49" s="13">
        <v>1074</v>
      </c>
      <c r="O49" s="7">
        <f t="shared" si="1"/>
        <v>5402</v>
      </c>
      <c r="P49" s="7">
        <v>0</v>
      </c>
      <c r="Q49" s="7">
        <v>1</v>
      </c>
      <c r="R49" s="7">
        <v>122</v>
      </c>
      <c r="S49" s="7">
        <v>1755</v>
      </c>
      <c r="T49" s="7">
        <v>397</v>
      </c>
      <c r="U49" s="7">
        <v>459</v>
      </c>
      <c r="V49" s="7">
        <v>427</v>
      </c>
      <c r="W49" s="7">
        <v>654</v>
      </c>
      <c r="X49" s="7">
        <v>449</v>
      </c>
      <c r="Y49" s="7">
        <v>583</v>
      </c>
      <c r="Z49" s="7">
        <v>555</v>
      </c>
      <c r="AA49" s="7">
        <v>4983</v>
      </c>
      <c r="AB49" s="7">
        <v>0</v>
      </c>
      <c r="AC49" s="7">
        <v>2</v>
      </c>
      <c r="AD49" s="7">
        <v>113</v>
      </c>
      <c r="AE49" s="7">
        <v>1796</v>
      </c>
      <c r="AF49" s="7">
        <v>395</v>
      </c>
      <c r="AG49" s="7">
        <v>442</v>
      </c>
      <c r="AH49" s="7">
        <v>493</v>
      </c>
      <c r="AI49" s="7">
        <v>710</v>
      </c>
      <c r="AJ49" s="7">
        <v>417</v>
      </c>
      <c r="AK49" s="7">
        <v>568</v>
      </c>
      <c r="AL49" s="7">
        <v>519</v>
      </c>
    </row>
    <row r="50" spans="2:38" x14ac:dyDescent="0.25">
      <c r="B50" s="15" t="s">
        <v>48</v>
      </c>
      <c r="C50" s="16">
        <f t="shared" si="0"/>
        <v>7966</v>
      </c>
      <c r="D50" s="16">
        <v>0</v>
      </c>
      <c r="E50" s="17">
        <v>1</v>
      </c>
      <c r="F50" s="17">
        <v>2</v>
      </c>
      <c r="G50" s="17">
        <v>2863</v>
      </c>
      <c r="H50" s="17">
        <v>591</v>
      </c>
      <c r="I50" s="17">
        <v>739</v>
      </c>
      <c r="J50" s="17">
        <v>131</v>
      </c>
      <c r="K50" s="17">
        <v>1695</v>
      </c>
      <c r="L50" s="18">
        <v>782</v>
      </c>
      <c r="M50" s="17">
        <v>869</v>
      </c>
      <c r="N50" s="17">
        <v>521</v>
      </c>
      <c r="O50" s="19">
        <f t="shared" si="1"/>
        <v>4185</v>
      </c>
      <c r="P50" s="19">
        <v>0</v>
      </c>
      <c r="Q50" s="19">
        <v>0</v>
      </c>
      <c r="R50" s="19">
        <v>2</v>
      </c>
      <c r="S50" s="19">
        <v>1473</v>
      </c>
      <c r="T50" s="19">
        <v>304</v>
      </c>
      <c r="U50" s="19">
        <v>361</v>
      </c>
      <c r="V50" s="19">
        <v>75</v>
      </c>
      <c r="W50" s="19">
        <v>840</v>
      </c>
      <c r="X50" s="19">
        <v>402</v>
      </c>
      <c r="Y50" s="19">
        <v>452</v>
      </c>
      <c r="Z50" s="19">
        <v>276</v>
      </c>
      <c r="AA50" s="19">
        <v>3781</v>
      </c>
      <c r="AB50" s="19">
        <v>0</v>
      </c>
      <c r="AC50" s="19">
        <v>1</v>
      </c>
      <c r="AD50" s="19"/>
      <c r="AE50" s="19">
        <v>1390</v>
      </c>
      <c r="AF50" s="19">
        <v>287</v>
      </c>
      <c r="AG50" s="19">
        <v>378</v>
      </c>
      <c r="AH50" s="19">
        <v>56</v>
      </c>
      <c r="AI50" s="19">
        <v>855</v>
      </c>
      <c r="AJ50" s="19">
        <v>380</v>
      </c>
      <c r="AK50" s="19">
        <v>417</v>
      </c>
      <c r="AL50" s="19">
        <v>245</v>
      </c>
    </row>
    <row r="51" spans="2:38" x14ac:dyDescent="0.25">
      <c r="B51" s="24" t="s">
        <v>49</v>
      </c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0"/>
    </row>
    <row r="52" spans="2:38" x14ac:dyDescent="0.25">
      <c r="B52" s="20" t="s">
        <v>50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</row>
  </sheetData>
  <mergeCells count="9">
    <mergeCell ref="B51:AK51"/>
    <mergeCell ref="B4:AK4"/>
    <mergeCell ref="B5:B6"/>
    <mergeCell ref="C5:C6"/>
    <mergeCell ref="D5:M5"/>
    <mergeCell ref="O5:O6"/>
    <mergeCell ref="P5:Y5"/>
    <mergeCell ref="AA5:AA6"/>
    <mergeCell ref="AB5:AK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CAFI 2015-2025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N. Mambru Amarante</dc:creator>
  <cp:lastModifiedBy>Steven N. Mambru Amarante</cp:lastModifiedBy>
  <dcterms:created xsi:type="dcterms:W3CDTF">2026-04-10T13:23:42Z</dcterms:created>
  <dcterms:modified xsi:type="dcterms:W3CDTF">2026-05-08T14:33:02Z</dcterms:modified>
</cp:coreProperties>
</file>