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3\EJECUCION PRESUPUESTARIA 2023\PRESENTACION EN EL PORTAL EN EXCEL\"/>
    </mc:Choice>
  </mc:AlternateContent>
  <xr:revisionPtr revIDLastSave="0" documentId="13_ncr:1_{B135FE56-D603-49BC-88B8-95BFF70162F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Marzo2023" sheetId="8" r:id="rId1"/>
  </sheets>
  <definedNames>
    <definedName name="_xlnm.Print_Area" localSheetId="0">'Plantilla Ejecucion Marzo2023'!$B$1:$R$102</definedName>
    <definedName name="_xlnm.Print_Titles" localSheetId="0">'Plantilla Ejecucion Marzo2023'!$1:$9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5" i="8" l="1"/>
  <c r="H88" i="8"/>
  <c r="E88" i="8"/>
  <c r="E75" i="8"/>
  <c r="R75" i="8"/>
  <c r="G75" i="8"/>
  <c r="D70" i="8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2" i="8"/>
  <c r="R31" i="8"/>
  <c r="R30" i="8"/>
  <c r="R29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D88" i="8" l="1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N75" i="8"/>
  <c r="D75" i="8"/>
  <c r="M75" i="8"/>
  <c r="Q88" i="8" l="1"/>
  <c r="F81" i="8"/>
  <c r="G81" i="8"/>
  <c r="G88" i="8" s="1"/>
  <c r="H81" i="8"/>
  <c r="I81" i="8"/>
  <c r="J81" i="8"/>
  <c r="F84" i="8"/>
  <c r="G84" i="8"/>
  <c r="H84" i="8"/>
  <c r="I84" i="8"/>
  <c r="J84" i="8"/>
  <c r="R84" i="8" l="1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<sst xmlns="http://schemas.openxmlformats.org/spreadsheetml/2006/main" count="104" uniqueCount="103">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</sst>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1524000</xdr:colOff>
      <xdr:row>2</xdr:row>
      <xdr:rowOff>25809</xdr:rowOff>
    </xdr:from>
    <xdr:to>
      <xdr:col>17</xdr:col>
      <xdr:colOff>743106</xdr:colOff>
      <xdr:row>5</xdr:row>
      <xdr:rowOff>53094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7559" y="496456"/>
          <a:ext cx="843959" cy="69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239892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324969</xdr:colOff>
      <xdr:row>94</xdr:row>
      <xdr:rowOff>134472</xdr:rowOff>
    </xdr:from>
    <xdr:to>
      <xdr:col>1</xdr:col>
      <xdr:colOff>2902322</xdr:colOff>
      <xdr:row>99</xdr:row>
      <xdr:rowOff>129683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30087" y="32553090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2</xdr:col>
      <xdr:colOff>739587</xdr:colOff>
      <xdr:row>94</xdr:row>
      <xdr:rowOff>179293</xdr:rowOff>
    </xdr:from>
    <xdr:to>
      <xdr:col>4</xdr:col>
      <xdr:colOff>794846</xdr:colOff>
      <xdr:row>99</xdr:row>
      <xdr:rowOff>22411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997822" y="32597911"/>
          <a:ext cx="2856730" cy="885265"/>
        </a:xfrm>
        <a:prstGeom prst="rect">
          <a:avLst/>
        </a:prstGeom>
      </xdr:spPr>
    </xdr:pic>
    <xdr:clientData/>
  </xdr:twoCellAnchor>
  <xdr:twoCellAnchor editAs="oneCell">
    <xdr:from>
      <xdr:col>5</xdr:col>
      <xdr:colOff>1064558</xdr:colOff>
      <xdr:row>94</xdr:row>
      <xdr:rowOff>44824</xdr:rowOff>
    </xdr:from>
    <xdr:to>
      <xdr:col>17</xdr:col>
      <xdr:colOff>490625</xdr:colOff>
      <xdr:row>99</xdr:row>
      <xdr:rowOff>22411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368117" y="32463442"/>
          <a:ext cx="2776626" cy="10197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7"/>
  <sheetViews>
    <sheetView showGridLines="0" tabSelected="1" showWhiteSpace="0" view="pageBreakPreview" topLeftCell="A82" zoomScale="85" zoomScaleNormal="100" zoomScaleSheetLayoutView="85" workbookViewId="0">
      <selection activeCell="X104" sqref="X104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5703125" customWidth="1"/>
    <col min="6" max="7" width="16.42578125" style="5" bestFit="1" customWidth="1"/>
    <col min="8" max="8" width="17.28515625" style="5" customWidth="1"/>
    <col min="9" max="9" width="6.85546875" style="5" hidden="1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1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4" width="14.140625" bestFit="1" customWidth="1"/>
    <col min="25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12518961.869999999</v>
      </c>
      <c r="E10" s="47">
        <f>+C10+D10</f>
        <v>524877580.87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95398965.150000006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17821058.309999999</v>
      </c>
      <c r="E11" s="21">
        <f>+C11+D11</f>
        <v>434721804.31</v>
      </c>
      <c r="F11" s="21">
        <v>21481022.18</v>
      </c>
      <c r="G11" s="21">
        <v>20790261.300000001</v>
      </c>
      <c r="H11" s="21">
        <v>40424575.710000001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82695859.189999998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-4422179</v>
      </c>
      <c r="E12" s="21">
        <f t="shared" ref="E12:E15" si="3">+C12+D12</f>
        <v>34841303</v>
      </c>
      <c r="F12" s="21">
        <v>210000</v>
      </c>
      <c r="G12" s="21">
        <v>263000</v>
      </c>
      <c r="H12" s="21">
        <v>290000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763000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-879917.44</v>
      </c>
      <c r="E15" s="21">
        <f t="shared" si="3"/>
        <v>55314473.560000002</v>
      </c>
      <c r="F15" s="21">
        <v>3237466.52</v>
      </c>
      <c r="G15" s="21">
        <v>3127968.85</v>
      </c>
      <c r="H15" s="21">
        <v>5574670.5899999999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11940105.960000001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10095272.539999999</v>
      </c>
      <c r="E16" s="47">
        <f>+C16+D16</f>
        <v>189425587.53999999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54115350.869999997</v>
      </c>
    </row>
    <row r="17" spans="1:18" ht="28.9" customHeight="1" x14ac:dyDescent="0.25">
      <c r="A17" s="6"/>
      <c r="B17" s="10" t="s">
        <v>7</v>
      </c>
      <c r="C17" s="21">
        <v>66819000</v>
      </c>
      <c r="D17" s="21">
        <v>1690890.54</v>
      </c>
      <c r="E17" s="21">
        <f>+C17+D17</f>
        <v>68509890.540000007</v>
      </c>
      <c r="F17" s="21">
        <v>20821253.43</v>
      </c>
      <c r="G17" s="21">
        <v>4823578.96</v>
      </c>
      <c r="H17" s="21">
        <v>25280624.050000001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50925456.439999998</v>
      </c>
    </row>
    <row r="18" spans="1:18" ht="30.75" customHeight="1" x14ac:dyDescent="0.25">
      <c r="A18" s="6"/>
      <c r="B18" s="10" t="s">
        <v>8</v>
      </c>
      <c r="C18" s="21">
        <v>19350000</v>
      </c>
      <c r="D18" s="21">
        <v>-15800000</v>
      </c>
      <c r="E18" s="21">
        <f t="shared" ref="E18:E25" si="7">+C18+D18</f>
        <v>3550000</v>
      </c>
      <c r="F18" s="21">
        <v>0</v>
      </c>
      <c r="G18" s="21">
        <v>0</v>
      </c>
      <c r="H18" s="21">
        <v>4425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4425</v>
      </c>
    </row>
    <row r="19" spans="1:18" ht="32.25" customHeight="1" x14ac:dyDescent="0.25">
      <c r="A19" s="6"/>
      <c r="B19" s="10" t="s">
        <v>9</v>
      </c>
      <c r="C19" s="21">
        <v>25128400</v>
      </c>
      <c r="D19" s="21">
        <v>39348450</v>
      </c>
      <c r="E19" s="21">
        <f t="shared" si="7"/>
        <v>64476850</v>
      </c>
      <c r="F19" s="21">
        <v>0</v>
      </c>
      <c r="G19" s="21">
        <v>237827.76</v>
      </c>
      <c r="H19" s="21">
        <v>363300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601127.76</v>
      </c>
    </row>
    <row r="20" spans="1:18" ht="27.75" customHeight="1" x14ac:dyDescent="0.25">
      <c r="A20" s="6"/>
      <c r="B20" s="10" t="s">
        <v>10</v>
      </c>
      <c r="C20" s="21">
        <v>6079815</v>
      </c>
      <c r="D20" s="21">
        <v>8658700</v>
      </c>
      <c r="E20" s="21">
        <f t="shared" si="7"/>
        <v>14738515</v>
      </c>
      <c r="F20" s="21">
        <v>0</v>
      </c>
      <c r="G20" s="21">
        <v>168100</v>
      </c>
      <c r="H20" s="21">
        <v>94000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262100</v>
      </c>
    </row>
    <row r="21" spans="1:18" ht="28.5" customHeight="1" x14ac:dyDescent="0.25">
      <c r="A21" s="6"/>
      <c r="B21" s="10" t="s">
        <v>11</v>
      </c>
      <c r="C21" s="21">
        <v>15612100</v>
      </c>
      <c r="D21" s="21">
        <v>-2536400</v>
      </c>
      <c r="E21" s="21">
        <f t="shared" si="7"/>
        <v>13075700</v>
      </c>
      <c r="F21" s="21">
        <v>150800</v>
      </c>
      <c r="G21" s="21">
        <v>150800</v>
      </c>
      <c r="H21" s="21">
        <v>150800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452400</v>
      </c>
    </row>
    <row r="22" spans="1:18" ht="24" customHeight="1" x14ac:dyDescent="0.25">
      <c r="A22" s="6"/>
      <c r="B22" s="10" t="s">
        <v>12</v>
      </c>
      <c r="C22" s="44">
        <v>4380000</v>
      </c>
      <c r="D22" s="21">
        <v>386000</v>
      </c>
      <c r="E22" s="21">
        <f t="shared" si="7"/>
        <v>4766000</v>
      </c>
      <c r="F22" s="21">
        <v>200978.97</v>
      </c>
      <c r="G22" s="21">
        <v>212430.16</v>
      </c>
      <c r="H22" s="21">
        <v>212940.04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626349.17000000004</v>
      </c>
    </row>
    <row r="23" spans="1:18" ht="26.25" customHeight="1" x14ac:dyDescent="0.25">
      <c r="A23" s="6"/>
      <c r="B23" s="10" t="s">
        <v>13</v>
      </c>
      <c r="C23" s="44">
        <v>2960000</v>
      </c>
      <c r="D23" s="21">
        <v>800000</v>
      </c>
      <c r="E23" s="21">
        <f t="shared" si="7"/>
        <v>3760000</v>
      </c>
      <c r="F23" s="21">
        <v>25000</v>
      </c>
      <c r="G23" s="21">
        <v>25000</v>
      </c>
      <c r="H23" s="21">
        <v>162223.96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212223.96</v>
      </c>
    </row>
    <row r="24" spans="1:18" ht="46.5" customHeight="1" x14ac:dyDescent="0.25">
      <c r="A24" s="6"/>
      <c r="B24" s="10" t="s">
        <v>14</v>
      </c>
      <c r="C24" s="44">
        <v>35924000</v>
      </c>
      <c r="D24" s="21">
        <v>-21985000</v>
      </c>
      <c r="E24" s="21">
        <f t="shared" si="7"/>
        <v>13939000</v>
      </c>
      <c r="F24" s="21">
        <v>172014.5</v>
      </c>
      <c r="G24" s="21">
        <v>312014.5</v>
      </c>
      <c r="H24" s="21">
        <v>246174.5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730203.5</v>
      </c>
    </row>
    <row r="25" spans="1:18" ht="42" customHeight="1" x14ac:dyDescent="0.25">
      <c r="A25" s="6"/>
      <c r="B25" s="10" t="s">
        <v>93</v>
      </c>
      <c r="C25" s="44">
        <v>3077000</v>
      </c>
      <c r="D25" s="21">
        <v>-467368</v>
      </c>
      <c r="E25" s="21">
        <f t="shared" si="7"/>
        <v>2609632</v>
      </c>
      <c r="F25" s="21">
        <v>0</v>
      </c>
      <c r="G25" s="21">
        <v>109032</v>
      </c>
      <c r="H25" s="21">
        <v>192033.04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301065.04000000004</v>
      </c>
    </row>
    <row r="26" spans="1:18" ht="15.75" x14ac:dyDescent="0.25">
      <c r="A26" s="6"/>
      <c r="B26" s="19" t="s">
        <v>15</v>
      </c>
      <c r="C26" s="47">
        <f>+SUM(C27:C35)</f>
        <v>19717352</v>
      </c>
      <c r="D26" s="47">
        <f>SUM(D27:D35)</f>
        <v>12188508.539999999</v>
      </c>
      <c r="E26" s="47">
        <f>+C26+D26</f>
        <v>31905860.539999999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0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619077.06000000006</v>
      </c>
    </row>
    <row r="27" spans="1:18" ht="15.75" x14ac:dyDescent="0.25">
      <c r="A27" s="6"/>
      <c r="B27" s="10" t="s">
        <v>16</v>
      </c>
      <c r="C27" s="44">
        <v>751280</v>
      </c>
      <c r="D27" s="21">
        <v>-90000</v>
      </c>
      <c r="E27" s="21">
        <f>+C27+D27</f>
        <v>661280</v>
      </c>
      <c r="F27" s="21">
        <v>0</v>
      </c>
      <c r="G27" s="21">
        <v>20280</v>
      </c>
      <c r="H27" s="21">
        <v>29654.34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49934.34</v>
      </c>
    </row>
    <row r="28" spans="1:18" ht="15.75" x14ac:dyDescent="0.25">
      <c r="A28" s="6"/>
      <c r="B28" s="10" t="s">
        <v>17</v>
      </c>
      <c r="C28" s="44">
        <v>1833000</v>
      </c>
      <c r="D28" s="21">
        <v>1202320</v>
      </c>
      <c r="E28" s="21">
        <f t="shared" ref="E28:E35" si="11">+C28+D28</f>
        <v>3035320</v>
      </c>
      <c r="F28" s="21">
        <v>0</v>
      </c>
      <c r="G28" s="21">
        <v>0</v>
      </c>
      <c r="H28" s="21">
        <v>2312.8000000000002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2312.8000000000002</v>
      </c>
    </row>
    <row r="29" spans="1:18" ht="30.75" customHeight="1" x14ac:dyDescent="0.25">
      <c r="A29" s="6"/>
      <c r="B29" s="10" t="s">
        <v>18</v>
      </c>
      <c r="C29" s="44">
        <v>1328080</v>
      </c>
      <c r="D29" s="21">
        <v>230036.96</v>
      </c>
      <c r="E29" s="21">
        <f t="shared" si="11"/>
        <v>1558116.96</v>
      </c>
      <c r="F29" s="21">
        <v>0</v>
      </c>
      <c r="G29" s="21">
        <v>6900</v>
      </c>
      <c r="H29" s="21">
        <v>950.02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 t="shared" si="2"/>
        <v>7850.02</v>
      </c>
    </row>
    <row r="30" spans="1:18" ht="27.75" customHeight="1" x14ac:dyDescent="0.25">
      <c r="A30" s="6"/>
      <c r="B30" s="10" t="s">
        <v>19</v>
      </c>
      <c r="C30" s="44">
        <v>115000</v>
      </c>
      <c r="D30" s="21">
        <v>53160</v>
      </c>
      <c r="E30" s="21">
        <f t="shared" si="11"/>
        <v>168160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0</v>
      </c>
    </row>
    <row r="31" spans="1:18" ht="25.5" customHeight="1" x14ac:dyDescent="0.25">
      <c r="A31" s="6"/>
      <c r="B31" s="10" t="s">
        <v>20</v>
      </c>
      <c r="C31" s="44">
        <v>175000</v>
      </c>
      <c r="D31" s="21">
        <v>-30000</v>
      </c>
      <c r="E31" s="21">
        <f t="shared" si="11"/>
        <v>145000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18" ht="31.5" x14ac:dyDescent="0.25">
      <c r="A32" s="6"/>
      <c r="B32" s="10" t="s">
        <v>71</v>
      </c>
      <c r="C32" s="44">
        <v>46000</v>
      </c>
      <c r="D32" s="21">
        <v>0</v>
      </c>
      <c r="E32" s="21">
        <f t="shared" si="11"/>
        <v>46000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7265602.4000000004</v>
      </c>
      <c r="E33" s="21">
        <f t="shared" si="11"/>
        <v>15436562.4</v>
      </c>
      <c r="F33" s="21">
        <v>0</v>
      </c>
      <c r="G33" s="21">
        <v>551000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551000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3557389.18</v>
      </c>
      <c r="E35" s="21">
        <f t="shared" si="11"/>
        <v>10855421.18</v>
      </c>
      <c r="F35" s="21">
        <v>0</v>
      </c>
      <c r="G35" s="21">
        <v>0</v>
      </c>
      <c r="H35" s="21">
        <v>7979.9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7979.9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0</v>
      </c>
      <c r="E36" s="47">
        <f>+C36+D36</f>
        <v>1000000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70775</v>
      </c>
    </row>
    <row r="37" spans="1:18" ht="31.5" x14ac:dyDescent="0.25">
      <c r="A37" s="6"/>
      <c r="B37" s="10" t="s">
        <v>74</v>
      </c>
      <c r="C37" s="21">
        <v>1000000</v>
      </c>
      <c r="D37" s="21">
        <v>0</v>
      </c>
      <c r="E37" s="21">
        <f>+C37+D37</f>
        <v>1000000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70775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-3250000</v>
      </c>
      <c r="E52" s="55">
        <f>+C52+D52</f>
        <v>7043500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8810000</v>
      </c>
      <c r="D53" s="21">
        <v>-3250000</v>
      </c>
      <c r="E53" s="21">
        <f>+C53+D53</f>
        <v>5560000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0</v>
      </c>
      <c r="E54" s="21">
        <f t="shared" ref="E54:E61" si="19">+C54+D54</f>
        <v>400000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0</v>
      </c>
      <c r="E56" s="21">
        <f t="shared" si="19"/>
        <v>283500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800000</v>
      </c>
      <c r="D57" s="21">
        <v>0</v>
      </c>
      <c r="E57" s="21">
        <f t="shared" si="19"/>
        <v>800000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/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25547.59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25547.59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25547.59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25547.59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722699786</v>
      </c>
      <c r="D75" s="67">
        <f>+D70+D67+D62+D52+D44+D36+D26+D16+D10</f>
        <v>31578290.539999999</v>
      </c>
      <c r="E75" s="67">
        <f>+C75+D75</f>
        <v>754278076.53999996</v>
      </c>
      <c r="F75" s="67">
        <f t="shared" ref="F75:Q75" si="25">+F70+F67+F62+F52+F44+F36+F26+F16+F10</f>
        <v>46298535.599999994</v>
      </c>
      <c r="G75" s="67">
        <f>+G70+G67+G62+G52+G44+G36+G26+G16+G10</f>
        <v>30868968.530000001</v>
      </c>
      <c r="H75" s="67">
        <f>+H70+H67+H62+H52+H44+H36+H26+H16+H10</f>
        <v>73062211.539999992</v>
      </c>
      <c r="I75" s="67">
        <f t="shared" si="25"/>
        <v>0</v>
      </c>
      <c r="J75" s="67">
        <f t="shared" si="25"/>
        <v>0</v>
      </c>
      <c r="K75" s="67">
        <f t="shared" si="25"/>
        <v>0</v>
      </c>
      <c r="L75" s="67">
        <f t="shared" si="25"/>
        <v>0</v>
      </c>
      <c r="M75" s="67">
        <f t="shared" si="25"/>
        <v>0</v>
      </c>
      <c r="N75" s="67">
        <f t="shared" si="25"/>
        <v>0</v>
      </c>
      <c r="O75" s="67">
        <f t="shared" si="25"/>
        <v>0</v>
      </c>
      <c r="P75" s="67">
        <f t="shared" si="25"/>
        <v>0</v>
      </c>
      <c r="Q75" s="67">
        <f t="shared" si="25"/>
        <v>0</v>
      </c>
      <c r="R75" s="67">
        <f>SUM(F75:Q75)</f>
        <v>150229715.66999999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31578290.539999995</v>
      </c>
      <c r="E88" s="49">
        <f>+C88+D88</f>
        <v>754278076.53999996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0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150229715.67000002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54" fitToHeight="0" orientation="portrait" r:id="rId1"/>
  <headerFooter>
    <oddFooter>&amp;RPág. &amp;P / &amp;N</oddFooter>
  </headerFooter>
  <rowBreaks count="3" manualBreakCount="3">
    <brk id="45" min="1" max="17" man="1"/>
    <brk id="80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Marzo2023</vt:lpstr>
      <vt:lpstr>'Plantilla Ejecucion Marzo2023'!Área_de_impresión</vt:lpstr>
      <vt:lpstr>'Plantilla Ejecucion Marzo2023'!Títulos_a_imprimir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2023-04-11T17:40:38Z</cp:lastPrinted>
  <dcterms:created xsi:type="dcterms:W3CDTF">2018-04-17T18:57:16Z</dcterms:created>
  <dcterms:modified xsi:type="dcterms:W3CDTF">2023-04-14T15:27:30Z</dcterms:modified>
</cp:coreProperties>
</file>