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14. Mercado de Valores\2. Mensuales\"/>
    </mc:Choice>
  </mc:AlternateContent>
  <xr:revisionPtr revIDLastSave="0" documentId="13_ncr:1_{9D7A65FA-2A9D-4E89-A421-706A29800814}" xr6:coauthVersionLast="47" xr6:coauthVersionMax="47" xr10:uidLastSave="{00000000-0000-0000-0000-000000000000}"/>
  <bookViews>
    <workbookView xWindow="-120" yWindow="-120" windowWidth="20730" windowHeight="11040" firstSheet="7" activeTab="12" xr2:uid="{00000000-000D-0000-FFFF-FFFF00000000}"/>
  </bookViews>
  <sheets>
    <sheet name="2013" sheetId="2" r:id="rId1"/>
    <sheet name="2014" sheetId="3" r:id="rId2"/>
    <sheet name="2015" sheetId="4" r:id="rId3"/>
    <sheet name="2016" sheetId="5" r:id="rId4"/>
    <sheet name="2017" sheetId="6" r:id="rId5"/>
    <sheet name="2018" sheetId="7" r:id="rId6"/>
    <sheet name="2019" sheetId="8" r:id="rId7"/>
    <sheet name="2020" sheetId="9" r:id="rId8"/>
    <sheet name="2021" sheetId="10" r:id="rId9"/>
    <sheet name="2022" sheetId="11" r:id="rId10"/>
    <sheet name="2023" sheetId="1" r:id="rId11"/>
    <sheet name="2024" sheetId="12" r:id="rId12"/>
    <sheet name="2025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" i="13" l="1"/>
  <c r="J17" i="13"/>
  <c r="K17" i="13"/>
  <c r="K6" i="13"/>
  <c r="J6" i="13"/>
  <c r="I17" i="13"/>
  <c r="D17" i="13"/>
  <c r="E17" i="13"/>
  <c r="F17" i="13"/>
  <c r="G17" i="13"/>
  <c r="H17" i="13"/>
  <c r="B17" i="13" s="1"/>
  <c r="D6" i="13"/>
  <c r="E6" i="13"/>
  <c r="F6" i="13"/>
  <c r="G6" i="13"/>
  <c r="H6" i="13"/>
  <c r="B5" i="13"/>
  <c r="C6" i="13"/>
  <c r="B18" i="13"/>
  <c r="B19" i="13"/>
  <c r="B20" i="13"/>
  <c r="B21" i="13"/>
  <c r="B22" i="13"/>
  <c r="B23" i="13"/>
  <c r="B24" i="13"/>
  <c r="B25" i="13"/>
  <c r="B26" i="13"/>
  <c r="B27" i="13"/>
  <c r="B7" i="13"/>
  <c r="B8" i="13"/>
  <c r="B9" i="13"/>
  <c r="B10" i="13"/>
  <c r="B11" i="13"/>
  <c r="B12" i="13"/>
  <c r="B13" i="13"/>
  <c r="B14" i="13"/>
  <c r="B15" i="13"/>
  <c r="B16" i="13"/>
  <c r="C17" i="13"/>
  <c r="W6" i="12"/>
  <c r="S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L7" i="12"/>
  <c r="L8" i="12"/>
  <c r="L9" i="12"/>
  <c r="L10" i="12"/>
  <c r="L11" i="12"/>
  <c r="L12" i="12"/>
  <c r="L13" i="12"/>
  <c r="L14" i="12"/>
  <c r="L15" i="12"/>
  <c r="L16" i="12"/>
  <c r="L17" i="12"/>
  <c r="L18" i="12"/>
  <c r="N6" i="12"/>
  <c r="O6" i="12"/>
  <c r="P6" i="12"/>
  <c r="Q6" i="12"/>
  <c r="R6" i="12"/>
  <c r="T6" i="12"/>
  <c r="U6" i="12"/>
  <c r="V6" i="12"/>
  <c r="M6" i="12"/>
  <c r="D6" i="12"/>
  <c r="E6" i="12"/>
  <c r="F6" i="12"/>
  <c r="G6" i="12"/>
  <c r="H6" i="12"/>
  <c r="I6" i="12"/>
  <c r="J6" i="12"/>
  <c r="K6" i="12"/>
  <c r="C6" i="12"/>
  <c r="B6" i="13" l="1"/>
  <c r="B6" i="12"/>
  <c r="L6" i="12"/>
  <c r="K17" i="1"/>
  <c r="E6" i="1" l="1"/>
  <c r="B8" i="1"/>
  <c r="B12" i="1"/>
  <c r="K7" i="1"/>
  <c r="K8" i="1"/>
  <c r="K9" i="1"/>
  <c r="K10" i="1"/>
  <c r="K11" i="1"/>
  <c r="K12" i="1"/>
  <c r="K13" i="1"/>
  <c r="K14" i="1"/>
  <c r="K15" i="1"/>
  <c r="K16" i="1"/>
  <c r="K18" i="1"/>
  <c r="Q6" i="1" l="1"/>
  <c r="O6" i="1"/>
  <c r="I6" i="1"/>
  <c r="B7" i="11" l="1"/>
  <c r="B7" i="6" l="1"/>
  <c r="B8" i="6"/>
  <c r="B9" i="6"/>
  <c r="B10" i="6"/>
  <c r="B11" i="6"/>
  <c r="B12" i="6"/>
  <c r="B13" i="6"/>
  <c r="B14" i="6"/>
  <c r="B15" i="6"/>
  <c r="B16" i="6"/>
  <c r="B17" i="6"/>
  <c r="B18" i="6"/>
  <c r="E6" i="6"/>
  <c r="B11" i="2" l="1"/>
  <c r="B16" i="2"/>
  <c r="I7" i="11" l="1"/>
  <c r="I8" i="11"/>
  <c r="I9" i="11"/>
  <c r="I10" i="11"/>
  <c r="I11" i="11"/>
  <c r="I12" i="11"/>
  <c r="I13" i="11"/>
  <c r="I14" i="11"/>
  <c r="I15" i="11"/>
  <c r="I16" i="11"/>
  <c r="I17" i="11"/>
  <c r="I18" i="11"/>
  <c r="M6" i="11"/>
  <c r="N6" i="11"/>
  <c r="H7" i="10"/>
  <c r="H8" i="10"/>
  <c r="H9" i="10"/>
  <c r="H10" i="10"/>
  <c r="H11" i="10"/>
  <c r="H12" i="10"/>
  <c r="H13" i="10"/>
  <c r="H14" i="10"/>
  <c r="H15" i="10"/>
  <c r="H16" i="10"/>
  <c r="H17" i="10"/>
  <c r="H18" i="10"/>
  <c r="G7" i="9"/>
  <c r="G8" i="9"/>
  <c r="G9" i="9"/>
  <c r="G10" i="9"/>
  <c r="G11" i="9"/>
  <c r="G12" i="9"/>
  <c r="G13" i="9"/>
  <c r="G14" i="9"/>
  <c r="G15" i="9"/>
  <c r="G16" i="9"/>
  <c r="G17" i="9"/>
  <c r="G18" i="9"/>
  <c r="I6" i="9"/>
  <c r="J6" i="9"/>
  <c r="J6" i="10"/>
  <c r="I6" i="10"/>
  <c r="H7" i="8"/>
  <c r="H8" i="8"/>
  <c r="H9" i="8"/>
  <c r="H10" i="8"/>
  <c r="H11" i="8"/>
  <c r="H12" i="8"/>
  <c r="H13" i="8"/>
  <c r="H14" i="8"/>
  <c r="H15" i="8"/>
  <c r="H16" i="8"/>
  <c r="H17" i="8"/>
  <c r="H18" i="8"/>
  <c r="M6" i="8"/>
  <c r="L6" i="8"/>
  <c r="E6" i="8"/>
  <c r="K6" i="8"/>
  <c r="I6" i="8"/>
  <c r="G7" i="7"/>
  <c r="G8" i="7"/>
  <c r="G9" i="7"/>
  <c r="G10" i="7"/>
  <c r="G11" i="7"/>
  <c r="G12" i="7"/>
  <c r="G13" i="7"/>
  <c r="G14" i="7"/>
  <c r="G15" i="7"/>
  <c r="G16" i="7"/>
  <c r="G17" i="7"/>
  <c r="G18" i="7"/>
  <c r="H6" i="6" l="1"/>
  <c r="I6" i="6"/>
  <c r="G6" i="6"/>
  <c r="F7" i="6"/>
  <c r="F8" i="6"/>
  <c r="F9" i="6"/>
  <c r="F10" i="6"/>
  <c r="F11" i="6"/>
  <c r="F12" i="6"/>
  <c r="F13" i="6"/>
  <c r="F14" i="6"/>
  <c r="F15" i="6"/>
  <c r="F16" i="6"/>
  <c r="F17" i="6"/>
  <c r="F18" i="6"/>
  <c r="J6" i="6"/>
  <c r="I6" i="7" l="1"/>
  <c r="E7" i="5"/>
  <c r="E8" i="5"/>
  <c r="E9" i="5"/>
  <c r="E10" i="5"/>
  <c r="E11" i="5"/>
  <c r="E12" i="5"/>
  <c r="E13" i="5"/>
  <c r="E14" i="5"/>
  <c r="E15" i="5"/>
  <c r="E16" i="5"/>
  <c r="E17" i="5"/>
  <c r="E18" i="5"/>
  <c r="G6" i="5"/>
  <c r="F6" i="5"/>
  <c r="G6" i="4"/>
  <c r="F7" i="4"/>
  <c r="F8" i="4"/>
  <c r="F9" i="4"/>
  <c r="F10" i="4"/>
  <c r="F11" i="4"/>
  <c r="F12" i="4"/>
  <c r="F13" i="4"/>
  <c r="F14" i="4"/>
  <c r="F15" i="4"/>
  <c r="F16" i="4"/>
  <c r="F17" i="4"/>
  <c r="F18" i="4"/>
  <c r="H6" i="4"/>
  <c r="E6" i="11"/>
  <c r="B18" i="11"/>
  <c r="B17" i="11"/>
  <c r="B16" i="11"/>
  <c r="B15" i="11"/>
  <c r="B14" i="11"/>
  <c r="B13" i="11"/>
  <c r="B12" i="11"/>
  <c r="B11" i="11"/>
  <c r="B10" i="11"/>
  <c r="B9" i="11"/>
  <c r="B8" i="11"/>
  <c r="P6" i="11"/>
  <c r="O6" i="11"/>
  <c r="L6" i="11"/>
  <c r="K6" i="11"/>
  <c r="J6" i="11"/>
  <c r="H6" i="11"/>
  <c r="G6" i="11"/>
  <c r="F6" i="11"/>
  <c r="D6" i="11"/>
  <c r="C6" i="11"/>
  <c r="B18" i="10"/>
  <c r="B17" i="10"/>
  <c r="B16" i="10"/>
  <c r="B15" i="10"/>
  <c r="B14" i="10"/>
  <c r="B13" i="10"/>
  <c r="B12" i="10"/>
  <c r="B11" i="10"/>
  <c r="B10" i="10"/>
  <c r="B9" i="10"/>
  <c r="B8" i="10"/>
  <c r="B7" i="10"/>
  <c r="M6" i="10"/>
  <c r="L6" i="10"/>
  <c r="K6" i="10"/>
  <c r="G6" i="10"/>
  <c r="F6" i="10"/>
  <c r="E6" i="10"/>
  <c r="D6" i="10"/>
  <c r="C6" i="10"/>
  <c r="E6" i="9"/>
  <c r="B6" i="11" l="1"/>
  <c r="I6" i="11"/>
  <c r="H6" i="10"/>
  <c r="B6" i="10"/>
  <c r="B18" i="9"/>
  <c r="B17" i="9"/>
  <c r="B16" i="9"/>
  <c r="B15" i="9"/>
  <c r="B14" i="9"/>
  <c r="B13" i="9"/>
  <c r="B12" i="9"/>
  <c r="B11" i="9"/>
  <c r="B10" i="9"/>
  <c r="B9" i="9"/>
  <c r="B8" i="9"/>
  <c r="B7" i="9"/>
  <c r="M6" i="9"/>
  <c r="L6" i="9"/>
  <c r="K6" i="9"/>
  <c r="H6" i="9"/>
  <c r="F6" i="9"/>
  <c r="D6" i="9"/>
  <c r="C6" i="9"/>
  <c r="B6" i="9" l="1"/>
  <c r="G6" i="9"/>
  <c r="B18" i="8"/>
  <c r="B17" i="8"/>
  <c r="B16" i="8"/>
  <c r="B15" i="8"/>
  <c r="B14" i="8"/>
  <c r="B13" i="8"/>
  <c r="B12" i="8"/>
  <c r="B11" i="8"/>
  <c r="B10" i="8"/>
  <c r="B9" i="8"/>
  <c r="B8" i="8"/>
  <c r="B7" i="8"/>
  <c r="O6" i="8"/>
  <c r="N6" i="8"/>
  <c r="J6" i="8"/>
  <c r="G6" i="8"/>
  <c r="F6" i="8"/>
  <c r="D6" i="8"/>
  <c r="C6" i="8"/>
  <c r="H6" i="8" l="1"/>
  <c r="B6" i="8"/>
  <c r="B18" i="7"/>
  <c r="B17" i="7"/>
  <c r="B16" i="7"/>
  <c r="B15" i="7"/>
  <c r="B14" i="7"/>
  <c r="B13" i="7"/>
  <c r="B12" i="7"/>
  <c r="B11" i="7"/>
  <c r="B10" i="7"/>
  <c r="B9" i="7"/>
  <c r="B8" i="7"/>
  <c r="B7" i="7"/>
  <c r="K6" i="7"/>
  <c r="J6" i="7"/>
  <c r="H6" i="7"/>
  <c r="F6" i="7"/>
  <c r="E6" i="7"/>
  <c r="D6" i="7"/>
  <c r="C6" i="7"/>
  <c r="D6" i="6"/>
  <c r="L6" i="6"/>
  <c r="K6" i="6"/>
  <c r="C6" i="6"/>
  <c r="B18" i="5"/>
  <c r="B17" i="5"/>
  <c r="B16" i="5"/>
  <c r="B15" i="5"/>
  <c r="B14" i="5"/>
  <c r="B13" i="5"/>
  <c r="B12" i="5"/>
  <c r="B11" i="5"/>
  <c r="B10" i="5"/>
  <c r="B9" i="5"/>
  <c r="B8" i="5"/>
  <c r="B7" i="5"/>
  <c r="I6" i="5"/>
  <c r="H6" i="5"/>
  <c r="D6" i="5"/>
  <c r="C6" i="5"/>
  <c r="D6" i="4"/>
  <c r="B18" i="4"/>
  <c r="B17" i="4"/>
  <c r="B16" i="4"/>
  <c r="B15" i="4"/>
  <c r="B14" i="4"/>
  <c r="B13" i="4"/>
  <c r="B12" i="4"/>
  <c r="B11" i="4"/>
  <c r="B10" i="4"/>
  <c r="B9" i="4"/>
  <c r="B8" i="4"/>
  <c r="B7" i="4"/>
  <c r="I6" i="4"/>
  <c r="E6" i="4"/>
  <c r="C6" i="4"/>
  <c r="B18" i="3"/>
  <c r="B17" i="3"/>
  <c r="B16" i="3"/>
  <c r="B15" i="3"/>
  <c r="B14" i="3"/>
  <c r="B13" i="3"/>
  <c r="B12" i="3"/>
  <c r="B11" i="3"/>
  <c r="B10" i="3"/>
  <c r="B9" i="3"/>
  <c r="B8" i="3"/>
  <c r="B7" i="3"/>
  <c r="C6" i="3"/>
  <c r="B6" i="3"/>
  <c r="B18" i="2"/>
  <c r="B17" i="2"/>
  <c r="B15" i="2"/>
  <c r="B14" i="2"/>
  <c r="B13" i="2"/>
  <c r="B12" i="2"/>
  <c r="B10" i="2"/>
  <c r="B9" i="2"/>
  <c r="B8" i="2"/>
  <c r="B7" i="2"/>
  <c r="C6" i="2"/>
  <c r="B6" i="6" l="1"/>
  <c r="G6" i="7"/>
  <c r="E6" i="5"/>
  <c r="B6" i="7"/>
  <c r="F6" i="6"/>
  <c r="B6" i="5"/>
  <c r="F6" i="4"/>
  <c r="B6" i="4"/>
  <c r="B6" i="2"/>
  <c r="B18" i="1"/>
  <c r="B17" i="1"/>
  <c r="B16" i="1"/>
  <c r="B15" i="1"/>
  <c r="B14" i="1"/>
  <c r="B13" i="1"/>
  <c r="B11" i="1"/>
  <c r="B10" i="1"/>
  <c r="B9" i="1"/>
  <c r="B7" i="1"/>
  <c r="R6" i="1"/>
  <c r="P6" i="1"/>
  <c r="N6" i="1"/>
  <c r="M6" i="1"/>
  <c r="L6" i="1"/>
  <c r="J6" i="1"/>
  <c r="H6" i="1"/>
  <c r="G6" i="1"/>
  <c r="F6" i="1"/>
  <c r="D6" i="1"/>
  <c r="C6" i="1"/>
  <c r="K6" i="1" l="1"/>
  <c r="B6" i="1"/>
  <c r="S6" i="1"/>
</calcChain>
</file>

<file path=xl/sharedStrings.xml><?xml version="1.0" encoding="utf-8"?>
<sst xmlns="http://schemas.openxmlformats.org/spreadsheetml/2006/main" count="422" uniqueCount="86">
  <si>
    <t>Mes</t>
  </si>
  <si>
    <t>Total (RD$)</t>
  </si>
  <si>
    <t>Total (USD)</t>
  </si>
  <si>
    <t>Advanced Asset Management, s.a.</t>
  </si>
  <si>
    <t>Total general</t>
  </si>
  <si>
    <t>(RD$)</t>
  </si>
  <si>
    <t>(USD)</t>
  </si>
  <si>
    <t>Total</t>
  </si>
  <si>
    <t>Enero</t>
  </si>
  <si>
    <t>Febrebro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</si>
  <si>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</si>
  <si>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</si>
  <si>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</si>
  <si>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</si>
  <si>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</si>
  <si>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</si>
  <si>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</si>
  <si>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</si>
  <si>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</si>
  <si>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</si>
  <si>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*Cifras sujetas a rectificación </t>
  </si>
  <si>
    <t xml:space="preserve">Nota: la tasa de conversión de venta del mercado spot del Banco Central de la República Dominicana </t>
  </si>
  <si>
    <t xml:space="preserve">Gam Capital, S.A. </t>
  </si>
  <si>
    <t>Fiduciaria Universal, S.A.</t>
  </si>
  <si>
    <t>Banco Multiple Plomerica de la República Dominicana</t>
  </si>
  <si>
    <t>Administradora de Fondos de Inversión Universal, S. A.</t>
  </si>
  <si>
    <t>Administradora de Fondos de Inversión Popular, S.A</t>
  </si>
  <si>
    <t>Advanced Asset Management, S.A</t>
  </si>
  <si>
    <t>cesar iglesias, S.A</t>
  </si>
  <si>
    <t>Jmmb Sociedad Administradora de Fondos de Inversión, S.A</t>
  </si>
  <si>
    <t>Pioneer Sociedad Administradora de Fondos de Inversión, S.A</t>
  </si>
  <si>
    <t>Excel Sociedad Administradora de Fondos de Inversión, S.A</t>
  </si>
  <si>
    <t>Sociedad Administradora de Fondos de Inversión Reservas, S.A</t>
  </si>
  <si>
    <t xml:space="preserve">Fuente: Superintendencia del Mercado de Valores de la República Dominicana </t>
  </si>
  <si>
    <t xml:space="preserve">En el ano 2014 las administradoras no produjeron información  </t>
  </si>
  <si>
    <t xml:space="preserve"> En el ano 2013 solo información desde mayo hasta octubre</t>
  </si>
  <si>
    <t xml:space="preserve">Gam Capital, S.A </t>
  </si>
  <si>
    <t>Fiduciaria Popular S.A</t>
  </si>
  <si>
    <t xml:space="preserve">Fuente: Superintendencia del Mercado de Valoresde la República Dominicana </t>
  </si>
  <si>
    <t>Administradora de Fondos de Inversión Popular, S. A</t>
  </si>
  <si>
    <t>Fiduciaria Popular S. A.</t>
  </si>
  <si>
    <t>Administradora de Fondos de Inversión Popular, S. A.</t>
  </si>
  <si>
    <t>Jmmb Sociedad Administradora de Fondos de Inversión, S. A</t>
  </si>
  <si>
    <t>Excel Sociedad Administradora de Fondos de Inversión, S. A.</t>
  </si>
  <si>
    <t>Advanced Asset Management, S. A.</t>
  </si>
  <si>
    <t>GAM CAPITAL, S. A.</t>
  </si>
  <si>
    <t xml:space="preserve">Gam Capital, S. A. </t>
  </si>
  <si>
    <t>Jmmb Sociedad Administradora de Fondos de Inversión, S. A.</t>
  </si>
  <si>
    <t>Administradora de Fondos de Inversión Universal,S. A.</t>
  </si>
  <si>
    <t>Pioneer Sociedad Administradora de Fondos de Inversión, S. A.</t>
  </si>
  <si>
    <t>Pioneer Sociedad Administradora de Fondos de Inversión,S. A.</t>
  </si>
  <si>
    <t>Administradora de Fondos de Inversión Popular,S. A.</t>
  </si>
  <si>
    <t>Fiduciaria Universal, S. A.</t>
  </si>
  <si>
    <t>Administradora de Fondos de Inversión BHD, S. A.</t>
  </si>
  <si>
    <t>Sociedad Administradora de Fondos de Inversión Reservas, S. A.</t>
  </si>
  <si>
    <t xml:space="preserve">Altio Sociedad Administradora de Fondos de Inversión, S. A. </t>
  </si>
  <si>
    <t>Jmmb Sociedad Administradora de Fondos de Inversión,S. A.</t>
  </si>
  <si>
    <t>Cesar iglesias, S. A.</t>
  </si>
  <si>
    <t xml:space="preserve">Altio Sociedad Administradora de Fondos de Inversión, S. A.  </t>
  </si>
  <si>
    <t>Fiduciara Universal S. A.</t>
  </si>
  <si>
    <t>Administradora de Fondos de Inversión BHD, S. A</t>
  </si>
  <si>
    <t>Administradora de Fondos de Inversión Universal, S. A</t>
  </si>
  <si>
    <t>Advanced Asset Management, S. A</t>
  </si>
  <si>
    <t>Altio Sociedad Administradora de Fondos de Inversión,S. A</t>
  </si>
  <si>
    <t>Fiduciara Universal S. A</t>
  </si>
  <si>
    <t>Excel Sociedad Administradora de Fondos de Inversión,S. A</t>
  </si>
  <si>
    <t xml:space="preserve">Afi Interval Sociedad Administradora de Fondos de Inversión, s. a. </t>
  </si>
  <si>
    <t>Fiduciaria Popular,  S.A.</t>
  </si>
  <si>
    <r>
      <rPr>
        <b/>
        <sz val="9"/>
        <color theme="1"/>
        <rFont val="Roboto"/>
      </rPr>
      <t>Cuadro 11.9</t>
    </r>
    <r>
      <rPr>
        <sz val="9"/>
        <color theme="1"/>
        <rFont val="Roboto"/>
      </rPr>
      <t xml:space="preserve"> REPÚBLICA DOMINICANA: Colocación Renta Variable en Mercado de Valores RD (Fondos Cerrados, Fideicomisos y Acciones) por adminitradora de fondos inversión, según mes, 2024*</t>
    </r>
  </si>
  <si>
    <r>
      <rPr>
        <b/>
        <sz val="9"/>
        <color theme="1"/>
        <rFont val="Roboto"/>
      </rPr>
      <t>Cuadro 11.9</t>
    </r>
    <r>
      <rPr>
        <sz val="9"/>
        <color theme="1"/>
        <rFont val="Roboto"/>
      </rPr>
      <t xml:space="preserve"> REPÚBLICA DOMINICANA: Colocación Renta Variable en Mercado de Valores RD (Fondos Cerrados, Fideicomisos y Acciones) por adminitradora de fondos inversión, según mes, 2023*</t>
    </r>
  </si>
  <si>
    <r>
      <rPr>
        <b/>
        <sz val="9"/>
        <color theme="1"/>
        <rFont val="Roboto"/>
      </rPr>
      <t>Cuadro 11.9</t>
    </r>
    <r>
      <rPr>
        <sz val="9"/>
        <color theme="1"/>
        <rFont val="Roboto"/>
      </rPr>
      <t xml:space="preserve"> REPÚBLICA DOMINICANA: Colocación Renta Variable en Mercado de Valores RD (Fondos Cerrados, Fideicomisos y Acciones) por adminitradora de fondos inversión, según mes, 2022*</t>
    </r>
  </si>
  <si>
    <r>
      <rPr>
        <b/>
        <sz val="9"/>
        <color theme="1"/>
        <rFont val="Roboto"/>
      </rPr>
      <t>Cuadro 11.9</t>
    </r>
    <r>
      <rPr>
        <sz val="9"/>
        <color theme="1"/>
        <rFont val="Roboto"/>
      </rPr>
      <t xml:space="preserve"> REPÚBLICA DOMINICANA: Colocación Renta Variable en Mercado de Valores RD (Fondos Cerrados, Fideicomisos y Acciones) por adminitradora de fondos inversión, según mes, 2021*</t>
    </r>
  </si>
  <si>
    <r>
      <rPr>
        <b/>
        <sz val="9"/>
        <color theme="1"/>
        <rFont val="Roboto"/>
      </rPr>
      <t>Cuadro 11.9</t>
    </r>
    <r>
      <rPr>
        <sz val="9"/>
        <color theme="1"/>
        <rFont val="Roboto"/>
      </rPr>
      <t xml:space="preserve"> REPÚBLICA DOMINICANA: Colocación Renta Variable en Mercado de Valores RD (Fondos Cerrados, Fideicomisos y Acciones) por adminitradora de fondos inversión, según mes, 2020*</t>
    </r>
  </si>
  <si>
    <r>
      <rPr>
        <b/>
        <sz val="9"/>
        <color theme="1"/>
        <rFont val="Roboto"/>
      </rPr>
      <t>Cuadro 11.9</t>
    </r>
    <r>
      <rPr>
        <sz val="9"/>
        <color theme="1"/>
        <rFont val="Roboto"/>
      </rPr>
      <t xml:space="preserve"> REPÚBLICA DOMINICANA: Colocación Renta Variable en Mercado de Valores RD (Fondos Cerrados, Fideicomisos y Acciones) por adminitradora de fondos inversión, según mes, 2019*</t>
    </r>
  </si>
  <si>
    <r>
      <rPr>
        <b/>
        <sz val="9"/>
        <color theme="1"/>
        <rFont val="Roboto"/>
      </rPr>
      <t xml:space="preserve">Cuadro 11.9 </t>
    </r>
    <r>
      <rPr>
        <sz val="9"/>
        <color theme="1"/>
        <rFont val="Roboto"/>
      </rPr>
      <t>REPÚBLICA DOMINICANA: Colocación Renta Variable en Mercado de Valores RD (Fondos Cerrados, Fideicomisos y Acciones) por adminitradora de fondos inversión, según mes, 2018*</t>
    </r>
  </si>
  <si>
    <r>
      <rPr>
        <b/>
        <sz val="9"/>
        <color theme="1"/>
        <rFont val="Roboto"/>
      </rPr>
      <t>Cuadro 11.9</t>
    </r>
    <r>
      <rPr>
        <sz val="9"/>
        <color theme="1"/>
        <rFont val="Roboto"/>
      </rPr>
      <t xml:space="preserve"> REPÚBLICA DOMINICANA: Colocación Renta Variable en Mercado de Valores RD (Fondos Cerrados, Fideicomisos y Acciones) por adminitradora de fondos inversión, según mes, 2017*</t>
    </r>
  </si>
  <si>
    <r>
      <rPr>
        <b/>
        <sz val="9"/>
        <color theme="1"/>
        <rFont val="Roboto"/>
      </rPr>
      <t>Cuadro 11.9</t>
    </r>
    <r>
      <rPr>
        <sz val="9"/>
        <color theme="1"/>
        <rFont val="Roboto"/>
      </rPr>
      <t xml:space="preserve"> REPÚBLICA DOMINICANA: Colocación Renta Variable en Mercado de Valores RD (Fondos Cerrados, Fideicomisos y Acciones) por adminitradora de fondos inversión, según mes, 2016*</t>
    </r>
  </si>
  <si>
    <r>
      <rPr>
        <b/>
        <sz val="9"/>
        <color theme="1"/>
        <rFont val="Roboto"/>
      </rPr>
      <t>Cuadro 11.9</t>
    </r>
    <r>
      <rPr>
        <sz val="9"/>
        <color theme="1"/>
        <rFont val="Roboto"/>
      </rPr>
      <t xml:space="preserve"> REPÚBLICA DOMINICANA: Colocación Renta Variable en Mercado de Valores RD (Fondos Cerrados, Fideicomisos y Acciones) por adminitradora de fondos inversión, según mes, 2015*</t>
    </r>
  </si>
  <si>
    <r>
      <rPr>
        <b/>
        <sz val="9"/>
        <color theme="1"/>
        <rFont val="Roboto"/>
      </rPr>
      <t>Cuadro 11.9</t>
    </r>
    <r>
      <rPr>
        <sz val="9"/>
        <color theme="1"/>
        <rFont val="Roboto"/>
      </rPr>
      <t xml:space="preserve"> REPÚBLICA DOMINICANA: Colocación Renta Variable en Mercado de Valores RD (Fondos Cerrados, Fideicomisos y Acciones) por adminitradora de fondos inversión, según mes, 2014*</t>
    </r>
  </si>
  <si>
    <r>
      <rPr>
        <b/>
        <sz val="9"/>
        <color theme="1"/>
        <rFont val="Roboto"/>
      </rPr>
      <t>Cuadro 11.9</t>
    </r>
    <r>
      <rPr>
        <sz val="9"/>
        <color theme="1"/>
        <rFont val="Roboto"/>
      </rPr>
      <t xml:space="preserve"> REPÚBLICA DOMINICANA: Colocación Renta Variable en Mercado de Valores RD (Fondos Cerrados, Fideicomisos y Acciones) por adminitradora de fondos inversión, según mes, 2013*</t>
    </r>
  </si>
  <si>
    <t>Fondos de inversión</t>
  </si>
  <si>
    <t>Total valores(RD$)</t>
  </si>
  <si>
    <t>Total valores (USD)</t>
  </si>
  <si>
    <t>Tc Latín América Partness, Sociedad Administradora de Fondo de Inversión, S.A.</t>
  </si>
  <si>
    <t>Cuadro 11.9 REPÚBLICA DOMINICANA: Colocación Renta Variable en Mercado de Valores RD (Fondos Cerrados, Fideicomisos y Acciones) por adminitradora de fondos inversión, según mes, enero-septiembre, 2025*</t>
  </si>
  <si>
    <t>Total general 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</si>
</sst>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_-* #,##0.00\ _€_-;\-* #,##0.00\ _€_-;_-* &quot;-&quot;??\ _€_-;_-@_-"/>
    <numFmt numFmtId="167" formatCode="#,##0.0000"/>
    <numFmt numFmtId="168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Roboto"/>
    </font>
    <font>
      <sz val="11"/>
      <color theme="1"/>
      <name val="Roboto"/>
    </font>
    <font>
      <b/>
      <sz val="9"/>
      <color theme="1"/>
      <name val="Roboto"/>
    </font>
    <font>
      <b/>
      <sz val="9"/>
      <color rgb="FF000000"/>
      <name val="Roboto"/>
    </font>
    <font>
      <sz val="7"/>
      <name val="Roboto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Roboto"/>
    </font>
    <font>
      <sz val="9"/>
      <name val="Roboto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000000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0" xfId="0" applyFont="1"/>
    <xf numFmtId="165" fontId="4" fillId="0" borderId="0" xfId="0" applyNumberFormat="1" applyFont="1"/>
    <xf numFmtId="165" fontId="4" fillId="0" borderId="0" xfId="1" applyNumberFormat="1" applyFont="1"/>
    <xf numFmtId="165" fontId="2" fillId="0" borderId="0" xfId="1" applyNumberFormat="1" applyFont="1"/>
    <xf numFmtId="0" fontId="2" fillId="0" borderId="3" xfId="0" applyFont="1" applyBorder="1"/>
    <xf numFmtId="0" fontId="6" fillId="2" borderId="0" xfId="0" applyFont="1" applyFill="1" applyAlignment="1">
      <alignment vertical="center"/>
    </xf>
    <xf numFmtId="0" fontId="2" fillId="3" borderId="0" xfId="0" applyFont="1" applyFill="1"/>
    <xf numFmtId="0" fontId="3" fillId="3" borderId="0" xfId="0" applyFont="1" applyFill="1"/>
    <xf numFmtId="0" fontId="5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4" fillId="3" borderId="0" xfId="0" applyFont="1" applyFill="1"/>
    <xf numFmtId="165" fontId="4" fillId="3" borderId="0" xfId="0" applyNumberFormat="1" applyFont="1" applyFill="1"/>
    <xf numFmtId="165" fontId="4" fillId="3" borderId="0" xfId="1" applyNumberFormat="1" applyFont="1" applyFill="1"/>
    <xf numFmtId="165" fontId="2" fillId="3" borderId="0" xfId="1" applyNumberFormat="1" applyFont="1" applyFill="1"/>
    <xf numFmtId="0" fontId="2" fillId="3" borderId="3" xfId="0" applyFont="1" applyFill="1" applyBorder="1"/>
    <xf numFmtId="165" fontId="4" fillId="3" borderId="3" xfId="0" applyNumberFormat="1" applyFont="1" applyFill="1" applyBorder="1"/>
    <xf numFmtId="165" fontId="2" fillId="3" borderId="3" xfId="1" applyNumberFormat="1" applyFont="1" applyFill="1" applyBorder="1"/>
    <xf numFmtId="165" fontId="4" fillId="3" borderId="3" xfId="1" applyNumberFormat="1" applyFont="1" applyFill="1" applyBorder="1"/>
    <xf numFmtId="165" fontId="2" fillId="3" borderId="0" xfId="1" applyNumberFormat="1" applyFont="1" applyFill="1" applyBorder="1"/>
    <xf numFmtId="165" fontId="4" fillId="3" borderId="0" xfId="1" applyNumberFormat="1" applyFont="1" applyFill="1" applyBorder="1"/>
    <xf numFmtId="165" fontId="2" fillId="0" borderId="0" xfId="1" applyNumberFormat="1" applyFont="1" applyBorder="1"/>
    <xf numFmtId="165" fontId="2" fillId="0" borderId="3" xfId="1" applyNumberFormat="1" applyFont="1" applyBorder="1"/>
    <xf numFmtId="165" fontId="3" fillId="0" borderId="0" xfId="0" applyNumberFormat="1" applyFont="1"/>
    <xf numFmtId="164" fontId="3" fillId="3" borderId="0" xfId="0" applyNumberFormat="1" applyFont="1" applyFill="1"/>
    <xf numFmtId="165" fontId="3" fillId="3" borderId="0" xfId="0" applyNumberFormat="1" applyFont="1" applyFill="1"/>
    <xf numFmtId="0" fontId="4" fillId="3" borderId="3" xfId="0" applyFont="1" applyFill="1" applyBorder="1" applyAlignment="1">
      <alignment horizontal="center" vertical="center"/>
    </xf>
    <xf numFmtId="0" fontId="0" fillId="3" borderId="0" xfId="0" applyFill="1" applyAlignment="1">
      <alignment horizontal="left"/>
    </xf>
    <xf numFmtId="164" fontId="8" fillId="3" borderId="0" xfId="0" applyNumberFormat="1" applyFont="1" applyFill="1"/>
    <xf numFmtId="0" fontId="7" fillId="4" borderId="0" xfId="0" applyFont="1" applyFill="1"/>
    <xf numFmtId="164" fontId="3" fillId="3" borderId="0" xfId="1" applyFont="1" applyFill="1"/>
    <xf numFmtId="164" fontId="3" fillId="0" borderId="0" xfId="0" applyNumberFormat="1" applyFont="1"/>
    <xf numFmtId="165" fontId="4" fillId="0" borderId="3" xfId="1" applyNumberFormat="1" applyFont="1" applyBorder="1"/>
    <xf numFmtId="0" fontId="4" fillId="3" borderId="2" xfId="0" applyFont="1" applyFill="1" applyBorder="1" applyAlignment="1">
      <alignment horizontal="center" vertical="center"/>
    </xf>
    <xf numFmtId="165" fontId="9" fillId="0" borderId="3" xfId="0" applyNumberFormat="1" applyFont="1" applyBorder="1"/>
    <xf numFmtId="165" fontId="10" fillId="0" borderId="3" xfId="1" applyNumberFormat="1" applyFont="1" applyBorder="1"/>
    <xf numFmtId="165" fontId="10" fillId="0" borderId="0" xfId="1" applyNumberFormat="1" applyFont="1"/>
    <xf numFmtId="165" fontId="9" fillId="0" borderId="0" xfId="1" applyNumberFormat="1" applyFont="1"/>
    <xf numFmtId="0" fontId="2" fillId="3" borderId="0" xfId="0" applyFont="1" applyFill="1" applyBorder="1"/>
    <xf numFmtId="0" fontId="3" fillId="3" borderId="0" xfId="0" applyFont="1" applyFill="1" applyBorder="1"/>
    <xf numFmtId="165" fontId="3" fillId="3" borderId="0" xfId="0" applyNumberFormat="1" applyFont="1" applyFill="1" applyBorder="1"/>
    <xf numFmtId="164" fontId="3" fillId="3" borderId="0" xfId="0" applyNumberFormat="1" applyFont="1" applyFill="1" applyBorder="1"/>
    <xf numFmtId="166" fontId="3" fillId="3" borderId="0" xfId="0" applyNumberFormat="1" applyFont="1" applyFill="1"/>
    <xf numFmtId="0" fontId="3" fillId="3" borderId="0" xfId="0" applyFont="1" applyFill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166" fontId="3" fillId="3" borderId="0" xfId="0" applyNumberFormat="1" applyFont="1" applyFill="1" applyBorder="1"/>
    <xf numFmtId="167" fontId="12" fillId="3" borderId="0" xfId="0" applyNumberFormat="1" applyFont="1" applyFill="1" applyBorder="1" applyAlignment="1">
      <alignment horizontal="center" vertical="center"/>
    </xf>
    <xf numFmtId="165" fontId="4" fillId="3" borderId="0" xfId="0" applyNumberFormat="1" applyFont="1" applyFill="1" applyBorder="1"/>
    <xf numFmtId="17" fontId="3" fillId="3" borderId="0" xfId="0" applyNumberFormat="1" applyFont="1" applyFill="1"/>
    <xf numFmtId="165" fontId="4" fillId="0" borderId="0" xfId="1" applyNumberFormat="1" applyFont="1" applyFill="1"/>
    <xf numFmtId="165" fontId="2" fillId="0" borderId="0" xfId="1" applyNumberFormat="1" applyFont="1" applyFill="1" applyBorder="1"/>
    <xf numFmtId="165" fontId="2" fillId="0" borderId="3" xfId="1" applyNumberFormat="1" applyFont="1" applyFill="1" applyBorder="1"/>
    <xf numFmtId="166" fontId="3" fillId="3" borderId="0" xfId="0" applyNumberFormat="1" applyFont="1" applyFill="1" applyBorder="1" applyAlignment="1">
      <alignment horizontal="right"/>
    </xf>
    <xf numFmtId="4" fontId="12" fillId="3" borderId="0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13" fillId="3" borderId="0" xfId="0" applyFont="1" applyFill="1" applyBorder="1" applyAlignment="1">
      <alignment horizontal="left" vertical="center" wrapText="1" indent="1"/>
    </xf>
    <xf numFmtId="0" fontId="2" fillId="3" borderId="0" xfId="0" applyFont="1" applyFill="1" applyBorder="1" applyAlignment="1">
      <alignment horizontal="left" vertical="center" wrapText="1" indent="1"/>
    </xf>
    <xf numFmtId="0" fontId="2" fillId="3" borderId="0" xfId="0" applyFont="1" applyFill="1" applyBorder="1" applyAlignment="1">
      <alignment horizontal="left" vertical="center" indent="1"/>
    </xf>
    <xf numFmtId="0" fontId="2" fillId="3" borderId="3" xfId="0" applyFont="1" applyFill="1" applyBorder="1" applyAlignment="1">
      <alignment horizontal="left" vertical="center" wrapText="1" indent="1"/>
    </xf>
    <xf numFmtId="0" fontId="4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/>
    </xf>
    <xf numFmtId="167" fontId="12" fillId="0" borderId="6" xfId="0" applyNumberFormat="1" applyFont="1" applyBorder="1" applyAlignment="1">
      <alignment horizontal="center" vertical="center"/>
    </xf>
    <xf numFmtId="0" fontId="0" fillId="0" borderId="0" xfId="0" applyBorder="1"/>
    <xf numFmtId="168" fontId="0" fillId="0" borderId="0" xfId="1" applyNumberFormat="1" applyFont="1"/>
    <xf numFmtId="165" fontId="0" fillId="0" borderId="0" xfId="1" applyNumberFormat="1" applyFont="1"/>
    <xf numFmtId="168" fontId="0" fillId="0" borderId="0" xfId="1" applyNumberFormat="1" applyFont="1" applyBorder="1"/>
    <xf numFmtId="164" fontId="4" fillId="3" borderId="0" xfId="0" applyNumberFormat="1" applyFont="1" applyFill="1"/>
    <xf numFmtId="164" fontId="4" fillId="3" borderId="0" xfId="0" applyNumberFormat="1" applyFont="1" applyFill="1" applyBorder="1"/>
    <xf numFmtId="164" fontId="2" fillId="3" borderId="0" xfId="1" applyNumberFormat="1" applyFont="1" applyFill="1" applyBorder="1"/>
    <xf numFmtId="164" fontId="2" fillId="0" borderId="0" xfId="1" applyNumberFormat="1" applyFont="1" applyFill="1" applyBorder="1"/>
    <xf numFmtId="164" fontId="4" fillId="3" borderId="0" xfId="1" applyNumberFormat="1" applyFont="1" applyFill="1"/>
    <xf numFmtId="164" fontId="4" fillId="3" borderId="0" xfId="1" applyNumberFormat="1" applyFont="1" applyFill="1" applyBorder="1"/>
    <xf numFmtId="164" fontId="4" fillId="3" borderId="3" xfId="1" applyNumberFormat="1" applyFont="1" applyFill="1" applyBorder="1"/>
    <xf numFmtId="164" fontId="2" fillId="3" borderId="3" xfId="1" applyNumberFormat="1" applyFont="1" applyFill="1" applyBorder="1"/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3" fillId="3" borderId="0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167" fontId="12" fillId="0" borderId="0" xfId="0" applyNumberFormat="1" applyFont="1" applyBorder="1" applyAlignment="1">
      <alignment horizontal="center" vertical="center"/>
    </xf>
    <xf numFmtId="165" fontId="0" fillId="0" borderId="0" xfId="1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1400175</xdr:colOff>
      <xdr:row>0</xdr:row>
      <xdr:rowOff>47625</xdr:rowOff>
    </xdr:from>
    <xdr:to>
      <xdr:col>2</xdr:col>
      <xdr:colOff>1930573</xdr:colOff>
      <xdr:row>0</xdr:row>
      <xdr:rowOff>330733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1050" y="47625"/>
          <a:ext cx="530398" cy="28310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533400</xdr:colOff>
      <xdr:row>0</xdr:row>
      <xdr:rowOff>66676</xdr:rowOff>
    </xdr:from>
    <xdr:to>
      <xdr:col>15</xdr:col>
      <xdr:colOff>990600</xdr:colOff>
      <xdr:row>1</xdr:row>
      <xdr:rowOff>73559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92725" y="66676"/>
          <a:ext cx="457200" cy="26405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352425</xdr:colOff>
      <xdr:row>0</xdr:row>
      <xdr:rowOff>28575</xdr:rowOff>
    </xdr:from>
    <xdr:to>
      <xdr:col>18</xdr:col>
      <xdr:colOff>882823</xdr:colOff>
      <xdr:row>1</xdr:row>
      <xdr:rowOff>140233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583400" y="28575"/>
          <a:ext cx="530398" cy="29263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523875</xdr:colOff>
      <xdr:row>0</xdr:row>
      <xdr:rowOff>85724</xdr:rowOff>
    </xdr:from>
    <xdr:to>
      <xdr:col>22</xdr:col>
      <xdr:colOff>1032173</xdr:colOff>
      <xdr:row>1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46300" y="85724"/>
          <a:ext cx="508298" cy="25717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422910</xdr:colOff>
      <xdr:row>0</xdr:row>
      <xdr:rowOff>68580</xdr:rowOff>
    </xdr:from>
    <xdr:to>
      <xdr:col>10</xdr:col>
      <xdr:colOff>931208</xdr:colOff>
      <xdr:row>0</xdr:row>
      <xdr:rowOff>325756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385FDC9-D464-4E1F-BD37-26D75A264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24610" y="68580"/>
          <a:ext cx="508298" cy="2571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1028700</xdr:colOff>
      <xdr:row>0</xdr:row>
      <xdr:rowOff>28573</xdr:rowOff>
    </xdr:from>
    <xdr:to>
      <xdr:col>2</xdr:col>
      <xdr:colOff>1559098</xdr:colOff>
      <xdr:row>0</xdr:row>
      <xdr:rowOff>352424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7050" y="28573"/>
          <a:ext cx="530398" cy="3238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0</xdr:row>
      <xdr:rowOff>38100</xdr:rowOff>
    </xdr:from>
    <xdr:to>
      <xdr:col>8</xdr:col>
      <xdr:colOff>835198</xdr:colOff>
      <xdr:row>0</xdr:row>
      <xdr:rowOff>323850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53525" y="38100"/>
          <a:ext cx="530398" cy="285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0</xdr:row>
      <xdr:rowOff>28574</xdr:rowOff>
    </xdr:from>
    <xdr:to>
      <xdr:col>8</xdr:col>
      <xdr:colOff>835198</xdr:colOff>
      <xdr:row>1</xdr:row>
      <xdr:rowOff>19049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0" y="28574"/>
          <a:ext cx="530398" cy="3143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342900</xdr:colOff>
      <xdr:row>0</xdr:row>
      <xdr:rowOff>38100</xdr:rowOff>
    </xdr:from>
    <xdr:to>
      <xdr:col>11</xdr:col>
      <xdr:colOff>816148</xdr:colOff>
      <xdr:row>1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8500" y="38100"/>
          <a:ext cx="473248" cy="2857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0</xdr:row>
      <xdr:rowOff>19049</xdr:rowOff>
    </xdr:from>
    <xdr:to>
      <xdr:col>10</xdr:col>
      <xdr:colOff>809625</xdr:colOff>
      <xdr:row>1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53825" y="19049"/>
          <a:ext cx="476250" cy="26670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266700</xdr:colOff>
      <xdr:row>0</xdr:row>
      <xdr:rowOff>38100</xdr:rowOff>
    </xdr:from>
    <xdr:to>
      <xdr:col>14</xdr:col>
      <xdr:colOff>797098</xdr:colOff>
      <xdr:row>1</xdr:row>
      <xdr:rowOff>16408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63925" y="38100"/>
          <a:ext cx="530398" cy="26405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171450</xdr:colOff>
      <xdr:row>0</xdr:row>
      <xdr:rowOff>57150</xdr:rowOff>
    </xdr:from>
    <xdr:to>
      <xdr:col>12</xdr:col>
      <xdr:colOff>676275</xdr:colOff>
      <xdr:row>1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06500" y="57150"/>
          <a:ext cx="504825" cy="2762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228600</xdr:colOff>
      <xdr:row>0</xdr:row>
      <xdr:rowOff>19051</xdr:rowOff>
    </xdr:from>
    <xdr:to>
      <xdr:col>12</xdr:col>
      <xdr:colOff>758998</xdr:colOff>
      <xdr:row>1</xdr:row>
      <xdr:rowOff>16409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20750" y="19051"/>
          <a:ext cx="530398" cy="28310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"/>
  <sheetViews>
    <sheetView workbookViewId="0">
      <selection activeCell="H7" sqref="H7"/>
    </sheetView>
  </sheetViews>
  <sheetFormatPr baseColWidth="10" defaultColWidth="11.42578125" defaultRowHeight="15" x14ac:dyDescent="0.25"/>
  <cols>
    <col min="1" max="1" width="17.42578125" style="14" customWidth="1"/>
    <col min="2" max="3" width="30.42578125" style="14" customWidth="1"/>
    <col min="4" max="4" width="18.5703125" style="14" customWidth="1"/>
    <col min="5" max="5" width="14.42578125" style="14" bestFit="1" customWidth="1"/>
    <col min="6" max="16384" width="11.42578125" style="14"/>
  </cols>
  <sheetData>
    <row r="1" spans="1:4" ht="28.5" customHeight="1" x14ac:dyDescent="0.25"/>
    <row r="2" spans="1:4" ht="25.5" customHeight="1" x14ac:dyDescent="0.25">
      <c r="A2" s="85" t="s">
        <v>79</v>
      </c>
      <c r="B2" s="85"/>
      <c r="C2" s="85"/>
    </row>
    <row r="3" spans="1:4" ht="15" customHeight="1" x14ac:dyDescent="0.25">
      <c r="A3" s="13"/>
      <c r="B3" s="13"/>
      <c r="C3" s="13"/>
    </row>
    <row r="4" spans="1:4" ht="51.75" customHeight="1" x14ac:dyDescent="0.25">
      <c r="A4" s="82" t="s">
        <v>0</v>
      </c>
      <c r="B4" s="15" t="s">
        <v>1</v>
      </c>
      <c r="C4" s="16" t="s">
        <v>30</v>
      </c>
    </row>
    <row r="5" spans="1:4" ht="15" customHeight="1" x14ac:dyDescent="0.25">
      <c r="A5" s="83"/>
      <c r="B5" s="84" t="s">
        <v>5</v>
      </c>
      <c r="C5" s="84"/>
    </row>
    <row r="6" spans="1:4" x14ac:dyDescent="0.25">
      <c r="A6" s="18" t="s">
        <v>7</v>
      </c>
      <c r="B6" s="19">
        <f t="shared" ref="B6:B18" si="0">SUM(C6:C6)</f>
        <v>2075596332.4100001</v>
      </c>
      <c r="C6" s="20">
        <f t="shared" ref="C6" si="1">SUM(C7:C18)</f>
        <v>2075596332.4100001</v>
      </c>
    </row>
    <row r="7" spans="1:4" x14ac:dyDescent="0.25">
      <c r="A7" s="13" t="s">
        <v>8</v>
      </c>
      <c r="B7" s="19">
        <f t="shared" si="0"/>
        <v>0</v>
      </c>
      <c r="C7" s="21">
        <v>0</v>
      </c>
      <c r="D7" s="31"/>
    </row>
    <row r="8" spans="1:4" x14ac:dyDescent="0.25">
      <c r="A8" s="13" t="s">
        <v>9</v>
      </c>
      <c r="B8" s="19">
        <f t="shared" si="0"/>
        <v>0</v>
      </c>
      <c r="C8" s="21">
        <v>0</v>
      </c>
      <c r="D8" s="31"/>
    </row>
    <row r="9" spans="1:4" x14ac:dyDescent="0.25">
      <c r="A9" s="13" t="s">
        <v>10</v>
      </c>
      <c r="B9" s="19">
        <f t="shared" si="0"/>
        <v>0</v>
      </c>
      <c r="C9" s="21">
        <v>0</v>
      </c>
      <c r="D9" s="31"/>
    </row>
    <row r="10" spans="1:4" x14ac:dyDescent="0.25">
      <c r="A10" s="13" t="s">
        <v>11</v>
      </c>
      <c r="B10" s="19">
        <f t="shared" si="0"/>
        <v>0</v>
      </c>
      <c r="C10" s="21">
        <v>0</v>
      </c>
      <c r="D10" s="31"/>
    </row>
    <row r="11" spans="1:4" x14ac:dyDescent="0.25">
      <c r="A11" s="13" t="s">
        <v>12</v>
      </c>
      <c r="B11" s="19">
        <f t="shared" si="0"/>
        <v>195335836</v>
      </c>
      <c r="C11" s="21">
        <v>195335836</v>
      </c>
      <c r="D11" s="31"/>
    </row>
    <row r="12" spans="1:4" x14ac:dyDescent="0.25">
      <c r="A12" s="13" t="s">
        <v>13</v>
      </c>
      <c r="B12" s="19">
        <f t="shared" si="0"/>
        <v>313099910.47000003</v>
      </c>
      <c r="C12" s="21">
        <v>313099910.47000003</v>
      </c>
      <c r="D12" s="31"/>
    </row>
    <row r="13" spans="1:4" x14ac:dyDescent="0.25">
      <c r="A13" s="13" t="s">
        <v>14</v>
      </c>
      <c r="B13" s="19">
        <f t="shared" si="0"/>
        <v>146113920.13</v>
      </c>
      <c r="C13" s="21">
        <v>146113920.13</v>
      </c>
      <c r="D13" s="31"/>
    </row>
    <row r="14" spans="1:4" x14ac:dyDescent="0.25">
      <c r="A14" s="13" t="s">
        <v>15</v>
      </c>
      <c r="B14" s="19">
        <f t="shared" si="0"/>
        <v>50466117.399999999</v>
      </c>
      <c r="C14" s="21">
        <v>50466117.399999999</v>
      </c>
      <c r="D14" s="31"/>
    </row>
    <row r="15" spans="1:4" x14ac:dyDescent="0.25">
      <c r="A15" s="13" t="s">
        <v>16</v>
      </c>
      <c r="B15" s="19">
        <f t="shared" si="0"/>
        <v>40933706.75</v>
      </c>
      <c r="C15" s="21">
        <v>40933706.75</v>
      </c>
      <c r="D15" s="31"/>
    </row>
    <row r="16" spans="1:4" x14ac:dyDescent="0.25">
      <c r="A16" s="13" t="s">
        <v>17</v>
      </c>
      <c r="B16" s="19">
        <f t="shared" si="0"/>
        <v>1329646841.6600001</v>
      </c>
      <c r="C16" s="21">
        <v>1329646841.6600001</v>
      </c>
      <c r="D16" s="31"/>
    </row>
    <row r="17" spans="1:4" x14ac:dyDescent="0.25">
      <c r="A17" s="13" t="s">
        <v>18</v>
      </c>
      <c r="B17" s="19">
        <f t="shared" si="0"/>
        <v>0</v>
      </c>
      <c r="C17" s="21">
        <v>0</v>
      </c>
      <c r="D17" s="31"/>
    </row>
    <row r="18" spans="1:4" x14ac:dyDescent="0.25">
      <c r="A18" s="22" t="s">
        <v>19</v>
      </c>
      <c r="B18" s="23">
        <f t="shared" si="0"/>
        <v>0</v>
      </c>
      <c r="C18" s="24">
        <v>0</v>
      </c>
      <c r="D18" s="31"/>
    </row>
    <row r="19" spans="1:4" x14ac:dyDescent="0.25">
      <c r="A19" s="12" t="s">
        <v>20</v>
      </c>
    </row>
    <row r="20" spans="1:4" x14ac:dyDescent="0.25">
      <c r="A20" s="12" t="s">
        <v>21</v>
      </c>
    </row>
    <row r="21" spans="1:4" x14ac:dyDescent="0.25">
      <c r="A21" s="12" t="s">
        <v>35</v>
      </c>
    </row>
    <row r="22" spans="1:4" x14ac:dyDescent="0.25">
      <c r="A22" s="12" t="s">
        <v>33</v>
      </c>
    </row>
  </sheetData>
  <mergeCells count="3">
    <mergeCell ref="A4:A5"/>
    <mergeCell ref="B5:C5"/>
    <mergeCell ref="A2:C2"/>
  </mergeCells>
  <pageMargins left="0.7" right="0.7" top="0.75" bottom="0.75" header="0.3" footer="0.3"/>
  <ignoredErrors>
    <ignoredError sqref="B7:B10 B17:B18 B12:B15" formulaRange="1"/>
  </ignoredError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30"/>
  <sheetViews>
    <sheetView showGridLines="0" workbookViewId="0">
      <pane xSplit="1" topLeftCell="I1" activePane="topRight" state="frozen"/>
      <selection pane="topRight" activeCell="P5" sqref="P5"/>
    </sheetView>
  </sheetViews>
  <sheetFormatPr baseColWidth="10" defaultColWidth="11.42578125" defaultRowHeight="15" x14ac:dyDescent="0.25"/>
  <cols>
    <col min="1" max="1" width="11.42578125" style="14"/>
    <col min="2" max="2" width="14.42578125" style="14" bestFit="1" customWidth="1"/>
    <col min="3" max="5" width="17.42578125" style="14" customWidth="1"/>
    <col min="6" max="6" width="17.140625" style="14" customWidth="1"/>
    <col min="7" max="7" width="21.42578125" style="14" customWidth="1"/>
    <col min="8" max="9" width="21.140625" style="14" customWidth="1"/>
    <col min="10" max="10" width="18" style="14" customWidth="1"/>
    <col min="11" max="11" width="13.5703125" style="14" customWidth="1"/>
    <col min="12" max="14" width="18" style="14" customWidth="1"/>
    <col min="15" max="15" width="17.28515625" style="14" customWidth="1"/>
    <col min="16" max="16" width="16.85546875" style="14" customWidth="1"/>
    <col min="17" max="17" width="15.5703125" style="14" bestFit="1" customWidth="1"/>
    <col min="18" max="18" width="14.42578125" style="14" bestFit="1" customWidth="1"/>
    <col min="19" max="16384" width="11.42578125" style="14"/>
  </cols>
  <sheetData>
    <row r="1" spans="1:16" ht="20.25" customHeight="1" x14ac:dyDescent="0.25"/>
    <row r="2" spans="1:16" x14ac:dyDescent="0.25">
      <c r="A2" s="13" t="s">
        <v>70</v>
      </c>
      <c r="B2" s="13"/>
      <c r="C2" s="13"/>
      <c r="D2" s="13"/>
      <c r="E2" s="13"/>
      <c r="F2" s="13"/>
      <c r="G2" s="13"/>
      <c r="H2" s="13"/>
      <c r="I2" s="13"/>
    </row>
    <row r="3" spans="1:16" x14ac:dyDescent="0.25">
      <c r="A3" s="13"/>
      <c r="B3" s="13"/>
      <c r="C3" s="13"/>
      <c r="D3" s="13"/>
      <c r="E3" s="13"/>
      <c r="F3" s="13"/>
      <c r="G3" s="13"/>
      <c r="H3" s="13"/>
      <c r="I3" s="13"/>
    </row>
    <row r="4" spans="1:16" ht="51.75" customHeight="1" x14ac:dyDescent="0.25">
      <c r="A4" s="82" t="s">
        <v>0</v>
      </c>
      <c r="B4" s="15" t="s">
        <v>1</v>
      </c>
      <c r="C4" s="3" t="s">
        <v>41</v>
      </c>
      <c r="D4" s="3" t="s">
        <v>44</v>
      </c>
      <c r="E4" s="3" t="s">
        <v>43</v>
      </c>
      <c r="F4" s="4" t="s">
        <v>25</v>
      </c>
      <c r="G4" s="4" t="s">
        <v>49</v>
      </c>
      <c r="H4" s="4" t="s">
        <v>54</v>
      </c>
      <c r="I4" s="3" t="s">
        <v>2</v>
      </c>
      <c r="J4" s="4" t="s">
        <v>53</v>
      </c>
      <c r="K4" s="4" t="s">
        <v>44</v>
      </c>
      <c r="L4" s="4" t="s">
        <v>55</v>
      </c>
      <c r="M4" s="4" t="s">
        <v>46</v>
      </c>
      <c r="N4" s="4" t="s">
        <v>56</v>
      </c>
      <c r="O4" s="16" t="s">
        <v>43</v>
      </c>
      <c r="P4" s="16" t="s">
        <v>4</v>
      </c>
    </row>
    <row r="5" spans="1:16" ht="15" customHeight="1" x14ac:dyDescent="0.25">
      <c r="A5" s="83"/>
      <c r="B5" s="83" t="s">
        <v>5</v>
      </c>
      <c r="C5" s="83"/>
      <c r="D5" s="83"/>
      <c r="E5" s="83"/>
      <c r="F5" s="83"/>
      <c r="G5" s="83"/>
      <c r="H5" s="89"/>
      <c r="I5" s="87" t="s">
        <v>6</v>
      </c>
      <c r="J5" s="88"/>
      <c r="K5" s="88"/>
      <c r="L5" s="88"/>
      <c r="M5" s="88"/>
      <c r="N5" s="88"/>
      <c r="O5" s="88"/>
      <c r="P5" s="17" t="s">
        <v>5</v>
      </c>
    </row>
    <row r="6" spans="1:16" x14ac:dyDescent="0.25">
      <c r="A6" s="18" t="s">
        <v>7</v>
      </c>
      <c r="B6" s="19">
        <f>SUM(C6:H6)</f>
        <v>16385532481</v>
      </c>
      <c r="C6" s="20">
        <f>SUM(C7:C18)</f>
        <v>500000000</v>
      </c>
      <c r="D6" s="20">
        <f>SUM(D7:D18)</f>
        <v>3300000000</v>
      </c>
      <c r="E6" s="20">
        <f>SUM(E7:E18)</f>
        <v>570000000</v>
      </c>
      <c r="F6" s="20">
        <f t="shared" ref="F6:O6" si="0">SUM(F7:F18)</f>
        <v>7958203892.3899994</v>
      </c>
      <c r="G6" s="20">
        <f t="shared" si="0"/>
        <v>1043958089.26</v>
      </c>
      <c r="H6" s="20">
        <f>SUM(H7:H18)</f>
        <v>3013370499.3499999</v>
      </c>
      <c r="I6" s="20">
        <f>SUM(J6:O6)</f>
        <v>149368375.84999999</v>
      </c>
      <c r="J6" s="20">
        <f t="shared" si="0"/>
        <v>21433139</v>
      </c>
      <c r="K6" s="20">
        <f t="shared" si="0"/>
        <v>2285000</v>
      </c>
      <c r="L6" s="20">
        <f t="shared" si="0"/>
        <v>17999246.600000001</v>
      </c>
      <c r="M6" s="20">
        <f t="shared" si="0"/>
        <v>59417645.460000001</v>
      </c>
      <c r="N6" s="20">
        <f t="shared" si="0"/>
        <v>15360000</v>
      </c>
      <c r="O6" s="20">
        <f t="shared" si="0"/>
        <v>32873344.789999999</v>
      </c>
      <c r="P6" s="20">
        <f>SUM(P7:P18)</f>
        <v>24602857025.868015</v>
      </c>
    </row>
    <row r="7" spans="1:16" x14ac:dyDescent="0.25">
      <c r="A7" s="13" t="s">
        <v>8</v>
      </c>
      <c r="B7" s="19">
        <f>SUM(C7:H7)</f>
        <v>0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20">
        <f t="shared" ref="I7:I18" si="1">SUM(J7:O7)</f>
        <v>0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1">
        <v>0</v>
      </c>
      <c r="P7" s="20">
        <v>0</v>
      </c>
    </row>
    <row r="8" spans="1:16" x14ac:dyDescent="0.25">
      <c r="A8" s="13" t="s">
        <v>9</v>
      </c>
      <c r="B8" s="19">
        <f t="shared" ref="B8:B18" si="2">SUM(C8:H8)</f>
        <v>1009330504.66</v>
      </c>
      <c r="C8" s="21">
        <v>0</v>
      </c>
      <c r="D8" s="21">
        <v>0</v>
      </c>
      <c r="E8" s="21">
        <v>0</v>
      </c>
      <c r="F8" s="21">
        <v>1009330504.66</v>
      </c>
      <c r="G8" s="21">
        <v>0</v>
      </c>
      <c r="H8" s="21">
        <v>0</v>
      </c>
      <c r="I8" s="20">
        <f t="shared" si="1"/>
        <v>10544028.939999999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10544028.939999999</v>
      </c>
      <c r="P8" s="21">
        <v>1608063698.3918538</v>
      </c>
    </row>
    <row r="9" spans="1:16" x14ac:dyDescent="0.25">
      <c r="A9" s="13" t="s">
        <v>10</v>
      </c>
      <c r="B9" s="19">
        <f t="shared" si="2"/>
        <v>3039087136.2599998</v>
      </c>
      <c r="C9" s="21">
        <v>0</v>
      </c>
      <c r="D9" s="21">
        <v>0</v>
      </c>
      <c r="E9" s="21">
        <v>570000000</v>
      </c>
      <c r="F9" s="21">
        <v>2249771353.5599999</v>
      </c>
      <c r="G9" s="21">
        <v>219315782.69999999</v>
      </c>
      <c r="H9" s="21">
        <v>0</v>
      </c>
      <c r="I9" s="20">
        <f t="shared" si="1"/>
        <v>61780377.810000002</v>
      </c>
      <c r="J9" s="21">
        <v>0</v>
      </c>
      <c r="K9" s="21">
        <v>0</v>
      </c>
      <c r="L9" s="21">
        <v>0</v>
      </c>
      <c r="M9" s="21">
        <v>46420377.810000002</v>
      </c>
      <c r="N9" s="21">
        <v>15360000</v>
      </c>
      <c r="O9" s="21">
        <v>0</v>
      </c>
      <c r="P9" s="21">
        <v>6444365958.8071709</v>
      </c>
    </row>
    <row r="10" spans="1:16" x14ac:dyDescent="0.25">
      <c r="A10" s="13" t="s">
        <v>11</v>
      </c>
      <c r="B10" s="19">
        <f t="shared" si="2"/>
        <v>2885289989.0799999</v>
      </c>
      <c r="C10" s="21">
        <v>500000000</v>
      </c>
      <c r="D10" s="21">
        <v>0</v>
      </c>
      <c r="E10" s="21">
        <v>0</v>
      </c>
      <c r="F10" s="21">
        <v>500029989.07999998</v>
      </c>
      <c r="G10" s="21">
        <v>0</v>
      </c>
      <c r="H10" s="21">
        <v>1885260000</v>
      </c>
      <c r="I10" s="20">
        <f t="shared" si="1"/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2885289989.0799999</v>
      </c>
    </row>
    <row r="11" spans="1:16" x14ac:dyDescent="0.25">
      <c r="A11" s="13" t="s">
        <v>12</v>
      </c>
      <c r="B11" s="19">
        <f t="shared" si="2"/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0">
        <f t="shared" si="1"/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</row>
    <row r="12" spans="1:16" x14ac:dyDescent="0.25">
      <c r="A12" s="13" t="s">
        <v>13</v>
      </c>
      <c r="B12" s="19">
        <f t="shared" si="2"/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0">
        <f t="shared" si="1"/>
        <v>13295240.050000001</v>
      </c>
      <c r="J12" s="21">
        <v>8000000</v>
      </c>
      <c r="K12" s="21">
        <v>0</v>
      </c>
      <c r="L12" s="21">
        <v>0</v>
      </c>
      <c r="M12" s="21">
        <v>0</v>
      </c>
      <c r="N12" s="21">
        <v>0</v>
      </c>
      <c r="O12" s="21">
        <v>5295240.05</v>
      </c>
      <c r="P12" s="21">
        <v>731194328.45783496</v>
      </c>
    </row>
    <row r="13" spans="1:16" x14ac:dyDescent="0.25">
      <c r="A13" s="13" t="s">
        <v>14</v>
      </c>
      <c r="B13" s="19">
        <f t="shared" si="2"/>
        <v>274995060.88999999</v>
      </c>
      <c r="C13" s="21">
        <v>0</v>
      </c>
      <c r="D13" s="21">
        <v>0</v>
      </c>
      <c r="E13" s="21">
        <v>0</v>
      </c>
      <c r="F13" s="21">
        <v>0</v>
      </c>
      <c r="G13" s="21">
        <v>274995060.88999999</v>
      </c>
      <c r="H13" s="21">
        <v>0</v>
      </c>
      <c r="I13" s="20">
        <f t="shared" si="1"/>
        <v>5279000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5279000</v>
      </c>
      <c r="P13" s="21">
        <v>563867219.88999999</v>
      </c>
    </row>
    <row r="14" spans="1:16" x14ac:dyDescent="0.25">
      <c r="A14" s="13" t="s">
        <v>15</v>
      </c>
      <c r="B14" s="19">
        <f t="shared" si="2"/>
        <v>549647245.66999996</v>
      </c>
      <c r="C14" s="21">
        <v>0</v>
      </c>
      <c r="D14" s="21">
        <v>0</v>
      </c>
      <c r="E14" s="21">
        <v>0</v>
      </c>
      <c r="F14" s="21">
        <v>0</v>
      </c>
      <c r="G14" s="21">
        <v>549647245.66999996</v>
      </c>
      <c r="H14" s="21">
        <v>0</v>
      </c>
      <c r="I14" s="20">
        <f t="shared" si="1"/>
        <v>7999051.71</v>
      </c>
      <c r="J14" s="21">
        <v>0</v>
      </c>
      <c r="K14" s="21">
        <v>0</v>
      </c>
      <c r="L14" s="21">
        <v>0</v>
      </c>
      <c r="M14" s="21">
        <v>7999051.71</v>
      </c>
      <c r="N14" s="21">
        <v>0</v>
      </c>
      <c r="O14" s="21">
        <v>0</v>
      </c>
      <c r="P14" s="21">
        <v>980609754.93415689</v>
      </c>
    </row>
    <row r="15" spans="1:16" x14ac:dyDescent="0.25">
      <c r="A15" s="13" t="s">
        <v>16</v>
      </c>
      <c r="B15" s="19">
        <f t="shared" si="2"/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0">
        <f t="shared" si="1"/>
        <v>13265103.940000001</v>
      </c>
      <c r="J15" s="21">
        <v>8266888</v>
      </c>
      <c r="K15" s="21">
        <v>0</v>
      </c>
      <c r="L15" s="21">
        <v>0</v>
      </c>
      <c r="M15" s="21">
        <v>4998215.9400000004</v>
      </c>
      <c r="N15" s="21">
        <v>0</v>
      </c>
      <c r="O15" s="21">
        <v>0</v>
      </c>
      <c r="P15" s="21">
        <v>710005402.81574202</v>
      </c>
    </row>
    <row r="16" spans="1:16" x14ac:dyDescent="0.25">
      <c r="A16" s="13" t="s">
        <v>17</v>
      </c>
      <c r="B16" s="19">
        <f t="shared" si="2"/>
        <v>1300000000</v>
      </c>
      <c r="C16" s="21">
        <v>0</v>
      </c>
      <c r="D16" s="21">
        <v>1300000000</v>
      </c>
      <c r="E16" s="21">
        <v>0</v>
      </c>
      <c r="F16" s="21">
        <v>0</v>
      </c>
      <c r="G16" s="21">
        <v>0</v>
      </c>
      <c r="H16" s="21">
        <v>0</v>
      </c>
      <c r="I16" s="20">
        <f t="shared" si="1"/>
        <v>11546177</v>
      </c>
      <c r="J16" s="21">
        <v>5166251</v>
      </c>
      <c r="K16" s="21">
        <v>0</v>
      </c>
      <c r="L16" s="21">
        <v>0</v>
      </c>
      <c r="M16" s="21">
        <v>0</v>
      </c>
      <c r="N16" s="21">
        <v>0</v>
      </c>
      <c r="O16" s="21">
        <v>6379926</v>
      </c>
      <c r="P16" s="21">
        <v>1924104350.7632999</v>
      </c>
    </row>
    <row r="17" spans="1:17" x14ac:dyDescent="0.25">
      <c r="A17" s="13" t="s">
        <v>18</v>
      </c>
      <c r="B17" s="19">
        <f t="shared" si="2"/>
        <v>2328110499.3499999</v>
      </c>
      <c r="C17" s="21">
        <v>0</v>
      </c>
      <c r="D17" s="21">
        <v>1200000000</v>
      </c>
      <c r="E17" s="21">
        <v>0</v>
      </c>
      <c r="F17" s="21">
        <v>0</v>
      </c>
      <c r="G17" s="21">
        <v>0</v>
      </c>
      <c r="H17" s="21">
        <v>1128110499.3499999</v>
      </c>
      <c r="I17" s="20">
        <f t="shared" si="1"/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2328110499.3499999</v>
      </c>
    </row>
    <row r="18" spans="1:17" x14ac:dyDescent="0.25">
      <c r="A18" s="22" t="s">
        <v>19</v>
      </c>
      <c r="B18" s="23">
        <f t="shared" si="2"/>
        <v>4999072045.0900002</v>
      </c>
      <c r="C18" s="24">
        <v>0</v>
      </c>
      <c r="D18" s="24">
        <v>800000000</v>
      </c>
      <c r="E18" s="24">
        <v>0</v>
      </c>
      <c r="F18" s="24">
        <v>4199072045.0900002</v>
      </c>
      <c r="G18" s="24">
        <v>0</v>
      </c>
      <c r="H18" s="24">
        <v>0</v>
      </c>
      <c r="I18" s="25">
        <f t="shared" si="1"/>
        <v>25659396.400000002</v>
      </c>
      <c r="J18" s="24">
        <v>0</v>
      </c>
      <c r="K18" s="24">
        <v>2285000</v>
      </c>
      <c r="L18" s="24">
        <v>17999246.600000001</v>
      </c>
      <c r="M18" s="24">
        <v>0</v>
      </c>
      <c r="N18" s="24">
        <v>0</v>
      </c>
      <c r="O18" s="24">
        <v>5375149.7999999998</v>
      </c>
      <c r="P18" s="24">
        <v>6427245823.3779602</v>
      </c>
    </row>
    <row r="19" spans="1:17" x14ac:dyDescent="0.25">
      <c r="A19" s="12" t="s">
        <v>20</v>
      </c>
    </row>
    <row r="20" spans="1:17" x14ac:dyDescent="0.25">
      <c r="A20" s="12" t="s">
        <v>21</v>
      </c>
      <c r="I20" s="32"/>
      <c r="J20" s="32"/>
      <c r="K20" s="32"/>
      <c r="N20" s="36"/>
      <c r="O20" s="36"/>
      <c r="P20" s="32"/>
      <c r="Q20" s="32"/>
    </row>
    <row r="21" spans="1:17" ht="18" customHeight="1" x14ac:dyDescent="0.25">
      <c r="A21" s="12" t="s">
        <v>33</v>
      </c>
      <c r="I21" s="32"/>
      <c r="J21" s="32"/>
      <c r="K21" s="32"/>
      <c r="P21" s="32"/>
      <c r="Q21" s="32"/>
    </row>
    <row r="22" spans="1:17" x14ac:dyDescent="0.25">
      <c r="I22" s="32"/>
      <c r="J22" s="32"/>
      <c r="K22" s="32"/>
      <c r="P22" s="32"/>
      <c r="Q22" s="32"/>
    </row>
    <row r="23" spans="1:17" x14ac:dyDescent="0.25">
      <c r="I23" s="32"/>
      <c r="J23" s="32"/>
      <c r="K23" s="32"/>
      <c r="P23" s="32"/>
      <c r="Q23" s="32"/>
    </row>
    <row r="24" spans="1:17" x14ac:dyDescent="0.25">
      <c r="I24" s="32"/>
      <c r="J24" s="32"/>
      <c r="K24" s="32"/>
      <c r="P24" s="32"/>
      <c r="Q24" s="32"/>
    </row>
    <row r="25" spans="1:17" x14ac:dyDescent="0.25">
      <c r="I25" s="32"/>
      <c r="J25" s="32"/>
      <c r="K25" s="32"/>
      <c r="P25" s="32"/>
      <c r="Q25" s="32"/>
    </row>
    <row r="26" spans="1:17" x14ac:dyDescent="0.25">
      <c r="I26" s="32"/>
      <c r="J26" s="32"/>
      <c r="K26" s="32"/>
      <c r="P26" s="32"/>
      <c r="Q26" s="32"/>
    </row>
    <row r="27" spans="1:17" x14ac:dyDescent="0.25">
      <c r="I27" s="32"/>
      <c r="J27" s="32"/>
      <c r="K27" s="32"/>
      <c r="P27" s="32"/>
      <c r="Q27" s="32"/>
    </row>
    <row r="28" spans="1:17" x14ac:dyDescent="0.25">
      <c r="I28" s="32"/>
      <c r="J28" s="32"/>
      <c r="K28" s="32"/>
      <c r="P28" s="32"/>
      <c r="Q28" s="32"/>
    </row>
    <row r="29" spans="1:17" x14ac:dyDescent="0.25">
      <c r="I29" s="32"/>
      <c r="J29" s="32"/>
      <c r="K29" s="32"/>
      <c r="P29" s="32"/>
      <c r="Q29" s="32"/>
    </row>
    <row r="30" spans="1:17" x14ac:dyDescent="0.25">
      <c r="I30" s="32"/>
      <c r="J30" s="32"/>
      <c r="K30" s="32"/>
      <c r="P30" s="32"/>
      <c r="Q30" s="32"/>
    </row>
  </sheetData>
  <mergeCells count="3">
    <mergeCell ref="A4:A5"/>
    <mergeCell ref="B5:H5"/>
    <mergeCell ref="I5:O5"/>
  </mergeCells>
  <pageMargins left="0.7" right="0.7" top="0.75" bottom="0.75" header="0.3" footer="0.3"/>
  <ignoredErrors>
    <ignoredError sqref="B8:B18" formulaRange="1"/>
    <ignoredError sqref="I6" formula="1"/>
    <ignoredError sqref="I7:I18" formula="1" formulaRange="1"/>
  </ignoredError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S30"/>
  <sheetViews>
    <sheetView showGridLines="0" workbookViewId="0">
      <pane xSplit="1" topLeftCell="B1" activePane="topRight" state="frozen"/>
      <selection pane="topRight" activeCell="A3" sqref="A3"/>
    </sheetView>
  </sheetViews>
  <sheetFormatPr baseColWidth="10" defaultColWidth="11.42578125" defaultRowHeight="15" x14ac:dyDescent="0.25"/>
  <cols>
    <col min="1" max="1" width="11.42578125" style="2"/>
    <col min="2" max="2" width="14.42578125" style="2" bestFit="1" customWidth="1"/>
    <col min="3" max="3" width="17.42578125" style="2" customWidth="1"/>
    <col min="4" max="5" width="17.140625" style="2" customWidth="1"/>
    <col min="6" max="6" width="15.42578125" style="2" customWidth="1"/>
    <col min="7" max="7" width="23.140625" style="2" customWidth="1"/>
    <col min="8" max="9" width="21.42578125" style="2" customWidth="1"/>
    <col min="10" max="11" width="21.140625" style="2" customWidth="1"/>
    <col min="12" max="12" width="18.5703125" style="2" customWidth="1"/>
    <col min="13" max="13" width="15.5703125" style="2" bestFit="1" customWidth="1"/>
    <col min="14" max="14" width="22.28515625" style="2" customWidth="1"/>
    <col min="15" max="15" width="20.5703125" style="2" customWidth="1"/>
    <col min="16" max="16" width="24.140625" style="2" customWidth="1"/>
    <col min="17" max="17" width="22" style="2" customWidth="1"/>
    <col min="18" max="18" width="22.85546875" style="2" customWidth="1"/>
    <col min="19" max="19" width="16.85546875" style="2" bestFit="1" customWidth="1"/>
    <col min="20" max="16384" width="11.42578125" style="2"/>
  </cols>
  <sheetData>
    <row r="2" spans="1:19" x14ac:dyDescent="0.25">
      <c r="A2" s="1" t="s">
        <v>69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9" ht="51.75" customHeight="1" x14ac:dyDescent="0.25">
      <c r="A4" s="90" t="s">
        <v>0</v>
      </c>
      <c r="B4" s="3" t="s">
        <v>1</v>
      </c>
      <c r="C4" s="3" t="s">
        <v>41</v>
      </c>
      <c r="D4" s="4" t="s">
        <v>25</v>
      </c>
      <c r="E4" s="4" t="s">
        <v>44</v>
      </c>
      <c r="F4" s="5" t="s">
        <v>57</v>
      </c>
      <c r="G4" s="4" t="s">
        <v>47</v>
      </c>
      <c r="H4" s="4" t="s">
        <v>49</v>
      </c>
      <c r="I4" s="4" t="s">
        <v>24</v>
      </c>
      <c r="J4" s="4" t="s">
        <v>54</v>
      </c>
      <c r="K4" s="3" t="s">
        <v>2</v>
      </c>
      <c r="L4" s="4" t="s">
        <v>53</v>
      </c>
      <c r="M4" s="4" t="s">
        <v>48</v>
      </c>
      <c r="N4" s="4" t="s">
        <v>44</v>
      </c>
      <c r="O4" s="4" t="s">
        <v>47</v>
      </c>
      <c r="P4" s="4" t="s">
        <v>58</v>
      </c>
      <c r="Q4" s="4" t="s">
        <v>59</v>
      </c>
      <c r="R4" s="4" t="s">
        <v>43</v>
      </c>
      <c r="S4" s="4" t="s">
        <v>4</v>
      </c>
    </row>
    <row r="5" spans="1:19" ht="15" customHeight="1" x14ac:dyDescent="0.25">
      <c r="A5" s="91"/>
      <c r="B5" s="91" t="s">
        <v>5</v>
      </c>
      <c r="C5" s="91"/>
      <c r="D5" s="91"/>
      <c r="E5" s="91"/>
      <c r="F5" s="91"/>
      <c r="G5" s="91"/>
      <c r="H5" s="91"/>
      <c r="I5" s="91"/>
      <c r="J5" s="92"/>
      <c r="K5" s="93" t="s">
        <v>6</v>
      </c>
      <c r="L5" s="94"/>
      <c r="M5" s="94"/>
      <c r="N5" s="94"/>
      <c r="O5" s="94"/>
      <c r="P5" s="94"/>
      <c r="Q5" s="94"/>
      <c r="R5" s="94"/>
      <c r="S5" s="6" t="s">
        <v>5</v>
      </c>
    </row>
    <row r="6" spans="1:19" x14ac:dyDescent="0.25">
      <c r="A6" s="7" t="s">
        <v>7</v>
      </c>
      <c r="B6" s="8">
        <f t="shared" ref="B6:B18" si="0">SUM(C6:J6)</f>
        <v>27668536867.809998</v>
      </c>
      <c r="C6" s="9">
        <f t="shared" ref="C6:J6" si="1">SUM(C7:C18)</f>
        <v>6624922373.0799999</v>
      </c>
      <c r="D6" s="9">
        <f t="shared" si="1"/>
        <v>790022886.51999998</v>
      </c>
      <c r="E6" s="9">
        <f t="shared" si="1"/>
        <v>349990080</v>
      </c>
      <c r="F6" s="9">
        <f t="shared" si="1"/>
        <v>4948134511.6899996</v>
      </c>
      <c r="G6" s="9">
        <f t="shared" si="1"/>
        <v>166059389.63</v>
      </c>
      <c r="H6" s="9">
        <f t="shared" si="1"/>
        <v>2100508059.23</v>
      </c>
      <c r="I6" s="9">
        <f t="shared" si="1"/>
        <v>550000000</v>
      </c>
      <c r="J6" s="9">
        <f t="shared" si="1"/>
        <v>12138899567.66</v>
      </c>
      <c r="K6" s="9">
        <f t="shared" ref="K6:K18" si="2">SUM(L6:R6)</f>
        <v>401374346.47000003</v>
      </c>
      <c r="L6" s="9">
        <f t="shared" ref="L6:S6" si="3">SUM(L7:L18)</f>
        <v>38610050.980000004</v>
      </c>
      <c r="M6" s="9">
        <f t="shared" si="3"/>
        <v>292845259.49000001</v>
      </c>
      <c r="N6" s="9">
        <f t="shared" si="3"/>
        <v>14114827.800000001</v>
      </c>
      <c r="O6" s="9">
        <f t="shared" si="3"/>
        <v>7515991</v>
      </c>
      <c r="P6" s="9">
        <f t="shared" si="3"/>
        <v>26076171.859999999</v>
      </c>
      <c r="Q6" s="9">
        <f t="shared" si="3"/>
        <v>19000000</v>
      </c>
      <c r="R6" s="9">
        <f t="shared" si="3"/>
        <v>3212045.34</v>
      </c>
      <c r="S6" s="9">
        <f t="shared" si="3"/>
        <v>32654170171.688259</v>
      </c>
    </row>
    <row r="7" spans="1:19" x14ac:dyDescent="0.25">
      <c r="A7" s="1" t="s">
        <v>8</v>
      </c>
      <c r="B7" s="8">
        <f t="shared" si="0"/>
        <v>2000000000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2000000000</v>
      </c>
      <c r="K7" s="9">
        <f t="shared" si="2"/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9">
        <v>2000000000</v>
      </c>
    </row>
    <row r="8" spans="1:19" x14ac:dyDescent="0.25">
      <c r="A8" s="1" t="s">
        <v>9</v>
      </c>
      <c r="B8" s="8">
        <f t="shared" si="0"/>
        <v>1725310259.3099999</v>
      </c>
      <c r="C8" s="10">
        <v>0</v>
      </c>
      <c r="D8" s="10">
        <v>290022886.51999998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1435287372.79</v>
      </c>
      <c r="K8" s="9">
        <f t="shared" si="2"/>
        <v>7048504.0800000001</v>
      </c>
      <c r="L8" s="10">
        <v>0</v>
      </c>
      <c r="M8" s="10">
        <v>0</v>
      </c>
      <c r="N8" s="10">
        <v>0</v>
      </c>
      <c r="O8" s="10">
        <v>0</v>
      </c>
      <c r="P8" s="10">
        <v>7048504.0800000001</v>
      </c>
      <c r="Q8" s="10">
        <v>0</v>
      </c>
      <c r="R8" s="10">
        <v>0</v>
      </c>
      <c r="S8" s="9">
        <v>2121068961.5434301</v>
      </c>
    </row>
    <row r="9" spans="1:19" x14ac:dyDescent="0.25">
      <c r="A9" s="1" t="s">
        <v>10</v>
      </c>
      <c r="B9" s="8">
        <f t="shared" si="0"/>
        <v>1257271381.6500001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174994430.87</v>
      </c>
      <c r="I9" s="10">
        <v>0</v>
      </c>
      <c r="J9" s="10">
        <v>1082276950.78</v>
      </c>
      <c r="K9" s="9">
        <f t="shared" si="2"/>
        <v>10223533.120000001</v>
      </c>
      <c r="L9" s="10">
        <v>0</v>
      </c>
      <c r="M9" s="10">
        <v>0</v>
      </c>
      <c r="N9" s="10">
        <v>0</v>
      </c>
      <c r="O9" s="10">
        <v>0</v>
      </c>
      <c r="P9" s="10">
        <v>7011487.7800000003</v>
      </c>
      <c r="Q9" s="10">
        <v>0</v>
      </c>
      <c r="R9" s="10">
        <v>3212045.34</v>
      </c>
      <c r="S9" s="9">
        <v>1820628950.6944799</v>
      </c>
    </row>
    <row r="10" spans="1:19" x14ac:dyDescent="0.25">
      <c r="A10" s="1" t="s">
        <v>11</v>
      </c>
      <c r="B10" s="8">
        <f t="shared" si="0"/>
        <v>1429981553.45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1429981553.45</v>
      </c>
      <c r="K10" s="9">
        <f t="shared" si="2"/>
        <v>14114827.800000001</v>
      </c>
      <c r="L10" s="10">
        <v>0</v>
      </c>
      <c r="M10" s="10">
        <v>0</v>
      </c>
      <c r="N10" s="10">
        <v>14114827.800000001</v>
      </c>
      <c r="O10" s="10">
        <v>0</v>
      </c>
      <c r="P10" s="10">
        <v>0</v>
      </c>
      <c r="Q10" s="10">
        <v>0</v>
      </c>
      <c r="R10" s="10">
        <v>0</v>
      </c>
      <c r="S10" s="9">
        <v>2204958996.77456</v>
      </c>
    </row>
    <row r="11" spans="1:19" x14ac:dyDescent="0.25">
      <c r="A11" s="1" t="s">
        <v>12</v>
      </c>
      <c r="B11" s="8">
        <f t="shared" si="0"/>
        <v>990013352.97000003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990013352.97000003</v>
      </c>
      <c r="K11" s="9">
        <f t="shared" si="2"/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9">
        <v>990013352.97000003</v>
      </c>
    </row>
    <row r="12" spans="1:19" x14ac:dyDescent="0.25">
      <c r="A12" s="1" t="s">
        <v>13</v>
      </c>
      <c r="B12" s="8">
        <f t="shared" si="0"/>
        <v>364992213.73000002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364992213.73000002</v>
      </c>
      <c r="K12" s="9">
        <f t="shared" si="2"/>
        <v>100000</v>
      </c>
      <c r="L12" s="10">
        <v>0</v>
      </c>
      <c r="M12" s="10">
        <v>100000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9">
        <v>370504183.73000002</v>
      </c>
    </row>
    <row r="13" spans="1:19" x14ac:dyDescent="0.25">
      <c r="A13" s="1" t="s">
        <v>14</v>
      </c>
      <c r="B13" s="8">
        <f t="shared" si="0"/>
        <v>2603529211.0699997</v>
      </c>
      <c r="C13" s="10">
        <v>808010000</v>
      </c>
      <c r="D13" s="10">
        <v>0</v>
      </c>
      <c r="E13" s="10">
        <v>0</v>
      </c>
      <c r="F13" s="10"/>
      <c r="G13" s="10">
        <v>75000000</v>
      </c>
      <c r="H13" s="10">
        <v>725530884.03999996</v>
      </c>
      <c r="I13" s="10">
        <v>0</v>
      </c>
      <c r="J13" s="10">
        <v>994988327.02999997</v>
      </c>
      <c r="K13" s="9">
        <f t="shared" si="2"/>
        <v>4172440</v>
      </c>
      <c r="L13" s="10">
        <v>4172440</v>
      </c>
      <c r="M13" s="10"/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9">
        <v>2837630633.1739998</v>
      </c>
    </row>
    <row r="14" spans="1:19" x14ac:dyDescent="0.25">
      <c r="A14" s="1" t="s">
        <v>15</v>
      </c>
      <c r="B14" s="8">
        <f t="shared" si="0"/>
        <v>6038501199.1499996</v>
      </c>
      <c r="C14" s="10">
        <v>0</v>
      </c>
      <c r="D14" s="10">
        <v>0</v>
      </c>
      <c r="E14" s="10">
        <v>0</v>
      </c>
      <c r="F14" s="10">
        <v>4948134511.6899996</v>
      </c>
      <c r="G14" s="10">
        <v>0</v>
      </c>
      <c r="H14" s="10">
        <v>0</v>
      </c>
      <c r="I14" s="10">
        <v>0</v>
      </c>
      <c r="J14" s="10">
        <v>1090366687.46</v>
      </c>
      <c r="K14" s="9">
        <f t="shared" si="2"/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9">
        <v>6038501199.1499996</v>
      </c>
    </row>
    <row r="15" spans="1:19" x14ac:dyDescent="0.25">
      <c r="A15" s="1" t="s">
        <v>16</v>
      </c>
      <c r="B15" s="8">
        <f t="shared" si="0"/>
        <v>550002905.90999997</v>
      </c>
      <c r="C15" s="10">
        <v>0</v>
      </c>
      <c r="D15" s="10">
        <v>500000000</v>
      </c>
      <c r="E15" s="10">
        <v>0</v>
      </c>
      <c r="F15" s="10">
        <v>0</v>
      </c>
      <c r="G15" s="10">
        <v>0</v>
      </c>
      <c r="H15" s="28">
        <v>0</v>
      </c>
      <c r="I15" s="10">
        <v>0</v>
      </c>
      <c r="J15" s="10">
        <v>50002905.909999996</v>
      </c>
      <c r="K15" s="9">
        <f t="shared" si="2"/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9">
        <v>550002905.90999997</v>
      </c>
    </row>
    <row r="16" spans="1:19" x14ac:dyDescent="0.25">
      <c r="A16" s="1" t="s">
        <v>17</v>
      </c>
      <c r="B16" s="8">
        <f t="shared" si="0"/>
        <v>2133895474</v>
      </c>
      <c r="C16" s="10">
        <v>1583895474</v>
      </c>
      <c r="D16" s="10">
        <v>0</v>
      </c>
      <c r="E16" s="10">
        <v>0</v>
      </c>
      <c r="F16" s="10">
        <v>0</v>
      </c>
      <c r="G16" s="10">
        <v>0</v>
      </c>
      <c r="H16" s="28">
        <v>0</v>
      </c>
      <c r="I16" s="28">
        <v>550000000</v>
      </c>
      <c r="J16" s="28">
        <v>0</v>
      </c>
      <c r="K16" s="9">
        <f t="shared" si="2"/>
        <v>22780563.48</v>
      </c>
      <c r="L16" s="10">
        <v>22780563.48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9">
        <v>3429749603.1090159</v>
      </c>
    </row>
    <row r="17" spans="1:19" x14ac:dyDescent="0.25">
      <c r="A17" s="1" t="s">
        <v>18</v>
      </c>
      <c r="B17" s="8">
        <f t="shared" si="0"/>
        <v>5492345317.4899998</v>
      </c>
      <c r="C17" s="10">
        <v>2401321000</v>
      </c>
      <c r="D17" s="10">
        <v>0</v>
      </c>
      <c r="E17" s="10">
        <v>349990080</v>
      </c>
      <c r="F17" s="10">
        <v>0</v>
      </c>
      <c r="G17" s="10">
        <v>91059389.629999995</v>
      </c>
      <c r="H17" s="28">
        <v>1199982744.3199999</v>
      </c>
      <c r="I17" s="28">
        <v>0</v>
      </c>
      <c r="J17" s="28">
        <v>1449992103.54</v>
      </c>
      <c r="K17" s="44">
        <f t="shared" si="2"/>
        <v>313188824.10000002</v>
      </c>
      <c r="L17" s="10">
        <v>11657047.5</v>
      </c>
      <c r="M17" s="10">
        <v>281999605.60000002</v>
      </c>
      <c r="N17" s="10">
        <v>0</v>
      </c>
      <c r="O17" s="10">
        <v>7515991</v>
      </c>
      <c r="P17" s="43">
        <v>12016180</v>
      </c>
      <c r="Q17" s="10">
        <v>0</v>
      </c>
      <c r="R17" s="10">
        <v>0</v>
      </c>
      <c r="S17" s="44">
        <v>5497840562.0406179</v>
      </c>
    </row>
    <row r="18" spans="1:19" x14ac:dyDescent="0.25">
      <c r="A18" s="11" t="s">
        <v>19</v>
      </c>
      <c r="B18" s="41">
        <f t="shared" si="0"/>
        <v>3082693999.0799999</v>
      </c>
      <c r="C18" s="29">
        <v>1831695899.0799999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42">
        <v>1250998100</v>
      </c>
      <c r="K18" s="39">
        <f t="shared" si="2"/>
        <v>29745653.890000001</v>
      </c>
      <c r="L18" s="29">
        <v>0</v>
      </c>
      <c r="M18" s="29">
        <v>10745653.890000001</v>
      </c>
      <c r="N18" s="29">
        <v>0</v>
      </c>
      <c r="O18" s="29">
        <v>0</v>
      </c>
      <c r="P18" s="29">
        <v>0</v>
      </c>
      <c r="Q18" s="29">
        <v>19000000</v>
      </c>
      <c r="R18" s="29">
        <v>0</v>
      </c>
      <c r="S18" s="39">
        <v>4793270822.5921555</v>
      </c>
    </row>
    <row r="19" spans="1:19" x14ac:dyDescent="0.25">
      <c r="A19" s="12" t="s">
        <v>20</v>
      </c>
      <c r="G19" s="10"/>
    </row>
    <row r="20" spans="1:19" x14ac:dyDescent="0.25">
      <c r="A20" s="12" t="s">
        <v>21</v>
      </c>
      <c r="K20" s="30"/>
      <c r="L20" s="30"/>
      <c r="M20" s="30"/>
      <c r="N20" s="30"/>
      <c r="O20" s="30"/>
    </row>
    <row r="21" spans="1:19" x14ac:dyDescent="0.25">
      <c r="A21" s="12" t="s">
        <v>33</v>
      </c>
      <c r="B21" s="30"/>
      <c r="C21" s="30"/>
      <c r="D21" s="30"/>
      <c r="E21" s="30"/>
      <c r="F21" s="30"/>
      <c r="I21" s="38"/>
      <c r="O21" s="38"/>
      <c r="P21" s="38"/>
    </row>
    <row r="22" spans="1:19" x14ac:dyDescent="0.25">
      <c r="C22" s="30"/>
      <c r="E22" s="38"/>
      <c r="F22" s="30"/>
      <c r="H22" s="38"/>
      <c r="I22" s="38"/>
      <c r="O22" s="38"/>
      <c r="P22" s="38"/>
    </row>
    <row r="23" spans="1:19" x14ac:dyDescent="0.25">
      <c r="C23" s="30"/>
      <c r="D23" s="30"/>
      <c r="E23" s="30"/>
      <c r="F23" s="30"/>
    </row>
    <row r="24" spans="1:19" x14ac:dyDescent="0.25">
      <c r="C24" s="30"/>
      <c r="D24" s="30"/>
      <c r="E24" s="30"/>
      <c r="F24" s="30"/>
    </row>
    <row r="25" spans="1:19" x14ac:dyDescent="0.25">
      <c r="C25" s="30"/>
      <c r="D25" s="30"/>
      <c r="E25" s="30"/>
      <c r="F25" s="30"/>
    </row>
    <row r="26" spans="1:19" x14ac:dyDescent="0.25">
      <c r="C26" s="30"/>
      <c r="D26" s="30"/>
      <c r="E26" s="30"/>
      <c r="F26" s="30"/>
    </row>
    <row r="27" spans="1:19" x14ac:dyDescent="0.25">
      <c r="C27" s="30"/>
      <c r="D27" s="30"/>
      <c r="E27" s="30"/>
      <c r="F27" s="30"/>
    </row>
    <row r="28" spans="1:19" x14ac:dyDescent="0.25">
      <c r="C28" s="30"/>
      <c r="D28" s="30"/>
      <c r="E28" s="30"/>
      <c r="F28" s="30"/>
    </row>
    <row r="29" spans="1:19" x14ac:dyDescent="0.25">
      <c r="C29" s="30"/>
      <c r="E29" s="30"/>
      <c r="F29" s="30"/>
    </row>
    <row r="30" spans="1:19" x14ac:dyDescent="0.25">
      <c r="E30" s="30"/>
      <c r="F30" s="30"/>
    </row>
  </sheetData>
  <mergeCells count="3">
    <mergeCell ref="A4:A5"/>
    <mergeCell ref="B5:J5"/>
    <mergeCell ref="K5:R5"/>
  </mergeCells>
  <pageMargins left="0.7" right="0.7" top="0.75" bottom="0.75" header="0.3" footer="0.3"/>
  <pageSetup paperSize="9" orientation="portrait" horizontalDpi="300" verticalDpi="300" r:id="rId1"/>
  <ignoredErrors>
    <ignoredError sqref="K6" formula="1"/>
    <ignoredError sqref="G6" formulaRange="1"/>
    <ignoredError sqref="K7:K18" formula="1" formulaRange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55"/>
  <sheetViews>
    <sheetView showGridLines="0" topLeftCell="A10" workbookViewId="0">
      <pane xSplit="1" topLeftCell="K1" activePane="topRight" state="frozen"/>
      <selection pane="topRight" activeCell="A19" sqref="A19:A20"/>
    </sheetView>
  </sheetViews>
  <sheetFormatPr baseColWidth="10" defaultColWidth="11.42578125" defaultRowHeight="15" x14ac:dyDescent="0.25"/>
  <cols>
    <col min="1" max="1" width="11.42578125" style="2"/>
    <col min="2" max="2" width="14.42578125" style="2" bestFit="1" customWidth="1"/>
    <col min="3" max="3" width="17.42578125" style="2" customWidth="1"/>
    <col min="4" max="5" width="17.140625" style="2" customWidth="1"/>
    <col min="6" max="6" width="15.42578125" style="2" customWidth="1"/>
    <col min="7" max="7" width="23.140625" style="2" customWidth="1"/>
    <col min="8" max="10" width="21.42578125" style="2" customWidth="1"/>
    <col min="11" max="12" width="21.140625" style="2" customWidth="1"/>
    <col min="13" max="13" width="18.42578125" style="2" customWidth="1"/>
    <col min="14" max="14" width="19.5703125" style="2" bestFit="1" customWidth="1"/>
    <col min="15" max="15" width="22.28515625" style="2" customWidth="1"/>
    <col min="16" max="16" width="17.42578125" style="2" customWidth="1"/>
    <col min="17" max="17" width="19.5703125" style="2" customWidth="1"/>
    <col min="18" max="18" width="19.42578125" style="2" customWidth="1"/>
    <col min="19" max="19" width="16.85546875" style="2" customWidth="1"/>
    <col min="20" max="20" width="17.28515625" style="2" customWidth="1"/>
    <col min="21" max="21" width="16" style="2" customWidth="1"/>
    <col min="22" max="22" width="17.28515625" style="2" customWidth="1"/>
    <col min="23" max="23" width="16.85546875" style="2" bestFit="1" customWidth="1"/>
    <col min="24" max="24" width="13.28515625" style="2" bestFit="1" customWidth="1"/>
    <col min="25" max="16384" width="11.42578125" style="2"/>
  </cols>
  <sheetData>
    <row r="1" spans="1:29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 spans="1:29" x14ac:dyDescent="0.25">
      <c r="A2" s="61" t="s">
        <v>68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spans="1:29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spans="1:29" ht="51.75" customHeight="1" x14ac:dyDescent="0.25">
      <c r="A4" s="82" t="s">
        <v>0</v>
      </c>
      <c r="B4" s="15" t="s">
        <v>1</v>
      </c>
      <c r="C4" s="15" t="s">
        <v>26</v>
      </c>
      <c r="D4" s="16" t="s">
        <v>25</v>
      </c>
      <c r="E4" s="16" t="s">
        <v>27</v>
      </c>
      <c r="F4" s="40" t="s">
        <v>28</v>
      </c>
      <c r="G4" s="16" t="s">
        <v>29</v>
      </c>
      <c r="H4" s="16" t="s">
        <v>30</v>
      </c>
      <c r="I4" s="16" t="s">
        <v>31</v>
      </c>
      <c r="J4" s="16" t="s">
        <v>24</v>
      </c>
      <c r="K4" s="16" t="s">
        <v>32</v>
      </c>
      <c r="L4" s="15" t="s">
        <v>2</v>
      </c>
      <c r="M4" s="16" t="s">
        <v>60</v>
      </c>
      <c r="N4" s="16" t="s">
        <v>61</v>
      </c>
      <c r="O4" s="16" t="s">
        <v>62</v>
      </c>
      <c r="P4" s="16" t="s">
        <v>42</v>
      </c>
      <c r="Q4" s="16" t="s">
        <v>63</v>
      </c>
      <c r="R4" s="16" t="s">
        <v>64</v>
      </c>
      <c r="S4" s="16" t="s">
        <v>67</v>
      </c>
      <c r="T4" s="16" t="s">
        <v>65</v>
      </c>
      <c r="U4" s="16" t="s">
        <v>32</v>
      </c>
      <c r="V4" s="16" t="s">
        <v>66</v>
      </c>
      <c r="W4" s="16" t="s">
        <v>4</v>
      </c>
      <c r="X4" s="14"/>
      <c r="Y4" s="14"/>
      <c r="Z4" s="14"/>
      <c r="AA4" s="14"/>
      <c r="AB4" s="14"/>
      <c r="AC4" s="14"/>
    </row>
    <row r="5" spans="1:29" ht="15" customHeight="1" x14ac:dyDescent="0.25">
      <c r="A5" s="83"/>
      <c r="B5" s="83" t="s">
        <v>5</v>
      </c>
      <c r="C5" s="83"/>
      <c r="D5" s="83"/>
      <c r="E5" s="83"/>
      <c r="F5" s="83"/>
      <c r="G5" s="83"/>
      <c r="H5" s="83"/>
      <c r="I5" s="83"/>
      <c r="J5" s="83"/>
      <c r="K5" s="89"/>
      <c r="L5" s="87" t="s">
        <v>6</v>
      </c>
      <c r="M5" s="88"/>
      <c r="N5" s="88"/>
      <c r="O5" s="88"/>
      <c r="P5" s="88"/>
      <c r="Q5" s="88"/>
      <c r="R5" s="88"/>
      <c r="S5" s="88"/>
      <c r="T5" s="88"/>
      <c r="U5" s="51"/>
      <c r="V5" s="51"/>
      <c r="W5" s="17" t="s">
        <v>5</v>
      </c>
      <c r="X5" s="14"/>
      <c r="Y5" s="14"/>
      <c r="Z5" s="14"/>
      <c r="AA5" s="14"/>
      <c r="AB5" s="14"/>
      <c r="AC5" s="14"/>
    </row>
    <row r="6" spans="1:29" x14ac:dyDescent="0.25">
      <c r="A6" s="18" t="s">
        <v>7</v>
      </c>
      <c r="B6" s="19">
        <f>SUM(C6:K6)</f>
        <v>34998108260</v>
      </c>
      <c r="C6" s="20">
        <f>SUM(C7:C18)</f>
        <v>8632793318</v>
      </c>
      <c r="D6" s="20">
        <f t="shared" ref="D6:K6" si="0">SUM(D7:D18)</f>
        <v>2527272082.4500003</v>
      </c>
      <c r="E6" s="20">
        <f t="shared" si="0"/>
        <v>12325013159</v>
      </c>
      <c r="F6" s="20">
        <f t="shared" si="0"/>
        <v>0</v>
      </c>
      <c r="G6" s="20">
        <f t="shared" si="0"/>
        <v>852331422.57999992</v>
      </c>
      <c r="H6" s="20">
        <f t="shared" si="0"/>
        <v>6997373478.4700003</v>
      </c>
      <c r="I6" s="56">
        <f t="shared" si="0"/>
        <v>642173791.24000001</v>
      </c>
      <c r="J6" s="20">
        <f t="shared" si="0"/>
        <v>0</v>
      </c>
      <c r="K6" s="20">
        <f t="shared" si="0"/>
        <v>3021151008.2600002</v>
      </c>
      <c r="L6" s="20">
        <f>SUM(M6:V6)</f>
        <v>512139475</v>
      </c>
      <c r="M6" s="20">
        <f>SUM(M7:M18)</f>
        <v>45512265.139999993</v>
      </c>
      <c r="N6" s="20">
        <f t="shared" ref="N6:V6" si="1">SUM(N7:N18)</f>
        <v>86838552.579999998</v>
      </c>
      <c r="O6" s="20">
        <f t="shared" si="1"/>
        <v>4998708</v>
      </c>
      <c r="P6" s="20">
        <f t="shared" si="1"/>
        <v>19767374</v>
      </c>
      <c r="Q6" s="20">
        <f t="shared" si="1"/>
        <v>195430332.35000002</v>
      </c>
      <c r="R6" s="20">
        <f t="shared" si="1"/>
        <v>19000000</v>
      </c>
      <c r="S6" s="20">
        <f t="shared" si="1"/>
        <v>22499857.899999999</v>
      </c>
      <c r="T6" s="20">
        <f t="shared" si="1"/>
        <v>10698052.760000002</v>
      </c>
      <c r="U6" s="20">
        <f t="shared" si="1"/>
        <v>91371056.030000001</v>
      </c>
      <c r="V6" s="20">
        <f t="shared" si="1"/>
        <v>16023276.24</v>
      </c>
      <c r="W6" s="20">
        <f>SUM(W7:W18)</f>
        <v>65586007835.156807</v>
      </c>
      <c r="X6" s="14"/>
      <c r="Y6" s="14"/>
      <c r="Z6" s="14"/>
      <c r="AA6" s="14"/>
      <c r="AB6" s="14"/>
      <c r="AC6" s="14"/>
    </row>
    <row r="7" spans="1:29" x14ac:dyDescent="0.25">
      <c r="A7" s="13" t="s">
        <v>8</v>
      </c>
      <c r="B7" s="54">
        <f t="shared" ref="B7:B18" si="2">SUM(C7:K7)</f>
        <v>0</v>
      </c>
      <c r="C7" s="26">
        <v>0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57">
        <v>0</v>
      </c>
      <c r="J7" s="26">
        <v>0</v>
      </c>
      <c r="K7" s="26">
        <v>0</v>
      </c>
      <c r="L7" s="27">
        <f t="shared" ref="L7:L18" si="3">SUM(M7:V7)</f>
        <v>32079930.16</v>
      </c>
      <c r="M7" s="26">
        <v>4299930.16</v>
      </c>
      <c r="N7" s="26">
        <v>0</v>
      </c>
      <c r="O7" s="26">
        <v>0</v>
      </c>
      <c r="P7" s="26">
        <v>8780000</v>
      </c>
      <c r="Q7" s="26">
        <v>0</v>
      </c>
      <c r="R7" s="26">
        <v>19000000</v>
      </c>
      <c r="S7" s="26">
        <v>0</v>
      </c>
      <c r="T7" s="26">
        <v>0</v>
      </c>
      <c r="U7" s="26">
        <v>0</v>
      </c>
      <c r="V7" s="26">
        <v>0</v>
      </c>
      <c r="W7" s="27">
        <v>1889520718.396064</v>
      </c>
      <c r="X7" s="14"/>
      <c r="Y7" s="14"/>
      <c r="Z7" s="14"/>
      <c r="AA7" s="14"/>
      <c r="AB7" s="14"/>
      <c r="AC7" s="14"/>
    </row>
    <row r="8" spans="1:29" x14ac:dyDescent="0.25">
      <c r="A8" s="45" t="s">
        <v>9</v>
      </c>
      <c r="B8" s="54">
        <f t="shared" si="2"/>
        <v>0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57">
        <v>0</v>
      </c>
      <c r="J8" s="26">
        <v>0</v>
      </c>
      <c r="K8" s="26">
        <v>0</v>
      </c>
      <c r="L8" s="27">
        <f t="shared" si="3"/>
        <v>57782493.670000002</v>
      </c>
      <c r="M8" s="26">
        <v>4575220.0199999996</v>
      </c>
      <c r="N8" s="26">
        <v>0</v>
      </c>
      <c r="O8" s="26">
        <v>0</v>
      </c>
      <c r="P8" s="26">
        <v>0</v>
      </c>
      <c r="Q8" s="26">
        <v>35021379.950000003</v>
      </c>
      <c r="R8" s="26">
        <v>0</v>
      </c>
      <c r="S8" s="26">
        <v>0</v>
      </c>
      <c r="T8" s="26">
        <v>0</v>
      </c>
      <c r="U8" s="26">
        <v>18185893.699999999</v>
      </c>
      <c r="V8" s="26">
        <v>0</v>
      </c>
      <c r="W8" s="27">
        <v>3399794806.056726</v>
      </c>
      <c r="X8" s="14"/>
      <c r="Y8" s="14"/>
      <c r="Z8" s="14"/>
      <c r="AA8" s="14"/>
      <c r="AB8" s="14"/>
      <c r="AC8" s="14"/>
    </row>
    <row r="9" spans="1:29" x14ac:dyDescent="0.25">
      <c r="A9" s="45" t="s">
        <v>10</v>
      </c>
      <c r="B9" s="54">
        <f t="shared" si="2"/>
        <v>391156757</v>
      </c>
      <c r="C9" s="26">
        <v>0</v>
      </c>
      <c r="D9" s="26">
        <v>0</v>
      </c>
      <c r="E9" s="26">
        <v>369997115</v>
      </c>
      <c r="F9" s="26">
        <v>0</v>
      </c>
      <c r="G9" s="26">
        <v>0</v>
      </c>
      <c r="H9" s="26">
        <v>0</v>
      </c>
      <c r="I9" s="57">
        <v>0</v>
      </c>
      <c r="J9" s="26">
        <v>0</v>
      </c>
      <c r="K9" s="26">
        <v>21159642</v>
      </c>
      <c r="L9" s="27">
        <f t="shared" si="3"/>
        <v>12424786.82</v>
      </c>
      <c r="M9" s="26">
        <v>12424786.82</v>
      </c>
      <c r="N9" s="26">
        <v>0</v>
      </c>
      <c r="O9" s="26">
        <v>0</v>
      </c>
      <c r="P9" s="26">
        <v>0</v>
      </c>
      <c r="Q9" s="26">
        <v>0</v>
      </c>
      <c r="R9" s="26">
        <v>0</v>
      </c>
      <c r="S9" s="26">
        <v>0</v>
      </c>
      <c r="T9" s="26">
        <v>0</v>
      </c>
      <c r="U9" s="26">
        <v>0</v>
      </c>
      <c r="V9" s="26">
        <v>0</v>
      </c>
      <c r="W9" s="27">
        <v>1126392274.5948181</v>
      </c>
      <c r="X9" s="14"/>
      <c r="Y9" s="14"/>
      <c r="Z9" s="14"/>
      <c r="AA9" s="14"/>
      <c r="AB9" s="14"/>
      <c r="AC9" s="14"/>
    </row>
    <row r="10" spans="1:29" x14ac:dyDescent="0.25">
      <c r="A10" s="45" t="s">
        <v>11</v>
      </c>
      <c r="B10" s="54">
        <f t="shared" si="2"/>
        <v>2596062522.5799999</v>
      </c>
      <c r="C10" s="26">
        <v>0</v>
      </c>
      <c r="D10" s="26">
        <v>140281000</v>
      </c>
      <c r="E10" s="26">
        <v>1969991100</v>
      </c>
      <c r="F10" s="26">
        <v>0</v>
      </c>
      <c r="G10" s="26">
        <v>485790422.57999998</v>
      </c>
      <c r="H10" s="26">
        <v>0</v>
      </c>
      <c r="I10" s="57">
        <v>0</v>
      </c>
      <c r="J10" s="26">
        <v>0</v>
      </c>
      <c r="K10" s="26">
        <v>0</v>
      </c>
      <c r="L10" s="27">
        <f t="shared" si="3"/>
        <v>35475849.68</v>
      </c>
      <c r="M10" s="26">
        <v>18499307.5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26">
        <v>0</v>
      </c>
      <c r="T10" s="26">
        <v>0</v>
      </c>
      <c r="U10" s="26">
        <v>16976542.18</v>
      </c>
      <c r="V10" s="26">
        <v>0</v>
      </c>
      <c r="W10" s="27">
        <v>4694725100.0246</v>
      </c>
      <c r="X10" s="14"/>
      <c r="Y10" s="14"/>
      <c r="Z10" s="14"/>
      <c r="AA10" s="14"/>
      <c r="AB10" s="14"/>
      <c r="AC10" s="14"/>
    </row>
    <row r="11" spans="1:29" x14ac:dyDescent="0.25">
      <c r="A11" s="45" t="s">
        <v>12</v>
      </c>
      <c r="B11" s="54">
        <f t="shared" si="2"/>
        <v>2575310727.5299997</v>
      </c>
      <c r="C11" s="26">
        <v>0</v>
      </c>
      <c r="D11" s="26">
        <v>0</v>
      </c>
      <c r="E11" s="26">
        <v>1265031680</v>
      </c>
      <c r="F11" s="26">
        <v>0</v>
      </c>
      <c r="G11" s="26">
        <v>140280000</v>
      </c>
      <c r="H11" s="26">
        <v>670000000</v>
      </c>
      <c r="I11" s="57">
        <v>0</v>
      </c>
      <c r="J11" s="26">
        <v>0</v>
      </c>
      <c r="K11" s="26">
        <v>499999047.52999997</v>
      </c>
      <c r="L11" s="27">
        <f t="shared" si="3"/>
        <v>4998063.99</v>
      </c>
      <c r="M11" s="26"/>
      <c r="N11" s="26"/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4998063.99</v>
      </c>
      <c r="V11" s="26">
        <v>0</v>
      </c>
      <c r="W11" s="27">
        <v>2868857021.7906799</v>
      </c>
      <c r="X11" s="14"/>
      <c r="Y11" s="14"/>
      <c r="Z11" s="14"/>
      <c r="AA11" s="14"/>
      <c r="AB11" s="14"/>
      <c r="AC11" s="14"/>
    </row>
    <row r="12" spans="1:29" x14ac:dyDescent="0.25">
      <c r="A12" s="45" t="s">
        <v>13</v>
      </c>
      <c r="B12" s="54">
        <f t="shared" si="2"/>
        <v>40280000</v>
      </c>
      <c r="C12" s="26">
        <v>0</v>
      </c>
      <c r="D12" s="26">
        <v>0</v>
      </c>
      <c r="E12" s="26">
        <v>0</v>
      </c>
      <c r="F12" s="26">
        <v>0</v>
      </c>
      <c r="G12" s="26">
        <v>40280000</v>
      </c>
      <c r="H12" s="26">
        <v>0</v>
      </c>
      <c r="I12" s="57">
        <v>0</v>
      </c>
      <c r="J12" s="26">
        <v>0</v>
      </c>
      <c r="K12" s="26">
        <v>0</v>
      </c>
      <c r="L12" s="27">
        <f t="shared" si="3"/>
        <v>106787264.36000001</v>
      </c>
      <c r="M12" s="26">
        <v>0</v>
      </c>
      <c r="N12" s="26">
        <v>31806436.460000001</v>
      </c>
      <c r="O12" s="26">
        <v>0</v>
      </c>
      <c r="P12" s="26">
        <v>0</v>
      </c>
      <c r="Q12" s="26">
        <v>64989097</v>
      </c>
      <c r="R12" s="26">
        <v>0</v>
      </c>
      <c r="S12" s="26">
        <v>0</v>
      </c>
      <c r="T12" s="26">
        <v>0</v>
      </c>
      <c r="U12" s="26">
        <v>9991730.9000000004</v>
      </c>
      <c r="V12" s="26">
        <v>0</v>
      </c>
      <c r="W12" s="27">
        <v>6377858529.0579729</v>
      </c>
      <c r="X12" s="14"/>
      <c r="Y12" s="14"/>
      <c r="Z12" s="14"/>
      <c r="AA12" s="14"/>
      <c r="AB12" s="14"/>
      <c r="AC12" s="14"/>
    </row>
    <row r="13" spans="1:29" x14ac:dyDescent="0.25">
      <c r="A13" s="45" t="s">
        <v>14</v>
      </c>
      <c r="B13" s="54">
        <f t="shared" si="2"/>
        <v>3571584107</v>
      </c>
      <c r="C13" s="26">
        <v>0</v>
      </c>
      <c r="D13" s="26">
        <v>0</v>
      </c>
      <c r="E13" s="26">
        <v>0</v>
      </c>
      <c r="F13" s="26">
        <v>0</v>
      </c>
      <c r="G13" s="26">
        <v>138370000</v>
      </c>
      <c r="H13" s="26">
        <v>3433214107</v>
      </c>
      <c r="I13" s="57">
        <v>0</v>
      </c>
      <c r="J13" s="26">
        <v>0</v>
      </c>
      <c r="K13" s="26">
        <v>0</v>
      </c>
      <c r="L13" s="27">
        <f t="shared" si="3"/>
        <v>10997434.41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10997434.41</v>
      </c>
      <c r="V13" s="26">
        <v>0</v>
      </c>
      <c r="W13" s="27">
        <v>4223498821.9035082</v>
      </c>
      <c r="X13" s="14"/>
      <c r="Y13" s="14"/>
      <c r="Z13" s="14"/>
      <c r="AA13" s="14"/>
      <c r="AB13" s="14"/>
      <c r="AC13" s="14"/>
    </row>
    <row r="14" spans="1:29" x14ac:dyDescent="0.25">
      <c r="A14" s="45" t="s">
        <v>15</v>
      </c>
      <c r="B14" s="54">
        <f t="shared" si="2"/>
        <v>4460802905.0699997</v>
      </c>
      <c r="C14" s="26">
        <v>3000800000</v>
      </c>
      <c r="D14" s="26">
        <v>0</v>
      </c>
      <c r="E14" s="26">
        <v>0</v>
      </c>
      <c r="F14" s="26">
        <v>0</v>
      </c>
      <c r="G14" s="26">
        <v>47611000</v>
      </c>
      <c r="H14" s="26">
        <v>362397219.32999998</v>
      </c>
      <c r="I14" s="57">
        <v>50000000</v>
      </c>
      <c r="J14" s="26">
        <v>0</v>
      </c>
      <c r="K14" s="26">
        <v>999994685.74000001</v>
      </c>
      <c r="L14" s="27">
        <f t="shared" si="3"/>
        <v>31565128.140000001</v>
      </c>
      <c r="M14" s="26">
        <v>4838859.5199999996</v>
      </c>
      <c r="N14" s="26">
        <v>0</v>
      </c>
      <c r="O14" s="26">
        <v>0</v>
      </c>
      <c r="P14" s="26">
        <v>997724</v>
      </c>
      <c r="Q14" s="26">
        <v>10056107.57</v>
      </c>
      <c r="R14" s="26">
        <v>0</v>
      </c>
      <c r="S14" s="26">
        <v>0</v>
      </c>
      <c r="T14" s="26">
        <v>5675552.6500000004</v>
      </c>
      <c r="U14" s="26">
        <v>9996884.4000000004</v>
      </c>
      <c r="V14" s="26">
        <v>0</v>
      </c>
      <c r="W14" s="27">
        <v>6347813612.9714098</v>
      </c>
      <c r="X14" s="14"/>
      <c r="Y14" s="14"/>
      <c r="Z14" s="14"/>
      <c r="AA14" s="14"/>
      <c r="AB14" s="14"/>
      <c r="AC14" s="14"/>
    </row>
    <row r="15" spans="1:29" x14ac:dyDescent="0.25">
      <c r="A15" s="45" t="s">
        <v>16</v>
      </c>
      <c r="B15" s="54">
        <f t="shared" si="2"/>
        <v>8483407494.1400003</v>
      </c>
      <c r="C15" s="26">
        <v>1881990660</v>
      </c>
      <c r="D15" s="26">
        <v>0</v>
      </c>
      <c r="E15" s="26">
        <v>6000000000</v>
      </c>
      <c r="F15" s="26">
        <v>0</v>
      </c>
      <c r="G15" s="26">
        <v>0</v>
      </c>
      <c r="H15" s="26">
        <v>601416834.13999999</v>
      </c>
      <c r="I15" s="57">
        <v>0</v>
      </c>
      <c r="J15" s="26">
        <v>0</v>
      </c>
      <c r="K15" s="26">
        <v>0</v>
      </c>
      <c r="L15" s="27">
        <f t="shared" si="3"/>
        <v>20023094.949999999</v>
      </c>
      <c r="M15" s="26">
        <v>0</v>
      </c>
      <c r="N15" s="26">
        <v>15000594.84</v>
      </c>
      <c r="O15" s="26">
        <v>0</v>
      </c>
      <c r="P15" s="26">
        <v>0</v>
      </c>
      <c r="Q15" s="26">
        <v>0</v>
      </c>
      <c r="R15" s="26">
        <v>0</v>
      </c>
      <c r="S15" s="26">
        <v>0</v>
      </c>
      <c r="T15" s="26">
        <v>5022500.1100000003</v>
      </c>
      <c r="U15" s="26">
        <v>0</v>
      </c>
      <c r="V15" s="26">
        <v>0</v>
      </c>
      <c r="W15" s="27">
        <v>9686453105.7113552</v>
      </c>
      <c r="X15" s="14"/>
      <c r="Y15" s="14"/>
      <c r="Z15" s="14"/>
      <c r="AA15" s="14"/>
      <c r="AB15" s="14"/>
      <c r="AC15" s="14"/>
    </row>
    <row r="16" spans="1:29" x14ac:dyDescent="0.25">
      <c r="A16" s="45" t="s">
        <v>17</v>
      </c>
      <c r="B16" s="54">
        <f t="shared" si="2"/>
        <v>9118824444.1200008</v>
      </c>
      <c r="C16" s="26">
        <v>1500000898</v>
      </c>
      <c r="D16" s="26">
        <v>2149992439.1300001</v>
      </c>
      <c r="E16" s="26">
        <v>2719993264</v>
      </c>
      <c r="F16" s="26">
        <v>0</v>
      </c>
      <c r="G16" s="26">
        <v>0</v>
      </c>
      <c r="H16" s="26">
        <v>1248840210</v>
      </c>
      <c r="I16" s="57">
        <v>0</v>
      </c>
      <c r="J16" s="26">
        <v>0</v>
      </c>
      <c r="K16" s="26">
        <v>1499997632.99</v>
      </c>
      <c r="L16" s="27">
        <f t="shared" si="3"/>
        <v>82354461.860000014</v>
      </c>
      <c r="M16" s="26">
        <v>0</v>
      </c>
      <c r="N16" s="26">
        <v>14999807.279999999</v>
      </c>
      <c r="O16" s="26">
        <v>0</v>
      </c>
      <c r="P16" s="26">
        <v>0</v>
      </c>
      <c r="Q16" s="26">
        <v>35013368.340000004</v>
      </c>
      <c r="R16" s="26">
        <v>0</v>
      </c>
      <c r="S16" s="26">
        <v>22499857.899999999</v>
      </c>
      <c r="T16" s="26">
        <v>0</v>
      </c>
      <c r="U16" s="26">
        <v>9841428.3399999999</v>
      </c>
      <c r="V16" s="26">
        <v>0</v>
      </c>
      <c r="W16" s="27">
        <v>14078374846.252922</v>
      </c>
      <c r="X16" s="14"/>
      <c r="Y16" s="14"/>
      <c r="Z16" s="14"/>
      <c r="AA16" s="14"/>
      <c r="AB16" s="14"/>
      <c r="AC16" s="14"/>
    </row>
    <row r="17" spans="1:29" x14ac:dyDescent="0.25">
      <c r="A17" s="45" t="s">
        <v>18</v>
      </c>
      <c r="B17" s="54">
        <f t="shared" si="2"/>
        <v>2989172780.7799997</v>
      </c>
      <c r="C17" s="26">
        <v>2250001760</v>
      </c>
      <c r="D17" s="26">
        <v>146997229.53999999</v>
      </c>
      <c r="E17" s="26">
        <v>0</v>
      </c>
      <c r="F17" s="26">
        <v>0</v>
      </c>
      <c r="G17" s="26">
        <v>0</v>
      </c>
      <c r="H17" s="26">
        <v>0</v>
      </c>
      <c r="I17" s="57">
        <v>592173791.24000001</v>
      </c>
      <c r="J17" s="26">
        <v>0</v>
      </c>
      <c r="K17" s="26">
        <v>0</v>
      </c>
      <c r="L17" s="27">
        <f t="shared" si="3"/>
        <v>61255716.229999997</v>
      </c>
      <c r="M17" s="26">
        <v>874161.12</v>
      </c>
      <c r="N17" s="26">
        <v>0</v>
      </c>
      <c r="O17" s="26">
        <v>0</v>
      </c>
      <c r="P17" s="26">
        <v>9989650</v>
      </c>
      <c r="Q17" s="26">
        <v>30008827</v>
      </c>
      <c r="R17" s="26">
        <v>0</v>
      </c>
      <c r="S17" s="26">
        <v>0</v>
      </c>
      <c r="T17" s="26">
        <v>0</v>
      </c>
      <c r="U17" s="26">
        <v>10383078.109999999</v>
      </c>
      <c r="V17" s="26">
        <v>10000000</v>
      </c>
      <c r="W17" s="27">
        <v>6684423862.3547497</v>
      </c>
      <c r="X17" s="14"/>
      <c r="Y17" s="14"/>
      <c r="Z17" s="14"/>
      <c r="AA17" s="14"/>
      <c r="AB17" s="14"/>
      <c r="AC17" s="14"/>
    </row>
    <row r="18" spans="1:29" x14ac:dyDescent="0.25">
      <c r="A18" s="22" t="s">
        <v>19</v>
      </c>
      <c r="B18" s="23">
        <f t="shared" si="2"/>
        <v>771506521.77999997</v>
      </c>
      <c r="C18" s="24">
        <v>0</v>
      </c>
      <c r="D18" s="24">
        <v>90001413.780000001</v>
      </c>
      <c r="E18" s="24">
        <v>0</v>
      </c>
      <c r="F18" s="24">
        <v>0</v>
      </c>
      <c r="G18" s="24">
        <v>0</v>
      </c>
      <c r="H18" s="24">
        <v>681505108</v>
      </c>
      <c r="I18" s="58">
        <v>0</v>
      </c>
      <c r="J18" s="24">
        <v>0</v>
      </c>
      <c r="K18" s="24">
        <v>0</v>
      </c>
      <c r="L18" s="24">
        <f t="shared" si="3"/>
        <v>56395250.729999997</v>
      </c>
      <c r="M18" s="24">
        <v>0</v>
      </c>
      <c r="N18" s="24">
        <v>25031714</v>
      </c>
      <c r="O18" s="24">
        <v>4998708</v>
      </c>
      <c r="P18" s="24">
        <v>0</v>
      </c>
      <c r="Q18" s="24">
        <v>20341552.489999998</v>
      </c>
      <c r="R18" s="24">
        <v>0</v>
      </c>
      <c r="S18" s="24">
        <v>0</v>
      </c>
      <c r="T18" s="24">
        <v>0</v>
      </c>
      <c r="U18" s="24">
        <v>0</v>
      </c>
      <c r="V18" s="24">
        <v>6023276.2400000002</v>
      </c>
      <c r="W18" s="25">
        <v>4208295136.0420027</v>
      </c>
      <c r="X18" s="14"/>
      <c r="Y18" s="14"/>
      <c r="Z18" s="14"/>
      <c r="AA18" s="14"/>
      <c r="AB18" s="14"/>
      <c r="AC18" s="14"/>
    </row>
    <row r="19" spans="1:29" ht="15.75" x14ac:dyDescent="0.25">
      <c r="A19" s="12" t="s">
        <v>20</v>
      </c>
      <c r="B19" s="14"/>
      <c r="C19" s="14"/>
      <c r="D19" s="14"/>
      <c r="E19" s="14"/>
      <c r="F19" s="14"/>
      <c r="G19" s="21"/>
      <c r="H19" s="14"/>
      <c r="I19" s="14"/>
      <c r="J19" s="50"/>
      <c r="K19" s="46"/>
      <c r="L19" s="46"/>
      <c r="M19" s="60"/>
      <c r="N19" s="52"/>
      <c r="O19" s="52"/>
      <c r="P19" s="69"/>
      <c r="Q19" s="49"/>
      <c r="R19" s="49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</row>
    <row r="20" spans="1:29" ht="15.75" x14ac:dyDescent="0.25">
      <c r="A20" s="12" t="s">
        <v>21</v>
      </c>
      <c r="B20" s="14"/>
      <c r="C20" s="14"/>
      <c r="D20" s="14"/>
      <c r="E20" s="14"/>
      <c r="F20" s="14"/>
      <c r="G20" s="55"/>
      <c r="H20" s="14"/>
      <c r="I20" s="49"/>
      <c r="J20" s="49"/>
      <c r="K20" s="52"/>
      <c r="L20" s="52"/>
      <c r="M20" s="60"/>
      <c r="N20" s="52"/>
      <c r="O20" s="52"/>
      <c r="P20" s="32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</row>
    <row r="21" spans="1:29" ht="15.75" x14ac:dyDescent="0.25">
      <c r="A21" s="12" t="s">
        <v>33</v>
      </c>
      <c r="B21" s="14"/>
      <c r="C21" s="14"/>
      <c r="D21" s="14"/>
      <c r="E21" s="14"/>
      <c r="F21" s="14"/>
      <c r="G21" s="55"/>
      <c r="H21" s="14"/>
      <c r="I21" s="49"/>
      <c r="J21" s="49"/>
      <c r="K21" s="52"/>
      <c r="L21" s="52"/>
      <c r="M21" s="60"/>
      <c r="N21" s="52"/>
      <c r="O21" s="52"/>
      <c r="P21" s="32"/>
      <c r="Q21" s="45"/>
      <c r="S21" s="14"/>
      <c r="T21" s="14"/>
      <c r="U21" s="14"/>
      <c r="V21" s="14"/>
      <c r="W21" s="31"/>
      <c r="X21" s="14"/>
      <c r="Y21" s="14"/>
      <c r="Z21" s="14"/>
      <c r="AA21" s="14"/>
      <c r="AB21" s="14"/>
      <c r="AC21" s="14"/>
    </row>
    <row r="22" spans="1:29" ht="15.75" x14ac:dyDescent="0.25">
      <c r="A22" s="14"/>
      <c r="B22" s="14"/>
      <c r="C22" s="14"/>
      <c r="D22" s="14"/>
      <c r="E22" s="14"/>
      <c r="F22" s="14"/>
      <c r="G22" s="55"/>
      <c r="H22" s="49"/>
      <c r="I22" s="49"/>
      <c r="J22" s="46"/>
      <c r="K22" s="52"/>
      <c r="L22" s="59"/>
      <c r="M22" s="60"/>
      <c r="N22" s="52"/>
      <c r="O22" s="52"/>
      <c r="P22" s="47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</row>
    <row r="23" spans="1:29" ht="15.75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46"/>
      <c r="K23" s="46"/>
      <c r="L23" s="59"/>
      <c r="M23" s="60"/>
      <c r="N23" s="52"/>
      <c r="O23" s="52"/>
      <c r="P23" s="47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</row>
    <row r="24" spans="1:29" ht="15.75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46"/>
      <c r="K24" s="95"/>
      <c r="L24" s="95"/>
      <c r="M24" s="60"/>
      <c r="N24" s="52"/>
      <c r="O24" s="52"/>
      <c r="P24" s="47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</row>
    <row r="25" spans="1:29" ht="15.75" x14ac:dyDescent="0.25">
      <c r="A25" s="14"/>
      <c r="B25" s="14"/>
      <c r="C25" s="14"/>
      <c r="D25" s="14"/>
      <c r="E25" s="14"/>
      <c r="F25" s="14"/>
      <c r="J25" s="46"/>
      <c r="K25" s="46"/>
      <c r="L25" s="53"/>
      <c r="M25" s="60"/>
      <c r="N25" s="52"/>
      <c r="O25" s="52"/>
      <c r="P25" s="47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</row>
    <row r="26" spans="1:29" ht="15.75" x14ac:dyDescent="0.25">
      <c r="A26" s="14"/>
      <c r="B26" s="14"/>
      <c r="C26" s="14"/>
      <c r="D26" s="14"/>
      <c r="E26" s="14"/>
      <c r="F26" s="14"/>
      <c r="G26" s="32"/>
      <c r="H26" s="32"/>
      <c r="I26" s="32"/>
      <c r="J26" s="46"/>
      <c r="K26" s="47"/>
      <c r="L26" s="53"/>
      <c r="M26" s="60"/>
      <c r="N26" s="52"/>
      <c r="O26" s="52"/>
      <c r="P26" s="47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</row>
    <row r="27" spans="1:29" ht="15.75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46"/>
      <c r="K27" s="48"/>
      <c r="L27" s="53"/>
      <c r="M27" s="60"/>
      <c r="N27" s="52"/>
      <c r="O27" s="52"/>
      <c r="P27" s="47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</row>
    <row r="28" spans="1:29" ht="15.75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46"/>
      <c r="K28" s="47"/>
      <c r="L28" s="53"/>
      <c r="M28" s="60"/>
      <c r="N28" s="52"/>
      <c r="O28" s="52"/>
      <c r="P28" s="47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</row>
    <row r="29" spans="1:29" ht="15.75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46"/>
      <c r="K29" s="46"/>
      <c r="L29" s="46"/>
      <c r="M29" s="60"/>
      <c r="N29" s="52"/>
      <c r="O29" s="52"/>
      <c r="P29" s="47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</row>
    <row r="30" spans="1:29" ht="15.75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52"/>
      <c r="K30" s="52"/>
      <c r="L30" s="46"/>
      <c r="M30" s="60"/>
      <c r="N30" s="52"/>
      <c r="O30" s="52"/>
      <c r="P30" s="46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</row>
    <row r="31" spans="1:29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46"/>
      <c r="K31" s="46"/>
      <c r="L31" s="46"/>
      <c r="M31" s="46"/>
      <c r="N31" s="48"/>
      <c r="O31" s="47"/>
      <c r="P31" s="46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</row>
    <row r="32" spans="1:29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46"/>
      <c r="K32" s="46"/>
      <c r="L32" s="46"/>
      <c r="M32" s="46"/>
      <c r="N32" s="46"/>
      <c r="O32" s="46"/>
      <c r="P32" s="46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</row>
    <row r="33" spans="1:29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46"/>
      <c r="K33" s="46"/>
      <c r="L33" s="46"/>
      <c r="M33" s="46"/>
      <c r="N33" s="46"/>
      <c r="O33" s="46"/>
      <c r="P33" s="46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</row>
    <row r="34" spans="1:29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46"/>
      <c r="K34" s="46"/>
      <c r="L34" s="46"/>
      <c r="M34" s="46"/>
      <c r="N34" s="46"/>
      <c r="O34" s="46"/>
      <c r="P34" s="46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</row>
    <row r="35" spans="1:29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46"/>
      <c r="K35" s="46"/>
      <c r="L35" s="46"/>
      <c r="M35" s="46"/>
      <c r="N35" s="46"/>
      <c r="O35" s="46"/>
      <c r="P35" s="46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</row>
    <row r="36" spans="1:29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</row>
    <row r="37" spans="1:29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</row>
    <row r="38" spans="1:29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</row>
    <row r="39" spans="1:29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</row>
    <row r="40" spans="1:29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</row>
    <row r="41" spans="1:29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</row>
    <row r="42" spans="1:29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</row>
    <row r="43" spans="1:29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</row>
    <row r="44" spans="1:29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</row>
    <row r="45" spans="1:29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</row>
    <row r="46" spans="1:29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</row>
    <row r="47" spans="1:29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</row>
    <row r="48" spans="1:29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</row>
    <row r="49" spans="1:29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</row>
    <row r="50" spans="1:29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</row>
    <row r="51" spans="1:29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</row>
    <row r="52" spans="1:29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</row>
    <row r="53" spans="1:29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</row>
    <row r="54" spans="1:29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</row>
    <row r="55" spans="1:29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</row>
  </sheetData>
  <mergeCells count="4">
    <mergeCell ref="A4:A5"/>
    <mergeCell ref="B5:K5"/>
    <mergeCell ref="L5:T5"/>
    <mergeCell ref="K24:L24"/>
  </mergeCells>
  <phoneticPr fontId="11" type="noConversion"/>
  <pageMargins left="0.7" right="0.7" top="0.75" bottom="0.75" header="0.3" footer="0.3"/>
  <pageSetup orientation="portrait" r:id="rId1"/>
  <ignoredErrors>
    <ignoredError sqref="B19 M6" formulaRange="1"/>
    <ignoredError sqref="L6" formula="1"/>
    <ignoredError sqref="L7:L18" formula="1" formulaRange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6DB23-3ACF-47E8-9E58-373C13897AD4}">
  <dimension ref="A1:L38"/>
  <sheetViews>
    <sheetView showGridLines="0" tabSelected="1" topLeftCell="A22" zoomScaleNormal="100" workbookViewId="0">
      <pane xSplit="1" topLeftCell="E1" activePane="topRight" state="frozen"/>
      <selection pane="topRight" activeCell="M41" sqref="M41"/>
    </sheetView>
  </sheetViews>
  <sheetFormatPr baseColWidth="10" defaultRowHeight="15" x14ac:dyDescent="0.25"/>
  <cols>
    <col min="1" max="1" width="52.85546875" customWidth="1"/>
    <col min="2" max="2" width="16.7109375" customWidth="1"/>
    <col min="3" max="3" width="17" customWidth="1"/>
    <col min="4" max="4" width="15.7109375" customWidth="1"/>
    <col min="5" max="5" width="16.5703125" customWidth="1"/>
    <col min="6" max="6" width="16" bestFit="1" customWidth="1"/>
    <col min="7" max="11" width="15.85546875" bestFit="1" customWidth="1"/>
  </cols>
  <sheetData>
    <row r="1" spans="1:12" ht="28.5" customHeight="1" x14ac:dyDescent="0.25"/>
    <row r="2" spans="1:12" ht="15.6" customHeight="1" x14ac:dyDescent="0.25">
      <c r="A2" s="96" t="s">
        <v>84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4" spans="1:12" x14ac:dyDescent="0.25">
      <c r="A4" s="68" t="s">
        <v>80</v>
      </c>
      <c r="B4" s="40" t="s">
        <v>7</v>
      </c>
      <c r="C4" s="40" t="s">
        <v>8</v>
      </c>
      <c r="D4" s="40" t="s">
        <v>9</v>
      </c>
      <c r="E4" s="40" t="s">
        <v>10</v>
      </c>
      <c r="F4" s="40" t="s">
        <v>11</v>
      </c>
      <c r="G4" s="40" t="s">
        <v>12</v>
      </c>
      <c r="H4" s="40" t="s">
        <v>13</v>
      </c>
      <c r="I4" s="40" t="s">
        <v>14</v>
      </c>
      <c r="J4" s="40" t="s">
        <v>15</v>
      </c>
      <c r="K4" s="40" t="s">
        <v>16</v>
      </c>
    </row>
    <row r="5" spans="1:12" x14ac:dyDescent="0.25">
      <c r="A5" s="66" t="s">
        <v>85</v>
      </c>
      <c r="B5" s="74">
        <f>SUM(C5:H5)</f>
        <v>18419496748.70845</v>
      </c>
      <c r="C5" s="75">
        <v>1100548981.68609</v>
      </c>
      <c r="D5" s="75">
        <v>2394944493.0886798</v>
      </c>
      <c r="E5" s="75">
        <v>3486163568.0872602</v>
      </c>
      <c r="F5" s="75">
        <v>2989429924.5663395</v>
      </c>
      <c r="G5" s="75">
        <v>4215366946.6202402</v>
      </c>
      <c r="H5" s="75">
        <v>4233042834.6598387</v>
      </c>
      <c r="I5" s="75">
        <v>4195798683.4322562</v>
      </c>
      <c r="J5" s="75">
        <v>7309852775.9407978</v>
      </c>
      <c r="K5" s="75">
        <v>7095308949.6600819</v>
      </c>
    </row>
    <row r="6" spans="1:12" x14ac:dyDescent="0.25">
      <c r="A6" s="67" t="s">
        <v>81</v>
      </c>
      <c r="B6" s="74">
        <f>SUM(C6:H6)</f>
        <v>10511180371.75</v>
      </c>
      <c r="C6" s="75">
        <f>SUM(C7:C16)</f>
        <v>175432354.68000001</v>
      </c>
      <c r="D6" s="75">
        <f t="shared" ref="D6:K6" si="0">SUM(D7:D16)</f>
        <v>2021187406.26</v>
      </c>
      <c r="E6" s="75">
        <f t="shared" si="0"/>
        <v>2539966762.5900002</v>
      </c>
      <c r="F6" s="75">
        <f t="shared" si="0"/>
        <v>2684603734.4499998</v>
      </c>
      <c r="G6" s="75">
        <f t="shared" si="0"/>
        <v>949992295.82999992</v>
      </c>
      <c r="H6" s="75">
        <f t="shared" si="0"/>
        <v>2139997817.9399998</v>
      </c>
      <c r="I6" s="75">
        <f t="shared" si="0"/>
        <v>3890212110.1700001</v>
      </c>
      <c r="J6" s="75">
        <f t="shared" si="0"/>
        <v>5130479029.3199997</v>
      </c>
      <c r="K6" s="75">
        <f t="shared" si="0"/>
        <v>3778992000.9200001</v>
      </c>
    </row>
    <row r="7" spans="1:12" ht="15" customHeight="1" x14ac:dyDescent="0.25">
      <c r="A7" s="62" t="s">
        <v>26</v>
      </c>
      <c r="B7" s="74">
        <f t="shared" ref="B7:B16" si="1">SUM(C7:H7)</f>
        <v>2160240297</v>
      </c>
      <c r="C7" s="76">
        <v>0</v>
      </c>
      <c r="D7" s="76">
        <v>0</v>
      </c>
      <c r="E7" s="76">
        <v>0</v>
      </c>
      <c r="F7" s="76">
        <v>1260240000</v>
      </c>
      <c r="G7" s="76">
        <v>0</v>
      </c>
      <c r="H7" s="76">
        <v>900000297</v>
      </c>
      <c r="I7" s="76">
        <v>0</v>
      </c>
      <c r="J7" s="76">
        <v>0</v>
      </c>
      <c r="K7" s="76">
        <v>0</v>
      </c>
    </row>
    <row r="8" spans="1:12" ht="15" customHeight="1" x14ac:dyDescent="0.25">
      <c r="A8" s="63" t="s">
        <v>25</v>
      </c>
      <c r="B8" s="74">
        <f t="shared" si="1"/>
        <v>1645300335.96</v>
      </c>
      <c r="C8" s="76">
        <v>175432354.68000001</v>
      </c>
      <c r="D8" s="76">
        <v>999859359.55999994</v>
      </c>
      <c r="E8" s="76">
        <v>430000518.42000002</v>
      </c>
      <c r="F8" s="76">
        <v>0</v>
      </c>
      <c r="G8" s="76">
        <v>0</v>
      </c>
      <c r="H8" s="76">
        <v>40008103.299999997</v>
      </c>
      <c r="I8" s="76">
        <v>600000000</v>
      </c>
      <c r="J8" s="76">
        <v>616067784</v>
      </c>
      <c r="K8" s="76">
        <v>211912484</v>
      </c>
    </row>
    <row r="9" spans="1:12" ht="15" customHeight="1" x14ac:dyDescent="0.25">
      <c r="A9" s="63" t="s">
        <v>27</v>
      </c>
      <c r="B9" s="74">
        <f t="shared" si="1"/>
        <v>621363900</v>
      </c>
      <c r="C9" s="76">
        <v>0</v>
      </c>
      <c r="D9" s="76">
        <v>0</v>
      </c>
      <c r="E9" s="76">
        <v>509993900</v>
      </c>
      <c r="F9" s="76">
        <v>111370000</v>
      </c>
      <c r="G9" s="76">
        <v>0</v>
      </c>
      <c r="H9" s="76">
        <v>0</v>
      </c>
      <c r="I9" s="76">
        <v>0</v>
      </c>
      <c r="J9" s="76">
        <v>3178106003</v>
      </c>
      <c r="K9" s="76">
        <v>0</v>
      </c>
    </row>
    <row r="10" spans="1:12" ht="15" customHeight="1" x14ac:dyDescent="0.25">
      <c r="A10" s="64" t="s">
        <v>28</v>
      </c>
      <c r="B10" s="74">
        <f t="shared" si="1"/>
        <v>0</v>
      </c>
      <c r="C10" s="76">
        <v>0</v>
      </c>
      <c r="D10" s="76">
        <v>0</v>
      </c>
      <c r="E10" s="76">
        <v>0</v>
      </c>
      <c r="F10" s="76">
        <v>0</v>
      </c>
      <c r="G10" s="76">
        <v>0</v>
      </c>
      <c r="H10" s="76">
        <v>0</v>
      </c>
      <c r="I10" s="76">
        <v>0</v>
      </c>
      <c r="J10" s="76">
        <v>0</v>
      </c>
      <c r="K10" s="76">
        <v>0</v>
      </c>
    </row>
    <row r="11" spans="1:12" ht="15" customHeight="1" x14ac:dyDescent="0.25">
      <c r="A11" s="63" t="s">
        <v>29</v>
      </c>
      <c r="B11" s="74">
        <f t="shared" si="1"/>
        <v>421344000</v>
      </c>
      <c r="C11" s="76">
        <v>0</v>
      </c>
      <c r="D11" s="76">
        <v>421344000</v>
      </c>
      <c r="E11" s="76">
        <v>0</v>
      </c>
      <c r="F11" s="76">
        <v>0</v>
      </c>
      <c r="G11" s="76">
        <v>0</v>
      </c>
      <c r="H11" s="76">
        <v>0</v>
      </c>
      <c r="I11" s="76">
        <v>0</v>
      </c>
      <c r="J11" s="76">
        <v>0</v>
      </c>
      <c r="K11" s="76">
        <v>0</v>
      </c>
    </row>
    <row r="12" spans="1:12" ht="15" customHeight="1" x14ac:dyDescent="0.25">
      <c r="A12" s="63" t="s">
        <v>30</v>
      </c>
      <c r="B12" s="74">
        <f t="shared" si="1"/>
        <v>1199992552.8199999</v>
      </c>
      <c r="C12" s="76">
        <v>0</v>
      </c>
      <c r="D12" s="76">
        <v>0</v>
      </c>
      <c r="E12" s="76">
        <v>699995451.88999999</v>
      </c>
      <c r="F12" s="76">
        <v>0</v>
      </c>
      <c r="G12" s="76">
        <v>499997100.93000001</v>
      </c>
      <c r="H12" s="76">
        <v>0</v>
      </c>
      <c r="I12" s="76">
        <v>2685206020</v>
      </c>
      <c r="J12" s="76">
        <v>381317104.35000002</v>
      </c>
      <c r="K12" s="76">
        <v>3422089362</v>
      </c>
    </row>
    <row r="13" spans="1:12" ht="15" customHeight="1" x14ac:dyDescent="0.25">
      <c r="A13" s="63" t="s">
        <v>31</v>
      </c>
      <c r="B13" s="74">
        <f t="shared" si="1"/>
        <v>1363001429.4000001</v>
      </c>
      <c r="C13" s="77">
        <v>0</v>
      </c>
      <c r="D13" s="77">
        <v>0</v>
      </c>
      <c r="E13" s="77">
        <v>0</v>
      </c>
      <c r="F13" s="76">
        <v>813000000</v>
      </c>
      <c r="G13" s="76">
        <v>0</v>
      </c>
      <c r="H13" s="76">
        <v>550001429.39999998</v>
      </c>
      <c r="I13" s="76">
        <v>0</v>
      </c>
      <c r="J13" s="76">
        <v>255000158.91</v>
      </c>
      <c r="K13" s="76">
        <v>0</v>
      </c>
      <c r="L13" s="70"/>
    </row>
    <row r="14" spans="1:12" ht="15" customHeight="1" x14ac:dyDescent="0.25">
      <c r="A14" s="63" t="s">
        <v>24</v>
      </c>
      <c r="B14" s="74">
        <f t="shared" si="1"/>
        <v>0</v>
      </c>
      <c r="C14" s="76">
        <v>0</v>
      </c>
      <c r="D14" s="76">
        <v>0</v>
      </c>
      <c r="E14" s="76">
        <v>0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0"/>
    </row>
    <row r="15" spans="1:12" ht="15" customHeight="1" x14ac:dyDescent="0.25">
      <c r="A15" s="63" t="s">
        <v>32</v>
      </c>
      <c r="B15" s="74">
        <f t="shared" si="1"/>
        <v>2549940413.8400002</v>
      </c>
      <c r="C15" s="76">
        <v>0</v>
      </c>
      <c r="D15" s="76">
        <v>599984046.70000005</v>
      </c>
      <c r="E15" s="76">
        <v>899976892.27999997</v>
      </c>
      <c r="F15" s="76">
        <v>499993734.44999999</v>
      </c>
      <c r="G15" s="76">
        <v>399995194.89999998</v>
      </c>
      <c r="H15" s="76">
        <v>149990545.50999999</v>
      </c>
      <c r="I15" s="76">
        <v>430051898</v>
      </c>
      <c r="J15" s="76">
        <v>699987979.05999994</v>
      </c>
      <c r="K15" s="76">
        <v>144990154.91999999</v>
      </c>
      <c r="L15" s="70"/>
    </row>
    <row r="16" spans="1:12" ht="23.25" customHeight="1" x14ac:dyDescent="0.25">
      <c r="A16" s="63" t="s">
        <v>83</v>
      </c>
      <c r="B16" s="74">
        <f t="shared" si="1"/>
        <v>549997442.73000002</v>
      </c>
      <c r="C16" s="76">
        <v>0</v>
      </c>
      <c r="D16" s="76">
        <v>0</v>
      </c>
      <c r="E16" s="76">
        <v>0</v>
      </c>
      <c r="F16" s="76">
        <v>0</v>
      </c>
      <c r="G16" s="76">
        <v>50000000</v>
      </c>
      <c r="H16" s="76">
        <v>499997442.73000002</v>
      </c>
      <c r="I16" s="76">
        <v>174954192.16999999</v>
      </c>
      <c r="J16" s="76">
        <v>0</v>
      </c>
      <c r="K16" s="76">
        <v>0</v>
      </c>
      <c r="L16" s="70"/>
    </row>
    <row r="17" spans="1:12" ht="15" customHeight="1" x14ac:dyDescent="0.25">
      <c r="A17" s="67" t="s">
        <v>82</v>
      </c>
      <c r="B17" s="78">
        <f>SUM(C17:H17)</f>
        <v>131354077.45000002</v>
      </c>
      <c r="C17" s="79">
        <f>SUM(C18:C27)</f>
        <v>15001712.85</v>
      </c>
      <c r="D17" s="79">
        <f t="shared" ref="D17:K17" si="2">SUM(D18:D27)</f>
        <v>5999927.5499999998</v>
      </c>
      <c r="E17" s="79">
        <f t="shared" si="2"/>
        <v>14998189.9</v>
      </c>
      <c r="F17" s="79">
        <f t="shared" si="2"/>
        <v>5013648.8499999996</v>
      </c>
      <c r="G17" s="79">
        <f t="shared" si="2"/>
        <v>55203114.870000005</v>
      </c>
      <c r="H17" s="79">
        <f t="shared" si="2"/>
        <v>35137483.43</v>
      </c>
      <c r="I17" s="79">
        <f t="shared" si="2"/>
        <v>5036565.71</v>
      </c>
      <c r="J17" s="79">
        <f t="shared" si="2"/>
        <v>34984898.340000004</v>
      </c>
      <c r="K17" s="79">
        <f t="shared" si="2"/>
        <v>52641121.369999997</v>
      </c>
      <c r="L17" s="70"/>
    </row>
    <row r="18" spans="1:12" ht="15" customHeight="1" x14ac:dyDescent="0.25">
      <c r="A18" s="63" t="s">
        <v>60</v>
      </c>
      <c r="B18" s="78">
        <f t="shared" ref="B18:B27" si="3">SUM(C18:H18)</f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0"/>
    </row>
    <row r="19" spans="1:12" ht="15" customHeight="1" x14ac:dyDescent="0.25">
      <c r="A19" s="63" t="s">
        <v>61</v>
      </c>
      <c r="B19" s="78">
        <f t="shared" si="3"/>
        <v>45997383.120000005</v>
      </c>
      <c r="C19" s="76">
        <v>0</v>
      </c>
      <c r="D19" s="76">
        <v>5999927.5499999998</v>
      </c>
      <c r="E19" s="76">
        <v>9998977.4800000004</v>
      </c>
      <c r="F19" s="76">
        <v>0</v>
      </c>
      <c r="G19" s="76">
        <v>19998866.98</v>
      </c>
      <c r="H19" s="76">
        <v>9999611.1099999994</v>
      </c>
      <c r="I19" s="76">
        <v>0</v>
      </c>
      <c r="J19" s="76">
        <v>19999297.579999998</v>
      </c>
      <c r="K19" s="76">
        <v>15005377.91</v>
      </c>
    </row>
    <row r="20" spans="1:12" ht="15" customHeight="1" x14ac:dyDescent="0.25">
      <c r="A20" s="63" t="s">
        <v>62</v>
      </c>
      <c r="B20" s="78">
        <f t="shared" si="3"/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1:12" ht="15" customHeight="1" x14ac:dyDescent="0.25">
      <c r="A21" s="63" t="s">
        <v>42</v>
      </c>
      <c r="B21" s="78">
        <f t="shared" si="3"/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  <c r="H21" s="76">
        <v>0</v>
      </c>
      <c r="I21" s="76">
        <v>0</v>
      </c>
      <c r="J21" s="76">
        <v>0</v>
      </c>
      <c r="K21" s="76">
        <v>12622090</v>
      </c>
    </row>
    <row r="22" spans="1:12" ht="15" customHeight="1" x14ac:dyDescent="0.25">
      <c r="A22" s="63" t="s">
        <v>63</v>
      </c>
      <c r="B22" s="78">
        <f t="shared" si="3"/>
        <v>69988960.239999995</v>
      </c>
      <c r="C22" s="76">
        <v>15001712.85</v>
      </c>
      <c r="D22" s="76">
        <v>0</v>
      </c>
      <c r="E22" s="76">
        <v>4999212.42</v>
      </c>
      <c r="F22" s="76">
        <v>5013648.8499999996</v>
      </c>
      <c r="G22" s="76">
        <v>24968097.329999998</v>
      </c>
      <c r="H22" s="76">
        <v>20006288.789999999</v>
      </c>
      <c r="I22" s="76">
        <v>0</v>
      </c>
      <c r="J22" s="76">
        <v>4999732.74</v>
      </c>
      <c r="K22" s="76">
        <v>15001565.27</v>
      </c>
    </row>
    <row r="23" spans="1:12" ht="15" customHeight="1" x14ac:dyDescent="0.25">
      <c r="A23" s="63" t="s">
        <v>64</v>
      </c>
      <c r="B23" s="78">
        <f t="shared" si="3"/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</row>
    <row r="24" spans="1:12" ht="15" customHeight="1" x14ac:dyDescent="0.25">
      <c r="A24" s="63" t="s">
        <v>67</v>
      </c>
      <c r="B24" s="78">
        <f t="shared" si="3"/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  <c r="H24" s="76">
        <v>0</v>
      </c>
      <c r="I24" s="76">
        <v>0</v>
      </c>
      <c r="J24" s="76">
        <v>0</v>
      </c>
      <c r="K24" s="76">
        <v>0</v>
      </c>
    </row>
    <row r="25" spans="1:12" ht="15" customHeight="1" x14ac:dyDescent="0.25">
      <c r="A25" s="63" t="s">
        <v>65</v>
      </c>
      <c r="B25" s="78">
        <f t="shared" si="3"/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1:12" ht="15" customHeight="1" x14ac:dyDescent="0.25">
      <c r="A26" s="63" t="s">
        <v>32</v>
      </c>
      <c r="B26" s="78">
        <f t="shared" si="3"/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  <c r="H26" s="76">
        <v>0</v>
      </c>
      <c r="I26" s="76">
        <v>0</v>
      </c>
      <c r="J26" s="76">
        <v>0</v>
      </c>
      <c r="K26" s="76">
        <v>0</v>
      </c>
    </row>
    <row r="27" spans="1:12" ht="15" customHeight="1" x14ac:dyDescent="0.25">
      <c r="A27" s="65" t="s">
        <v>66</v>
      </c>
      <c r="B27" s="80">
        <f t="shared" si="3"/>
        <v>15367734.09</v>
      </c>
      <c r="C27" s="81">
        <v>0</v>
      </c>
      <c r="D27" s="81">
        <v>0</v>
      </c>
      <c r="E27" s="81">
        <v>0</v>
      </c>
      <c r="F27" s="81">
        <v>0</v>
      </c>
      <c r="G27" s="81">
        <v>10236150.560000001</v>
      </c>
      <c r="H27" s="81">
        <v>5131583.53</v>
      </c>
      <c r="I27" s="81">
        <v>5036565.71</v>
      </c>
      <c r="J27" s="81">
        <v>9985868.0199999996</v>
      </c>
      <c r="K27" s="81">
        <v>10012088.189999999</v>
      </c>
    </row>
    <row r="28" spans="1:12" x14ac:dyDescent="0.25">
      <c r="A28" s="12" t="s">
        <v>20</v>
      </c>
      <c r="B28" s="14"/>
    </row>
    <row r="29" spans="1:12" x14ac:dyDescent="0.25">
      <c r="A29" s="12" t="s">
        <v>21</v>
      </c>
      <c r="C29" s="71"/>
      <c r="D29" s="71"/>
      <c r="E29" s="71"/>
      <c r="F29" s="73"/>
      <c r="G29" s="73"/>
      <c r="H29" s="73"/>
      <c r="I29" s="73"/>
      <c r="J29" s="71"/>
      <c r="K29" s="71"/>
    </row>
    <row r="30" spans="1:12" ht="15.75" x14ac:dyDescent="0.25">
      <c r="A30" s="12" t="s">
        <v>33</v>
      </c>
      <c r="C30" s="71"/>
      <c r="D30" s="71"/>
      <c r="E30" s="71"/>
      <c r="F30" s="73"/>
      <c r="G30" s="97"/>
      <c r="H30" s="73"/>
      <c r="I30" s="73"/>
      <c r="J30" s="71"/>
      <c r="K30" s="71"/>
    </row>
    <row r="31" spans="1:12" ht="15.75" x14ac:dyDescent="0.25">
      <c r="C31" s="71"/>
      <c r="D31" s="71"/>
      <c r="E31" s="71"/>
      <c r="F31" s="73"/>
      <c r="G31" s="97"/>
      <c r="H31" s="73"/>
      <c r="I31" s="73"/>
      <c r="J31" s="71"/>
      <c r="K31" s="71"/>
    </row>
    <row r="32" spans="1:12" ht="15.75" x14ac:dyDescent="0.25">
      <c r="C32" s="71"/>
      <c r="D32" s="71"/>
      <c r="E32" s="71"/>
      <c r="F32" s="73"/>
      <c r="G32" s="97"/>
      <c r="H32" s="73"/>
      <c r="I32" s="73"/>
      <c r="J32" s="71"/>
      <c r="K32" s="71"/>
    </row>
    <row r="33" spans="3:11" x14ac:dyDescent="0.25">
      <c r="C33" s="71"/>
      <c r="D33" s="71"/>
      <c r="E33" s="71"/>
      <c r="F33" s="73"/>
      <c r="G33" s="73"/>
      <c r="H33" s="98"/>
      <c r="I33" s="98"/>
      <c r="J33" s="72"/>
      <c r="K33" s="72"/>
    </row>
    <row r="34" spans="3:11" x14ac:dyDescent="0.25">
      <c r="C34" s="71"/>
      <c r="D34" s="71"/>
      <c r="E34" s="71"/>
      <c r="F34" s="73"/>
      <c r="G34" s="73"/>
      <c r="H34" s="73"/>
      <c r="I34" s="73"/>
      <c r="J34" s="71"/>
      <c r="K34" s="71"/>
    </row>
    <row r="35" spans="3:11" x14ac:dyDescent="0.25">
      <c r="C35" s="71"/>
      <c r="D35" s="71"/>
      <c r="E35" s="71"/>
      <c r="F35" s="71"/>
      <c r="G35" s="71"/>
      <c r="H35" s="71"/>
      <c r="I35" s="71"/>
      <c r="J35" s="71"/>
      <c r="K35" s="71"/>
    </row>
    <row r="36" spans="3:11" x14ac:dyDescent="0.25">
      <c r="C36" s="71"/>
      <c r="D36" s="71"/>
      <c r="E36" s="71"/>
      <c r="F36" s="71"/>
      <c r="G36" s="71"/>
      <c r="H36" s="71"/>
      <c r="I36" s="71"/>
      <c r="J36" s="71"/>
      <c r="K36" s="71"/>
    </row>
    <row r="37" spans="3:11" x14ac:dyDescent="0.25">
      <c r="C37" s="71"/>
      <c r="D37" s="71"/>
      <c r="E37" s="71"/>
      <c r="F37" s="71"/>
      <c r="G37" s="71"/>
      <c r="H37" s="71"/>
      <c r="I37" s="71"/>
      <c r="J37" s="71"/>
      <c r="K37" s="71"/>
    </row>
    <row r="38" spans="3:11" x14ac:dyDescent="0.25">
      <c r="C38" s="71"/>
      <c r="D38" s="71"/>
      <c r="E38" s="71"/>
      <c r="F38" s="71"/>
      <c r="G38" s="71"/>
      <c r="H38" s="71"/>
      <c r="I38" s="71"/>
      <c r="J38" s="71"/>
      <c r="K38" s="71"/>
    </row>
  </sheetData>
  <mergeCells count="1">
    <mergeCell ref="A2:K2"/>
  </mergeCells>
  <phoneticPr fontId="1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2"/>
  <sheetViews>
    <sheetView workbookViewId="0">
      <selection activeCell="E12" sqref="E12"/>
    </sheetView>
  </sheetViews>
  <sheetFormatPr baseColWidth="10" defaultColWidth="11.42578125" defaultRowHeight="15" x14ac:dyDescent="0.25"/>
  <cols>
    <col min="1" max="1" width="14" style="14" customWidth="1"/>
    <col min="2" max="2" width="28.140625" style="14" customWidth="1"/>
    <col min="3" max="3" width="25.28515625" style="14" customWidth="1"/>
    <col min="4" max="16384" width="11.42578125" style="14"/>
  </cols>
  <sheetData>
    <row r="1" spans="1:3" ht="33.75" customHeight="1" x14ac:dyDescent="0.25"/>
    <row r="2" spans="1:3" ht="40.5" customHeight="1" x14ac:dyDescent="0.25">
      <c r="A2" s="86" t="s">
        <v>78</v>
      </c>
      <c r="B2" s="86"/>
      <c r="C2" s="86"/>
    </row>
    <row r="3" spans="1:3" ht="9.75" customHeight="1" x14ac:dyDescent="0.25">
      <c r="A3" s="13"/>
      <c r="B3" s="13"/>
      <c r="C3" s="13"/>
    </row>
    <row r="4" spans="1:3" ht="42" customHeight="1" x14ac:dyDescent="0.25">
      <c r="A4" s="82" t="s">
        <v>0</v>
      </c>
      <c r="B4" s="15" t="s">
        <v>1</v>
      </c>
      <c r="C4" s="16" t="s">
        <v>30</v>
      </c>
    </row>
    <row r="5" spans="1:3" ht="15" customHeight="1" x14ac:dyDescent="0.25">
      <c r="A5" s="83"/>
      <c r="B5" s="83" t="s">
        <v>5</v>
      </c>
      <c r="C5" s="83"/>
    </row>
    <row r="6" spans="1:3" x14ac:dyDescent="0.25">
      <c r="A6" s="18" t="s">
        <v>7</v>
      </c>
      <c r="B6" s="19">
        <f t="shared" ref="B6:B18" si="0">SUM(C6:C6)</f>
        <v>0</v>
      </c>
      <c r="C6" s="20">
        <f t="shared" ref="C6" si="1">SUM(C7:C18)</f>
        <v>0</v>
      </c>
    </row>
    <row r="7" spans="1:3" x14ac:dyDescent="0.25">
      <c r="A7" s="13" t="s">
        <v>8</v>
      </c>
      <c r="B7" s="19">
        <f t="shared" si="0"/>
        <v>0</v>
      </c>
      <c r="C7" s="21">
        <v>0</v>
      </c>
    </row>
    <row r="8" spans="1:3" x14ac:dyDescent="0.25">
      <c r="A8" s="13" t="s">
        <v>9</v>
      </c>
      <c r="B8" s="19">
        <f t="shared" si="0"/>
        <v>0</v>
      </c>
      <c r="C8" s="21">
        <v>0</v>
      </c>
    </row>
    <row r="9" spans="1:3" x14ac:dyDescent="0.25">
      <c r="A9" s="13" t="s">
        <v>10</v>
      </c>
      <c r="B9" s="19">
        <f t="shared" si="0"/>
        <v>0</v>
      </c>
      <c r="C9" s="21">
        <v>0</v>
      </c>
    </row>
    <row r="10" spans="1:3" x14ac:dyDescent="0.25">
      <c r="A10" s="13" t="s">
        <v>11</v>
      </c>
      <c r="B10" s="19">
        <f t="shared" si="0"/>
        <v>0</v>
      </c>
      <c r="C10" s="21">
        <v>0</v>
      </c>
    </row>
    <row r="11" spans="1:3" x14ac:dyDescent="0.25">
      <c r="A11" s="13" t="s">
        <v>12</v>
      </c>
      <c r="B11" s="19">
        <f t="shared" si="0"/>
        <v>0</v>
      </c>
      <c r="C11" s="21">
        <v>0</v>
      </c>
    </row>
    <row r="12" spans="1:3" x14ac:dyDescent="0.25">
      <c r="A12" s="13" t="s">
        <v>13</v>
      </c>
      <c r="B12" s="19">
        <f t="shared" si="0"/>
        <v>0</v>
      </c>
      <c r="C12" s="21">
        <v>0</v>
      </c>
    </row>
    <row r="13" spans="1:3" x14ac:dyDescent="0.25">
      <c r="A13" s="13" t="s">
        <v>14</v>
      </c>
      <c r="B13" s="19">
        <f t="shared" si="0"/>
        <v>0</v>
      </c>
      <c r="C13" s="21">
        <v>0</v>
      </c>
    </row>
    <row r="14" spans="1:3" x14ac:dyDescent="0.25">
      <c r="A14" s="13" t="s">
        <v>15</v>
      </c>
      <c r="B14" s="19">
        <f t="shared" si="0"/>
        <v>0</v>
      </c>
      <c r="C14" s="21">
        <v>0</v>
      </c>
    </row>
    <row r="15" spans="1:3" x14ac:dyDescent="0.25">
      <c r="A15" s="13" t="s">
        <v>16</v>
      </c>
      <c r="B15" s="19">
        <f t="shared" si="0"/>
        <v>0</v>
      </c>
      <c r="C15" s="21">
        <v>0</v>
      </c>
    </row>
    <row r="16" spans="1:3" x14ac:dyDescent="0.25">
      <c r="A16" s="13" t="s">
        <v>17</v>
      </c>
      <c r="B16" s="19">
        <f t="shared" si="0"/>
        <v>0</v>
      </c>
      <c r="C16" s="21">
        <v>0</v>
      </c>
    </row>
    <row r="17" spans="1:3" x14ac:dyDescent="0.25">
      <c r="A17" s="13" t="s">
        <v>18</v>
      </c>
      <c r="B17" s="19">
        <f t="shared" si="0"/>
        <v>0</v>
      </c>
      <c r="C17" s="21">
        <v>0</v>
      </c>
    </row>
    <row r="18" spans="1:3" x14ac:dyDescent="0.25">
      <c r="A18" s="22" t="s">
        <v>19</v>
      </c>
      <c r="B18" s="23">
        <f t="shared" si="0"/>
        <v>0</v>
      </c>
      <c r="C18" s="24">
        <v>0</v>
      </c>
    </row>
    <row r="19" spans="1:3" x14ac:dyDescent="0.25">
      <c r="A19" s="12" t="s">
        <v>20</v>
      </c>
    </row>
    <row r="20" spans="1:3" x14ac:dyDescent="0.25">
      <c r="A20" s="12" t="s">
        <v>21</v>
      </c>
    </row>
    <row r="21" spans="1:3" x14ac:dyDescent="0.25">
      <c r="A21" s="12" t="s">
        <v>34</v>
      </c>
    </row>
    <row r="22" spans="1:3" x14ac:dyDescent="0.25">
      <c r="A22" s="12" t="s">
        <v>33</v>
      </c>
    </row>
  </sheetData>
  <mergeCells count="3">
    <mergeCell ref="A4:A5"/>
    <mergeCell ref="B5:C5"/>
    <mergeCell ref="A2:C2"/>
  </mergeCells>
  <pageMargins left="0.7" right="0.7" top="0.75" bottom="0.75" header="0.3" footer="0.3"/>
  <pageSetup orientation="portrait" r:id="rId1"/>
  <ignoredErrors>
    <ignoredError sqref="B7:B1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0"/>
  <sheetViews>
    <sheetView workbookViewId="0">
      <pane xSplit="1" topLeftCell="B1" activePane="topRight" state="frozen"/>
      <selection pane="topRight" activeCell="A3" sqref="A3"/>
    </sheetView>
  </sheetViews>
  <sheetFormatPr baseColWidth="10" defaultColWidth="11.42578125" defaultRowHeight="15" x14ac:dyDescent="0.25"/>
  <cols>
    <col min="1" max="1" width="11.42578125" style="14"/>
    <col min="2" max="2" width="14.42578125" style="14" bestFit="1" customWidth="1"/>
    <col min="3" max="4" width="17.42578125" style="14" customWidth="1"/>
    <col min="5" max="5" width="21.42578125" style="14" customWidth="1"/>
    <col min="6" max="6" width="21.140625" style="14" customWidth="1"/>
    <col min="7" max="7" width="18.5703125" style="14" bestFit="1" customWidth="1"/>
    <col min="8" max="8" width="13.5703125" style="14" customWidth="1"/>
    <col min="9" max="9" width="14.42578125" style="14" bestFit="1" customWidth="1"/>
    <col min="10" max="16384" width="11.42578125" style="14"/>
  </cols>
  <sheetData>
    <row r="1" spans="1:9" ht="26.25" customHeight="1" x14ac:dyDescent="0.25"/>
    <row r="2" spans="1:9" x14ac:dyDescent="0.25">
      <c r="A2" s="13" t="s">
        <v>77</v>
      </c>
      <c r="B2" s="13"/>
      <c r="C2" s="13"/>
      <c r="D2" s="13"/>
      <c r="E2" s="13"/>
      <c r="F2" s="13"/>
    </row>
    <row r="3" spans="1:9" x14ac:dyDescent="0.25">
      <c r="A3" s="13"/>
      <c r="B3" s="13"/>
      <c r="C3" s="13"/>
      <c r="D3" s="13"/>
      <c r="E3" s="13"/>
      <c r="F3" s="13"/>
    </row>
    <row r="4" spans="1:9" ht="44.25" customHeight="1" x14ac:dyDescent="0.25">
      <c r="A4" s="82" t="s">
        <v>0</v>
      </c>
      <c r="B4" s="15" t="s">
        <v>1</v>
      </c>
      <c r="C4" s="15" t="s">
        <v>26</v>
      </c>
      <c r="D4" s="15" t="s">
        <v>36</v>
      </c>
      <c r="E4" s="16" t="s">
        <v>30</v>
      </c>
      <c r="F4" s="15" t="s">
        <v>2</v>
      </c>
      <c r="G4" s="16" t="s">
        <v>22</v>
      </c>
      <c r="H4" s="16" t="s">
        <v>37</v>
      </c>
      <c r="I4" s="16" t="s">
        <v>4</v>
      </c>
    </row>
    <row r="5" spans="1:9" ht="15" customHeight="1" x14ac:dyDescent="0.25">
      <c r="A5" s="83"/>
      <c r="B5" s="83" t="s">
        <v>5</v>
      </c>
      <c r="C5" s="83"/>
      <c r="D5" s="83"/>
      <c r="E5" s="83"/>
      <c r="F5" s="87" t="s">
        <v>6</v>
      </c>
      <c r="G5" s="88"/>
      <c r="H5" s="88"/>
      <c r="I5" s="17" t="s">
        <v>5</v>
      </c>
    </row>
    <row r="6" spans="1:9" x14ac:dyDescent="0.25">
      <c r="A6" s="18" t="s">
        <v>7</v>
      </c>
      <c r="B6" s="19">
        <f t="shared" ref="B6:B18" si="0">SUM(C6:E6)</f>
        <v>743111448.62</v>
      </c>
      <c r="C6" s="20">
        <f>SUM(C7:C18)</f>
        <v>200000000</v>
      </c>
      <c r="D6" s="20">
        <f>SUM(D7:D18)</f>
        <v>300000000</v>
      </c>
      <c r="E6" s="20">
        <f t="shared" ref="E6:H6" si="1">SUM(E7:E18)</f>
        <v>243111448.62</v>
      </c>
      <c r="F6" s="20">
        <f t="shared" ref="F6:F18" si="2">SUM(G6:H6)</f>
        <v>33194593.109999999</v>
      </c>
      <c r="G6" s="20">
        <f t="shared" si="1"/>
        <v>25000000</v>
      </c>
      <c r="H6" s="20">
        <f t="shared" si="1"/>
        <v>8194593.1100000003</v>
      </c>
      <c r="I6" s="20">
        <f>SUM(I7:I18)</f>
        <v>2253105234.0561771</v>
      </c>
    </row>
    <row r="7" spans="1:9" x14ac:dyDescent="0.25">
      <c r="A7" s="13" t="s">
        <v>8</v>
      </c>
      <c r="B7" s="19">
        <f t="shared" si="0"/>
        <v>0</v>
      </c>
      <c r="C7" s="21">
        <v>0</v>
      </c>
      <c r="D7" s="21">
        <v>0</v>
      </c>
      <c r="E7" s="21">
        <v>0</v>
      </c>
      <c r="F7" s="20">
        <f t="shared" si="2"/>
        <v>0</v>
      </c>
      <c r="G7" s="21">
        <v>0</v>
      </c>
      <c r="H7" s="21">
        <v>0</v>
      </c>
      <c r="I7" s="21">
        <v>0</v>
      </c>
    </row>
    <row r="8" spans="1:9" x14ac:dyDescent="0.25">
      <c r="A8" s="13" t="s">
        <v>9</v>
      </c>
      <c r="B8" s="19">
        <f t="shared" si="0"/>
        <v>0</v>
      </c>
      <c r="C8" s="21">
        <v>0</v>
      </c>
      <c r="D8" s="21">
        <v>0</v>
      </c>
      <c r="E8" s="21">
        <v>0</v>
      </c>
      <c r="F8" s="20">
        <f t="shared" si="2"/>
        <v>0</v>
      </c>
      <c r="G8" s="21">
        <v>0</v>
      </c>
      <c r="H8" s="21">
        <v>0</v>
      </c>
      <c r="I8" s="20">
        <v>0</v>
      </c>
    </row>
    <row r="9" spans="1:9" x14ac:dyDescent="0.25">
      <c r="A9" s="13" t="s">
        <v>10</v>
      </c>
      <c r="B9" s="19">
        <f t="shared" si="0"/>
        <v>184015000</v>
      </c>
      <c r="C9" s="21">
        <v>184015000</v>
      </c>
      <c r="D9" s="21">
        <v>0</v>
      </c>
      <c r="E9" s="21">
        <v>0</v>
      </c>
      <c r="F9" s="20">
        <f t="shared" si="2"/>
        <v>0</v>
      </c>
      <c r="G9" s="21">
        <v>0</v>
      </c>
      <c r="H9" s="21">
        <v>0</v>
      </c>
      <c r="I9" s="20">
        <v>184015000</v>
      </c>
    </row>
    <row r="10" spans="1:9" x14ac:dyDescent="0.25">
      <c r="A10" s="13" t="s">
        <v>11</v>
      </c>
      <c r="B10" s="19">
        <f t="shared" si="0"/>
        <v>15985000</v>
      </c>
      <c r="C10" s="21">
        <v>15985000</v>
      </c>
      <c r="D10" s="21">
        <v>0</v>
      </c>
      <c r="E10" s="21">
        <v>0</v>
      </c>
      <c r="F10" s="20">
        <f t="shared" si="2"/>
        <v>0</v>
      </c>
      <c r="G10" s="21">
        <v>0</v>
      </c>
      <c r="H10" s="21">
        <v>0</v>
      </c>
      <c r="I10" s="20">
        <v>15985000</v>
      </c>
    </row>
    <row r="11" spans="1:9" x14ac:dyDescent="0.25">
      <c r="A11" s="13" t="s">
        <v>12</v>
      </c>
      <c r="B11" s="19">
        <f t="shared" si="0"/>
        <v>300000000</v>
      </c>
      <c r="C11" s="21">
        <v>0</v>
      </c>
      <c r="D11" s="21">
        <v>300000000</v>
      </c>
      <c r="E11" s="21">
        <v>0</v>
      </c>
      <c r="F11" s="20">
        <f t="shared" si="2"/>
        <v>0</v>
      </c>
      <c r="G11" s="21">
        <v>0</v>
      </c>
      <c r="H11" s="21">
        <v>0</v>
      </c>
      <c r="I11" s="20">
        <v>300000000</v>
      </c>
    </row>
    <row r="12" spans="1:9" x14ac:dyDescent="0.25">
      <c r="A12" s="13" t="s">
        <v>13</v>
      </c>
      <c r="B12" s="19">
        <f t="shared" si="0"/>
        <v>0</v>
      </c>
      <c r="C12" s="21">
        <v>0</v>
      </c>
      <c r="D12" s="21">
        <v>0</v>
      </c>
      <c r="E12" s="21">
        <v>0</v>
      </c>
      <c r="F12" s="20">
        <f t="shared" si="2"/>
        <v>0</v>
      </c>
      <c r="G12" s="21">
        <v>0</v>
      </c>
      <c r="H12" s="21">
        <v>0</v>
      </c>
      <c r="I12" s="20">
        <v>0</v>
      </c>
    </row>
    <row r="13" spans="1:9" x14ac:dyDescent="0.25">
      <c r="A13" s="13" t="s">
        <v>14</v>
      </c>
      <c r="B13" s="19">
        <f t="shared" si="0"/>
        <v>1635000</v>
      </c>
      <c r="C13" s="21">
        <v>0</v>
      </c>
      <c r="D13" s="21">
        <v>0</v>
      </c>
      <c r="E13" s="21">
        <v>1635000</v>
      </c>
      <c r="F13" s="20">
        <f t="shared" si="2"/>
        <v>0</v>
      </c>
      <c r="G13" s="21">
        <v>0</v>
      </c>
      <c r="H13" s="21">
        <v>0</v>
      </c>
      <c r="I13" s="20">
        <v>1635000</v>
      </c>
    </row>
    <row r="14" spans="1:9" x14ac:dyDescent="0.25">
      <c r="A14" s="13" t="s">
        <v>15</v>
      </c>
      <c r="B14" s="19">
        <f t="shared" si="0"/>
        <v>241476448.62</v>
      </c>
      <c r="C14" s="21">
        <v>0</v>
      </c>
      <c r="D14" s="21">
        <v>0</v>
      </c>
      <c r="E14" s="21">
        <v>241476448.62</v>
      </c>
      <c r="F14" s="20">
        <f t="shared" si="2"/>
        <v>0</v>
      </c>
      <c r="G14" s="21">
        <v>0</v>
      </c>
      <c r="H14" s="21">
        <v>0</v>
      </c>
      <c r="I14" s="20">
        <v>241476448.62</v>
      </c>
    </row>
    <row r="15" spans="1:9" x14ac:dyDescent="0.25">
      <c r="A15" s="13" t="s">
        <v>16</v>
      </c>
      <c r="B15" s="19">
        <f t="shared" si="0"/>
        <v>0</v>
      </c>
      <c r="C15" s="21">
        <v>0</v>
      </c>
      <c r="D15" s="21">
        <v>0</v>
      </c>
      <c r="E15" s="21">
        <v>0</v>
      </c>
      <c r="F15" s="20">
        <f t="shared" si="2"/>
        <v>0</v>
      </c>
      <c r="G15" s="21">
        <v>0</v>
      </c>
      <c r="H15" s="21">
        <v>0</v>
      </c>
      <c r="I15" s="20">
        <v>0</v>
      </c>
    </row>
    <row r="16" spans="1:9" x14ac:dyDescent="0.25">
      <c r="A16" s="13" t="s">
        <v>17</v>
      </c>
      <c r="B16" s="19">
        <f t="shared" si="0"/>
        <v>0</v>
      </c>
      <c r="C16" s="21">
        <v>0</v>
      </c>
      <c r="D16" s="21">
        <v>0</v>
      </c>
      <c r="E16" s="21">
        <v>0</v>
      </c>
      <c r="F16" s="20">
        <f t="shared" si="2"/>
        <v>5091767.6900000004</v>
      </c>
      <c r="G16" s="21">
        <v>0</v>
      </c>
      <c r="H16" s="21">
        <v>5091767.6900000004</v>
      </c>
      <c r="I16" s="20">
        <v>230829687.28169101</v>
      </c>
    </row>
    <row r="17" spans="1:9" x14ac:dyDescent="0.25">
      <c r="A17" s="13" t="s">
        <v>18</v>
      </c>
      <c r="B17" s="19">
        <f t="shared" si="0"/>
        <v>0</v>
      </c>
      <c r="C17" s="21">
        <v>0</v>
      </c>
      <c r="D17" s="21">
        <v>0</v>
      </c>
      <c r="E17" s="21">
        <v>0</v>
      </c>
      <c r="F17" s="20">
        <f t="shared" si="2"/>
        <v>3102825.42</v>
      </c>
      <c r="G17" s="21">
        <v>0</v>
      </c>
      <c r="H17" s="21">
        <v>3102825.42</v>
      </c>
      <c r="I17" s="20">
        <v>140971598.154486</v>
      </c>
    </row>
    <row r="18" spans="1:9" x14ac:dyDescent="0.25">
      <c r="A18" s="22" t="s">
        <v>19</v>
      </c>
      <c r="B18" s="23">
        <f t="shared" si="0"/>
        <v>0</v>
      </c>
      <c r="C18" s="24">
        <v>0</v>
      </c>
      <c r="D18" s="24">
        <v>0</v>
      </c>
      <c r="E18" s="24">
        <v>0</v>
      </c>
      <c r="F18" s="25">
        <f t="shared" si="2"/>
        <v>25000000</v>
      </c>
      <c r="G18" s="24">
        <v>25000000</v>
      </c>
      <c r="H18" s="24">
        <v>0</v>
      </c>
      <c r="I18" s="25">
        <v>1138192500</v>
      </c>
    </row>
    <row r="19" spans="1:9" x14ac:dyDescent="0.25">
      <c r="A19" s="12" t="s">
        <v>20</v>
      </c>
    </row>
    <row r="20" spans="1:9" x14ac:dyDescent="0.25">
      <c r="A20" s="12" t="s">
        <v>21</v>
      </c>
      <c r="G20" s="32"/>
      <c r="H20" s="32"/>
    </row>
    <row r="21" spans="1:9" x14ac:dyDescent="0.25">
      <c r="A21" s="12" t="s">
        <v>33</v>
      </c>
      <c r="G21" s="32"/>
      <c r="H21" s="32"/>
    </row>
    <row r="22" spans="1:9" x14ac:dyDescent="0.25">
      <c r="G22" s="32"/>
      <c r="H22" s="32"/>
    </row>
    <row r="23" spans="1:9" x14ac:dyDescent="0.25">
      <c r="G23" s="32"/>
      <c r="H23" s="32"/>
    </row>
    <row r="24" spans="1:9" x14ac:dyDescent="0.25">
      <c r="G24" s="32"/>
      <c r="H24" s="32"/>
    </row>
    <row r="25" spans="1:9" x14ac:dyDescent="0.25">
      <c r="G25" s="32"/>
      <c r="H25" s="32"/>
    </row>
    <row r="26" spans="1:9" x14ac:dyDescent="0.25">
      <c r="G26" s="32"/>
      <c r="H26" s="32"/>
    </row>
    <row r="27" spans="1:9" x14ac:dyDescent="0.25">
      <c r="G27" s="32"/>
      <c r="H27" s="32"/>
    </row>
    <row r="28" spans="1:9" x14ac:dyDescent="0.25">
      <c r="G28" s="31"/>
      <c r="H28" s="32"/>
    </row>
    <row r="29" spans="1:9" x14ac:dyDescent="0.25">
      <c r="G29" s="31"/>
      <c r="H29" s="32"/>
    </row>
    <row r="30" spans="1:9" x14ac:dyDescent="0.25">
      <c r="G30" s="31"/>
      <c r="H30" s="32"/>
    </row>
  </sheetData>
  <mergeCells count="3">
    <mergeCell ref="A4:A5"/>
    <mergeCell ref="B5:E5"/>
    <mergeCell ref="F5:H5"/>
  </mergeCells>
  <pageMargins left="0.7" right="0.7" top="0.75" bottom="0.75" header="0.3" footer="0.3"/>
  <ignoredErrors>
    <ignoredError sqref="B7:B18 F7:F18" formulaRange="1"/>
    <ignoredError sqref="F6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3"/>
  <sheetViews>
    <sheetView workbookViewId="0">
      <pane xSplit="1" topLeftCell="B1" activePane="topRight" state="frozen"/>
      <selection pane="topRight" activeCell="A3" sqref="A3"/>
    </sheetView>
  </sheetViews>
  <sheetFormatPr baseColWidth="10" defaultColWidth="11.42578125" defaultRowHeight="15" x14ac:dyDescent="0.25"/>
  <cols>
    <col min="1" max="1" width="11.42578125" style="14"/>
    <col min="2" max="2" width="14.42578125" style="14" bestFit="1" customWidth="1"/>
    <col min="3" max="3" width="17.42578125" style="14" customWidth="1"/>
    <col min="4" max="4" width="21.42578125" style="14" customWidth="1"/>
    <col min="5" max="5" width="21.140625" style="14" customWidth="1"/>
    <col min="6" max="7" width="14.7109375" style="14" customWidth="1"/>
    <col min="8" max="8" width="17.28515625" style="14" customWidth="1"/>
    <col min="9" max="9" width="14.42578125" style="14" bestFit="1" customWidth="1"/>
    <col min="10" max="16384" width="11.42578125" style="14"/>
  </cols>
  <sheetData>
    <row r="1" spans="1:9" ht="25.5" customHeight="1" x14ac:dyDescent="0.25"/>
    <row r="2" spans="1:9" ht="18.75" customHeight="1" x14ac:dyDescent="0.25">
      <c r="A2" s="13" t="s">
        <v>76</v>
      </c>
      <c r="B2" s="13"/>
      <c r="C2" s="13"/>
      <c r="D2" s="13"/>
      <c r="E2" s="13"/>
    </row>
    <row r="3" spans="1:9" x14ac:dyDescent="0.25">
      <c r="A3" s="13"/>
      <c r="B3" s="13"/>
      <c r="C3" s="13"/>
      <c r="D3" s="13"/>
      <c r="E3" s="13"/>
    </row>
    <row r="4" spans="1:9" ht="51.75" customHeight="1" x14ac:dyDescent="0.25">
      <c r="A4" s="82" t="s">
        <v>0</v>
      </c>
      <c r="B4" s="15" t="s">
        <v>1</v>
      </c>
      <c r="C4" s="15" t="s">
        <v>41</v>
      </c>
      <c r="D4" s="16" t="s">
        <v>30</v>
      </c>
      <c r="E4" s="15" t="s">
        <v>2</v>
      </c>
      <c r="F4" s="16" t="s">
        <v>40</v>
      </c>
      <c r="G4" s="16" t="s">
        <v>42</v>
      </c>
      <c r="H4" s="16" t="s">
        <v>43</v>
      </c>
      <c r="I4" s="16" t="s">
        <v>4</v>
      </c>
    </row>
    <row r="5" spans="1:9" ht="15" customHeight="1" x14ac:dyDescent="0.25">
      <c r="A5" s="83"/>
      <c r="B5" s="83" t="s">
        <v>5</v>
      </c>
      <c r="C5" s="83"/>
      <c r="D5" s="83"/>
      <c r="E5" s="87" t="s">
        <v>6</v>
      </c>
      <c r="F5" s="88"/>
      <c r="G5" s="88"/>
      <c r="H5" s="88"/>
      <c r="I5" s="17" t="s">
        <v>5</v>
      </c>
    </row>
    <row r="6" spans="1:9" x14ac:dyDescent="0.25">
      <c r="A6" s="18" t="s">
        <v>7</v>
      </c>
      <c r="B6" s="19">
        <f t="shared" ref="B6:B18" si="0">SUM(C6:D6)</f>
        <v>793846058.75999999</v>
      </c>
      <c r="C6" s="20">
        <f>SUM(C7:C18)</f>
        <v>315113863.75999999</v>
      </c>
      <c r="D6" s="20">
        <f t="shared" ref="D6:H6" si="1">SUM(D7:D18)</f>
        <v>478732195</v>
      </c>
      <c r="E6" s="20">
        <f t="shared" ref="E6:E18" si="2">SUM(F6:H6)</f>
        <v>42477192.699999996</v>
      </c>
      <c r="F6" s="20">
        <f t="shared" si="1"/>
        <v>6336600</v>
      </c>
      <c r="G6" s="20">
        <f t="shared" si="1"/>
        <v>2940507.94</v>
      </c>
      <c r="H6" s="20">
        <f t="shared" si="1"/>
        <v>33200084.759999998</v>
      </c>
      <c r="I6" s="20">
        <f>SUM(I7:I18)</f>
        <v>2756187672.3021498</v>
      </c>
    </row>
    <row r="7" spans="1:9" x14ac:dyDescent="0.25">
      <c r="A7" s="13" t="s">
        <v>8</v>
      </c>
      <c r="B7" s="19">
        <f t="shared" si="0"/>
        <v>0</v>
      </c>
      <c r="C7" s="21">
        <v>0</v>
      </c>
      <c r="D7" s="21">
        <v>0</v>
      </c>
      <c r="E7" s="20">
        <f t="shared" si="2"/>
        <v>0</v>
      </c>
      <c r="F7" s="21">
        <v>0</v>
      </c>
      <c r="G7" s="21">
        <v>0</v>
      </c>
      <c r="H7" s="21">
        <v>0</v>
      </c>
      <c r="I7" s="20">
        <v>0</v>
      </c>
    </row>
    <row r="8" spans="1:9" x14ac:dyDescent="0.25">
      <c r="A8" s="13" t="s">
        <v>9</v>
      </c>
      <c r="B8" s="19">
        <f t="shared" si="0"/>
        <v>0</v>
      </c>
      <c r="C8" s="21">
        <v>0</v>
      </c>
      <c r="D8" s="21">
        <v>0</v>
      </c>
      <c r="E8" s="20">
        <f t="shared" si="2"/>
        <v>0</v>
      </c>
      <c r="F8" s="21">
        <v>0</v>
      </c>
      <c r="G8" s="21">
        <v>0</v>
      </c>
      <c r="H8" s="21">
        <v>0</v>
      </c>
      <c r="I8" s="21">
        <v>0</v>
      </c>
    </row>
    <row r="9" spans="1:9" x14ac:dyDescent="0.25">
      <c r="A9" s="13" t="s">
        <v>10</v>
      </c>
      <c r="B9" s="19">
        <f t="shared" si="0"/>
        <v>0</v>
      </c>
      <c r="C9" s="21">
        <v>0</v>
      </c>
      <c r="D9" s="21">
        <v>0</v>
      </c>
      <c r="E9" s="20">
        <f t="shared" si="2"/>
        <v>18584251.350000001</v>
      </c>
      <c r="F9" s="21">
        <v>0</v>
      </c>
      <c r="G9" s="21">
        <v>0</v>
      </c>
      <c r="H9" s="21">
        <v>18584251.350000001</v>
      </c>
      <c r="I9" s="21">
        <v>851333403.79269004</v>
      </c>
    </row>
    <row r="10" spans="1:9" x14ac:dyDescent="0.25">
      <c r="A10" s="13" t="s">
        <v>11</v>
      </c>
      <c r="B10" s="19">
        <f t="shared" si="0"/>
        <v>0</v>
      </c>
      <c r="C10" s="21">
        <v>0</v>
      </c>
      <c r="D10" s="21">
        <v>0</v>
      </c>
      <c r="E10" s="20">
        <f t="shared" si="2"/>
        <v>0</v>
      </c>
      <c r="F10" s="21">
        <v>0</v>
      </c>
      <c r="G10" s="21">
        <v>0</v>
      </c>
      <c r="H10" s="21">
        <v>0</v>
      </c>
      <c r="I10" s="21">
        <v>0</v>
      </c>
    </row>
    <row r="11" spans="1:9" x14ac:dyDescent="0.25">
      <c r="A11" s="13" t="s">
        <v>12</v>
      </c>
      <c r="B11" s="19">
        <f t="shared" si="0"/>
        <v>0</v>
      </c>
      <c r="C11" s="21">
        <v>0</v>
      </c>
      <c r="D11" s="21">
        <v>0</v>
      </c>
      <c r="E11" s="20">
        <f t="shared" si="2"/>
        <v>0</v>
      </c>
      <c r="F11" s="21">
        <v>0</v>
      </c>
      <c r="G11" s="21">
        <v>0</v>
      </c>
      <c r="H11" s="21">
        <v>0</v>
      </c>
      <c r="I11" s="21">
        <v>0</v>
      </c>
    </row>
    <row r="12" spans="1:9" x14ac:dyDescent="0.25">
      <c r="A12" s="13" t="s">
        <v>13</v>
      </c>
      <c r="B12" s="19">
        <f t="shared" si="0"/>
        <v>46965064.979999997</v>
      </c>
      <c r="C12" s="21">
        <v>46965064.979999997</v>
      </c>
      <c r="D12" s="21">
        <v>0</v>
      </c>
      <c r="E12" s="20">
        <f t="shared" si="2"/>
        <v>0</v>
      </c>
      <c r="F12" s="21">
        <v>0</v>
      </c>
      <c r="G12" s="21">
        <v>0</v>
      </c>
      <c r="H12" s="21">
        <v>0</v>
      </c>
      <c r="I12" s="21">
        <v>46965064.979999997</v>
      </c>
    </row>
    <row r="13" spans="1:9" x14ac:dyDescent="0.25">
      <c r="A13" s="13" t="s">
        <v>14</v>
      </c>
      <c r="B13" s="19">
        <f t="shared" si="0"/>
        <v>54439598.780000001</v>
      </c>
      <c r="C13" s="21">
        <v>54439598.780000001</v>
      </c>
      <c r="D13" s="21">
        <v>0</v>
      </c>
      <c r="E13" s="20">
        <f t="shared" si="2"/>
        <v>12000</v>
      </c>
      <c r="F13" s="21">
        <v>0</v>
      </c>
      <c r="G13" s="21">
        <v>12000</v>
      </c>
      <c r="H13" s="21">
        <v>0</v>
      </c>
      <c r="I13" s="21">
        <v>54991532.780000001</v>
      </c>
    </row>
    <row r="14" spans="1:9" x14ac:dyDescent="0.25">
      <c r="A14" s="13" t="s">
        <v>15</v>
      </c>
      <c r="B14" s="19">
        <f t="shared" si="0"/>
        <v>213709200</v>
      </c>
      <c r="C14" s="21">
        <v>213709200</v>
      </c>
      <c r="D14" s="21">
        <v>0</v>
      </c>
      <c r="E14" s="20">
        <f t="shared" si="2"/>
        <v>2928507.94</v>
      </c>
      <c r="F14" s="21">
        <v>0</v>
      </c>
      <c r="G14" s="21">
        <v>2928507.94</v>
      </c>
      <c r="H14" s="21">
        <v>0</v>
      </c>
      <c r="I14" s="21">
        <v>348438429.13843405</v>
      </c>
    </row>
    <row r="15" spans="1:9" x14ac:dyDescent="0.25">
      <c r="A15" s="13" t="s">
        <v>16</v>
      </c>
      <c r="B15" s="19">
        <f t="shared" si="0"/>
        <v>0</v>
      </c>
      <c r="C15" s="21">
        <v>0</v>
      </c>
      <c r="D15" s="21">
        <v>0</v>
      </c>
      <c r="E15" s="20">
        <f t="shared" si="2"/>
        <v>830758.83</v>
      </c>
      <c r="F15" s="21">
        <v>0</v>
      </c>
      <c r="G15" s="21">
        <v>0</v>
      </c>
      <c r="H15" s="21">
        <v>830758.83</v>
      </c>
      <c r="I15" s="21">
        <v>38359956.671717994</v>
      </c>
    </row>
    <row r="16" spans="1:9" x14ac:dyDescent="0.25">
      <c r="A16" s="13" t="s">
        <v>17</v>
      </c>
      <c r="B16" s="19">
        <f t="shared" si="0"/>
        <v>0</v>
      </c>
      <c r="C16" s="21">
        <v>0</v>
      </c>
      <c r="D16" s="21">
        <v>0</v>
      </c>
      <c r="E16" s="20">
        <f t="shared" si="2"/>
        <v>6438065.1100000003</v>
      </c>
      <c r="F16" s="21">
        <v>0</v>
      </c>
      <c r="G16" s="21">
        <v>0</v>
      </c>
      <c r="H16" s="21">
        <v>6438065.1100000003</v>
      </c>
      <c r="I16" s="21">
        <v>298965073.31958103</v>
      </c>
    </row>
    <row r="17" spans="1:9" x14ac:dyDescent="0.25">
      <c r="A17" s="13" t="s">
        <v>18</v>
      </c>
      <c r="B17" s="19">
        <f t="shared" si="0"/>
        <v>0</v>
      </c>
      <c r="C17" s="21">
        <v>0</v>
      </c>
      <c r="D17" s="21">
        <v>0</v>
      </c>
      <c r="E17" s="20">
        <f t="shared" si="2"/>
        <v>3162030</v>
      </c>
      <c r="F17" s="21">
        <v>3162030</v>
      </c>
      <c r="G17" s="21">
        <v>0</v>
      </c>
      <c r="H17" s="21">
        <v>0</v>
      </c>
      <c r="I17" s="21">
        <v>147316764.27900001</v>
      </c>
    </row>
    <row r="18" spans="1:9" x14ac:dyDescent="0.25">
      <c r="A18" s="22" t="s">
        <v>19</v>
      </c>
      <c r="B18" s="23">
        <f t="shared" si="0"/>
        <v>478732195</v>
      </c>
      <c r="C18" s="24">
        <v>0</v>
      </c>
      <c r="D18" s="24">
        <v>478732195</v>
      </c>
      <c r="E18" s="25">
        <f t="shared" si="2"/>
        <v>10521579.469999999</v>
      </c>
      <c r="F18" s="24">
        <v>3174570</v>
      </c>
      <c r="G18" s="24">
        <v>0</v>
      </c>
      <c r="H18" s="24">
        <v>7347009.4699999997</v>
      </c>
      <c r="I18" s="24">
        <v>969817447.34072697</v>
      </c>
    </row>
    <row r="19" spans="1:9" x14ac:dyDescent="0.25">
      <c r="A19" s="12" t="s">
        <v>20</v>
      </c>
    </row>
    <row r="20" spans="1:9" x14ac:dyDescent="0.25">
      <c r="A20" s="12" t="s">
        <v>21</v>
      </c>
      <c r="D20" s="32"/>
      <c r="F20" s="32"/>
    </row>
    <row r="21" spans="1:9" x14ac:dyDescent="0.25">
      <c r="A21" s="12" t="s">
        <v>33</v>
      </c>
      <c r="D21" s="32"/>
      <c r="F21" s="32"/>
    </row>
    <row r="22" spans="1:9" x14ac:dyDescent="0.25">
      <c r="D22" s="32"/>
      <c r="F22" s="32"/>
      <c r="G22" s="32"/>
    </row>
    <row r="23" spans="1:9" x14ac:dyDescent="0.25">
      <c r="D23" s="32"/>
      <c r="F23" s="32"/>
      <c r="G23" s="32"/>
    </row>
    <row r="24" spans="1:9" x14ac:dyDescent="0.25">
      <c r="D24" s="32"/>
      <c r="F24" s="32"/>
      <c r="G24" s="32"/>
    </row>
    <row r="25" spans="1:9" x14ac:dyDescent="0.25">
      <c r="D25" s="32"/>
      <c r="F25" s="32"/>
      <c r="G25" s="32"/>
    </row>
    <row r="26" spans="1:9" x14ac:dyDescent="0.25">
      <c r="D26" s="32"/>
      <c r="F26" s="32"/>
      <c r="G26" s="32"/>
    </row>
    <row r="27" spans="1:9" x14ac:dyDescent="0.25">
      <c r="D27" s="32"/>
      <c r="F27" s="32"/>
      <c r="G27" s="32"/>
    </row>
    <row r="28" spans="1:9" x14ac:dyDescent="0.25">
      <c r="D28" s="32"/>
      <c r="F28" s="32"/>
      <c r="G28" s="32"/>
    </row>
    <row r="29" spans="1:9" x14ac:dyDescent="0.25">
      <c r="D29" s="32"/>
      <c r="F29" s="32"/>
      <c r="G29" s="32"/>
    </row>
    <row r="30" spans="1:9" x14ac:dyDescent="0.25">
      <c r="D30" s="32"/>
      <c r="F30" s="32"/>
      <c r="G30" s="32"/>
    </row>
    <row r="31" spans="1:9" x14ac:dyDescent="0.25">
      <c r="F31" s="32"/>
      <c r="G31" s="32"/>
    </row>
    <row r="32" spans="1:9" x14ac:dyDescent="0.25">
      <c r="F32" s="32"/>
      <c r="G32" s="32"/>
    </row>
    <row r="33" spans="6:7" x14ac:dyDescent="0.25">
      <c r="F33" s="32"/>
      <c r="G33" s="32"/>
    </row>
  </sheetData>
  <mergeCells count="3">
    <mergeCell ref="A4:A5"/>
    <mergeCell ref="B5:D5"/>
    <mergeCell ref="E5:H5"/>
  </mergeCells>
  <pageMargins left="0.7" right="0.7" top="0.75" bottom="0.75" header="0.3" footer="0.3"/>
  <ignoredErrors>
    <ignoredError sqref="B7:B18" formulaRange="1"/>
    <ignoredError sqref="E6" formula="1"/>
    <ignoredError sqref="E7:E18" formula="1" formulaRange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3"/>
  <sheetViews>
    <sheetView workbookViewId="0">
      <pane xSplit="1" topLeftCell="B1" activePane="topRight" state="frozen"/>
      <selection pane="topRight" activeCell="A3" sqref="A3"/>
    </sheetView>
  </sheetViews>
  <sheetFormatPr baseColWidth="10" defaultColWidth="11.42578125" defaultRowHeight="15" x14ac:dyDescent="0.25"/>
  <cols>
    <col min="1" max="1" width="11.42578125" style="14"/>
    <col min="2" max="2" width="14.42578125" style="14" bestFit="1" customWidth="1"/>
    <col min="3" max="5" width="17.42578125" style="14" customWidth="1"/>
    <col min="6" max="6" width="21.140625" style="14" customWidth="1"/>
    <col min="7" max="8" width="14.7109375" style="14" customWidth="1"/>
    <col min="9" max="10" width="14.5703125" style="14" customWidth="1"/>
    <col min="11" max="11" width="17.28515625" style="14" customWidth="1"/>
    <col min="12" max="12" width="15.5703125" style="14" bestFit="1" customWidth="1"/>
    <col min="13" max="13" width="18.5703125" style="14" bestFit="1" customWidth="1"/>
    <col min="14" max="14" width="14.42578125" style="14" bestFit="1" customWidth="1"/>
    <col min="15" max="16384" width="11.42578125" style="14"/>
  </cols>
  <sheetData>
    <row r="1" spans="1:13" ht="21" customHeight="1" x14ac:dyDescent="0.25"/>
    <row r="2" spans="1:13" x14ac:dyDescent="0.25">
      <c r="A2" s="13" t="s">
        <v>75</v>
      </c>
      <c r="B2" s="13"/>
      <c r="C2" s="13"/>
      <c r="D2" s="13"/>
      <c r="E2" s="13"/>
      <c r="F2" s="13"/>
    </row>
    <row r="3" spans="1:13" x14ac:dyDescent="0.25">
      <c r="A3" s="13"/>
      <c r="B3" s="13"/>
      <c r="C3" s="13"/>
      <c r="D3" s="13"/>
      <c r="E3" s="13"/>
      <c r="F3" s="13"/>
    </row>
    <row r="4" spans="1:13" ht="51.75" customHeight="1" x14ac:dyDescent="0.25">
      <c r="A4" s="82" t="s">
        <v>0</v>
      </c>
      <c r="B4" s="15" t="s">
        <v>1</v>
      </c>
      <c r="C4" s="15" t="s">
        <v>39</v>
      </c>
      <c r="D4" s="15" t="s">
        <v>44</v>
      </c>
      <c r="E4" s="15" t="s">
        <v>45</v>
      </c>
      <c r="F4" s="15" t="s">
        <v>2</v>
      </c>
      <c r="G4" s="16" t="s">
        <v>46</v>
      </c>
      <c r="H4" s="16" t="s">
        <v>40</v>
      </c>
      <c r="I4" s="16" t="s">
        <v>47</v>
      </c>
      <c r="J4" s="16" t="s">
        <v>41</v>
      </c>
      <c r="K4" s="16" t="s">
        <v>43</v>
      </c>
      <c r="L4" s="16" t="s">
        <v>4</v>
      </c>
    </row>
    <row r="5" spans="1:13" ht="15" customHeight="1" x14ac:dyDescent="0.25">
      <c r="A5" s="83"/>
      <c r="B5" s="83" t="s">
        <v>5</v>
      </c>
      <c r="C5" s="83"/>
      <c r="D5" s="83"/>
      <c r="E5" s="33"/>
      <c r="F5" s="87" t="s">
        <v>6</v>
      </c>
      <c r="G5" s="88"/>
      <c r="H5" s="88"/>
      <c r="I5" s="88"/>
      <c r="J5" s="88"/>
      <c r="K5" s="88"/>
      <c r="L5" s="17" t="s">
        <v>5</v>
      </c>
    </row>
    <row r="6" spans="1:13" x14ac:dyDescent="0.25">
      <c r="A6" s="18" t="s">
        <v>7</v>
      </c>
      <c r="B6" s="19">
        <f>SUM(C6:E6)</f>
        <v>3620619230.1700001</v>
      </c>
      <c r="C6" s="20">
        <f>SUM(C7:C18)</f>
        <v>2885056865.8699999</v>
      </c>
      <c r="D6" s="20">
        <f>SUM(D7:D18)</f>
        <v>315266667.5</v>
      </c>
      <c r="E6" s="20">
        <f>SUM(E7:E18)</f>
        <v>420295696.80000001</v>
      </c>
      <c r="F6" s="20">
        <f t="shared" ref="F6:F18" si="0">SUM(G6:K6)</f>
        <v>122942611.46000001</v>
      </c>
      <c r="G6" s="20">
        <f t="shared" ref="G6:K6" si="1">SUM(G7:G18)</f>
        <v>84610543.400000006</v>
      </c>
      <c r="H6" s="20">
        <f t="shared" si="1"/>
        <v>10964444</v>
      </c>
      <c r="I6" s="20">
        <f t="shared" si="1"/>
        <v>3030280.27</v>
      </c>
      <c r="J6" s="20">
        <f t="shared" si="1"/>
        <v>13747018</v>
      </c>
      <c r="K6" s="20">
        <f t="shared" si="1"/>
        <v>10590325.789999999</v>
      </c>
      <c r="L6" s="20">
        <f>SUM(L7:L18)</f>
        <v>9514449631.3001251</v>
      </c>
    </row>
    <row r="7" spans="1:13" x14ac:dyDescent="0.25">
      <c r="A7" s="13" t="s">
        <v>8</v>
      </c>
      <c r="B7" s="19">
        <f t="shared" ref="B7:B18" si="2">SUM(C7:E7)</f>
        <v>0</v>
      </c>
      <c r="C7" s="21">
        <v>0</v>
      </c>
      <c r="D7" s="21">
        <v>0</v>
      </c>
      <c r="E7" s="21">
        <v>0</v>
      </c>
      <c r="F7" s="20">
        <f t="shared" si="0"/>
        <v>0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0">
        <v>0</v>
      </c>
      <c r="M7" s="37"/>
    </row>
    <row r="8" spans="1:13" x14ac:dyDescent="0.25">
      <c r="A8" s="13" t="s">
        <v>9</v>
      </c>
      <c r="B8" s="19">
        <f t="shared" si="2"/>
        <v>0</v>
      </c>
      <c r="C8" s="21">
        <v>0</v>
      </c>
      <c r="D8" s="21">
        <v>0</v>
      </c>
      <c r="E8" s="21">
        <v>0</v>
      </c>
      <c r="F8" s="20">
        <f t="shared" si="0"/>
        <v>6229180.2699999996</v>
      </c>
      <c r="G8" s="21">
        <v>0</v>
      </c>
      <c r="H8" s="21">
        <v>3198900</v>
      </c>
      <c r="I8" s="21">
        <v>3030280.27</v>
      </c>
      <c r="J8" s="21">
        <v>0</v>
      </c>
      <c r="K8" s="21">
        <v>0</v>
      </c>
      <c r="L8" s="21">
        <v>293571922.35469502</v>
      </c>
      <c r="M8" s="37"/>
    </row>
    <row r="9" spans="1:13" x14ac:dyDescent="0.25">
      <c r="A9" s="13" t="s">
        <v>10</v>
      </c>
      <c r="B9" s="19">
        <f t="shared" si="2"/>
        <v>0</v>
      </c>
      <c r="C9" s="21">
        <v>0</v>
      </c>
      <c r="D9" s="21">
        <v>0</v>
      </c>
      <c r="E9" s="21">
        <v>0</v>
      </c>
      <c r="F9" s="20">
        <f t="shared" si="0"/>
        <v>0</v>
      </c>
      <c r="G9" s="21">
        <v>0</v>
      </c>
      <c r="H9" s="21"/>
      <c r="I9" s="21">
        <v>0</v>
      </c>
      <c r="J9" s="21">
        <v>0</v>
      </c>
      <c r="K9" s="21">
        <v>0</v>
      </c>
      <c r="L9" s="21">
        <v>0</v>
      </c>
      <c r="M9" s="37"/>
    </row>
    <row r="10" spans="1:13" x14ac:dyDescent="0.25">
      <c r="A10" s="13" t="s">
        <v>11</v>
      </c>
      <c r="B10" s="19">
        <f t="shared" si="2"/>
        <v>454378806.19</v>
      </c>
      <c r="C10" s="21">
        <v>454378806.19</v>
      </c>
      <c r="D10" s="21">
        <v>0</v>
      </c>
      <c r="E10" s="21">
        <v>0</v>
      </c>
      <c r="F10" s="20">
        <f t="shared" si="0"/>
        <v>3212490</v>
      </c>
      <c r="G10" s="21">
        <v>0</v>
      </c>
      <c r="H10" s="21">
        <v>3212490</v>
      </c>
      <c r="I10" s="21">
        <v>0</v>
      </c>
      <c r="J10" s="21">
        <v>0</v>
      </c>
      <c r="K10" s="21">
        <v>0</v>
      </c>
      <c r="L10" s="21">
        <v>606637660.98099995</v>
      </c>
      <c r="M10" s="37"/>
    </row>
    <row r="11" spans="1:13" x14ac:dyDescent="0.25">
      <c r="A11" s="13" t="s">
        <v>12</v>
      </c>
      <c r="B11" s="19">
        <f t="shared" si="2"/>
        <v>98000000</v>
      </c>
      <c r="C11" s="21">
        <v>0</v>
      </c>
      <c r="D11" s="21">
        <v>98000000</v>
      </c>
      <c r="E11" s="21">
        <v>0</v>
      </c>
      <c r="F11" s="20">
        <f t="shared" si="0"/>
        <v>0</v>
      </c>
      <c r="G11" s="21">
        <v>0</v>
      </c>
      <c r="H11" s="21"/>
      <c r="I11" s="21">
        <v>0</v>
      </c>
      <c r="J11" s="21">
        <v>0</v>
      </c>
      <c r="K11" s="21">
        <v>0</v>
      </c>
      <c r="L11" s="21">
        <v>98000000</v>
      </c>
      <c r="M11" s="37"/>
    </row>
    <row r="12" spans="1:13" x14ac:dyDescent="0.25">
      <c r="A12" s="13" t="s">
        <v>13</v>
      </c>
      <c r="B12" s="19">
        <f t="shared" si="2"/>
        <v>321665190.13</v>
      </c>
      <c r="C12" s="21">
        <v>104398522.63</v>
      </c>
      <c r="D12" s="21">
        <v>217266667.5</v>
      </c>
      <c r="E12" s="21">
        <v>0</v>
      </c>
      <c r="F12" s="20">
        <f t="shared" si="0"/>
        <v>3166890</v>
      </c>
      <c r="G12" s="21">
        <v>0</v>
      </c>
      <c r="H12" s="21">
        <v>3166890</v>
      </c>
      <c r="I12" s="21">
        <v>0</v>
      </c>
      <c r="J12" s="21">
        <v>0</v>
      </c>
      <c r="K12" s="21">
        <v>0</v>
      </c>
      <c r="L12" s="21">
        <v>472107032.824</v>
      </c>
      <c r="M12" s="37"/>
    </row>
    <row r="13" spans="1:13" x14ac:dyDescent="0.25">
      <c r="A13" s="13" t="s">
        <v>14</v>
      </c>
      <c r="B13" s="19">
        <f t="shared" si="2"/>
        <v>1561558985.1799998</v>
      </c>
      <c r="C13" s="21">
        <v>1561558985.1799998</v>
      </c>
      <c r="D13" s="21">
        <v>0</v>
      </c>
      <c r="E13" s="21">
        <v>0</v>
      </c>
      <c r="F13" s="20">
        <f t="shared" si="0"/>
        <v>1386164</v>
      </c>
      <c r="G13" s="21">
        <v>0</v>
      </c>
      <c r="H13" s="21">
        <v>1386164</v>
      </c>
      <c r="I13" s="21">
        <v>0</v>
      </c>
      <c r="J13" s="21">
        <v>0</v>
      </c>
      <c r="K13" s="21">
        <v>0</v>
      </c>
      <c r="L13" s="21">
        <v>1627453756.3299999</v>
      </c>
      <c r="M13" s="37"/>
    </row>
    <row r="14" spans="1:13" x14ac:dyDescent="0.25">
      <c r="A14" s="13" t="s">
        <v>15</v>
      </c>
      <c r="B14" s="19">
        <f t="shared" si="2"/>
        <v>0</v>
      </c>
      <c r="C14" s="21">
        <v>0</v>
      </c>
      <c r="D14" s="21">
        <v>0</v>
      </c>
      <c r="E14" s="21">
        <v>0</v>
      </c>
      <c r="F14" s="20">
        <f t="shared" si="0"/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37"/>
    </row>
    <row r="15" spans="1:13" x14ac:dyDescent="0.25">
      <c r="A15" s="13" t="s">
        <v>16</v>
      </c>
      <c r="B15" s="19">
        <f t="shared" si="2"/>
        <v>378880420.31</v>
      </c>
      <c r="C15" s="21">
        <v>378880420.31</v>
      </c>
      <c r="D15" s="21">
        <v>0</v>
      </c>
      <c r="E15" s="21">
        <v>0</v>
      </c>
      <c r="F15" s="20">
        <f t="shared" si="0"/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378880420.31</v>
      </c>
      <c r="M15" s="37"/>
    </row>
    <row r="16" spans="1:13" x14ac:dyDescent="0.25">
      <c r="A16" s="13" t="s">
        <v>17</v>
      </c>
      <c r="B16" s="19">
        <f t="shared" si="2"/>
        <v>739017731.12</v>
      </c>
      <c r="C16" s="21">
        <v>318722034.31999999</v>
      </c>
      <c r="D16" s="21">
        <v>0</v>
      </c>
      <c r="E16" s="21">
        <v>420295696.80000001</v>
      </c>
      <c r="F16" s="20">
        <f t="shared" si="0"/>
        <v>15281765.140000001</v>
      </c>
      <c r="G16" s="21">
        <v>0</v>
      </c>
      <c r="H16" s="21">
        <v>0</v>
      </c>
      <c r="I16" s="21">
        <v>0</v>
      </c>
      <c r="J16" s="21">
        <v>10000000</v>
      </c>
      <c r="K16" s="21">
        <v>5281765.1399999997</v>
      </c>
      <c r="L16" s="21">
        <v>1469965952.2373962</v>
      </c>
      <c r="M16" s="37"/>
    </row>
    <row r="17" spans="1:13" x14ac:dyDescent="0.25">
      <c r="A17" s="13" t="s">
        <v>18</v>
      </c>
      <c r="B17" s="19">
        <f t="shared" si="2"/>
        <v>67118097.239999995</v>
      </c>
      <c r="C17" s="21">
        <v>67118097.239999995</v>
      </c>
      <c r="D17" s="21">
        <v>0</v>
      </c>
      <c r="E17" s="21">
        <v>0</v>
      </c>
      <c r="F17" s="20">
        <f t="shared" si="0"/>
        <v>61622746.049999997</v>
      </c>
      <c r="G17" s="21">
        <v>56314185.399999999</v>
      </c>
      <c r="H17" s="21">
        <v>0</v>
      </c>
      <c r="I17" s="21">
        <v>0</v>
      </c>
      <c r="J17" s="21">
        <v>0</v>
      </c>
      <c r="K17" s="21">
        <v>5308560.6500000004</v>
      </c>
      <c r="L17" s="21">
        <v>3023378372.0779142</v>
      </c>
      <c r="M17" s="37"/>
    </row>
    <row r="18" spans="1:13" x14ac:dyDescent="0.25">
      <c r="A18" s="22" t="s">
        <v>19</v>
      </c>
      <c r="B18" s="23">
        <f t="shared" si="2"/>
        <v>0</v>
      </c>
      <c r="C18" s="24">
        <v>0</v>
      </c>
      <c r="D18" s="24">
        <v>0</v>
      </c>
      <c r="E18" s="24">
        <v>0</v>
      </c>
      <c r="F18" s="25">
        <f t="shared" si="0"/>
        <v>32043376</v>
      </c>
      <c r="G18" s="24">
        <v>28296358</v>
      </c>
      <c r="H18" s="24">
        <v>0</v>
      </c>
      <c r="I18" s="24">
        <v>0</v>
      </c>
      <c r="J18" s="24">
        <v>3747018</v>
      </c>
      <c r="K18" s="24">
        <v>0</v>
      </c>
      <c r="L18" s="24">
        <v>1544454514.1851199</v>
      </c>
      <c r="M18" s="37"/>
    </row>
    <row r="19" spans="1:13" x14ac:dyDescent="0.25">
      <c r="A19" s="12" t="s">
        <v>20</v>
      </c>
      <c r="M19" s="37"/>
    </row>
    <row r="20" spans="1:13" x14ac:dyDescent="0.25">
      <c r="A20" s="12" t="s">
        <v>21</v>
      </c>
      <c r="F20" s="32"/>
      <c r="H20" s="32"/>
    </row>
    <row r="21" spans="1:13" x14ac:dyDescent="0.25">
      <c r="A21" s="12" t="s">
        <v>33</v>
      </c>
      <c r="F21" s="32"/>
      <c r="H21" s="32"/>
      <c r="K21" s="32"/>
      <c r="L21" s="32"/>
    </row>
    <row r="22" spans="1:13" x14ac:dyDescent="0.25">
      <c r="F22" s="32"/>
      <c r="H22" s="32"/>
      <c r="K22" s="32"/>
      <c r="L22" s="32"/>
    </row>
    <row r="23" spans="1:13" x14ac:dyDescent="0.25">
      <c r="B23" s="36"/>
      <c r="C23" s="36"/>
      <c r="D23" s="36"/>
      <c r="E23" s="36"/>
      <c r="H23" s="32"/>
      <c r="K23" s="32"/>
      <c r="L23" s="32"/>
    </row>
    <row r="24" spans="1:13" x14ac:dyDescent="0.25">
      <c r="B24" s="34"/>
      <c r="C24" s="35"/>
      <c r="D24" s="34"/>
      <c r="E24" s="35"/>
      <c r="H24" s="32"/>
      <c r="K24" s="32"/>
      <c r="L24" s="32"/>
    </row>
    <row r="25" spans="1:13" x14ac:dyDescent="0.25">
      <c r="B25" s="34"/>
      <c r="C25" s="35"/>
      <c r="D25" s="34"/>
      <c r="E25" s="35"/>
      <c r="H25" s="32"/>
      <c r="K25" s="32"/>
      <c r="L25" s="32"/>
    </row>
    <row r="26" spans="1:13" x14ac:dyDescent="0.25">
      <c r="B26" s="34"/>
      <c r="C26" s="35"/>
      <c r="D26" s="34"/>
      <c r="E26" s="35"/>
      <c r="H26" s="32"/>
      <c r="K26" s="32"/>
      <c r="L26" s="32"/>
    </row>
    <row r="27" spans="1:13" x14ac:dyDescent="0.25">
      <c r="B27" s="34"/>
      <c r="C27" s="35"/>
      <c r="D27" s="34"/>
      <c r="E27" s="35"/>
      <c r="H27" s="32"/>
      <c r="K27" s="32"/>
      <c r="L27" s="32"/>
    </row>
    <row r="28" spans="1:13" x14ac:dyDescent="0.25">
      <c r="B28" s="34"/>
      <c r="C28" s="35"/>
      <c r="D28" s="34"/>
      <c r="E28" s="35"/>
      <c r="H28" s="32"/>
      <c r="K28" s="32"/>
      <c r="L28" s="32"/>
    </row>
    <row r="29" spans="1:13" x14ac:dyDescent="0.25">
      <c r="B29" s="34"/>
      <c r="C29" s="35"/>
      <c r="D29" s="34"/>
      <c r="E29" s="35"/>
      <c r="H29" s="32"/>
      <c r="K29" s="32"/>
      <c r="L29" s="32"/>
    </row>
    <row r="30" spans="1:13" x14ac:dyDescent="0.25">
      <c r="B30" s="34"/>
      <c r="C30" s="35"/>
      <c r="D30" s="34"/>
      <c r="E30" s="35"/>
      <c r="H30" s="32"/>
      <c r="K30" s="32"/>
      <c r="L30" s="32"/>
    </row>
    <row r="31" spans="1:13" x14ac:dyDescent="0.25">
      <c r="H31" s="32"/>
      <c r="K31" s="32"/>
      <c r="L31" s="32"/>
    </row>
    <row r="32" spans="1:13" x14ac:dyDescent="0.25">
      <c r="H32" s="32"/>
    </row>
    <row r="33" spans="8:8" x14ac:dyDescent="0.25">
      <c r="H33" s="32"/>
    </row>
  </sheetData>
  <mergeCells count="3">
    <mergeCell ref="A4:A5"/>
    <mergeCell ref="B5:D5"/>
    <mergeCell ref="F5:K5"/>
  </mergeCells>
  <pageMargins left="0.7" right="0.7" top="0.75" bottom="0.75" header="0.3" footer="0.3"/>
  <ignoredErrors>
    <ignoredError sqref="B19 F7:F18" formulaRange="1"/>
    <ignoredError sqref="F6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1"/>
  <sheetViews>
    <sheetView workbookViewId="0">
      <pane xSplit="1" topLeftCell="B1" activePane="topRight" state="frozen"/>
      <selection pane="topRight" activeCell="A3" sqref="A3"/>
    </sheetView>
  </sheetViews>
  <sheetFormatPr baseColWidth="10" defaultColWidth="11.42578125" defaultRowHeight="15" x14ac:dyDescent="0.25"/>
  <cols>
    <col min="1" max="1" width="11.42578125" style="14"/>
    <col min="2" max="2" width="14.42578125" style="14" bestFit="1" customWidth="1"/>
    <col min="3" max="4" width="17.42578125" style="14" customWidth="1"/>
    <col min="5" max="5" width="17.140625" style="14" customWidth="1"/>
    <col min="6" max="6" width="21.42578125" style="14" customWidth="1"/>
    <col min="7" max="7" width="21.140625" style="14" customWidth="1"/>
    <col min="8" max="8" width="14.5703125" style="14" customWidth="1"/>
    <col min="9" max="9" width="16" style="14" customWidth="1"/>
    <col min="10" max="10" width="17.28515625" style="14" customWidth="1"/>
    <col min="11" max="11" width="14.42578125" style="14" bestFit="1" customWidth="1"/>
    <col min="12" max="16384" width="11.42578125" style="14"/>
  </cols>
  <sheetData>
    <row r="1" spans="1:11" ht="16.5" customHeight="1" x14ac:dyDescent="0.25"/>
    <row r="2" spans="1:11" x14ac:dyDescent="0.25">
      <c r="A2" s="13" t="s">
        <v>74</v>
      </c>
      <c r="B2" s="13"/>
      <c r="C2" s="13"/>
      <c r="D2" s="13"/>
      <c r="E2" s="13"/>
      <c r="F2" s="13"/>
      <c r="G2" s="13"/>
    </row>
    <row r="3" spans="1:11" x14ac:dyDescent="0.25">
      <c r="A3" s="13"/>
      <c r="B3" s="13"/>
      <c r="C3" s="13"/>
      <c r="D3" s="13"/>
      <c r="E3" s="13"/>
      <c r="F3" s="13"/>
      <c r="G3" s="13"/>
    </row>
    <row r="4" spans="1:11" ht="51.75" customHeight="1" x14ac:dyDescent="0.25">
      <c r="A4" s="82" t="s">
        <v>0</v>
      </c>
      <c r="B4" s="15" t="s">
        <v>1</v>
      </c>
      <c r="C4" s="15" t="s">
        <v>46</v>
      </c>
      <c r="D4" s="15" t="s">
        <v>44</v>
      </c>
      <c r="E4" s="16" t="s">
        <v>48</v>
      </c>
      <c r="F4" s="16" t="s">
        <v>49</v>
      </c>
      <c r="G4" s="15" t="s">
        <v>2</v>
      </c>
      <c r="H4" s="16" t="s">
        <v>25</v>
      </c>
      <c r="I4" s="16" t="s">
        <v>47</v>
      </c>
      <c r="J4" s="16" t="s">
        <v>43</v>
      </c>
      <c r="K4" s="16" t="s">
        <v>4</v>
      </c>
    </row>
    <row r="5" spans="1:11" ht="15" customHeight="1" x14ac:dyDescent="0.25">
      <c r="A5" s="83"/>
      <c r="B5" s="83" t="s">
        <v>5</v>
      </c>
      <c r="C5" s="83"/>
      <c r="D5" s="83"/>
      <c r="E5" s="83"/>
      <c r="F5" s="83"/>
      <c r="G5" s="87" t="s">
        <v>6</v>
      </c>
      <c r="H5" s="88"/>
      <c r="I5" s="88"/>
      <c r="J5" s="88"/>
      <c r="K5" s="17" t="s">
        <v>5</v>
      </c>
    </row>
    <row r="6" spans="1:11" x14ac:dyDescent="0.25">
      <c r="A6" s="18" t="s">
        <v>7</v>
      </c>
      <c r="B6" s="19">
        <f t="shared" ref="B6:B18" si="0">SUM(C6:F6)</f>
        <v>6906804520.3599997</v>
      </c>
      <c r="C6" s="20">
        <f>SUM(C7:C18)</f>
        <v>750148213.67999995</v>
      </c>
      <c r="D6" s="20">
        <f>SUM(D7:D18)</f>
        <v>120443455.48999999</v>
      </c>
      <c r="E6" s="20">
        <f t="shared" ref="E6:J6" si="1">SUM(E7:E18)</f>
        <v>3512703638.0300002</v>
      </c>
      <c r="F6" s="20">
        <f t="shared" si="1"/>
        <v>2523509213.1599998</v>
      </c>
      <c r="G6" s="20">
        <f t="shared" ref="G6:G18" si="2">SUM(H6:J6)</f>
        <v>39134123.25</v>
      </c>
      <c r="H6" s="20">
        <f t="shared" si="1"/>
        <v>25000000</v>
      </c>
      <c r="I6" s="20">
        <f t="shared" si="1"/>
        <v>6184442.7400000002</v>
      </c>
      <c r="J6" s="20">
        <f t="shared" si="1"/>
        <v>7949680.5099999998</v>
      </c>
      <c r="K6" s="20">
        <f>SUM(K7:K18)</f>
        <v>8844551202.4106865</v>
      </c>
    </row>
    <row r="7" spans="1:11" x14ac:dyDescent="0.25">
      <c r="A7" s="13" t="s">
        <v>8</v>
      </c>
      <c r="B7" s="19">
        <f t="shared" si="0"/>
        <v>0</v>
      </c>
      <c r="C7" s="21">
        <v>0</v>
      </c>
      <c r="D7" s="21">
        <v>0</v>
      </c>
      <c r="E7" s="21">
        <v>0</v>
      </c>
      <c r="F7" s="21">
        <v>0</v>
      </c>
      <c r="G7" s="27">
        <f t="shared" si="2"/>
        <v>7949680.5099999998</v>
      </c>
      <c r="H7" s="21">
        <v>0</v>
      </c>
      <c r="I7" s="21">
        <v>0</v>
      </c>
      <c r="J7" s="21">
        <v>7949680.5099999998</v>
      </c>
      <c r="K7" s="21">
        <v>384960893.79259694</v>
      </c>
    </row>
    <row r="8" spans="1:11" x14ac:dyDescent="0.25">
      <c r="A8" s="13" t="s">
        <v>9</v>
      </c>
      <c r="B8" s="19">
        <f t="shared" si="0"/>
        <v>1021480000</v>
      </c>
      <c r="C8" s="21">
        <v>0</v>
      </c>
      <c r="D8" s="21">
        <v>0</v>
      </c>
      <c r="E8" s="21">
        <v>0</v>
      </c>
      <c r="F8" s="21">
        <v>1021480000</v>
      </c>
      <c r="G8" s="27">
        <f t="shared" si="2"/>
        <v>0</v>
      </c>
      <c r="H8" s="21">
        <v>0</v>
      </c>
      <c r="I8" s="21">
        <v>0</v>
      </c>
      <c r="J8" s="21">
        <v>0</v>
      </c>
      <c r="K8" s="21">
        <v>1021480000</v>
      </c>
    </row>
    <row r="9" spans="1:11" x14ac:dyDescent="0.25">
      <c r="A9" s="13" t="s">
        <v>10</v>
      </c>
      <c r="B9" s="19">
        <f t="shared" si="0"/>
        <v>210705915.19999999</v>
      </c>
      <c r="C9" s="21">
        <v>0</v>
      </c>
      <c r="D9" s="21">
        <v>0</v>
      </c>
      <c r="E9" s="21">
        <v>0</v>
      </c>
      <c r="F9" s="21">
        <v>210705915.19999999</v>
      </c>
      <c r="G9" s="27">
        <f t="shared" si="2"/>
        <v>0</v>
      </c>
      <c r="H9" s="21">
        <v>0</v>
      </c>
      <c r="I9" s="21">
        <v>0</v>
      </c>
      <c r="J9" s="21">
        <v>0</v>
      </c>
      <c r="K9" s="21">
        <v>210705915.19999999</v>
      </c>
    </row>
    <row r="10" spans="1:11" x14ac:dyDescent="0.25">
      <c r="A10" s="13" t="s">
        <v>11</v>
      </c>
      <c r="B10" s="19">
        <f t="shared" si="0"/>
        <v>0</v>
      </c>
      <c r="C10" s="21">
        <v>0</v>
      </c>
      <c r="D10" s="21">
        <v>0</v>
      </c>
      <c r="E10" s="21">
        <v>0</v>
      </c>
      <c r="F10" s="21">
        <v>0</v>
      </c>
      <c r="G10" s="27">
        <f t="shared" si="2"/>
        <v>0</v>
      </c>
      <c r="H10" s="21">
        <v>0</v>
      </c>
      <c r="I10" s="21">
        <v>0</v>
      </c>
      <c r="J10" s="21">
        <v>0</v>
      </c>
      <c r="K10" s="21">
        <v>0</v>
      </c>
    </row>
    <row r="11" spans="1:11" x14ac:dyDescent="0.25">
      <c r="A11" s="13" t="s">
        <v>12</v>
      </c>
      <c r="B11" s="19">
        <f t="shared" si="0"/>
        <v>120443455.48999999</v>
      </c>
      <c r="C11" s="21">
        <v>0</v>
      </c>
      <c r="D11" s="21">
        <v>120443455.48999999</v>
      </c>
      <c r="E11" s="21">
        <v>0</v>
      </c>
      <c r="F11" s="21">
        <v>0</v>
      </c>
      <c r="G11" s="27">
        <f t="shared" si="2"/>
        <v>0</v>
      </c>
      <c r="H11" s="21">
        <v>0</v>
      </c>
      <c r="I11" s="21">
        <v>0</v>
      </c>
      <c r="J11" s="21">
        <v>0</v>
      </c>
      <c r="K11" s="21">
        <v>120443455.48999999</v>
      </c>
    </row>
    <row r="12" spans="1:11" x14ac:dyDescent="0.25">
      <c r="A12" s="13" t="s">
        <v>13</v>
      </c>
      <c r="B12" s="19">
        <f t="shared" si="0"/>
        <v>998930217.96000004</v>
      </c>
      <c r="C12" s="21">
        <v>0</v>
      </c>
      <c r="D12" s="21"/>
      <c r="E12" s="21">
        <v>0</v>
      </c>
      <c r="F12" s="21">
        <v>998930217.96000004</v>
      </c>
      <c r="G12" s="27">
        <f t="shared" si="2"/>
        <v>0</v>
      </c>
      <c r="H12" s="21">
        <v>0</v>
      </c>
      <c r="I12" s="21">
        <v>0</v>
      </c>
      <c r="J12" s="21">
        <v>0</v>
      </c>
      <c r="K12" s="21">
        <v>998930217.96000004</v>
      </c>
    </row>
    <row r="13" spans="1:11" x14ac:dyDescent="0.25">
      <c r="A13" s="13" t="s">
        <v>14</v>
      </c>
      <c r="B13" s="19">
        <f t="shared" si="0"/>
        <v>750148213.67999995</v>
      </c>
      <c r="C13" s="21">
        <v>750148213.67999995</v>
      </c>
      <c r="D13" s="21">
        <v>0</v>
      </c>
      <c r="E13" s="21">
        <v>0</v>
      </c>
      <c r="F13" s="21">
        <v>0</v>
      </c>
      <c r="G13" s="27">
        <f t="shared" si="2"/>
        <v>1871992.61</v>
      </c>
      <c r="H13" s="21">
        <v>0</v>
      </c>
      <c r="I13" s="21">
        <v>1871992.61</v>
      </c>
      <c r="J13" s="21">
        <v>0</v>
      </c>
      <c r="K13" s="21">
        <v>842969282.45350099</v>
      </c>
    </row>
    <row r="14" spans="1:11" x14ac:dyDescent="0.25">
      <c r="A14" s="13" t="s">
        <v>15</v>
      </c>
      <c r="B14" s="19">
        <f t="shared" si="0"/>
        <v>0</v>
      </c>
      <c r="C14" s="21">
        <v>0</v>
      </c>
      <c r="D14" s="21">
        <v>0</v>
      </c>
      <c r="E14" s="21">
        <v>0</v>
      </c>
      <c r="F14" s="21">
        <v>0</v>
      </c>
      <c r="G14" s="27">
        <f t="shared" si="2"/>
        <v>4345450.13</v>
      </c>
      <c r="H14" s="21">
        <v>33000</v>
      </c>
      <c r="I14" s="21">
        <v>4312450.13</v>
      </c>
      <c r="J14" s="21">
        <v>0</v>
      </c>
      <c r="K14" s="21">
        <v>216088805.884588</v>
      </c>
    </row>
    <row r="15" spans="1:11" x14ac:dyDescent="0.25">
      <c r="A15" s="13" t="s">
        <v>16</v>
      </c>
      <c r="B15" s="19">
        <f t="shared" si="0"/>
        <v>292393080</v>
      </c>
      <c r="C15" s="21">
        <v>0</v>
      </c>
      <c r="D15" s="21">
        <v>0</v>
      </c>
      <c r="E15" s="21">
        <v>0</v>
      </c>
      <c r="F15" s="21">
        <v>292393080</v>
      </c>
      <c r="G15" s="27">
        <f t="shared" si="2"/>
        <v>24967000</v>
      </c>
      <c r="H15" s="21">
        <v>24967000</v>
      </c>
      <c r="I15" s="26">
        <v>0</v>
      </c>
      <c r="J15" s="21">
        <v>0</v>
      </c>
      <c r="K15" s="21">
        <v>1536268993.5999999</v>
      </c>
    </row>
    <row r="16" spans="1:11" x14ac:dyDescent="0.25">
      <c r="A16" s="13" t="s">
        <v>17</v>
      </c>
      <c r="B16" s="19">
        <f t="shared" si="0"/>
        <v>3512703638.0300002</v>
      </c>
      <c r="C16" s="21">
        <v>0</v>
      </c>
      <c r="D16" s="21">
        <v>0</v>
      </c>
      <c r="E16" s="21">
        <v>3512703638.0300002</v>
      </c>
      <c r="F16" s="21">
        <v>0</v>
      </c>
      <c r="G16" s="27">
        <f t="shared" si="2"/>
        <v>0</v>
      </c>
      <c r="H16" s="21">
        <v>0</v>
      </c>
      <c r="I16" s="26">
        <v>0</v>
      </c>
      <c r="J16" s="21">
        <v>0</v>
      </c>
      <c r="K16" s="21">
        <v>3512703638.0300002</v>
      </c>
    </row>
    <row r="17" spans="1:11" x14ac:dyDescent="0.25">
      <c r="A17" s="13" t="s">
        <v>18</v>
      </c>
      <c r="B17" s="19">
        <f t="shared" si="0"/>
        <v>0</v>
      </c>
      <c r="C17" s="21">
        <v>0</v>
      </c>
      <c r="D17" s="21">
        <v>0</v>
      </c>
      <c r="E17" s="21">
        <v>0</v>
      </c>
      <c r="F17" s="21">
        <v>0</v>
      </c>
      <c r="G17" s="27">
        <f t="shared" si="2"/>
        <v>0</v>
      </c>
      <c r="H17" s="21">
        <v>0</v>
      </c>
      <c r="I17" s="26">
        <v>0</v>
      </c>
      <c r="J17" s="21">
        <v>0</v>
      </c>
      <c r="K17" s="21">
        <v>0</v>
      </c>
    </row>
    <row r="18" spans="1:11" x14ac:dyDescent="0.25">
      <c r="A18" s="22" t="s">
        <v>19</v>
      </c>
      <c r="B18" s="23">
        <f t="shared" si="0"/>
        <v>0</v>
      </c>
      <c r="C18" s="24">
        <v>0</v>
      </c>
      <c r="D18" s="24">
        <v>0</v>
      </c>
      <c r="E18" s="24">
        <v>0</v>
      </c>
      <c r="F18" s="24">
        <v>0</v>
      </c>
      <c r="G18" s="25">
        <f t="shared" si="2"/>
        <v>0</v>
      </c>
      <c r="H18" s="24">
        <v>0</v>
      </c>
      <c r="I18" s="24">
        <v>0</v>
      </c>
      <c r="J18" s="24">
        <v>0</v>
      </c>
      <c r="K18" s="24">
        <v>0</v>
      </c>
    </row>
    <row r="19" spans="1:11" x14ac:dyDescent="0.25">
      <c r="A19" s="12" t="s">
        <v>20</v>
      </c>
    </row>
    <row r="20" spans="1:11" x14ac:dyDescent="0.25">
      <c r="A20" s="12" t="s">
        <v>21</v>
      </c>
      <c r="G20" s="31"/>
    </row>
    <row r="21" spans="1:11" x14ac:dyDescent="0.25">
      <c r="A21" s="12" t="s">
        <v>38</v>
      </c>
      <c r="G21" s="31"/>
      <c r="I21" s="32"/>
    </row>
    <row r="22" spans="1:11" x14ac:dyDescent="0.25">
      <c r="G22" s="31"/>
      <c r="I22" s="32"/>
    </row>
    <row r="23" spans="1:11" x14ac:dyDescent="0.25">
      <c r="G23" s="31"/>
      <c r="I23" s="32"/>
    </row>
    <row r="24" spans="1:11" x14ac:dyDescent="0.25">
      <c r="G24" s="31"/>
      <c r="I24" s="32"/>
    </row>
    <row r="25" spans="1:11" x14ac:dyDescent="0.25">
      <c r="G25" s="31"/>
      <c r="I25" s="32"/>
    </row>
    <row r="26" spans="1:11" x14ac:dyDescent="0.25">
      <c r="G26" s="31"/>
      <c r="I26" s="32"/>
    </row>
    <row r="27" spans="1:11" x14ac:dyDescent="0.25">
      <c r="G27" s="31"/>
      <c r="I27" s="32"/>
    </row>
    <row r="28" spans="1:11" x14ac:dyDescent="0.25">
      <c r="G28" s="31"/>
      <c r="I28" s="32"/>
    </row>
    <row r="29" spans="1:11" x14ac:dyDescent="0.25">
      <c r="G29" s="31"/>
      <c r="I29" s="32"/>
    </row>
    <row r="30" spans="1:11" x14ac:dyDescent="0.25">
      <c r="G30" s="31"/>
      <c r="I30" s="32"/>
    </row>
    <row r="31" spans="1:11" x14ac:dyDescent="0.25">
      <c r="I31" s="32"/>
    </row>
  </sheetData>
  <mergeCells count="3">
    <mergeCell ref="A4:A5"/>
    <mergeCell ref="B5:F5"/>
    <mergeCell ref="G5:J5"/>
  </mergeCells>
  <pageMargins left="0.7" right="0.7" top="0.75" bottom="0.75" header="0.3" footer="0.3"/>
  <pageSetup paperSize="9" orientation="portrait" horizontalDpi="300" verticalDpi="300" r:id="rId1"/>
  <ignoredErrors>
    <ignoredError sqref="B7:B18 G7:G18" formulaRange="1"/>
    <ignoredError sqref="G6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0"/>
  <sheetViews>
    <sheetView showGridLines="0" workbookViewId="0">
      <pane xSplit="1" topLeftCell="F1" activePane="topRight" state="frozen"/>
      <selection pane="topRight" activeCell="A3" sqref="A3"/>
    </sheetView>
  </sheetViews>
  <sheetFormatPr baseColWidth="10" defaultColWidth="11.42578125" defaultRowHeight="15" x14ac:dyDescent="0.25"/>
  <cols>
    <col min="1" max="1" width="11.42578125" style="14"/>
    <col min="2" max="2" width="14.42578125" style="14" bestFit="1" customWidth="1"/>
    <col min="3" max="5" width="17.42578125" style="14" customWidth="1"/>
    <col min="6" max="6" width="17.140625" style="14" customWidth="1"/>
    <col min="7" max="7" width="21.42578125" style="14" customWidth="1"/>
    <col min="8" max="8" width="21.140625" style="14" customWidth="1"/>
    <col min="9" max="9" width="14.7109375" style="14" customWidth="1"/>
    <col min="10" max="10" width="14.5703125" style="14" customWidth="1"/>
    <col min="11" max="11" width="20.7109375" style="14" customWidth="1"/>
    <col min="12" max="13" width="18" style="14" customWidth="1"/>
    <col min="14" max="14" width="17.28515625" style="14" customWidth="1"/>
    <col min="15" max="15" width="14.42578125" style="14" bestFit="1" customWidth="1"/>
    <col min="16" max="16384" width="11.42578125" style="14"/>
  </cols>
  <sheetData>
    <row r="1" spans="1:15" ht="22.5" customHeight="1" x14ac:dyDescent="0.25"/>
    <row r="2" spans="1:15" x14ac:dyDescent="0.25">
      <c r="A2" s="13" t="s">
        <v>73</v>
      </c>
      <c r="B2" s="13"/>
      <c r="C2" s="13"/>
      <c r="D2" s="13"/>
      <c r="E2" s="13"/>
      <c r="F2" s="13"/>
      <c r="G2" s="13"/>
      <c r="H2" s="13"/>
    </row>
    <row r="3" spans="1:15" x14ac:dyDescent="0.25">
      <c r="A3" s="13"/>
      <c r="B3" s="13"/>
      <c r="C3" s="13"/>
      <c r="D3" s="13"/>
      <c r="E3" s="13"/>
      <c r="F3" s="13"/>
      <c r="G3" s="13"/>
      <c r="H3" s="13"/>
    </row>
    <row r="4" spans="1:15" ht="51.75" customHeight="1" x14ac:dyDescent="0.25">
      <c r="A4" s="82" t="s">
        <v>0</v>
      </c>
      <c r="B4" s="15" t="s">
        <v>1</v>
      </c>
      <c r="C4" s="3" t="s">
        <v>41</v>
      </c>
      <c r="D4" s="3" t="s">
        <v>3</v>
      </c>
      <c r="E4" s="3" t="s">
        <v>23</v>
      </c>
      <c r="F4" s="4" t="s">
        <v>25</v>
      </c>
      <c r="G4" s="4" t="s">
        <v>50</v>
      </c>
      <c r="H4" s="3" t="s">
        <v>2</v>
      </c>
      <c r="I4" s="4" t="s">
        <v>51</v>
      </c>
      <c r="J4" s="4" t="s">
        <v>25</v>
      </c>
      <c r="K4" s="4" t="s">
        <v>47</v>
      </c>
      <c r="L4" s="4" t="s">
        <v>46</v>
      </c>
      <c r="M4" s="4" t="s">
        <v>52</v>
      </c>
      <c r="N4" s="4" t="s">
        <v>43</v>
      </c>
      <c r="O4" s="16" t="s">
        <v>4</v>
      </c>
    </row>
    <row r="5" spans="1:15" ht="15" customHeight="1" x14ac:dyDescent="0.25">
      <c r="A5" s="83"/>
      <c r="B5" s="83" t="s">
        <v>5</v>
      </c>
      <c r="C5" s="83"/>
      <c r="D5" s="83"/>
      <c r="E5" s="83"/>
      <c r="F5" s="83"/>
      <c r="G5" s="83"/>
      <c r="H5" s="87" t="s">
        <v>6</v>
      </c>
      <c r="I5" s="88"/>
      <c r="J5" s="88"/>
      <c r="K5" s="88"/>
      <c r="L5" s="88"/>
      <c r="M5" s="88"/>
      <c r="N5" s="88"/>
      <c r="O5" s="17" t="s">
        <v>5</v>
      </c>
    </row>
    <row r="6" spans="1:15" x14ac:dyDescent="0.25">
      <c r="A6" s="18" t="s">
        <v>7</v>
      </c>
      <c r="B6" s="19">
        <f t="shared" ref="B6:B18" si="0">SUM(C6:G6)</f>
        <v>13397715573.82</v>
      </c>
      <c r="C6" s="20">
        <f>SUM(C7:C18)</f>
        <v>530656750</v>
      </c>
      <c r="D6" s="20">
        <f>SUM(D7:D18)</f>
        <v>625523442.22000003</v>
      </c>
      <c r="E6" s="20">
        <f>SUM(E7:E18)</f>
        <v>4387901705.0100002</v>
      </c>
      <c r="F6" s="20">
        <f t="shared" ref="F6:N6" si="1">SUM(F7:F18)</f>
        <v>3569119359.21</v>
      </c>
      <c r="G6" s="20">
        <f t="shared" si="1"/>
        <v>4284514317.3800001</v>
      </c>
      <c r="H6" s="20">
        <f t="shared" ref="H6:H18" si="2">SUM(I6:N6)</f>
        <v>222496309.05999997</v>
      </c>
      <c r="I6" s="20">
        <f t="shared" si="1"/>
        <v>37050875.829999998</v>
      </c>
      <c r="J6" s="20">
        <f t="shared" si="1"/>
        <v>15190282.68</v>
      </c>
      <c r="K6" s="20">
        <f t="shared" si="1"/>
        <v>13702914.5</v>
      </c>
      <c r="L6" s="20">
        <f t="shared" si="1"/>
        <v>124050357.97999999</v>
      </c>
      <c r="M6" s="20">
        <f t="shared" si="1"/>
        <v>12287386.35</v>
      </c>
      <c r="N6" s="20">
        <f t="shared" si="1"/>
        <v>20214491.719999999</v>
      </c>
      <c r="O6" s="20">
        <f>SUM(O7:O18)</f>
        <v>24896927580.075756</v>
      </c>
    </row>
    <row r="7" spans="1:15" x14ac:dyDescent="0.25">
      <c r="A7" s="13" t="s">
        <v>8</v>
      </c>
      <c r="B7" s="19">
        <f t="shared" si="0"/>
        <v>0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20">
        <f t="shared" si="2"/>
        <v>3565209.98</v>
      </c>
      <c r="I7" s="21">
        <v>0</v>
      </c>
      <c r="J7" s="21">
        <v>0</v>
      </c>
      <c r="K7" s="21">
        <v>3565209.98</v>
      </c>
      <c r="L7" s="21">
        <v>0</v>
      </c>
      <c r="M7" s="21">
        <v>0</v>
      </c>
      <c r="N7" s="21">
        <v>0</v>
      </c>
      <c r="O7" s="21">
        <v>179601374.47347799</v>
      </c>
    </row>
    <row r="8" spans="1:15" x14ac:dyDescent="0.25">
      <c r="A8" s="13" t="s">
        <v>9</v>
      </c>
      <c r="B8" s="19">
        <f t="shared" si="0"/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0">
        <f t="shared" si="2"/>
        <v>1135321.6399999999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1135321.6399999999</v>
      </c>
      <c r="O8" s="21">
        <v>57322049.007107995</v>
      </c>
    </row>
    <row r="9" spans="1:15" x14ac:dyDescent="0.25">
      <c r="A9" s="13" t="s">
        <v>10</v>
      </c>
      <c r="B9" s="19">
        <f t="shared" si="0"/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0">
        <f t="shared" si="2"/>
        <v>21169485.73</v>
      </c>
      <c r="I9" s="21">
        <v>0</v>
      </c>
      <c r="J9" s="21">
        <v>0</v>
      </c>
      <c r="K9" s="21">
        <v>0</v>
      </c>
      <c r="L9" s="21">
        <v>0</v>
      </c>
      <c r="M9" s="21">
        <v>12287386.35</v>
      </c>
      <c r="N9" s="21">
        <v>8882099.3800000008</v>
      </c>
      <c r="O9" s="21">
        <v>1069973551.148536</v>
      </c>
    </row>
    <row r="10" spans="1:15" x14ac:dyDescent="0.25">
      <c r="A10" s="13" t="s">
        <v>11</v>
      </c>
      <c r="B10" s="19">
        <f t="shared" si="0"/>
        <v>2221984170.4200001</v>
      </c>
      <c r="C10" s="21">
        <v>130638000</v>
      </c>
      <c r="D10" s="21">
        <v>225367995.03999999</v>
      </c>
      <c r="E10" s="21">
        <v>0</v>
      </c>
      <c r="F10" s="21">
        <v>0</v>
      </c>
      <c r="G10" s="21">
        <v>1865978175.3800001</v>
      </c>
      <c r="H10" s="20">
        <f t="shared" si="2"/>
        <v>22667464.27</v>
      </c>
      <c r="I10" s="21">
        <v>0</v>
      </c>
      <c r="J10" s="21">
        <v>15186200.85</v>
      </c>
      <c r="K10" s="21">
        <v>7481263.4199999999</v>
      </c>
      <c r="L10" s="21">
        <v>0</v>
      </c>
      <c r="M10" s="21">
        <v>0</v>
      </c>
      <c r="N10" s="21">
        <v>0</v>
      </c>
      <c r="O10" s="21">
        <v>3367878891.1827478</v>
      </c>
    </row>
    <row r="11" spans="1:15" x14ac:dyDescent="0.25">
      <c r="A11" s="13" t="s">
        <v>12</v>
      </c>
      <c r="B11" s="19">
        <f t="shared" si="0"/>
        <v>8209882.1500000004</v>
      </c>
      <c r="C11" s="21">
        <v>0</v>
      </c>
      <c r="D11" s="21">
        <v>8209882.1500000004</v>
      </c>
      <c r="E11" s="21">
        <v>0</v>
      </c>
      <c r="F11" s="21">
        <v>0</v>
      </c>
      <c r="G11" s="21">
        <v>0</v>
      </c>
      <c r="H11" s="20">
        <f t="shared" si="2"/>
        <v>2656441.1</v>
      </c>
      <c r="I11" s="21">
        <v>0</v>
      </c>
      <c r="J11" s="21">
        <v>0</v>
      </c>
      <c r="K11" s="21">
        <v>2656441.1</v>
      </c>
      <c r="L11" s="21">
        <v>0</v>
      </c>
      <c r="M11" s="21">
        <v>0</v>
      </c>
      <c r="N11" s="21">
        <v>0</v>
      </c>
      <c r="O11" s="21">
        <v>142532029.43917</v>
      </c>
    </row>
    <row r="12" spans="1:15" x14ac:dyDescent="0.25">
      <c r="A12" s="13" t="s">
        <v>13</v>
      </c>
      <c r="B12" s="19">
        <f t="shared" si="0"/>
        <v>35380176.369999997</v>
      </c>
      <c r="C12" s="21">
        <v>0</v>
      </c>
      <c r="D12" s="21">
        <v>35380176.369999997</v>
      </c>
      <c r="E12" s="21">
        <v>0</v>
      </c>
      <c r="F12" s="21">
        <v>0</v>
      </c>
      <c r="G12" s="21">
        <v>0</v>
      </c>
      <c r="H12" s="20">
        <f t="shared" si="2"/>
        <v>31961366.350000001</v>
      </c>
      <c r="I12" s="21">
        <v>31961366.350000001</v>
      </c>
      <c r="J12" s="21">
        <v>0</v>
      </c>
      <c r="K12" s="26">
        <v>0</v>
      </c>
      <c r="L12" s="21">
        <v>0</v>
      </c>
      <c r="M12" s="21">
        <v>0</v>
      </c>
      <c r="N12" s="21">
        <v>0</v>
      </c>
      <c r="O12" s="21">
        <v>1656706780.162895</v>
      </c>
    </row>
    <row r="13" spans="1:15" x14ac:dyDescent="0.25">
      <c r="A13" s="13" t="s">
        <v>14</v>
      </c>
      <c r="B13" s="19">
        <f t="shared" si="0"/>
        <v>1997081617.0599999</v>
      </c>
      <c r="C13" s="21">
        <v>0</v>
      </c>
      <c r="D13" s="21">
        <v>0</v>
      </c>
      <c r="E13" s="21">
        <v>0</v>
      </c>
      <c r="F13" s="21">
        <v>1997081617.0599999</v>
      </c>
      <c r="G13" s="21">
        <v>0</v>
      </c>
      <c r="H13" s="20">
        <f t="shared" si="2"/>
        <v>31203355.370000001</v>
      </c>
      <c r="I13" s="21">
        <v>0</v>
      </c>
      <c r="J13" s="21">
        <v>0</v>
      </c>
      <c r="K13" s="26">
        <v>0</v>
      </c>
      <c r="L13" s="21">
        <v>25073903.050000001</v>
      </c>
      <c r="M13" s="21">
        <v>0</v>
      </c>
      <c r="N13" s="21">
        <v>6129452.3200000003</v>
      </c>
      <c r="O13" s="21">
        <v>3585997036.862381</v>
      </c>
    </row>
    <row r="14" spans="1:15" x14ac:dyDescent="0.25">
      <c r="A14" s="13" t="s">
        <v>15</v>
      </c>
      <c r="B14" s="19">
        <f t="shared" si="0"/>
        <v>1572037742.1500001</v>
      </c>
      <c r="C14" s="21">
        <v>0</v>
      </c>
      <c r="D14" s="21">
        <v>0</v>
      </c>
      <c r="E14" s="21">
        <v>0</v>
      </c>
      <c r="F14" s="21">
        <v>1572037742.1500001</v>
      </c>
      <c r="G14" s="21">
        <v>0</v>
      </c>
      <c r="H14" s="20">
        <f t="shared" si="2"/>
        <v>199924.29</v>
      </c>
      <c r="I14" s="21">
        <v>0</v>
      </c>
      <c r="J14" s="21">
        <v>0</v>
      </c>
      <c r="K14" s="26">
        <v>0</v>
      </c>
      <c r="L14" s="21">
        <v>0</v>
      </c>
      <c r="M14" s="21">
        <v>0</v>
      </c>
      <c r="N14" s="21">
        <v>199924.29</v>
      </c>
      <c r="O14" s="21">
        <v>1582268987.645324</v>
      </c>
    </row>
    <row r="15" spans="1:15" x14ac:dyDescent="0.25">
      <c r="A15" s="13" t="s">
        <v>16</v>
      </c>
      <c r="B15" s="19">
        <f t="shared" si="0"/>
        <v>2905300200</v>
      </c>
      <c r="C15" s="21">
        <v>0</v>
      </c>
      <c r="D15" s="21">
        <v>0</v>
      </c>
      <c r="E15" s="21">
        <v>2905300200</v>
      </c>
      <c r="F15" s="21">
        <v>0</v>
      </c>
      <c r="G15" s="21">
        <v>0</v>
      </c>
      <c r="H15" s="20">
        <f t="shared" si="2"/>
        <v>13867694.09</v>
      </c>
      <c r="I15" s="21">
        <v>0</v>
      </c>
      <c r="J15" s="21">
        <v>0</v>
      </c>
      <c r="K15" s="26">
        <v>0</v>
      </c>
      <c r="L15" s="21">
        <v>10000000</v>
      </c>
      <c r="M15" s="21">
        <v>0</v>
      </c>
      <c r="N15" s="21">
        <v>3867694.09</v>
      </c>
      <c r="O15" s="21">
        <v>3621701116.3811731</v>
      </c>
    </row>
    <row r="16" spans="1:15" x14ac:dyDescent="0.25">
      <c r="A16" s="13" t="s">
        <v>17</v>
      </c>
      <c r="B16" s="19">
        <f t="shared" si="0"/>
        <v>3235134876.3199997</v>
      </c>
      <c r="C16" s="21">
        <v>0</v>
      </c>
      <c r="D16" s="21">
        <v>105006324.31999999</v>
      </c>
      <c r="E16" s="21">
        <v>955137800</v>
      </c>
      <c r="F16" s="21">
        <v>0</v>
      </c>
      <c r="G16" s="21">
        <v>2174990752</v>
      </c>
      <c r="H16" s="20">
        <f t="shared" si="2"/>
        <v>5089509.4800000004</v>
      </c>
      <c r="I16" s="21">
        <v>5089509.4800000004</v>
      </c>
      <c r="J16" s="21">
        <v>0</v>
      </c>
      <c r="K16" s="26">
        <v>0</v>
      </c>
      <c r="L16" s="21"/>
      <c r="M16" s="21">
        <v>0</v>
      </c>
      <c r="N16" s="21">
        <v>0</v>
      </c>
      <c r="O16" s="21">
        <v>3503599376.0767279</v>
      </c>
    </row>
    <row r="17" spans="1:15" x14ac:dyDescent="0.25">
      <c r="A17" s="13" t="s">
        <v>18</v>
      </c>
      <c r="B17" s="19">
        <f t="shared" si="0"/>
        <v>243545390</v>
      </c>
      <c r="C17" s="21">
        <v>0</v>
      </c>
      <c r="D17" s="21">
        <v>0</v>
      </c>
      <c r="E17" s="21">
        <v>0</v>
      </c>
      <c r="F17" s="21">
        <v>0</v>
      </c>
      <c r="G17" s="21">
        <v>243545390</v>
      </c>
      <c r="H17" s="20">
        <f t="shared" si="2"/>
        <v>29647633.399999999</v>
      </c>
      <c r="I17" s="21">
        <v>0</v>
      </c>
      <c r="J17" s="21">
        <v>0</v>
      </c>
      <c r="K17" s="26">
        <v>0</v>
      </c>
      <c r="L17" s="21">
        <v>29647633.399999999</v>
      </c>
      <c r="M17" s="21">
        <v>0</v>
      </c>
      <c r="N17" s="21">
        <v>0</v>
      </c>
      <c r="O17" s="21">
        <v>1810989084.9879401</v>
      </c>
    </row>
    <row r="18" spans="1:15" x14ac:dyDescent="0.25">
      <c r="A18" s="22" t="s">
        <v>19</v>
      </c>
      <c r="B18" s="23">
        <f t="shared" si="0"/>
        <v>1179041519.3499999</v>
      </c>
      <c r="C18" s="24">
        <v>400018750</v>
      </c>
      <c r="D18" s="24">
        <v>251559064.34</v>
      </c>
      <c r="E18" s="24">
        <v>527463705.00999999</v>
      </c>
      <c r="F18" s="24">
        <v>0</v>
      </c>
      <c r="G18" s="24">
        <v>0</v>
      </c>
      <c r="H18" s="25">
        <f t="shared" si="2"/>
        <v>59332903.359999999</v>
      </c>
      <c r="I18" s="24">
        <v>0</v>
      </c>
      <c r="J18" s="24">
        <v>4081.83</v>
      </c>
      <c r="K18" s="24">
        <v>0</v>
      </c>
      <c r="L18" s="24">
        <v>59328821.530000001</v>
      </c>
      <c r="M18" s="24">
        <v>0</v>
      </c>
      <c r="N18" s="24">
        <v>0</v>
      </c>
      <c r="O18" s="24">
        <v>4318357302.708272</v>
      </c>
    </row>
    <row r="19" spans="1:15" x14ac:dyDescent="0.25">
      <c r="A19" s="12" t="s">
        <v>20</v>
      </c>
    </row>
    <row r="20" spans="1:15" x14ac:dyDescent="0.25">
      <c r="A20" s="12" t="s">
        <v>21</v>
      </c>
      <c r="H20" s="31"/>
      <c r="J20" s="32"/>
    </row>
    <row r="21" spans="1:15" x14ac:dyDescent="0.25">
      <c r="A21" s="12" t="s">
        <v>33</v>
      </c>
      <c r="H21" s="31"/>
      <c r="J21" s="32"/>
    </row>
    <row r="22" spans="1:15" x14ac:dyDescent="0.25">
      <c r="H22" s="31"/>
      <c r="J22" s="32"/>
    </row>
    <row r="23" spans="1:15" x14ac:dyDescent="0.25">
      <c r="H23" s="31"/>
      <c r="J23" s="32"/>
    </row>
    <row r="24" spans="1:15" x14ac:dyDescent="0.25">
      <c r="H24" s="31"/>
      <c r="J24" s="32"/>
    </row>
    <row r="25" spans="1:15" x14ac:dyDescent="0.25">
      <c r="H25" s="31"/>
      <c r="J25" s="32"/>
    </row>
    <row r="26" spans="1:15" x14ac:dyDescent="0.25">
      <c r="H26" s="31"/>
      <c r="J26" s="32"/>
    </row>
    <row r="27" spans="1:15" x14ac:dyDescent="0.25">
      <c r="H27" s="31"/>
      <c r="J27" s="32"/>
    </row>
    <row r="28" spans="1:15" x14ac:dyDescent="0.25">
      <c r="H28" s="31"/>
      <c r="J28" s="32"/>
    </row>
    <row r="29" spans="1:15" x14ac:dyDescent="0.25">
      <c r="H29" s="31"/>
      <c r="J29" s="32"/>
    </row>
    <row r="30" spans="1:15" x14ac:dyDescent="0.25">
      <c r="H30" s="31"/>
      <c r="J30" s="32"/>
    </row>
  </sheetData>
  <mergeCells count="3">
    <mergeCell ref="A4:A5"/>
    <mergeCell ref="B5:G5"/>
    <mergeCell ref="H5:N5"/>
  </mergeCells>
  <pageMargins left="0.7" right="0.7" top="0.75" bottom="0.75" header="0.3" footer="0.3"/>
  <ignoredErrors>
    <ignoredError sqref="B7:B18 H7:H18" formulaRange="1"/>
    <ignoredError sqref="H6" formula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2"/>
  <sheetViews>
    <sheetView showGridLines="0" workbookViewId="0">
      <pane xSplit="1" topLeftCell="B1" activePane="topRight" state="frozen"/>
      <selection pane="topRight" activeCell="A3" sqref="A3"/>
    </sheetView>
  </sheetViews>
  <sheetFormatPr baseColWidth="10" defaultColWidth="11.42578125" defaultRowHeight="15" x14ac:dyDescent="0.25"/>
  <cols>
    <col min="1" max="1" width="11.42578125" style="14"/>
    <col min="2" max="2" width="14.42578125" style="14" bestFit="1" customWidth="1"/>
    <col min="3" max="5" width="17.42578125" style="14" customWidth="1"/>
    <col min="6" max="6" width="21.42578125" style="14" customWidth="1"/>
    <col min="7" max="7" width="21.140625" style="14" customWidth="1"/>
    <col min="8" max="8" width="24" style="14" customWidth="1"/>
    <col min="9" max="10" width="14.7109375" style="14" customWidth="1"/>
    <col min="11" max="11" width="14.5703125" style="14" customWidth="1"/>
    <col min="12" max="12" width="17.28515625" style="14" customWidth="1"/>
    <col min="13" max="13" width="14.42578125" style="14" bestFit="1" customWidth="1"/>
    <col min="14" max="16384" width="11.42578125" style="14"/>
  </cols>
  <sheetData>
    <row r="1" spans="1:13" ht="21.75" customHeight="1" x14ac:dyDescent="0.25"/>
    <row r="2" spans="1:13" x14ac:dyDescent="0.25">
      <c r="A2" s="13" t="s">
        <v>72</v>
      </c>
      <c r="B2" s="13"/>
      <c r="C2" s="13"/>
      <c r="D2" s="13"/>
      <c r="E2" s="13"/>
      <c r="F2" s="13"/>
      <c r="G2" s="13"/>
    </row>
    <row r="3" spans="1:13" x14ac:dyDescent="0.25">
      <c r="A3" s="13"/>
      <c r="B3" s="13"/>
      <c r="C3" s="13"/>
      <c r="D3" s="13"/>
      <c r="E3" s="13"/>
      <c r="F3" s="13"/>
      <c r="G3" s="13"/>
    </row>
    <row r="4" spans="1:13" ht="51.75" customHeight="1" x14ac:dyDescent="0.25">
      <c r="A4" s="82" t="s">
        <v>0</v>
      </c>
      <c r="B4" s="15" t="s">
        <v>1</v>
      </c>
      <c r="C4" s="3" t="s">
        <v>41</v>
      </c>
      <c r="D4" s="3" t="s">
        <v>44</v>
      </c>
      <c r="E4" s="3" t="s">
        <v>52</v>
      </c>
      <c r="F4" s="4" t="s">
        <v>49</v>
      </c>
      <c r="G4" s="3" t="s">
        <v>2</v>
      </c>
      <c r="H4" s="4" t="s">
        <v>53</v>
      </c>
      <c r="I4" s="4" t="s">
        <v>46</v>
      </c>
      <c r="J4" s="4" t="s">
        <v>47</v>
      </c>
      <c r="K4" s="4" t="s">
        <v>25</v>
      </c>
      <c r="L4" s="4" t="s">
        <v>43</v>
      </c>
      <c r="M4" s="16" t="s">
        <v>4</v>
      </c>
    </row>
    <row r="5" spans="1:13" ht="15" customHeight="1" x14ac:dyDescent="0.25">
      <c r="A5" s="83"/>
      <c r="B5" s="83" t="s">
        <v>5</v>
      </c>
      <c r="C5" s="83"/>
      <c r="D5" s="83"/>
      <c r="E5" s="83"/>
      <c r="F5" s="83"/>
      <c r="G5" s="87" t="s">
        <v>6</v>
      </c>
      <c r="H5" s="88"/>
      <c r="I5" s="88"/>
      <c r="J5" s="88"/>
      <c r="K5" s="88"/>
      <c r="L5" s="88"/>
      <c r="M5" s="17" t="s">
        <v>5</v>
      </c>
    </row>
    <row r="6" spans="1:13" x14ac:dyDescent="0.25">
      <c r="A6" s="18" t="s">
        <v>7</v>
      </c>
      <c r="B6" s="19">
        <f t="shared" ref="B6:B18" si="0">SUM(C6:F6)</f>
        <v>9274435281.5999985</v>
      </c>
      <c r="C6" s="20">
        <f>SUM(C7:C18)</f>
        <v>1811959787.1999998</v>
      </c>
      <c r="D6" s="20">
        <f>SUM(D7:D18)</f>
        <v>1193414439.5799999</v>
      </c>
      <c r="E6" s="20">
        <f>SUM(E7:E18)</f>
        <v>353989897.13999999</v>
      </c>
      <c r="F6" s="20">
        <f t="shared" ref="F6:L6" si="1">SUM(F7:F18)</f>
        <v>5915071157.6799994</v>
      </c>
      <c r="G6" s="20">
        <f>SUM(H6:L6)</f>
        <v>101113784.49000001</v>
      </c>
      <c r="H6" s="20">
        <f t="shared" si="1"/>
        <v>10000000</v>
      </c>
      <c r="I6" s="20">
        <f t="shared" si="1"/>
        <v>12020154.050000001</v>
      </c>
      <c r="J6" s="20">
        <f t="shared" si="1"/>
        <v>22442696.91</v>
      </c>
      <c r="K6" s="20">
        <f t="shared" si="1"/>
        <v>33835007.719999999</v>
      </c>
      <c r="L6" s="20">
        <f t="shared" si="1"/>
        <v>22815925.809999999</v>
      </c>
      <c r="M6" s="20">
        <f>SUM(M7:M18)</f>
        <v>14969527522.887611</v>
      </c>
    </row>
    <row r="7" spans="1:13" x14ac:dyDescent="0.25">
      <c r="A7" s="13" t="s">
        <v>8</v>
      </c>
      <c r="B7" s="19">
        <f t="shared" si="0"/>
        <v>131940010.18000001</v>
      </c>
      <c r="C7" s="21">
        <v>100181796</v>
      </c>
      <c r="D7" s="21">
        <v>31758214.18</v>
      </c>
      <c r="E7" s="21">
        <v>0</v>
      </c>
      <c r="F7" s="21">
        <v>0</v>
      </c>
      <c r="G7" s="27">
        <f t="shared" ref="G7:G18" si="2">SUM(H7:L7)</f>
        <v>23450456.32</v>
      </c>
      <c r="H7" s="21">
        <v>0</v>
      </c>
      <c r="I7" s="21">
        <v>0</v>
      </c>
      <c r="J7" s="21">
        <v>0</v>
      </c>
      <c r="K7" s="21">
        <v>23450456.32</v>
      </c>
      <c r="L7" s="21">
        <v>0</v>
      </c>
      <c r="M7" s="21">
        <v>1377360914.6963522</v>
      </c>
    </row>
    <row r="8" spans="1:13" x14ac:dyDescent="0.25">
      <c r="A8" s="13" t="s">
        <v>9</v>
      </c>
      <c r="B8" s="19">
        <f t="shared" si="0"/>
        <v>609363108.60000002</v>
      </c>
      <c r="C8" s="21">
        <v>609363108.60000002</v>
      </c>
      <c r="D8" s="21">
        <v>0</v>
      </c>
      <c r="E8" s="21">
        <v>0</v>
      </c>
      <c r="F8" s="21">
        <v>0</v>
      </c>
      <c r="G8" s="27">
        <f t="shared" si="2"/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609363108.60000002</v>
      </c>
    </row>
    <row r="9" spans="1:13" x14ac:dyDescent="0.25">
      <c r="A9" s="13" t="s">
        <v>10</v>
      </c>
      <c r="B9" s="19">
        <f t="shared" si="0"/>
        <v>38738813.990000002</v>
      </c>
      <c r="C9" s="21">
        <v>0</v>
      </c>
      <c r="D9" s="21">
        <v>38738813.990000002</v>
      </c>
      <c r="E9" s="21">
        <v>0</v>
      </c>
      <c r="F9" s="21">
        <v>0</v>
      </c>
      <c r="G9" s="27">
        <f t="shared" si="2"/>
        <v>6846104.8499999996</v>
      </c>
      <c r="H9" s="21">
        <v>0</v>
      </c>
      <c r="I9" s="21">
        <v>0</v>
      </c>
      <c r="J9" s="21">
        <v>599069.6</v>
      </c>
      <c r="K9" s="21">
        <v>0</v>
      </c>
      <c r="L9" s="21">
        <v>6247035.25</v>
      </c>
      <c r="M9" s="21">
        <v>406640957.913665</v>
      </c>
    </row>
    <row r="10" spans="1:13" x14ac:dyDescent="0.25">
      <c r="A10" s="13" t="s">
        <v>11</v>
      </c>
      <c r="B10" s="19">
        <f t="shared" si="0"/>
        <v>428562785.39999998</v>
      </c>
      <c r="C10" s="21">
        <v>0</v>
      </c>
      <c r="D10" s="21">
        <v>0</v>
      </c>
      <c r="E10" s="21">
        <v>0</v>
      </c>
      <c r="F10" s="21">
        <v>428562785.39999998</v>
      </c>
      <c r="G10" s="27">
        <f t="shared" si="2"/>
        <v>4243056.09</v>
      </c>
      <c r="H10" s="21">
        <v>0</v>
      </c>
      <c r="I10" s="21">
        <v>0</v>
      </c>
      <c r="J10" s="21">
        <v>3878465.36</v>
      </c>
      <c r="K10" s="21">
        <v>0</v>
      </c>
      <c r="L10" s="21">
        <v>364590.73</v>
      </c>
      <c r="M10" s="21">
        <v>658544487.28457093</v>
      </c>
    </row>
    <row r="11" spans="1:13" x14ac:dyDescent="0.25">
      <c r="A11" s="13" t="s">
        <v>12</v>
      </c>
      <c r="B11" s="19">
        <f t="shared" si="0"/>
        <v>0</v>
      </c>
      <c r="C11" s="21">
        <v>0</v>
      </c>
      <c r="D11" s="21">
        <v>0</v>
      </c>
      <c r="E11" s="21">
        <v>0</v>
      </c>
      <c r="F11" s="21">
        <v>0</v>
      </c>
      <c r="G11" s="27">
        <f t="shared" si="2"/>
        <v>11471381.93</v>
      </c>
      <c r="H11" s="21">
        <v>0</v>
      </c>
      <c r="I11" s="21">
        <v>0</v>
      </c>
      <c r="J11" s="21">
        <v>7581710.8899999997</v>
      </c>
      <c r="K11" s="21">
        <v>0</v>
      </c>
      <c r="L11" s="21">
        <v>3889671.04</v>
      </c>
      <c r="M11" s="21">
        <v>635415905.03740191</v>
      </c>
    </row>
    <row r="12" spans="1:13" x14ac:dyDescent="0.25">
      <c r="A12" s="13" t="s">
        <v>13</v>
      </c>
      <c r="B12" s="19">
        <f t="shared" si="0"/>
        <v>0</v>
      </c>
      <c r="C12" s="21">
        <v>0</v>
      </c>
      <c r="D12" s="21">
        <v>0</v>
      </c>
      <c r="E12" s="21">
        <v>0</v>
      </c>
      <c r="F12" s="21">
        <v>0</v>
      </c>
      <c r="G12" s="27">
        <f t="shared" si="2"/>
        <v>912128.79</v>
      </c>
      <c r="H12" s="21">
        <v>0</v>
      </c>
      <c r="I12" s="21">
        <v>0</v>
      </c>
      <c r="J12" s="21">
        <v>0</v>
      </c>
      <c r="K12" s="21">
        <v>0</v>
      </c>
      <c r="L12" s="21">
        <v>912128.79</v>
      </c>
      <c r="M12" s="21">
        <v>52844455.087287001</v>
      </c>
    </row>
    <row r="13" spans="1:13" x14ac:dyDescent="0.25">
      <c r="A13" s="13" t="s">
        <v>14</v>
      </c>
      <c r="B13" s="19">
        <f t="shared" si="0"/>
        <v>4537500000</v>
      </c>
      <c r="C13" s="21">
        <v>0</v>
      </c>
      <c r="D13" s="21">
        <v>0</v>
      </c>
      <c r="E13" s="21">
        <v>0</v>
      </c>
      <c r="F13" s="21">
        <v>4537500000</v>
      </c>
      <c r="G13" s="27">
        <f t="shared" si="2"/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4537500000</v>
      </c>
    </row>
    <row r="14" spans="1:13" x14ac:dyDescent="0.25">
      <c r="A14" s="13" t="s">
        <v>15</v>
      </c>
      <c r="B14" s="19">
        <f t="shared" si="0"/>
        <v>526640215.39999998</v>
      </c>
      <c r="C14" s="21">
        <v>0</v>
      </c>
      <c r="D14" s="21">
        <v>526640215.39999998</v>
      </c>
      <c r="E14" s="21">
        <v>0</v>
      </c>
      <c r="F14" s="21">
        <v>0</v>
      </c>
      <c r="G14" s="27">
        <f t="shared" si="2"/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526640215.39999998</v>
      </c>
    </row>
    <row r="15" spans="1:13" x14ac:dyDescent="0.25">
      <c r="A15" s="13" t="s">
        <v>16</v>
      </c>
      <c r="B15" s="19">
        <f t="shared" si="0"/>
        <v>0</v>
      </c>
      <c r="C15" s="21">
        <v>0</v>
      </c>
      <c r="D15" s="21">
        <v>0</v>
      </c>
      <c r="E15" s="21">
        <v>0</v>
      </c>
      <c r="F15" s="21">
        <v>0</v>
      </c>
      <c r="G15" s="27">
        <f t="shared" si="2"/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</row>
    <row r="16" spans="1:13" x14ac:dyDescent="0.25">
      <c r="A16" s="13" t="s">
        <v>17</v>
      </c>
      <c r="B16" s="19">
        <f t="shared" si="0"/>
        <v>0</v>
      </c>
      <c r="C16" s="21">
        <v>0</v>
      </c>
      <c r="D16" s="21">
        <v>0</v>
      </c>
      <c r="E16" s="21">
        <v>0</v>
      </c>
      <c r="F16" s="21">
        <v>0</v>
      </c>
      <c r="G16" s="27">
        <f t="shared" si="2"/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</row>
    <row r="17" spans="1:13" x14ac:dyDescent="0.25">
      <c r="A17" s="13" t="s">
        <v>18</v>
      </c>
      <c r="B17" s="19">
        <f t="shared" si="0"/>
        <v>400267668.27999997</v>
      </c>
      <c r="C17" s="21">
        <v>0</v>
      </c>
      <c r="D17" s="21">
        <v>400267668.27999997</v>
      </c>
      <c r="E17" s="21">
        <v>0</v>
      </c>
      <c r="F17" s="21">
        <v>0</v>
      </c>
      <c r="G17" s="27">
        <f t="shared" si="2"/>
        <v>25547051.399999999</v>
      </c>
      <c r="H17" s="21">
        <v>10000000</v>
      </c>
      <c r="I17" s="21">
        <v>0</v>
      </c>
      <c r="J17" s="21">
        <v>0</v>
      </c>
      <c r="K17" s="21">
        <v>10384551.4</v>
      </c>
      <c r="L17" s="21">
        <v>5162500</v>
      </c>
      <c r="M17" s="21">
        <v>1893431509.68664</v>
      </c>
    </row>
    <row r="18" spans="1:13" x14ac:dyDescent="0.25">
      <c r="A18" s="22" t="s">
        <v>19</v>
      </c>
      <c r="B18" s="23">
        <f t="shared" si="0"/>
        <v>2601422679.75</v>
      </c>
      <c r="C18" s="24">
        <v>1102414882.5999999</v>
      </c>
      <c r="D18" s="24">
        <v>196009527.72999999</v>
      </c>
      <c r="E18" s="24">
        <v>353989897.13999999</v>
      </c>
      <c r="F18" s="24">
        <v>949008372.27999997</v>
      </c>
      <c r="G18" s="25">
        <f t="shared" si="2"/>
        <v>28643605.109999999</v>
      </c>
      <c r="H18" s="24">
        <v>0</v>
      </c>
      <c r="I18" s="24">
        <v>12020154.050000001</v>
      </c>
      <c r="J18" s="24">
        <v>10383451.060000001</v>
      </c>
      <c r="K18" s="24">
        <v>0</v>
      </c>
      <c r="L18" s="24">
        <v>6240000</v>
      </c>
      <c r="M18" s="24">
        <v>4271785969.181694</v>
      </c>
    </row>
    <row r="19" spans="1:13" x14ac:dyDescent="0.25">
      <c r="A19" s="12" t="s">
        <v>20</v>
      </c>
    </row>
    <row r="20" spans="1:13" x14ac:dyDescent="0.25">
      <c r="A20" s="12" t="s">
        <v>21</v>
      </c>
      <c r="G20" s="31"/>
      <c r="H20" s="31"/>
      <c r="I20" s="31"/>
    </row>
    <row r="21" spans="1:13" x14ac:dyDescent="0.25">
      <c r="A21" s="12" t="s">
        <v>33</v>
      </c>
      <c r="G21" s="31"/>
      <c r="H21" s="31"/>
      <c r="I21" s="31"/>
    </row>
    <row r="22" spans="1:13" x14ac:dyDescent="0.25">
      <c r="G22" s="31"/>
      <c r="H22" s="31"/>
      <c r="I22" s="31"/>
    </row>
    <row r="23" spans="1:13" x14ac:dyDescent="0.25">
      <c r="G23" s="31"/>
      <c r="H23" s="31"/>
      <c r="I23" s="31"/>
    </row>
    <row r="24" spans="1:13" x14ac:dyDescent="0.25">
      <c r="G24" s="31"/>
      <c r="H24" s="31"/>
      <c r="I24" s="31"/>
    </row>
    <row r="25" spans="1:13" x14ac:dyDescent="0.25">
      <c r="G25" s="31"/>
      <c r="H25" s="31"/>
      <c r="I25" s="31"/>
    </row>
    <row r="26" spans="1:13" x14ac:dyDescent="0.25">
      <c r="G26" s="31"/>
      <c r="H26" s="31"/>
      <c r="I26" s="31"/>
    </row>
    <row r="27" spans="1:13" x14ac:dyDescent="0.25">
      <c r="G27" s="31"/>
      <c r="H27" s="31"/>
      <c r="I27" s="31"/>
    </row>
    <row r="28" spans="1:13" x14ac:dyDescent="0.25">
      <c r="G28" s="31"/>
      <c r="H28" s="31"/>
      <c r="I28" s="31"/>
    </row>
    <row r="29" spans="1:13" x14ac:dyDescent="0.25">
      <c r="G29" s="31"/>
      <c r="H29" s="31"/>
      <c r="I29" s="31"/>
    </row>
    <row r="30" spans="1:13" x14ac:dyDescent="0.25">
      <c r="G30" s="31"/>
      <c r="H30" s="31"/>
      <c r="I30" s="31"/>
    </row>
    <row r="31" spans="1:13" x14ac:dyDescent="0.25">
      <c r="H31" s="31"/>
    </row>
    <row r="32" spans="1:13" x14ac:dyDescent="0.25">
      <c r="H32" s="31"/>
    </row>
  </sheetData>
  <mergeCells count="3">
    <mergeCell ref="A4:A5"/>
    <mergeCell ref="B5:F5"/>
    <mergeCell ref="G5:L5"/>
  </mergeCells>
  <pageMargins left="0.7" right="0.7" top="0.75" bottom="0.75" header="0.3" footer="0.3"/>
  <ignoredErrors>
    <ignoredError sqref="B7 G7:G18" formulaRange="1"/>
    <ignoredError sqref="G6" formula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30"/>
  <sheetViews>
    <sheetView showGridLines="0" workbookViewId="0">
      <pane xSplit="1" topLeftCell="B1" activePane="topRight" state="frozen"/>
      <selection pane="topRight" activeCell="A3" sqref="A3"/>
    </sheetView>
  </sheetViews>
  <sheetFormatPr baseColWidth="10" defaultColWidth="11.42578125" defaultRowHeight="15" x14ac:dyDescent="0.25"/>
  <cols>
    <col min="1" max="1" width="11.42578125" style="14"/>
    <col min="2" max="2" width="14.42578125" style="14" bestFit="1" customWidth="1"/>
    <col min="3" max="5" width="17.42578125" style="14" customWidth="1"/>
    <col min="6" max="6" width="17.140625" style="14" customWidth="1"/>
    <col min="7" max="7" width="21.42578125" style="14" customWidth="1"/>
    <col min="8" max="8" width="21.140625" style="14" customWidth="1"/>
    <col min="9" max="9" width="14.7109375" style="14" customWidth="1"/>
    <col min="10" max="10" width="16.42578125" style="14" customWidth="1"/>
    <col min="11" max="11" width="14.5703125" style="14" customWidth="1"/>
    <col min="12" max="12" width="17.28515625" style="14" customWidth="1"/>
    <col min="13" max="13" width="14.42578125" style="14" bestFit="1" customWidth="1"/>
    <col min="14" max="16384" width="11.42578125" style="14"/>
  </cols>
  <sheetData>
    <row r="1" spans="1:13" ht="22.5" customHeight="1" x14ac:dyDescent="0.25"/>
    <row r="2" spans="1:13" x14ac:dyDescent="0.25">
      <c r="A2" s="13" t="s">
        <v>71</v>
      </c>
      <c r="B2" s="13"/>
      <c r="C2" s="13"/>
      <c r="D2" s="13"/>
      <c r="E2" s="13"/>
      <c r="F2" s="13"/>
      <c r="G2" s="13"/>
      <c r="H2" s="13"/>
    </row>
    <row r="3" spans="1:13" x14ac:dyDescent="0.25">
      <c r="A3" s="13"/>
      <c r="B3" s="13"/>
      <c r="C3" s="13"/>
      <c r="D3" s="13"/>
      <c r="E3" s="13"/>
      <c r="F3" s="13"/>
      <c r="G3" s="13"/>
      <c r="H3" s="13"/>
    </row>
    <row r="4" spans="1:13" ht="51.75" customHeight="1" x14ac:dyDescent="0.25">
      <c r="A4" s="82" t="s">
        <v>0</v>
      </c>
      <c r="B4" s="15" t="s">
        <v>1</v>
      </c>
      <c r="C4" s="3" t="s">
        <v>41</v>
      </c>
      <c r="D4" s="3" t="s">
        <v>44</v>
      </c>
      <c r="E4" s="3" t="s">
        <v>52</v>
      </c>
      <c r="F4" s="4" t="s">
        <v>25</v>
      </c>
      <c r="G4" s="4" t="s">
        <v>49</v>
      </c>
      <c r="H4" s="3" t="s">
        <v>2</v>
      </c>
      <c r="I4" s="4" t="s">
        <v>46</v>
      </c>
      <c r="J4" s="4" t="s">
        <v>47</v>
      </c>
      <c r="K4" s="4" t="s">
        <v>25</v>
      </c>
      <c r="L4" s="4" t="s">
        <v>43</v>
      </c>
      <c r="M4" s="16" t="s">
        <v>4</v>
      </c>
    </row>
    <row r="5" spans="1:13" ht="15" customHeight="1" x14ac:dyDescent="0.25">
      <c r="A5" s="83"/>
      <c r="B5" s="83" t="s">
        <v>5</v>
      </c>
      <c r="C5" s="83"/>
      <c r="D5" s="83"/>
      <c r="E5" s="83"/>
      <c r="F5" s="83"/>
      <c r="G5" s="83"/>
      <c r="H5" s="87" t="s">
        <v>6</v>
      </c>
      <c r="I5" s="88"/>
      <c r="J5" s="88"/>
      <c r="K5" s="88"/>
      <c r="L5" s="88"/>
      <c r="M5" s="17" t="s">
        <v>5</v>
      </c>
    </row>
    <row r="6" spans="1:13" x14ac:dyDescent="0.25">
      <c r="A6" s="18" t="s">
        <v>7</v>
      </c>
      <c r="B6" s="19">
        <f t="shared" ref="B6:B18" si="0">SUM(C6:G6)</f>
        <v>7540697104.5599995</v>
      </c>
      <c r="C6" s="20">
        <f>SUM(C7:C18)</f>
        <v>939686903.96000004</v>
      </c>
      <c r="D6" s="20">
        <f>SUM(D7:D18)</f>
        <v>1513500000</v>
      </c>
      <c r="E6" s="20">
        <f>SUM(E7:E18)</f>
        <v>2283228586.3600001</v>
      </c>
      <c r="F6" s="20">
        <f t="shared" ref="F6:L6" si="1">SUM(F7:F18)</f>
        <v>60000000</v>
      </c>
      <c r="G6" s="20">
        <f t="shared" si="1"/>
        <v>2744281614.2399998</v>
      </c>
      <c r="H6" s="20">
        <f t="shared" ref="H6:H18" si="2">SUM(I6:L6)</f>
        <v>251833647</v>
      </c>
      <c r="I6" s="20">
        <f t="shared" si="1"/>
        <v>122296857.14</v>
      </c>
      <c r="J6" s="20">
        <f t="shared" si="1"/>
        <v>40645039.549999997</v>
      </c>
      <c r="K6" s="20">
        <f t="shared" si="1"/>
        <v>28240955.460000001</v>
      </c>
      <c r="L6" s="20">
        <f t="shared" si="1"/>
        <v>60650794.849999994</v>
      </c>
      <c r="M6" s="20">
        <f>SUM(M7:M18)</f>
        <v>21973690793.105705</v>
      </c>
    </row>
    <row r="7" spans="1:13" x14ac:dyDescent="0.25">
      <c r="A7" s="13" t="s">
        <v>8</v>
      </c>
      <c r="B7" s="19">
        <f t="shared" si="0"/>
        <v>172986621.78</v>
      </c>
      <c r="C7" s="21">
        <v>0</v>
      </c>
      <c r="D7" s="21">
        <v>0</v>
      </c>
      <c r="E7" s="21">
        <v>172986621.78</v>
      </c>
      <c r="F7" s="21">
        <v>0</v>
      </c>
      <c r="G7" s="21">
        <v>0</v>
      </c>
      <c r="H7" s="20">
        <f t="shared" si="2"/>
        <v>37639807.469999999</v>
      </c>
      <c r="I7" s="21">
        <v>0</v>
      </c>
      <c r="J7" s="21">
        <v>0</v>
      </c>
      <c r="K7" s="21">
        <v>28240955.460000001</v>
      </c>
      <c r="L7" s="21">
        <v>9398852.0099999998</v>
      </c>
      <c r="M7" s="21">
        <v>2367632056.0295553</v>
      </c>
    </row>
    <row r="8" spans="1:13" x14ac:dyDescent="0.25">
      <c r="A8" s="13" t="s">
        <v>9</v>
      </c>
      <c r="B8" s="19">
        <f t="shared" si="0"/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0">
        <f t="shared" si="2"/>
        <v>30000000</v>
      </c>
      <c r="I8" s="21">
        <v>30000000</v>
      </c>
      <c r="J8" s="21">
        <v>0</v>
      </c>
      <c r="K8" s="21">
        <v>0</v>
      </c>
      <c r="L8" s="21">
        <v>0</v>
      </c>
      <c r="M8" s="21">
        <v>1742904000</v>
      </c>
    </row>
    <row r="9" spans="1:13" x14ac:dyDescent="0.25">
      <c r="A9" s="13" t="s">
        <v>10</v>
      </c>
      <c r="B9" s="19">
        <f t="shared" si="0"/>
        <v>1374373999.5</v>
      </c>
      <c r="C9" s="21">
        <v>0</v>
      </c>
      <c r="D9" s="21">
        <v>0</v>
      </c>
      <c r="E9" s="21">
        <v>0</v>
      </c>
      <c r="F9" s="21">
        <v>0</v>
      </c>
      <c r="G9" s="21">
        <v>1374373999.5</v>
      </c>
      <c r="H9" s="20">
        <f t="shared" si="2"/>
        <v>15000000</v>
      </c>
      <c r="I9" s="21">
        <v>15000000</v>
      </c>
      <c r="J9" s="21">
        <v>0</v>
      </c>
      <c r="K9" s="21">
        <v>0</v>
      </c>
      <c r="L9" s="21">
        <v>0</v>
      </c>
      <c r="M9" s="21">
        <v>2236150999.5</v>
      </c>
    </row>
    <row r="10" spans="1:13" x14ac:dyDescent="0.25">
      <c r="A10" s="13" t="s">
        <v>11</v>
      </c>
      <c r="B10" s="19">
        <f t="shared" si="0"/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0">
        <f t="shared" si="2"/>
        <v>15585000</v>
      </c>
      <c r="I10" s="21">
        <v>0</v>
      </c>
      <c r="J10" s="21">
        <v>0</v>
      </c>
      <c r="K10" s="21">
        <v>0</v>
      </c>
      <c r="L10" s="21">
        <v>15585000</v>
      </c>
      <c r="M10" s="21">
        <v>889848952.5</v>
      </c>
    </row>
    <row r="11" spans="1:13" x14ac:dyDescent="0.25">
      <c r="A11" s="13" t="s">
        <v>12</v>
      </c>
      <c r="B11" s="19">
        <f t="shared" si="0"/>
        <v>51000000</v>
      </c>
      <c r="C11" s="21">
        <v>0</v>
      </c>
      <c r="D11" s="21">
        <v>0</v>
      </c>
      <c r="E11" s="21">
        <v>0</v>
      </c>
      <c r="F11" s="21">
        <v>0</v>
      </c>
      <c r="G11" s="21">
        <v>51000000</v>
      </c>
      <c r="H11" s="20">
        <f t="shared" si="2"/>
        <v>7322055.6600000001</v>
      </c>
      <c r="I11" s="21">
        <v>0</v>
      </c>
      <c r="J11" s="21">
        <v>7322055.6600000001</v>
      </c>
      <c r="K11" s="21">
        <v>0</v>
      </c>
      <c r="L11" s="21">
        <v>0</v>
      </c>
      <c r="M11" s="21">
        <v>468651519.257532</v>
      </c>
    </row>
    <row r="12" spans="1:13" x14ac:dyDescent="0.25">
      <c r="A12" s="13" t="s">
        <v>13</v>
      </c>
      <c r="B12" s="19">
        <f t="shared" si="0"/>
        <v>860250341.60000002</v>
      </c>
      <c r="C12" s="21">
        <v>860250341.60000002</v>
      </c>
      <c r="D12" s="21">
        <v>0</v>
      </c>
      <c r="E12" s="21">
        <v>0</v>
      </c>
      <c r="F12" s="21">
        <v>0</v>
      </c>
      <c r="G12" s="21">
        <v>0</v>
      </c>
      <c r="H12" s="20">
        <f t="shared" si="2"/>
        <v>16290320.359999999</v>
      </c>
      <c r="I12" s="21">
        <v>16290320.359999999</v>
      </c>
      <c r="J12" s="21">
        <v>0</v>
      </c>
      <c r="K12" s="21">
        <v>0</v>
      </c>
      <c r="L12" s="21">
        <v>0</v>
      </c>
      <c r="M12" s="21">
        <v>1790847924.421288</v>
      </c>
    </row>
    <row r="13" spans="1:13" x14ac:dyDescent="0.25">
      <c r="A13" s="13" t="s">
        <v>14</v>
      </c>
      <c r="B13" s="19">
        <f t="shared" si="0"/>
        <v>79436562.359999999</v>
      </c>
      <c r="C13" s="21">
        <v>79436562.359999999</v>
      </c>
      <c r="D13" s="21">
        <v>0</v>
      </c>
      <c r="E13" s="21">
        <v>0</v>
      </c>
      <c r="F13" s="21">
        <v>0</v>
      </c>
      <c r="G13" s="21">
        <v>0</v>
      </c>
      <c r="H13" s="20">
        <f t="shared" si="2"/>
        <v>0</v>
      </c>
      <c r="I13" s="21">
        <v>0</v>
      </c>
      <c r="J13" s="21">
        <v>0</v>
      </c>
      <c r="K13" s="21">
        <v>0</v>
      </c>
      <c r="L13" s="21">
        <v>0</v>
      </c>
      <c r="M13" s="21">
        <v>79436562.359999999</v>
      </c>
    </row>
    <row r="14" spans="1:13" x14ac:dyDescent="0.25">
      <c r="A14" s="13" t="s">
        <v>15</v>
      </c>
      <c r="B14" s="19">
        <f t="shared" si="0"/>
        <v>60000000</v>
      </c>
      <c r="C14" s="21">
        <v>0</v>
      </c>
      <c r="D14" s="21">
        <v>0</v>
      </c>
      <c r="E14" s="21">
        <v>0</v>
      </c>
      <c r="F14" s="21">
        <v>60000000</v>
      </c>
      <c r="G14" s="21">
        <v>0</v>
      </c>
      <c r="H14" s="20">
        <f t="shared" si="2"/>
        <v>10333480</v>
      </c>
      <c r="I14" s="21">
        <v>0</v>
      </c>
      <c r="J14" s="21">
        <v>10333480</v>
      </c>
      <c r="K14" s="21">
        <v>0</v>
      </c>
      <c r="L14" s="21">
        <v>0</v>
      </c>
      <c r="M14" s="21">
        <v>650923941.15676188</v>
      </c>
    </row>
    <row r="15" spans="1:13" x14ac:dyDescent="0.25">
      <c r="A15" s="13" t="s">
        <v>16</v>
      </c>
      <c r="B15" s="19">
        <f t="shared" si="0"/>
        <v>1513500000</v>
      </c>
      <c r="C15" s="21">
        <v>0</v>
      </c>
      <c r="D15" s="21">
        <v>1513500000</v>
      </c>
      <c r="E15" s="21">
        <v>0</v>
      </c>
      <c r="F15" s="21">
        <v>0</v>
      </c>
      <c r="G15" s="21">
        <v>0</v>
      </c>
      <c r="H15" s="20">
        <f t="shared" si="2"/>
        <v>29258800</v>
      </c>
      <c r="I15" s="21">
        <v>0</v>
      </c>
      <c r="J15" s="21">
        <v>3021300</v>
      </c>
      <c r="K15" s="21">
        <v>0</v>
      </c>
      <c r="L15" s="21">
        <v>26237500</v>
      </c>
      <c r="M15" s="21">
        <v>3174200229.1999998</v>
      </c>
    </row>
    <row r="16" spans="1:13" x14ac:dyDescent="0.25">
      <c r="A16" s="13" t="s">
        <v>17</v>
      </c>
      <c r="B16" s="19">
        <f t="shared" si="0"/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0">
        <f t="shared" si="2"/>
        <v>7323610</v>
      </c>
      <c r="I16" s="21">
        <v>0</v>
      </c>
      <c r="J16" s="21">
        <v>7323610</v>
      </c>
      <c r="K16" s="21">
        <v>0</v>
      </c>
      <c r="L16" s="21">
        <v>0</v>
      </c>
      <c r="M16" s="21">
        <v>413887227.90100002</v>
      </c>
    </row>
    <row r="17" spans="1:13" x14ac:dyDescent="0.25">
      <c r="A17" s="13" t="s">
        <v>18</v>
      </c>
      <c r="B17" s="19">
        <f t="shared" si="0"/>
        <v>227407448.66999999</v>
      </c>
      <c r="C17" s="21">
        <v>0</v>
      </c>
      <c r="D17" s="21">
        <v>0</v>
      </c>
      <c r="E17" s="21">
        <v>0</v>
      </c>
      <c r="F17" s="21">
        <v>0</v>
      </c>
      <c r="G17" s="21">
        <v>227407448.66999999</v>
      </c>
      <c r="H17" s="20">
        <f t="shared" si="2"/>
        <v>42955731.879999995</v>
      </c>
      <c r="I17" s="21">
        <v>30494789.039999999</v>
      </c>
      <c r="J17" s="21">
        <v>3031500</v>
      </c>
      <c r="K17" s="21">
        <v>0</v>
      </c>
      <c r="L17" s="21">
        <v>9429442.8399999999</v>
      </c>
      <c r="M17" s="21">
        <v>2663925290.0746078</v>
      </c>
    </row>
    <row r="18" spans="1:13" x14ac:dyDescent="0.25">
      <c r="A18" s="22" t="s">
        <v>19</v>
      </c>
      <c r="B18" s="23">
        <f t="shared" si="0"/>
        <v>3201742130.6499996</v>
      </c>
      <c r="C18" s="24">
        <v>0</v>
      </c>
      <c r="D18" s="24">
        <v>0</v>
      </c>
      <c r="E18" s="24">
        <v>2110241964.5799999</v>
      </c>
      <c r="F18" s="24">
        <v>0</v>
      </c>
      <c r="G18" s="24">
        <v>1091500166.0699999</v>
      </c>
      <c r="H18" s="25">
        <f t="shared" si="2"/>
        <v>40124841.629999995</v>
      </c>
      <c r="I18" s="24">
        <v>30511747.739999998</v>
      </c>
      <c r="J18" s="24">
        <v>9613093.8900000006</v>
      </c>
      <c r="K18" s="24">
        <v>0</v>
      </c>
      <c r="L18" s="24">
        <v>0</v>
      </c>
      <c r="M18" s="24">
        <v>5495282090.7049618</v>
      </c>
    </row>
    <row r="19" spans="1:13" x14ac:dyDescent="0.25">
      <c r="A19" s="12" t="s">
        <v>20</v>
      </c>
    </row>
    <row r="20" spans="1:13" x14ac:dyDescent="0.25">
      <c r="A20" s="12" t="s">
        <v>21</v>
      </c>
      <c r="H20" s="31"/>
      <c r="J20" s="32"/>
    </row>
    <row r="21" spans="1:13" x14ac:dyDescent="0.25">
      <c r="A21" s="12" t="s">
        <v>38</v>
      </c>
      <c r="H21" s="31"/>
      <c r="J21" s="32"/>
    </row>
    <row r="22" spans="1:13" x14ac:dyDescent="0.25">
      <c r="H22" s="31"/>
      <c r="J22" s="32"/>
    </row>
    <row r="23" spans="1:13" x14ac:dyDescent="0.25">
      <c r="H23" s="31"/>
      <c r="J23" s="32"/>
    </row>
    <row r="24" spans="1:13" x14ac:dyDescent="0.25">
      <c r="H24" s="31"/>
      <c r="J24" s="32"/>
    </row>
    <row r="25" spans="1:13" x14ac:dyDescent="0.25">
      <c r="H25" s="31"/>
      <c r="J25" s="32"/>
    </row>
    <row r="26" spans="1:13" x14ac:dyDescent="0.25">
      <c r="H26" s="31"/>
      <c r="J26" s="32"/>
    </row>
    <row r="27" spans="1:13" x14ac:dyDescent="0.25">
      <c r="H27" s="31"/>
      <c r="J27" s="32"/>
    </row>
    <row r="28" spans="1:13" x14ac:dyDescent="0.25">
      <c r="H28" s="31"/>
      <c r="J28" s="32"/>
    </row>
    <row r="29" spans="1:13" x14ac:dyDescent="0.25">
      <c r="H29" s="31"/>
      <c r="J29" s="32"/>
    </row>
    <row r="30" spans="1:13" x14ac:dyDescent="0.25">
      <c r="H30" s="31"/>
      <c r="J30" s="32"/>
    </row>
  </sheetData>
  <mergeCells count="3">
    <mergeCell ref="A4:A5"/>
    <mergeCell ref="B5:G5"/>
    <mergeCell ref="H5:L5"/>
  </mergeCells>
  <pageMargins left="0.7" right="0.7" top="0.75" bottom="0.75" header="0.3" footer="0.3"/>
  <ignoredErrors>
    <ignoredError sqref="B7" formulaRange="1"/>
    <ignoredError sqref="H6" formula="1"/>
    <ignoredError sqref="H7:H18" formula="1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Naurelsys Hernández Durán</dc:creator>
  <cp:lastModifiedBy>Mariana De León De León</cp:lastModifiedBy>
  <dcterms:created xsi:type="dcterms:W3CDTF">2023-10-20T15:59:53Z</dcterms:created>
  <dcterms:modified xsi:type="dcterms:W3CDTF">2025-11-24T14:22:51Z</dcterms:modified>
</cp:coreProperties>
</file>