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31" i="1"/>
  <c r="J31"/>
  <c r="I31"/>
  <c r="H31"/>
  <c r="G31"/>
  <c r="F31"/>
  <c r="E31"/>
  <c r="D31"/>
  <c r="K150"/>
  <c r="J150"/>
  <c r="H150"/>
  <c r="F150"/>
  <c r="E150"/>
  <c r="D150"/>
  <c r="K181"/>
  <c r="J181"/>
  <c r="H181"/>
  <c r="F181"/>
  <c r="E181"/>
  <c r="D181"/>
  <c r="D96"/>
  <c r="E96"/>
  <c r="F96"/>
  <c r="H96"/>
  <c r="J96"/>
  <c r="K96"/>
  <c r="K168"/>
  <c r="J168"/>
  <c r="I168"/>
  <c r="H168"/>
  <c r="G168"/>
  <c r="F168"/>
  <c r="E168"/>
  <c r="D168"/>
  <c r="F26" l="1"/>
  <c r="E26"/>
  <c r="D26"/>
  <c r="K155" l="1"/>
  <c r="J155"/>
  <c r="I155"/>
  <c r="H155"/>
  <c r="G155"/>
  <c r="F155"/>
  <c r="E155"/>
  <c r="D155"/>
  <c r="K20" l="1"/>
  <c r="J20"/>
  <c r="H20"/>
  <c r="G20"/>
  <c r="F20"/>
  <c r="E20"/>
  <c r="D20"/>
  <c r="K61"/>
  <c r="E223" l="1"/>
  <c r="F223"/>
  <c r="G223"/>
  <c r="H223"/>
  <c r="I223"/>
  <c r="J223"/>
  <c r="K223"/>
  <c r="D223"/>
  <c r="E218"/>
  <c r="F218"/>
  <c r="G218"/>
  <c r="H218"/>
  <c r="I218"/>
  <c r="J218"/>
  <c r="K218"/>
  <c r="D218"/>
  <c r="E213"/>
  <c r="F213"/>
  <c r="G213"/>
  <c r="H213"/>
  <c r="I213"/>
  <c r="J213"/>
  <c r="K213"/>
  <c r="D213"/>
  <c r="E201"/>
  <c r="F201"/>
  <c r="G201"/>
  <c r="H201"/>
  <c r="I201"/>
  <c r="J201"/>
  <c r="K201"/>
  <c r="D201"/>
  <c r="G181"/>
  <c r="I181"/>
  <c r="K163"/>
  <c r="E163"/>
  <c r="F163"/>
  <c r="G163"/>
  <c r="H163"/>
  <c r="I163"/>
  <c r="J163"/>
  <c r="D163"/>
  <c r="G150"/>
  <c r="I150"/>
  <c r="E143"/>
  <c r="F143"/>
  <c r="G143"/>
  <c r="H143"/>
  <c r="I143"/>
  <c r="J143"/>
  <c r="K143"/>
  <c r="D143"/>
  <c r="E137"/>
  <c r="F137"/>
  <c r="G137"/>
  <c r="H137"/>
  <c r="I137"/>
  <c r="J137"/>
  <c r="K137"/>
  <c r="D137"/>
  <c r="E126"/>
  <c r="F126"/>
  <c r="G126"/>
  <c r="H126"/>
  <c r="I126"/>
  <c r="J126"/>
  <c r="K126"/>
  <c r="D126"/>
  <c r="E121"/>
  <c r="F121"/>
  <c r="G121"/>
  <c r="H121"/>
  <c r="I121"/>
  <c r="J121"/>
  <c r="K121"/>
  <c r="D121"/>
  <c r="E114"/>
  <c r="F114"/>
  <c r="G114"/>
  <c r="H114"/>
  <c r="I114"/>
  <c r="J114"/>
  <c r="K114"/>
  <c r="D114"/>
  <c r="E101"/>
  <c r="F101"/>
  <c r="G101"/>
  <c r="H101"/>
  <c r="I101"/>
  <c r="J101"/>
  <c r="K101"/>
  <c r="D101"/>
  <c r="G96"/>
  <c r="I96"/>
  <c r="E90"/>
  <c r="F90"/>
  <c r="G90"/>
  <c r="H90"/>
  <c r="I90"/>
  <c r="J90"/>
  <c r="K90"/>
  <c r="D90"/>
  <c r="E83"/>
  <c r="F83"/>
  <c r="G83"/>
  <c r="H83"/>
  <c r="I83"/>
  <c r="J83"/>
  <c r="K83"/>
  <c r="D83"/>
  <c r="E78"/>
  <c r="F78"/>
  <c r="G78"/>
  <c r="H78"/>
  <c r="I78"/>
  <c r="J78"/>
  <c r="K78"/>
  <c r="D78"/>
  <c r="E71"/>
  <c r="F71"/>
  <c r="G71"/>
  <c r="H71"/>
  <c r="I71"/>
  <c r="J71"/>
  <c r="K71"/>
  <c r="D71"/>
  <c r="E61"/>
  <c r="F61"/>
  <c r="G61"/>
  <c r="H61"/>
  <c r="I61"/>
  <c r="J61"/>
  <c r="D61"/>
  <c r="E54"/>
  <c r="F54"/>
  <c r="G54"/>
  <c r="H54"/>
  <c r="I54"/>
  <c r="J54"/>
  <c r="K54"/>
  <c r="D54"/>
  <c r="E48"/>
  <c r="F48"/>
  <c r="G48"/>
  <c r="H48"/>
  <c r="I48"/>
  <c r="J48"/>
  <c r="K48"/>
  <c r="D48"/>
  <c r="E43"/>
  <c r="F43"/>
  <c r="G43"/>
  <c r="H43"/>
  <c r="I43"/>
  <c r="J43"/>
  <c r="K43"/>
  <c r="D43"/>
  <c r="E37"/>
  <c r="F37"/>
  <c r="G37"/>
  <c r="H37"/>
  <c r="I37"/>
  <c r="J37"/>
  <c r="K37"/>
  <c r="D37"/>
  <c r="G26"/>
  <c r="H26"/>
  <c r="I26"/>
  <c r="J26"/>
  <c r="K26"/>
  <c r="I20"/>
  <c r="E12"/>
  <c r="F12"/>
  <c r="G12"/>
  <c r="H12"/>
  <c r="I12"/>
  <c r="J12"/>
  <c r="K12"/>
  <c r="D12"/>
</calcChain>
</file>

<file path=xl/sharedStrings.xml><?xml version="1.0" encoding="utf-8"?>
<sst xmlns="http://schemas.openxmlformats.org/spreadsheetml/2006/main" count="441" uniqueCount="216">
  <si>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</si>
  <si>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</si>
  <si>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</si>
  <si>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</si>
  <si>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</si>
  <si>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</si>
  <si>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</si>
  <si>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</si>
  <si>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</si>
  <si>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</si>
  <si>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</si>
  <si>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RESPONSABLE  OBSERVATORIO  SO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</si>
  <si>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</si>
  <si>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</si>
  <si>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</si>
  <si>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</si>
  <si>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</si>
  <si>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</si>
  <si>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</si>
  <si>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</si>
  <si>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</si>
  <si>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</si>
  <si>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</si>
  <si>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</si>
  <si>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</si>
  <si>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</si>
  <si>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</si>
  <si>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</si>
  <si>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</si>
  <si>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</si>
  <si>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</si>
  <si>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</si>
  <si>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</si>
  <si>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</si>
  <si>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</si>
  <si>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</si>
  <si>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</si>
  <si>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</si>
  <si>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</si>
  <si>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</si>
  <si>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</si>
  <si>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</si>
  <si>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</si>
  <si>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</si>
  <si>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</si>
  <si>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</si>
  <si>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</si>
  <si>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</si>
  <si>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</si>
  <si>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</si>
  <si>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</si>
  <si>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</si>
  <si>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</si>
  <si>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</si>
  <si>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</si>
  <si>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</si>
  <si>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</si>
  <si>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</si>
  <si>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</si>
  <si>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</si>
  <si>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</si>
  <si>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</si>
  <si>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</si>
  <si>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</si>
  <si>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</si>
  <si>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VIRGINIA MELO CORDERO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</si>
  <si>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</si>
  <si>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</si>
  <si>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</si>
  <si>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</si>
  <si>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</si>
  <si>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</si>
  <si>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</si>
  <si>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</si>
  <si>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</si>
  <si>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</si>
  <si>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</si>
  <si>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</si>
  <si>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</si>
  <si>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</si>
  <si>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</si>
  <si>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</si>
  <si>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</si>
  <si>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</si>
  <si>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</si>
  <si>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</si>
  <si>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</si>
  <si>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</si>
  <si>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</si>
  <si>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</si>
  <si>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</si>
  <si>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</si>
  <si>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</si>
  <si>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</si>
  <si>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</si>
  <si>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</si>
  <si>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</si>
  <si>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</si>
  <si>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</si>
  <si>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</si>
  <si>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</si>
  <si>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</si>
  <si>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</si>
  <si>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</si>
  <si>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</si>
  <si>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</si>
  <si>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</si>
  <si>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</si>
  <si>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</si>
  <si>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</si>
  <si>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ANYELIN MONTERO DE LOS SANTOS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</si>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</sst>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5"/>
  <sheetViews>
    <sheetView tabSelected="1" view="pageLayout" workbookViewId="0">
      <selection activeCell="A20" sqref="A20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122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205</v>
      </c>
    </row>
    <row r="8" spans="1:11">
      <c r="A8" t="s">
        <v>44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38</v>
      </c>
      <c r="H8" s="5">
        <v>545.38</v>
      </c>
      <c r="I8" s="5" t="s">
        <v>38</v>
      </c>
      <c r="J8" s="7">
        <v>1060.26</v>
      </c>
      <c r="K8" s="7">
        <v>16879.740000000002</v>
      </c>
    </row>
    <row r="9" spans="1:11" s="1" customFormat="1">
      <c r="A9" s="1" t="s">
        <v>123</v>
      </c>
      <c r="B9" s="1" t="s">
        <v>11</v>
      </c>
      <c r="C9" s="4">
        <v>12350019</v>
      </c>
      <c r="D9" s="8">
        <v>50000</v>
      </c>
      <c r="E9" s="8">
        <v>50000</v>
      </c>
      <c r="F9" s="8">
        <v>1435</v>
      </c>
      <c r="G9" s="8">
        <v>2057.71</v>
      </c>
      <c r="H9" s="8">
        <v>1620</v>
      </c>
      <c r="I9" s="4" t="s">
        <v>38</v>
      </c>
      <c r="J9" s="8">
        <v>5012.71</v>
      </c>
      <c r="K9" s="8">
        <v>44987.29</v>
      </c>
    </row>
    <row r="10" spans="1:11" s="1" customFormat="1">
      <c r="A10" s="1" t="s">
        <v>50</v>
      </c>
      <c r="B10" s="1" t="s">
        <v>204</v>
      </c>
      <c r="C10" s="4">
        <v>12355489</v>
      </c>
      <c r="D10" s="8">
        <v>21000</v>
      </c>
      <c r="E10" s="8">
        <v>21000</v>
      </c>
      <c r="F10" s="4">
        <v>602.70000000000005</v>
      </c>
      <c r="G10" s="4" t="s">
        <v>38</v>
      </c>
      <c r="H10" s="4">
        <v>638.4</v>
      </c>
      <c r="I10" s="4" t="s">
        <v>38</v>
      </c>
      <c r="J10" s="8">
        <v>1241.0999999999999</v>
      </c>
      <c r="K10" s="8">
        <v>19758.900000000001</v>
      </c>
    </row>
    <row r="11" spans="1:11">
      <c r="A11" t="s">
        <v>207</v>
      </c>
      <c r="B11" t="s">
        <v>37</v>
      </c>
      <c r="C11" s="5">
        <v>66</v>
      </c>
      <c r="D11" s="7">
        <v>23000</v>
      </c>
      <c r="E11" s="7">
        <v>23000</v>
      </c>
      <c r="F11" s="5">
        <v>660.1</v>
      </c>
      <c r="G11" s="5" t="s">
        <v>38</v>
      </c>
      <c r="H11" s="5">
        <v>699.2</v>
      </c>
      <c r="I11" s="5" t="s">
        <v>38</v>
      </c>
      <c r="J11" s="7">
        <v>1359.3</v>
      </c>
      <c r="K11" s="7">
        <v>21640.7</v>
      </c>
    </row>
    <row r="12" spans="1:11">
      <c r="A12" s="1" t="s">
        <v>13</v>
      </c>
      <c r="B12">
        <v>4</v>
      </c>
      <c r="C12" s="5"/>
      <c r="D12" s="7">
        <f>SUM(D8:D11)</f>
        <v>111940</v>
      </c>
      <c r="E12" s="7">
        <f t="shared" ref="E12:K12" si="0">SUM(E8:E11)</f>
        <v>111940</v>
      </c>
      <c r="F12" s="7">
        <f t="shared" si="0"/>
        <v>3212.68</v>
      </c>
      <c r="G12" s="7">
        <f t="shared" si="0"/>
        <v>2057.71</v>
      </c>
      <c r="H12" s="7">
        <f t="shared" si="0"/>
        <v>3502.9800000000005</v>
      </c>
      <c r="I12" s="7">
        <f t="shared" si="0"/>
        <v>0</v>
      </c>
      <c r="J12" s="7">
        <f t="shared" si="0"/>
        <v>8673.369999999999</v>
      </c>
      <c r="K12" s="7">
        <f t="shared" si="0"/>
        <v>103266.62999999999</v>
      </c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3" t="s">
        <v>124</v>
      </c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t="s">
        <v>208</v>
      </c>
      <c r="B16" t="s">
        <v>197</v>
      </c>
      <c r="C16" s="5">
        <v>12346109</v>
      </c>
      <c r="D16" s="7">
        <v>125000</v>
      </c>
      <c r="E16" s="7">
        <v>125000</v>
      </c>
      <c r="F16" s="7">
        <v>3587.5</v>
      </c>
      <c r="G16" s="7">
        <v>18726.009999999998</v>
      </c>
      <c r="H16" s="7">
        <v>2628.08</v>
      </c>
      <c r="I16" s="5" t="s">
        <v>38</v>
      </c>
      <c r="J16" s="7">
        <v>24941.59</v>
      </c>
      <c r="K16" s="7">
        <v>100058.41</v>
      </c>
    </row>
    <row r="17" spans="1:11">
      <c r="A17" t="s">
        <v>125</v>
      </c>
      <c r="B17" t="s">
        <v>14</v>
      </c>
      <c r="C17" s="5">
        <v>12349113</v>
      </c>
      <c r="D17" s="7">
        <v>105000</v>
      </c>
      <c r="E17" s="7">
        <v>105000</v>
      </c>
      <c r="F17" s="7">
        <v>3013.5</v>
      </c>
      <c r="G17" s="7">
        <v>13869.51</v>
      </c>
      <c r="H17" s="7">
        <v>2628.08</v>
      </c>
      <c r="I17" s="5" t="s">
        <v>38</v>
      </c>
      <c r="J17" s="7">
        <v>19511.09</v>
      </c>
      <c r="K17" s="7">
        <v>85488.91</v>
      </c>
    </row>
    <row r="18" spans="1:11">
      <c r="A18" t="s">
        <v>45</v>
      </c>
      <c r="B18" t="s">
        <v>15</v>
      </c>
      <c r="C18" s="5">
        <v>12349758</v>
      </c>
      <c r="D18" s="7">
        <v>50000</v>
      </c>
      <c r="E18" s="7">
        <v>50000</v>
      </c>
      <c r="F18" s="7">
        <v>1435</v>
      </c>
      <c r="G18" s="7">
        <v>2057.71</v>
      </c>
      <c r="H18" s="7">
        <v>1520</v>
      </c>
      <c r="I18" s="5" t="s">
        <v>38</v>
      </c>
      <c r="J18" s="7">
        <v>5012.71</v>
      </c>
      <c r="K18" s="7">
        <v>44987.29</v>
      </c>
    </row>
    <row r="19" spans="1:11">
      <c r="A19" s="1" t="s">
        <v>110</v>
      </c>
      <c r="B19" s="1" t="s">
        <v>33</v>
      </c>
      <c r="C19" s="5">
        <v>12354772</v>
      </c>
      <c r="D19" s="7">
        <v>43000</v>
      </c>
      <c r="E19" s="7">
        <v>43000</v>
      </c>
      <c r="F19" s="7">
        <v>1234.0999999999999</v>
      </c>
      <c r="G19" s="7">
        <v>1069.77</v>
      </c>
      <c r="H19" s="7">
        <v>1307.2</v>
      </c>
      <c r="I19" s="5"/>
      <c r="J19" s="7">
        <v>3611.07</v>
      </c>
      <c r="K19" s="7">
        <v>39388.93</v>
      </c>
    </row>
    <row r="20" spans="1:11">
      <c r="A20" t="s">
        <v>13</v>
      </c>
      <c r="B20">
        <v>4</v>
      </c>
      <c r="C20" s="5"/>
      <c r="D20" s="7">
        <f>SUM(D16:D19)</f>
        <v>323000</v>
      </c>
      <c r="E20" s="7">
        <f>SUM(E16:E19)</f>
        <v>323000</v>
      </c>
      <c r="F20" s="7">
        <f>SUM(F16:F19)</f>
        <v>9270.1</v>
      </c>
      <c r="G20" s="7">
        <f>SUM(G16:G19)</f>
        <v>35722.999999999993</v>
      </c>
      <c r="H20" s="7">
        <f>SUM(H16:H19)</f>
        <v>8083.36</v>
      </c>
      <c r="I20" s="7">
        <f t="shared" ref="I20" si="1">SUM(I16:I18)</f>
        <v>0</v>
      </c>
      <c r="J20" s="7">
        <f>SUM(J16:J19)</f>
        <v>53076.46</v>
      </c>
      <c r="K20" s="7">
        <f>SUM(K16:K19)</f>
        <v>269923.54000000004</v>
      </c>
    </row>
    <row r="21" spans="1:11">
      <c r="C21" s="5"/>
      <c r="D21" s="5"/>
      <c r="E21" s="5"/>
      <c r="F21" s="5"/>
      <c r="G21" s="5"/>
      <c r="H21" s="5"/>
      <c r="I21" s="5"/>
      <c r="J21" s="5"/>
      <c r="K21" s="5"/>
    </row>
    <row r="22" spans="1:11">
      <c r="C22" s="5"/>
      <c r="D22" s="5"/>
      <c r="E22" s="5"/>
      <c r="F22" s="5"/>
      <c r="G22" s="5"/>
      <c r="H22" s="5"/>
      <c r="I22" s="5"/>
      <c r="J22" s="5"/>
      <c r="K22" s="5"/>
    </row>
    <row r="23" spans="1:11">
      <c r="A23" s="3" t="s">
        <v>126</v>
      </c>
      <c r="C23" s="5"/>
      <c r="D23" s="5"/>
      <c r="E23" s="5"/>
      <c r="F23" s="5"/>
      <c r="G23" s="5"/>
      <c r="H23" s="5"/>
      <c r="I23" s="5"/>
      <c r="J23" s="5"/>
      <c r="K23" s="5"/>
    </row>
    <row r="24" spans="1:11">
      <c r="A24" t="s">
        <v>46</v>
      </c>
      <c r="B24" t="s">
        <v>203</v>
      </c>
      <c r="C24" s="5">
        <v>12349334</v>
      </c>
      <c r="D24" s="7">
        <v>125000</v>
      </c>
      <c r="E24" s="7">
        <v>125000</v>
      </c>
      <c r="F24" s="7">
        <v>3587.5</v>
      </c>
      <c r="G24" s="7">
        <v>18726.009999999998</v>
      </c>
      <c r="H24" s="7">
        <v>2628.08</v>
      </c>
      <c r="I24" s="5" t="s">
        <v>38</v>
      </c>
      <c r="J24" s="7">
        <v>24941.59</v>
      </c>
      <c r="K24" s="7">
        <v>100058.41</v>
      </c>
    </row>
    <row r="25" spans="1:11" s="1" customFormat="1">
      <c r="A25" s="1" t="s">
        <v>72</v>
      </c>
      <c r="B25" s="1" t="s">
        <v>113</v>
      </c>
      <c r="C25" s="4">
        <v>12354978</v>
      </c>
      <c r="D25" s="8">
        <v>40000</v>
      </c>
      <c r="E25" s="8">
        <v>40000</v>
      </c>
      <c r="F25" s="4" t="s">
        <v>114</v>
      </c>
      <c r="G25" s="4">
        <v>393.35</v>
      </c>
      <c r="H25" s="4" t="s">
        <v>115</v>
      </c>
      <c r="I25" s="4" t="s">
        <v>116</v>
      </c>
      <c r="J25" s="8">
        <v>4444.13</v>
      </c>
      <c r="K25" s="8">
        <v>35555.870000000003</v>
      </c>
    </row>
    <row r="26" spans="1:11">
      <c r="A26" t="s">
        <v>13</v>
      </c>
      <c r="B26">
        <v>2</v>
      </c>
      <c r="C26" s="5"/>
      <c r="D26" s="7">
        <f>SUM(D24:D25)</f>
        <v>165000</v>
      </c>
      <c r="E26" s="7">
        <f>SUM(E24:E25)</f>
        <v>165000</v>
      </c>
      <c r="F26" s="7">
        <f>SUM(F24:F25)</f>
        <v>3587.5</v>
      </c>
      <c r="G26" s="7">
        <f t="shared" ref="G26:K26" si="2">SUM(G24)</f>
        <v>18726.009999999998</v>
      </c>
      <c r="H26" s="7">
        <f t="shared" si="2"/>
        <v>2628.08</v>
      </c>
      <c r="I26" s="7">
        <f t="shared" si="2"/>
        <v>0</v>
      </c>
      <c r="J26" s="7">
        <f t="shared" si="2"/>
        <v>24941.59</v>
      </c>
      <c r="K26" s="7">
        <f t="shared" si="2"/>
        <v>100058.41</v>
      </c>
    </row>
    <row r="27" spans="1:11">
      <c r="C27" s="5"/>
      <c r="D27" s="5"/>
      <c r="E27" s="5"/>
      <c r="F27" s="5"/>
      <c r="G27" s="5"/>
      <c r="H27" s="5"/>
      <c r="I27" s="5"/>
      <c r="J27" s="5"/>
      <c r="K27" s="5"/>
    </row>
    <row r="28" spans="1:11">
      <c r="C28" s="5"/>
      <c r="D28" s="5"/>
      <c r="E28" s="5"/>
      <c r="F28" s="5"/>
      <c r="G28" s="5"/>
      <c r="H28" s="5"/>
      <c r="I28" s="5"/>
      <c r="J28" s="5"/>
      <c r="K28" s="5"/>
    </row>
    <row r="29" spans="1:11">
      <c r="A29" s="3" t="s">
        <v>127</v>
      </c>
      <c r="C29" s="5"/>
      <c r="D29" s="5"/>
      <c r="E29" s="5"/>
      <c r="F29" s="5"/>
      <c r="G29" s="5"/>
      <c r="H29" s="5"/>
      <c r="I29" s="5"/>
      <c r="J29" s="5"/>
      <c r="K29" s="5"/>
    </row>
    <row r="30" spans="1:11" s="1" customFormat="1">
      <c r="A30" s="1" t="s">
        <v>121</v>
      </c>
      <c r="B30" s="1" t="s">
        <v>113</v>
      </c>
      <c r="C30" s="4">
        <v>26</v>
      </c>
      <c r="D30" s="8">
        <v>35000</v>
      </c>
      <c r="E30" s="8">
        <v>35000</v>
      </c>
      <c r="F30" s="4">
        <v>364.49</v>
      </c>
      <c r="G30" s="4" t="s">
        <v>38</v>
      </c>
      <c r="H30" s="4">
        <v>386.08</v>
      </c>
      <c r="I30" s="4" t="s">
        <v>38</v>
      </c>
      <c r="J30" s="4">
        <v>750.57</v>
      </c>
      <c r="K30" s="8">
        <v>11949.43</v>
      </c>
    </row>
    <row r="31" spans="1:11">
      <c r="A31" t="s">
        <v>13</v>
      </c>
      <c r="B31">
        <v>1</v>
      </c>
      <c r="C31" s="5"/>
      <c r="D31" s="7">
        <f>SUM(D30)</f>
        <v>35000</v>
      </c>
      <c r="E31" s="7">
        <f t="shared" ref="E31:K31" si="3">SUM(E30)</f>
        <v>35000</v>
      </c>
      <c r="F31" s="7">
        <f t="shared" si="3"/>
        <v>364.49</v>
      </c>
      <c r="G31" s="7">
        <f t="shared" si="3"/>
        <v>0</v>
      </c>
      <c r="H31" s="7">
        <f t="shared" si="3"/>
        <v>386.08</v>
      </c>
      <c r="I31" s="7">
        <f t="shared" si="3"/>
        <v>0</v>
      </c>
      <c r="J31" s="7">
        <f t="shared" si="3"/>
        <v>750.57</v>
      </c>
      <c r="K31" s="7">
        <f t="shared" si="3"/>
        <v>11949.43</v>
      </c>
    </row>
    <row r="32" spans="1:11">
      <c r="C32" s="5"/>
      <c r="D32" s="7"/>
      <c r="E32" s="7"/>
      <c r="F32" s="7"/>
      <c r="G32" s="7"/>
      <c r="H32" s="7"/>
      <c r="I32" s="7"/>
      <c r="J32" s="7"/>
      <c r="K32" s="7"/>
    </row>
    <row r="33" spans="1:11">
      <c r="C33" s="5"/>
      <c r="D33" s="5"/>
      <c r="E33" s="5"/>
      <c r="F33" s="5"/>
      <c r="G33" s="5"/>
      <c r="H33" s="5"/>
      <c r="I33" s="5"/>
      <c r="J33" s="5"/>
      <c r="K33" s="5"/>
    </row>
    <row r="34" spans="1:11">
      <c r="A34" s="3" t="s">
        <v>73</v>
      </c>
      <c r="C34" s="5"/>
      <c r="D34" s="5"/>
      <c r="E34" s="5"/>
      <c r="F34" s="5"/>
      <c r="G34" s="5"/>
      <c r="H34" s="5"/>
      <c r="I34" s="5"/>
      <c r="J34" s="5"/>
      <c r="K34" s="5"/>
    </row>
    <row r="35" spans="1:11" s="2" customFormat="1">
      <c r="A35" s="1" t="s">
        <v>128</v>
      </c>
      <c r="B35" s="1" t="s">
        <v>74</v>
      </c>
      <c r="C35" s="4">
        <v>35</v>
      </c>
      <c r="D35" s="8" t="s">
        <v>102</v>
      </c>
      <c r="E35" s="8" t="s">
        <v>102</v>
      </c>
      <c r="F35" s="4" t="s">
        <v>105</v>
      </c>
      <c r="G35" s="4" t="s">
        <v>38</v>
      </c>
      <c r="H35" s="4" t="s">
        <v>106</v>
      </c>
      <c r="I35" s="4">
        <v>100</v>
      </c>
      <c r="J35" s="8" t="s">
        <v>107</v>
      </c>
      <c r="K35" s="8" t="s">
        <v>108</v>
      </c>
    </row>
    <row r="36" spans="1:11" s="1" customFormat="1">
      <c r="A36" s="1" t="s">
        <v>109</v>
      </c>
      <c r="B36" s="1" t="s">
        <v>74</v>
      </c>
      <c r="C36" s="4">
        <v>12358113</v>
      </c>
      <c r="D36" s="8">
        <v>21000</v>
      </c>
      <c r="E36" s="8">
        <v>21000</v>
      </c>
      <c r="F36" s="4">
        <v>602.70000000000005</v>
      </c>
      <c r="G36" s="4"/>
      <c r="H36" s="4">
        <v>638.4</v>
      </c>
      <c r="I36" s="4">
        <v>844.89</v>
      </c>
      <c r="J36" s="8">
        <v>2085.9899999999998</v>
      </c>
      <c r="K36" s="8">
        <v>18914.009999999998</v>
      </c>
    </row>
    <row r="37" spans="1:11">
      <c r="A37" t="s">
        <v>13</v>
      </c>
      <c r="B37">
        <v>2</v>
      </c>
      <c r="C37" s="5"/>
      <c r="D37" s="7">
        <f>SUM(D35:D35)</f>
        <v>0</v>
      </c>
      <c r="E37" s="7">
        <f t="shared" ref="E37:K37" si="4">SUM(E35:E35)</f>
        <v>0</v>
      </c>
      <c r="F37" s="7">
        <f t="shared" si="4"/>
        <v>0</v>
      </c>
      <c r="G37" s="7">
        <f t="shared" si="4"/>
        <v>0</v>
      </c>
      <c r="H37" s="7">
        <f t="shared" si="4"/>
        <v>0</v>
      </c>
      <c r="I37" s="7">
        <f t="shared" si="4"/>
        <v>100</v>
      </c>
      <c r="J37" s="7">
        <f t="shared" si="4"/>
        <v>0</v>
      </c>
      <c r="K37" s="7">
        <f t="shared" si="4"/>
        <v>0</v>
      </c>
    </row>
    <row r="38" spans="1:11">
      <c r="C38" s="5"/>
      <c r="D38" s="5"/>
      <c r="E38" s="5"/>
      <c r="F38" s="5"/>
      <c r="G38" s="5"/>
      <c r="H38" s="5"/>
      <c r="I38" s="5"/>
      <c r="J38" s="5"/>
      <c r="K38" s="5"/>
    </row>
    <row r="39" spans="1:11">
      <c r="C39" s="5"/>
      <c r="D39" s="5"/>
      <c r="E39" s="5"/>
      <c r="F39" s="5"/>
      <c r="G39" s="5"/>
      <c r="H39" s="5"/>
      <c r="I39" s="5"/>
      <c r="J39" s="5"/>
      <c r="K39" s="5"/>
    </row>
    <row r="40" spans="1:11" s="1" customFormat="1">
      <c r="A40" s="3" t="s">
        <v>39</v>
      </c>
      <c r="C40" s="4"/>
      <c r="D40" s="4"/>
      <c r="E40" s="4"/>
      <c r="F40" s="4"/>
      <c r="G40" s="4"/>
      <c r="H40" s="4"/>
      <c r="I40" s="4"/>
      <c r="J40" s="4"/>
      <c r="K40" s="4"/>
    </row>
    <row r="41" spans="1:11" s="1" customFormat="1">
      <c r="A41" s="1" t="s">
        <v>129</v>
      </c>
      <c r="B41" s="1" t="s">
        <v>16</v>
      </c>
      <c r="C41" s="4">
        <v>167286</v>
      </c>
      <c r="D41" s="9">
        <v>50000</v>
      </c>
      <c r="E41" s="9">
        <v>50000</v>
      </c>
      <c r="F41" s="9">
        <v>1435</v>
      </c>
      <c r="G41" s="9">
        <v>1804.7</v>
      </c>
      <c r="H41" s="9">
        <v>1520</v>
      </c>
      <c r="I41" s="9">
        <v>1686.78</v>
      </c>
      <c r="J41" s="9">
        <v>6446.48</v>
      </c>
      <c r="K41" s="9">
        <v>43553.52</v>
      </c>
    </row>
    <row r="42" spans="1:11" s="1" customFormat="1">
      <c r="A42" s="1" t="s">
        <v>130</v>
      </c>
      <c r="B42" s="1" t="s">
        <v>75</v>
      </c>
      <c r="C42" s="4">
        <v>12352528</v>
      </c>
      <c r="D42" s="8">
        <v>40000</v>
      </c>
      <c r="E42" s="8">
        <v>40000</v>
      </c>
      <c r="F42" s="8">
        <v>1148</v>
      </c>
      <c r="G42" s="4">
        <v>646.36</v>
      </c>
      <c r="H42" s="8">
        <v>1216</v>
      </c>
      <c r="I42" s="4" t="s">
        <v>38</v>
      </c>
      <c r="J42" s="8">
        <v>3010.36</v>
      </c>
      <c r="K42" s="8">
        <v>36989.64</v>
      </c>
    </row>
    <row r="43" spans="1:11" s="1" customFormat="1">
      <c r="A43" s="1" t="s">
        <v>13</v>
      </c>
      <c r="B43" s="1">
        <v>2</v>
      </c>
      <c r="C43" s="4"/>
      <c r="D43" s="8">
        <f t="shared" ref="D43:K43" si="5">SUM(D41:D42)</f>
        <v>90000</v>
      </c>
      <c r="E43" s="8">
        <f t="shared" si="5"/>
        <v>90000</v>
      </c>
      <c r="F43" s="8">
        <f t="shared" si="5"/>
        <v>2583</v>
      </c>
      <c r="G43" s="8">
        <f t="shared" si="5"/>
        <v>2451.06</v>
      </c>
      <c r="H43" s="8">
        <f t="shared" si="5"/>
        <v>2736</v>
      </c>
      <c r="I43" s="8">
        <f t="shared" si="5"/>
        <v>1686.78</v>
      </c>
      <c r="J43" s="8">
        <f t="shared" si="5"/>
        <v>9456.84</v>
      </c>
      <c r="K43" s="8">
        <f t="shared" si="5"/>
        <v>80543.16</v>
      </c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s="3" t="s">
        <v>131</v>
      </c>
      <c r="C46" s="5"/>
      <c r="D46" s="5"/>
      <c r="E46" s="5"/>
      <c r="F46" s="5"/>
      <c r="G46" s="5"/>
      <c r="H46" s="5"/>
      <c r="I46" s="5"/>
      <c r="J46" s="5"/>
      <c r="K46" s="5"/>
    </row>
    <row r="47" spans="1:11">
      <c r="A47" t="s">
        <v>47</v>
      </c>
      <c r="B47" t="s">
        <v>17</v>
      </c>
      <c r="C47" s="5">
        <v>12349581</v>
      </c>
      <c r="D47" s="7">
        <v>28750</v>
      </c>
      <c r="E47" s="7">
        <v>28750</v>
      </c>
      <c r="F47" s="5">
        <v>825.13</v>
      </c>
      <c r="G47" s="5" t="s">
        <v>38</v>
      </c>
      <c r="H47" s="5">
        <v>874</v>
      </c>
      <c r="I47" s="5" t="s">
        <v>38</v>
      </c>
      <c r="J47" s="7">
        <v>1699.13</v>
      </c>
      <c r="K47" s="7">
        <v>27050.87</v>
      </c>
    </row>
    <row r="48" spans="1:11">
      <c r="A48" t="s">
        <v>13</v>
      </c>
      <c r="B48">
        <v>1</v>
      </c>
      <c r="C48" s="5"/>
      <c r="D48" s="7">
        <f>SUM(D47)</f>
        <v>28750</v>
      </c>
      <c r="E48" s="7">
        <f t="shared" ref="E48:K48" si="6">SUM(E47)</f>
        <v>28750</v>
      </c>
      <c r="F48" s="7">
        <f t="shared" si="6"/>
        <v>825.13</v>
      </c>
      <c r="G48" s="7">
        <f t="shared" si="6"/>
        <v>0</v>
      </c>
      <c r="H48" s="7">
        <f t="shared" si="6"/>
        <v>874</v>
      </c>
      <c r="I48" s="7">
        <f t="shared" si="6"/>
        <v>0</v>
      </c>
      <c r="J48" s="7">
        <f t="shared" si="6"/>
        <v>1699.13</v>
      </c>
      <c r="K48" s="7">
        <f t="shared" si="6"/>
        <v>27050.87</v>
      </c>
    </row>
    <row r="49" spans="1:11">
      <c r="C49" s="5"/>
      <c r="D49" s="7"/>
      <c r="E49" s="7"/>
      <c r="F49" s="5"/>
      <c r="G49" s="5"/>
      <c r="H49" s="5"/>
      <c r="I49" s="5"/>
      <c r="J49" s="5"/>
      <c r="K49" s="5"/>
    </row>
    <row r="50" spans="1:11"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s="3" t="s">
        <v>132</v>
      </c>
      <c r="C51" s="5"/>
      <c r="D51" s="5"/>
      <c r="E51" s="5"/>
      <c r="F51" s="5"/>
      <c r="G51" s="5"/>
      <c r="H51" s="5"/>
      <c r="I51" s="5"/>
      <c r="J51" s="5"/>
      <c r="K51" s="5"/>
    </row>
    <row r="52" spans="1:11">
      <c r="A52" t="s">
        <v>49</v>
      </c>
      <c r="B52" s="1" t="s">
        <v>201</v>
      </c>
      <c r="C52" s="5">
        <v>12349626</v>
      </c>
      <c r="D52" s="7">
        <v>30000</v>
      </c>
      <c r="E52" s="7">
        <v>30000</v>
      </c>
      <c r="F52" s="5">
        <v>861</v>
      </c>
      <c r="G52" s="5" t="s">
        <v>38</v>
      </c>
      <c r="H52" s="5">
        <v>912</v>
      </c>
      <c r="I52" s="5" t="s">
        <v>38</v>
      </c>
      <c r="J52" s="7">
        <v>1773</v>
      </c>
      <c r="K52" s="7">
        <v>28227</v>
      </c>
    </row>
    <row r="53" spans="1:11" s="1" customFormat="1">
      <c r="A53" s="1" t="s">
        <v>209</v>
      </c>
      <c r="B53" s="1" t="s">
        <v>202</v>
      </c>
      <c r="C53" s="4"/>
      <c r="D53" s="8">
        <v>55000</v>
      </c>
      <c r="E53" s="8">
        <v>55000</v>
      </c>
      <c r="F53" s="4"/>
      <c r="G53" s="4"/>
      <c r="H53" s="4"/>
      <c r="I53" s="4"/>
      <c r="J53" s="8"/>
      <c r="K53" s="8"/>
    </row>
    <row r="54" spans="1:11">
      <c r="A54" t="s">
        <v>13</v>
      </c>
      <c r="B54">
        <v>2</v>
      </c>
      <c r="C54" s="5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C56" s="5"/>
      <c r="D56" s="5"/>
      <c r="E56" s="5"/>
      <c r="F56" s="5"/>
      <c r="G56" s="5"/>
      <c r="H56" s="5"/>
      <c r="I56" s="5"/>
      <c r="J56" s="5"/>
      <c r="K56" s="5"/>
    </row>
    <row r="57" spans="1:11">
      <c r="A57" s="3" t="s">
        <v>133</v>
      </c>
      <c r="C57" s="5"/>
      <c r="D57" s="5"/>
      <c r="E57" s="5"/>
      <c r="F57" s="5"/>
      <c r="G57" s="5"/>
      <c r="H57" s="5"/>
      <c r="I57" s="5"/>
      <c r="J57" s="5"/>
      <c r="K57" s="5"/>
    </row>
    <row r="58" spans="1:11" s="1" customFormat="1">
      <c r="A58" s="1" t="s">
        <v>48</v>
      </c>
      <c r="B58" s="1" t="s">
        <v>201</v>
      </c>
      <c r="C58" s="4">
        <v>12349620</v>
      </c>
      <c r="D58" s="8" t="s">
        <v>103</v>
      </c>
      <c r="E58" s="8" t="s">
        <v>103</v>
      </c>
      <c r="F58" s="4">
        <v>688.8</v>
      </c>
      <c r="G58" s="4" t="s">
        <v>38</v>
      </c>
      <c r="H58" s="4">
        <v>729.6</v>
      </c>
      <c r="I58" s="4" t="s">
        <v>38</v>
      </c>
      <c r="J58" s="8">
        <v>1418.4</v>
      </c>
      <c r="K58" s="8">
        <v>22581.599999999999</v>
      </c>
    </row>
    <row r="59" spans="1:11">
      <c r="A59" s="1" t="s">
        <v>134</v>
      </c>
      <c r="B59" s="1" t="s">
        <v>201</v>
      </c>
      <c r="C59" s="5">
        <v>12355494</v>
      </c>
      <c r="D59" s="7">
        <v>18000</v>
      </c>
      <c r="E59" s="7">
        <v>18000</v>
      </c>
      <c r="F59" s="5">
        <v>516.6</v>
      </c>
      <c r="G59" s="5" t="s">
        <v>38</v>
      </c>
      <c r="H59" s="5">
        <v>547.20000000000005</v>
      </c>
      <c r="I59" s="5" t="s">
        <v>38</v>
      </c>
      <c r="J59" s="7">
        <v>1063.8</v>
      </c>
      <c r="K59" s="7">
        <v>16936.2</v>
      </c>
    </row>
    <row r="60" spans="1:11">
      <c r="A60" s="1" t="s">
        <v>51</v>
      </c>
      <c r="B60" s="1" t="s">
        <v>201</v>
      </c>
      <c r="C60" s="5">
        <v>12355497</v>
      </c>
      <c r="D60" s="7">
        <v>18000</v>
      </c>
      <c r="E60" s="7">
        <v>18000</v>
      </c>
      <c r="F60" s="5">
        <v>516.6</v>
      </c>
      <c r="G60" s="5" t="s">
        <v>38</v>
      </c>
      <c r="H60" s="5">
        <v>549.20000000000005</v>
      </c>
      <c r="I60" s="5" t="s">
        <v>38</v>
      </c>
      <c r="J60" s="7">
        <v>1063.8</v>
      </c>
      <c r="K60" s="7">
        <v>16936.2</v>
      </c>
    </row>
    <row r="61" spans="1:11">
      <c r="A61" t="s">
        <v>13</v>
      </c>
      <c r="B61">
        <v>3</v>
      </c>
      <c r="C61" s="5"/>
      <c r="D61" s="7">
        <f>SUM(D58:D60)</f>
        <v>36000</v>
      </c>
      <c r="E61" s="7">
        <f t="shared" ref="E61:J61" si="8">SUM(E58:E60)</f>
        <v>36000</v>
      </c>
      <c r="F61" s="7">
        <f t="shared" si="8"/>
        <v>1722</v>
      </c>
      <c r="G61" s="7">
        <f t="shared" si="8"/>
        <v>0</v>
      </c>
      <c r="H61" s="7">
        <f t="shared" si="8"/>
        <v>1826.0000000000002</v>
      </c>
      <c r="I61" s="7">
        <f t="shared" si="8"/>
        <v>0</v>
      </c>
      <c r="J61" s="7">
        <f t="shared" si="8"/>
        <v>3546</v>
      </c>
      <c r="K61" s="7">
        <f>SUM(K59:K60)</f>
        <v>33872.400000000001</v>
      </c>
    </row>
    <row r="62" spans="1:11">
      <c r="A62" s="1"/>
      <c r="C62" s="5"/>
      <c r="D62" s="7"/>
      <c r="E62" s="7"/>
      <c r="F62" s="5"/>
      <c r="G62" s="5"/>
      <c r="H62" s="5"/>
      <c r="I62" s="5"/>
      <c r="J62" s="7"/>
      <c r="K62" s="7"/>
    </row>
    <row r="67" spans="1:11">
      <c r="A67" s="6" t="s">
        <v>122</v>
      </c>
      <c r="B67" s="6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6" t="s">
        <v>6</v>
      </c>
      <c r="I67" s="6" t="s">
        <v>7</v>
      </c>
      <c r="J67" s="6" t="s">
        <v>8</v>
      </c>
      <c r="K67" s="6" t="s">
        <v>9</v>
      </c>
    </row>
    <row r="68" spans="1:1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1:11">
      <c r="A69" s="3" t="s">
        <v>135</v>
      </c>
      <c r="C69" s="5"/>
      <c r="D69" s="5"/>
      <c r="E69" s="5"/>
      <c r="F69" s="5"/>
      <c r="G69" s="5"/>
      <c r="H69" s="5"/>
      <c r="I69" s="5"/>
      <c r="J69" s="5"/>
      <c r="K69" s="5"/>
    </row>
    <row r="70" spans="1:11">
      <c r="A70" t="s">
        <v>136</v>
      </c>
      <c r="B70" t="s">
        <v>18</v>
      </c>
      <c r="C70" s="5">
        <v>12349485</v>
      </c>
      <c r="D70" s="7">
        <v>30000</v>
      </c>
      <c r="E70" s="7">
        <v>30000</v>
      </c>
      <c r="F70" s="5">
        <v>861</v>
      </c>
      <c r="G70" s="5" t="s">
        <v>38</v>
      </c>
      <c r="H70" s="5">
        <v>912</v>
      </c>
      <c r="I70" s="5" t="s">
        <v>38</v>
      </c>
      <c r="J70" s="7">
        <v>1773</v>
      </c>
      <c r="K70" s="7">
        <v>28227</v>
      </c>
    </row>
    <row r="71" spans="1:11">
      <c r="A71" t="s">
        <v>13</v>
      </c>
      <c r="B71">
        <v>1</v>
      </c>
      <c r="C71" s="5"/>
      <c r="D71" s="7">
        <f t="shared" ref="D71:K71" si="9">SUM(D70:D70)</f>
        <v>30000</v>
      </c>
      <c r="E71" s="7">
        <f t="shared" si="9"/>
        <v>30000</v>
      </c>
      <c r="F71" s="7">
        <f t="shared" si="9"/>
        <v>861</v>
      </c>
      <c r="G71" s="7">
        <f t="shared" si="9"/>
        <v>0</v>
      </c>
      <c r="H71" s="7">
        <f t="shared" si="9"/>
        <v>912</v>
      </c>
      <c r="I71" s="7">
        <f t="shared" si="9"/>
        <v>0</v>
      </c>
      <c r="J71" s="7">
        <f t="shared" si="9"/>
        <v>1773</v>
      </c>
      <c r="K71" s="7">
        <f t="shared" si="9"/>
        <v>28227</v>
      </c>
    </row>
    <row r="72" spans="1:11">
      <c r="C72" s="5"/>
      <c r="D72" s="7"/>
      <c r="E72" s="7"/>
      <c r="F72" s="7"/>
      <c r="G72" s="7"/>
      <c r="H72" s="7"/>
      <c r="I72" s="7"/>
      <c r="J72" s="7"/>
      <c r="K72" s="7"/>
    </row>
    <row r="74" spans="1:11">
      <c r="A74" s="3" t="s">
        <v>137</v>
      </c>
      <c r="C74" s="5"/>
      <c r="D74" s="5"/>
      <c r="E74" s="5"/>
      <c r="F74" s="5"/>
      <c r="G74" s="5"/>
      <c r="H74" s="5"/>
      <c r="I74" s="5"/>
      <c r="J74" s="5"/>
      <c r="K74" s="5"/>
    </row>
    <row r="75" spans="1:11" s="1" customFormat="1">
      <c r="A75" s="1" t="s">
        <v>210</v>
      </c>
      <c r="B75" s="1" t="s">
        <v>196</v>
      </c>
      <c r="C75" s="4">
        <v>12352116</v>
      </c>
      <c r="D75" s="8">
        <v>90000</v>
      </c>
      <c r="E75" s="8">
        <v>90000</v>
      </c>
      <c r="F75" s="4">
        <v>2583</v>
      </c>
      <c r="G75" s="8">
        <v>10227.129999999999</v>
      </c>
      <c r="H75" s="8">
        <v>2628.08</v>
      </c>
      <c r="I75" s="4" t="s">
        <v>38</v>
      </c>
      <c r="J75" s="8">
        <v>15438.21</v>
      </c>
      <c r="K75" s="8">
        <v>74561.789999999994</v>
      </c>
    </row>
    <row r="76" spans="1:11" s="1" customFormat="1">
      <c r="A76" s="1" t="s">
        <v>138</v>
      </c>
      <c r="B76" s="1" t="s">
        <v>35</v>
      </c>
      <c r="C76" s="4">
        <v>12349367</v>
      </c>
      <c r="D76" s="8">
        <v>17000</v>
      </c>
      <c r="E76" s="8">
        <v>17000</v>
      </c>
      <c r="F76" s="4">
        <v>487.9</v>
      </c>
      <c r="G76" s="4" t="s">
        <v>38</v>
      </c>
      <c r="H76" s="4">
        <v>516.79999999999995</v>
      </c>
      <c r="I76" s="4" t="s">
        <v>38</v>
      </c>
      <c r="J76" s="8">
        <v>1004.7</v>
      </c>
      <c r="K76" s="8">
        <v>15995.3</v>
      </c>
    </row>
    <row r="77" spans="1:11" s="1" customFormat="1">
      <c r="A77" s="1" t="s">
        <v>139</v>
      </c>
      <c r="B77" s="1" t="s">
        <v>36</v>
      </c>
      <c r="C77" s="4">
        <v>12349454</v>
      </c>
      <c r="D77" s="8">
        <v>17000</v>
      </c>
      <c r="E77" s="8">
        <v>17000</v>
      </c>
      <c r="F77" s="4">
        <v>487.9</v>
      </c>
      <c r="G77" s="4" t="s">
        <v>38</v>
      </c>
      <c r="H77" s="4">
        <v>516.79999999999995</v>
      </c>
      <c r="I77" s="4" t="s">
        <v>38</v>
      </c>
      <c r="J77" s="8">
        <v>1004.7</v>
      </c>
      <c r="K77" s="8">
        <v>15995.3</v>
      </c>
    </row>
    <row r="78" spans="1:11">
      <c r="A78" t="s">
        <v>13</v>
      </c>
      <c r="B78">
        <v>3</v>
      </c>
      <c r="C78" s="5"/>
      <c r="D78" s="7">
        <f>SUM(D75:D77)</f>
        <v>124000</v>
      </c>
      <c r="E78" s="7">
        <f t="shared" ref="E78:K78" si="10">SUM(E75:E77)</f>
        <v>124000</v>
      </c>
      <c r="F78" s="7">
        <f t="shared" si="10"/>
        <v>3558.8</v>
      </c>
      <c r="G78" s="7">
        <f t="shared" si="10"/>
        <v>10227.129999999999</v>
      </c>
      <c r="H78" s="7">
        <f t="shared" si="10"/>
        <v>3661.6800000000003</v>
      </c>
      <c r="I78" s="7">
        <f t="shared" si="10"/>
        <v>0</v>
      </c>
      <c r="J78" s="7">
        <f t="shared" si="10"/>
        <v>17447.61</v>
      </c>
      <c r="K78" s="7">
        <f t="shared" si="10"/>
        <v>106552.39</v>
      </c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s="3" t="s">
        <v>40</v>
      </c>
      <c r="C81" s="5"/>
      <c r="D81" s="5"/>
      <c r="E81" s="5"/>
      <c r="F81" s="5"/>
      <c r="G81" s="5"/>
      <c r="H81" s="5"/>
      <c r="I81" s="5"/>
      <c r="J81" s="5"/>
      <c r="K81" s="5"/>
    </row>
    <row r="82" spans="1:11">
      <c r="A82" t="s">
        <v>52</v>
      </c>
      <c r="B82" t="s">
        <v>19</v>
      </c>
      <c r="C82" s="5">
        <v>12349492</v>
      </c>
      <c r="D82" s="7">
        <v>18000</v>
      </c>
      <c r="E82" s="7">
        <v>18000</v>
      </c>
      <c r="F82" s="5">
        <v>516.6</v>
      </c>
      <c r="G82" s="5" t="s">
        <v>38</v>
      </c>
      <c r="H82" s="5">
        <v>547.20000000000005</v>
      </c>
      <c r="I82" s="5" t="s">
        <v>38</v>
      </c>
      <c r="J82" s="7">
        <v>1063.8</v>
      </c>
      <c r="K82" s="7">
        <v>16936.2</v>
      </c>
    </row>
    <row r="83" spans="1:11">
      <c r="A83" t="s">
        <v>13</v>
      </c>
      <c r="B83">
        <v>1</v>
      </c>
      <c r="C83" s="5"/>
      <c r="D83" s="7">
        <f>SUM(D82)</f>
        <v>18000</v>
      </c>
      <c r="E83" s="7">
        <f t="shared" ref="E83:K83" si="11">SUM(E82)</f>
        <v>18000</v>
      </c>
      <c r="F83" s="7">
        <f t="shared" si="11"/>
        <v>516.6</v>
      </c>
      <c r="G83" s="7">
        <f t="shared" si="11"/>
        <v>0</v>
      </c>
      <c r="H83" s="7">
        <f t="shared" si="11"/>
        <v>547.20000000000005</v>
      </c>
      <c r="I83" s="7">
        <f t="shared" si="11"/>
        <v>0</v>
      </c>
      <c r="J83" s="7">
        <f t="shared" si="11"/>
        <v>1063.8</v>
      </c>
      <c r="K83" s="7">
        <f t="shared" si="11"/>
        <v>16936.2</v>
      </c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3" t="s">
        <v>140</v>
      </c>
      <c r="C86" s="5"/>
      <c r="D86" s="5"/>
      <c r="E86" s="5"/>
      <c r="F86" s="5"/>
      <c r="G86" s="5"/>
      <c r="H86" s="5"/>
      <c r="I86" s="5"/>
      <c r="J86" s="5"/>
      <c r="K86" s="5"/>
    </row>
    <row r="87" spans="1:11">
      <c r="A87" s="1" t="s">
        <v>53</v>
      </c>
      <c r="B87" t="s">
        <v>197</v>
      </c>
      <c r="C87" s="5">
        <v>12346171</v>
      </c>
      <c r="D87" s="7">
        <v>125000</v>
      </c>
      <c r="E87" s="7">
        <v>125000</v>
      </c>
      <c r="F87" s="7">
        <v>3587.5</v>
      </c>
      <c r="G87" s="7">
        <v>18726.009999999998</v>
      </c>
      <c r="H87" s="7">
        <v>2628.08</v>
      </c>
      <c r="I87" s="5" t="s">
        <v>38</v>
      </c>
      <c r="J87" s="7">
        <v>24941.59</v>
      </c>
      <c r="K87" s="7">
        <v>100058.41</v>
      </c>
    </row>
    <row r="88" spans="1:11" s="2" customFormat="1">
      <c r="A88" s="1" t="s">
        <v>141</v>
      </c>
      <c r="B88" s="1" t="s">
        <v>211</v>
      </c>
      <c r="C88" s="4">
        <v>12346060</v>
      </c>
      <c r="D88" s="8" t="s">
        <v>104</v>
      </c>
      <c r="E88" s="8" t="s">
        <v>104</v>
      </c>
      <c r="F88" s="4">
        <v>861</v>
      </c>
      <c r="G88" s="4" t="s">
        <v>38</v>
      </c>
      <c r="H88" s="4">
        <v>912</v>
      </c>
      <c r="I88" s="4" t="s">
        <v>38</v>
      </c>
      <c r="J88" s="8">
        <v>1773</v>
      </c>
      <c r="K88" s="8">
        <v>28227</v>
      </c>
    </row>
    <row r="89" spans="1:11">
      <c r="A89" s="1" t="s">
        <v>142</v>
      </c>
      <c r="B89" t="s">
        <v>211</v>
      </c>
      <c r="C89" s="5">
        <v>12355931</v>
      </c>
      <c r="D89" s="7">
        <v>30000</v>
      </c>
      <c r="E89" s="7">
        <v>30000</v>
      </c>
      <c r="F89" s="5">
        <v>861</v>
      </c>
      <c r="G89" s="5" t="s">
        <v>38</v>
      </c>
      <c r="H89" s="5">
        <v>912</v>
      </c>
      <c r="I89" s="5" t="s">
        <v>38</v>
      </c>
      <c r="J89" s="7">
        <v>1773</v>
      </c>
      <c r="K89" s="7">
        <v>28227</v>
      </c>
    </row>
    <row r="90" spans="1:11">
      <c r="A90" t="s">
        <v>13</v>
      </c>
      <c r="B90">
        <v>3</v>
      </c>
      <c r="C90" s="5"/>
      <c r="D90" s="7">
        <f>SUM(D87:D89)</f>
        <v>155000</v>
      </c>
      <c r="E90" s="7">
        <f t="shared" ref="E90:K90" si="12">SUM(E87:E89)</f>
        <v>155000</v>
      </c>
      <c r="F90" s="7">
        <f t="shared" si="12"/>
        <v>5309.5</v>
      </c>
      <c r="G90" s="7">
        <f t="shared" si="12"/>
        <v>18726.009999999998</v>
      </c>
      <c r="H90" s="7">
        <f t="shared" si="12"/>
        <v>4452.08</v>
      </c>
      <c r="I90" s="7">
        <f t="shared" si="12"/>
        <v>0</v>
      </c>
      <c r="J90" s="7">
        <f t="shared" si="12"/>
        <v>28487.59</v>
      </c>
      <c r="K90" s="7">
        <f t="shared" si="12"/>
        <v>156512.41</v>
      </c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3" t="s">
        <v>143</v>
      </c>
      <c r="C93" s="5"/>
      <c r="D93" s="5"/>
      <c r="E93" s="5"/>
      <c r="F93" s="5"/>
      <c r="G93" s="5"/>
      <c r="H93" s="5"/>
      <c r="I93" s="5"/>
      <c r="J93" s="5"/>
      <c r="K93" s="5"/>
    </row>
    <row r="94" spans="1:11">
      <c r="A94" s="1" t="s">
        <v>145</v>
      </c>
      <c r="B94" t="s">
        <v>20</v>
      </c>
      <c r="C94" s="5">
        <v>7</v>
      </c>
      <c r="D94" s="7">
        <v>40000</v>
      </c>
      <c r="E94" s="7">
        <v>40000</v>
      </c>
      <c r="F94" s="7">
        <v>1148</v>
      </c>
      <c r="G94" s="5">
        <v>646.36</v>
      </c>
      <c r="H94" s="7">
        <v>1216</v>
      </c>
      <c r="I94" s="5" t="s">
        <v>38</v>
      </c>
      <c r="J94" s="7">
        <v>3010.36</v>
      </c>
      <c r="K94" s="7">
        <v>36989.64</v>
      </c>
    </row>
    <row r="95" spans="1:11" s="1" customFormat="1">
      <c r="A95" s="1" t="s">
        <v>119</v>
      </c>
      <c r="B95" s="1" t="s">
        <v>20</v>
      </c>
      <c r="C95" s="4">
        <v>12361085</v>
      </c>
      <c r="D95" s="8">
        <v>25000</v>
      </c>
      <c r="E95" s="8">
        <v>25000</v>
      </c>
      <c r="F95" s="8">
        <v>717.5</v>
      </c>
      <c r="G95" s="4"/>
      <c r="H95" s="8">
        <v>760</v>
      </c>
      <c r="I95" s="4"/>
      <c r="J95" s="8">
        <v>1477.5</v>
      </c>
      <c r="K95" s="8">
        <v>23522.5</v>
      </c>
    </row>
    <row r="96" spans="1:11">
      <c r="A96" t="s">
        <v>13</v>
      </c>
      <c r="B96">
        <v>2</v>
      </c>
      <c r="C96" s="5"/>
      <c r="D96" s="7">
        <f>SUM(D94:D95)</f>
        <v>65000</v>
      </c>
      <c r="E96" s="7">
        <f>SUM(E94:E95)</f>
        <v>65000</v>
      </c>
      <c r="F96" s="7">
        <f>SUM(F94:F95)</f>
        <v>1865.5</v>
      </c>
      <c r="G96" s="7">
        <f t="shared" ref="G96:I96" si="13">SUM(G94)</f>
        <v>646.36</v>
      </c>
      <c r="H96" s="7">
        <f>SUM(H94:H95)</f>
        <v>1976</v>
      </c>
      <c r="I96" s="7">
        <f t="shared" si="13"/>
        <v>0</v>
      </c>
      <c r="J96" s="7">
        <f>SUM(J94:J95)</f>
        <v>4487.8600000000006</v>
      </c>
      <c r="K96" s="7">
        <f>SUM(K94:K95)</f>
        <v>60512.14</v>
      </c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C98" s="5"/>
      <c r="D98" s="5"/>
      <c r="E98" s="5"/>
      <c r="F98" s="5"/>
      <c r="G98" s="5"/>
      <c r="H98" s="5"/>
      <c r="I98" s="5"/>
      <c r="J98" s="5"/>
      <c r="K98" s="5"/>
    </row>
    <row r="99" spans="1:11">
      <c r="A99" s="3" t="s">
        <v>144</v>
      </c>
      <c r="C99" s="5"/>
      <c r="D99" s="5"/>
      <c r="E99" s="5"/>
      <c r="F99" s="5"/>
      <c r="G99" s="5"/>
      <c r="H99" s="5"/>
      <c r="I99" s="5"/>
      <c r="J99" s="5"/>
      <c r="K99" s="5"/>
    </row>
    <row r="100" spans="1:11" s="2" customFormat="1">
      <c r="A100" s="1" t="s">
        <v>146</v>
      </c>
      <c r="B100" s="1" t="s">
        <v>21</v>
      </c>
      <c r="C100" s="4">
        <v>26</v>
      </c>
      <c r="D100" s="8">
        <v>12700</v>
      </c>
      <c r="E100" s="8">
        <v>12700</v>
      </c>
      <c r="F100" s="4">
        <v>364.49</v>
      </c>
      <c r="G100" s="4" t="s">
        <v>38</v>
      </c>
      <c r="H100" s="4">
        <v>386.08</v>
      </c>
      <c r="I100" s="4" t="s">
        <v>38</v>
      </c>
      <c r="J100" s="4">
        <v>750.57</v>
      </c>
      <c r="K100" s="8">
        <v>11949.43</v>
      </c>
    </row>
    <row r="101" spans="1:11">
      <c r="A101" t="s">
        <v>13</v>
      </c>
      <c r="B101">
        <v>1</v>
      </c>
      <c r="C101" s="5"/>
      <c r="D101" s="7">
        <f>SUM(D100)</f>
        <v>12700</v>
      </c>
      <c r="E101" s="7">
        <f t="shared" ref="E101:K101" si="14">SUM(E100)</f>
        <v>12700</v>
      </c>
      <c r="F101" s="7">
        <f t="shared" si="14"/>
        <v>364.49</v>
      </c>
      <c r="G101" s="7">
        <f t="shared" si="14"/>
        <v>0</v>
      </c>
      <c r="H101" s="7">
        <f t="shared" si="14"/>
        <v>386.08</v>
      </c>
      <c r="I101" s="7">
        <f t="shared" si="14"/>
        <v>0</v>
      </c>
      <c r="J101" s="7">
        <f t="shared" si="14"/>
        <v>750.57</v>
      </c>
      <c r="K101" s="7">
        <f t="shared" si="14"/>
        <v>11949.43</v>
      </c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3" t="s">
        <v>147</v>
      </c>
      <c r="C104" s="5"/>
      <c r="D104" s="5"/>
      <c r="E104" s="5"/>
      <c r="F104" s="5"/>
      <c r="G104" s="5"/>
      <c r="H104" s="5"/>
      <c r="I104" s="5"/>
      <c r="J104" s="5"/>
      <c r="K104" s="5"/>
    </row>
    <row r="105" spans="1:11">
      <c r="A105" s="1" t="s">
        <v>148</v>
      </c>
      <c r="B105" t="s">
        <v>22</v>
      </c>
      <c r="C105" s="5">
        <v>13</v>
      </c>
      <c r="D105" s="7">
        <v>7583</v>
      </c>
      <c r="E105" s="7">
        <v>7583</v>
      </c>
      <c r="F105" s="5">
        <v>217.63</v>
      </c>
      <c r="G105" s="5" t="s">
        <v>38</v>
      </c>
      <c r="H105" s="5">
        <v>230.52</v>
      </c>
      <c r="I105" s="5" t="s">
        <v>38</v>
      </c>
      <c r="J105" s="5">
        <v>448.15</v>
      </c>
      <c r="K105" s="7">
        <v>7134.85</v>
      </c>
    </row>
    <row r="106" spans="1:11">
      <c r="A106" s="1" t="s">
        <v>54</v>
      </c>
      <c r="B106" t="s">
        <v>22</v>
      </c>
      <c r="C106" s="5">
        <v>237</v>
      </c>
      <c r="D106" s="7">
        <v>20000</v>
      </c>
      <c r="E106" s="7">
        <v>20000</v>
      </c>
      <c r="F106" s="5">
        <v>574</v>
      </c>
      <c r="G106" s="5" t="s">
        <v>38</v>
      </c>
      <c r="H106" s="5">
        <v>608</v>
      </c>
      <c r="I106" s="5" t="s">
        <v>38</v>
      </c>
      <c r="J106" s="7">
        <v>1182</v>
      </c>
      <c r="K106" s="7">
        <v>18818</v>
      </c>
    </row>
    <row r="107" spans="1:11">
      <c r="A107" s="1" t="s">
        <v>55</v>
      </c>
      <c r="B107" t="s">
        <v>24</v>
      </c>
      <c r="C107" s="5">
        <v>12349258</v>
      </c>
      <c r="D107" s="7">
        <v>20000</v>
      </c>
      <c r="E107" s="7">
        <v>20000</v>
      </c>
      <c r="F107" s="5">
        <v>574</v>
      </c>
      <c r="G107" s="5" t="s">
        <v>38</v>
      </c>
      <c r="H107" s="5">
        <v>608</v>
      </c>
      <c r="I107" s="5" t="s">
        <v>38</v>
      </c>
      <c r="J107" s="7">
        <v>1182</v>
      </c>
      <c r="K107" s="7">
        <v>18818</v>
      </c>
    </row>
    <row r="108" spans="1:11">
      <c r="A108" s="1" t="s">
        <v>149</v>
      </c>
      <c r="B108" t="s">
        <v>25</v>
      </c>
      <c r="C108" s="5">
        <v>12349369</v>
      </c>
      <c r="D108" s="7">
        <v>13000</v>
      </c>
      <c r="E108" s="7">
        <v>13000</v>
      </c>
      <c r="F108" s="5">
        <v>373.1</v>
      </c>
      <c r="G108" s="5" t="s">
        <v>38</v>
      </c>
      <c r="H108" s="5">
        <v>395.2</v>
      </c>
      <c r="I108" s="5" t="s">
        <v>38</v>
      </c>
      <c r="J108" s="5">
        <v>768.3</v>
      </c>
      <c r="K108" s="7">
        <v>12231.7</v>
      </c>
    </row>
    <row r="109" spans="1:11">
      <c r="A109" s="1" t="s">
        <v>56</v>
      </c>
      <c r="B109" t="s">
        <v>24</v>
      </c>
      <c r="C109" s="5">
        <v>12349563</v>
      </c>
      <c r="D109" s="7">
        <v>20000</v>
      </c>
      <c r="E109" s="7">
        <v>20000</v>
      </c>
      <c r="F109" s="5">
        <v>574</v>
      </c>
      <c r="G109" s="5" t="s">
        <v>38</v>
      </c>
      <c r="H109" s="5">
        <v>608</v>
      </c>
      <c r="I109" s="5" t="s">
        <v>38</v>
      </c>
      <c r="J109" s="7">
        <v>1182</v>
      </c>
      <c r="K109" s="7">
        <v>18818</v>
      </c>
    </row>
    <row r="110" spans="1:11" s="1" customFormat="1">
      <c r="A110" s="1" t="s">
        <v>117</v>
      </c>
      <c r="B110" s="1" t="s">
        <v>23</v>
      </c>
      <c r="C110" s="4">
        <v>12359385</v>
      </c>
      <c r="D110" s="8">
        <v>13000</v>
      </c>
      <c r="E110" s="8">
        <v>13000</v>
      </c>
      <c r="F110" s="4">
        <v>373.1</v>
      </c>
      <c r="G110" s="4" t="s">
        <v>38</v>
      </c>
      <c r="H110" s="4">
        <v>395.2</v>
      </c>
      <c r="I110" s="4" t="s">
        <v>38</v>
      </c>
      <c r="J110" s="4">
        <v>768.3</v>
      </c>
      <c r="K110" s="8">
        <v>12231.7</v>
      </c>
    </row>
    <row r="111" spans="1:11" s="1" customFormat="1">
      <c r="A111" s="1" t="s">
        <v>150</v>
      </c>
      <c r="B111" s="1" t="s">
        <v>12</v>
      </c>
      <c r="C111" s="4">
        <v>12350708</v>
      </c>
      <c r="D111" s="8">
        <v>21000</v>
      </c>
      <c r="E111" s="8">
        <v>21000</v>
      </c>
      <c r="F111" s="4">
        <v>602.70000000000005</v>
      </c>
      <c r="G111" s="4" t="s">
        <v>38</v>
      </c>
      <c r="H111" s="4">
        <v>638.4</v>
      </c>
      <c r="I111" s="4">
        <v>2916.67</v>
      </c>
      <c r="J111" s="8">
        <v>4157.7700000000004</v>
      </c>
      <c r="K111" s="8">
        <v>16842.23</v>
      </c>
    </row>
    <row r="112" spans="1:11">
      <c r="A112" s="1" t="s">
        <v>57</v>
      </c>
      <c r="B112" t="s">
        <v>23</v>
      </c>
      <c r="C112" s="5">
        <v>12352056</v>
      </c>
      <c r="D112" s="7">
        <v>12000</v>
      </c>
      <c r="E112" s="7">
        <v>12000</v>
      </c>
      <c r="F112" s="5">
        <v>344.4</v>
      </c>
      <c r="G112" s="5" t="s">
        <v>38</v>
      </c>
      <c r="H112" s="5">
        <v>364.8</v>
      </c>
      <c r="I112" s="5" t="s">
        <v>38</v>
      </c>
      <c r="J112" s="5">
        <v>709.2</v>
      </c>
      <c r="K112" s="7">
        <v>11290.8</v>
      </c>
    </row>
    <row r="113" spans="1:11">
      <c r="A113" s="1" t="s">
        <v>58</v>
      </c>
      <c r="B113" t="s">
        <v>26</v>
      </c>
      <c r="C113" s="5">
        <v>12353610</v>
      </c>
      <c r="D113" s="7">
        <v>13000</v>
      </c>
      <c r="E113" s="7">
        <v>13000</v>
      </c>
      <c r="F113" s="5">
        <v>373.1</v>
      </c>
      <c r="G113" s="5" t="s">
        <v>38</v>
      </c>
      <c r="H113" s="5">
        <v>395.2</v>
      </c>
      <c r="I113" s="5" t="s">
        <v>38</v>
      </c>
      <c r="J113" s="5">
        <v>768.3</v>
      </c>
      <c r="K113" s="7">
        <v>12231.7</v>
      </c>
    </row>
    <row r="114" spans="1:11">
      <c r="A114" t="s">
        <v>13</v>
      </c>
      <c r="B114">
        <v>9</v>
      </c>
      <c r="C114" s="5"/>
      <c r="D114" s="7">
        <f t="shared" ref="D114:K114" si="15">SUM(D105:D113)</f>
        <v>139583</v>
      </c>
      <c r="E114" s="7">
        <f t="shared" si="15"/>
        <v>139583</v>
      </c>
      <c r="F114" s="7">
        <f t="shared" si="15"/>
        <v>4006.0299999999997</v>
      </c>
      <c r="G114" s="7">
        <f t="shared" si="15"/>
        <v>0</v>
      </c>
      <c r="H114" s="7">
        <f t="shared" si="15"/>
        <v>4243.3200000000006</v>
      </c>
      <c r="I114" s="7">
        <f t="shared" si="15"/>
        <v>2916.67</v>
      </c>
      <c r="J114" s="7">
        <f t="shared" si="15"/>
        <v>11166.02</v>
      </c>
      <c r="K114" s="7">
        <f t="shared" si="15"/>
        <v>128416.98</v>
      </c>
    </row>
    <row r="117" spans="1:11">
      <c r="A117" s="3" t="s">
        <v>41</v>
      </c>
      <c r="C117" s="5"/>
      <c r="D117" s="5"/>
      <c r="E117" s="5"/>
      <c r="F117" s="5"/>
      <c r="G117" s="5"/>
      <c r="H117" s="5"/>
      <c r="I117" s="5"/>
      <c r="J117" s="5"/>
      <c r="K117" s="5"/>
    </row>
    <row r="118" spans="1:11" s="1" customFormat="1">
      <c r="A118" s="1" t="s">
        <v>151</v>
      </c>
      <c r="B118" s="1" t="s">
        <v>198</v>
      </c>
      <c r="C118" s="4">
        <v>19</v>
      </c>
      <c r="D118" s="8">
        <v>28000</v>
      </c>
      <c r="E118" s="8">
        <v>28000</v>
      </c>
      <c r="F118" s="4">
        <v>803.6</v>
      </c>
      <c r="G118" s="4" t="s">
        <v>38</v>
      </c>
      <c r="H118" s="4">
        <v>851.2</v>
      </c>
      <c r="I118" s="4" t="s">
        <v>38</v>
      </c>
      <c r="J118" s="8">
        <v>1654.6</v>
      </c>
      <c r="K118" s="8">
        <v>26345.200000000001</v>
      </c>
    </row>
    <row r="119" spans="1:11" s="1" customFormat="1">
      <c r="A119" s="1" t="s">
        <v>59</v>
      </c>
      <c r="B119" s="1" t="s">
        <v>199</v>
      </c>
      <c r="C119" s="4">
        <v>12349580</v>
      </c>
      <c r="D119" s="8">
        <v>21000</v>
      </c>
      <c r="E119" s="8">
        <v>21000</v>
      </c>
      <c r="F119" s="4">
        <v>602.70000000000005</v>
      </c>
      <c r="G119" s="4" t="s">
        <v>38</v>
      </c>
      <c r="H119" s="4">
        <v>638.4</v>
      </c>
      <c r="I119" s="4" t="s">
        <v>38</v>
      </c>
      <c r="J119" s="8">
        <v>1241.0999999999999</v>
      </c>
      <c r="K119" s="8">
        <v>19758.900000000001</v>
      </c>
    </row>
    <row r="120" spans="1:11" s="1" customFormat="1">
      <c r="A120" s="1" t="s">
        <v>152</v>
      </c>
      <c r="B120" s="1" t="s">
        <v>199</v>
      </c>
      <c r="C120" s="4">
        <v>12349806</v>
      </c>
      <c r="D120" s="8">
        <v>21000</v>
      </c>
      <c r="E120" s="8">
        <v>21000</v>
      </c>
      <c r="F120" s="4">
        <v>602.70000000000005</v>
      </c>
      <c r="G120" s="4" t="s">
        <v>38</v>
      </c>
      <c r="H120" s="4">
        <v>638.4</v>
      </c>
      <c r="I120" s="4" t="s">
        <v>38</v>
      </c>
      <c r="J120" s="8">
        <v>1241.0999999999999</v>
      </c>
      <c r="K120" s="8">
        <v>19758.900000000001</v>
      </c>
    </row>
    <row r="121" spans="1:11">
      <c r="A121" t="s">
        <v>13</v>
      </c>
      <c r="B121">
        <v>3</v>
      </c>
      <c r="C121" s="5"/>
      <c r="D121" s="7">
        <f>SUM(D118:D120)</f>
        <v>70000</v>
      </c>
      <c r="E121" s="7">
        <f t="shared" ref="E121:K121" si="16">SUM(E118:E120)</f>
        <v>70000</v>
      </c>
      <c r="F121" s="7">
        <f t="shared" si="16"/>
        <v>2009.0000000000002</v>
      </c>
      <c r="G121" s="7">
        <f t="shared" si="16"/>
        <v>0</v>
      </c>
      <c r="H121" s="7">
        <f t="shared" si="16"/>
        <v>2128</v>
      </c>
      <c r="I121" s="7">
        <f t="shared" si="16"/>
        <v>0</v>
      </c>
      <c r="J121" s="7">
        <f t="shared" si="16"/>
        <v>4136.7999999999993</v>
      </c>
      <c r="K121" s="7">
        <f t="shared" si="16"/>
        <v>65863</v>
      </c>
    </row>
    <row r="122" spans="1:11">
      <c r="C122" s="5"/>
      <c r="D122" s="7"/>
      <c r="E122" s="7"/>
      <c r="F122" s="7"/>
      <c r="G122" s="7"/>
      <c r="H122" s="7"/>
      <c r="I122" s="7"/>
      <c r="J122" s="7"/>
      <c r="K122" s="7"/>
    </row>
    <row r="123" spans="1:11"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3" t="s">
        <v>153</v>
      </c>
      <c r="C124" s="5"/>
      <c r="D124" s="5"/>
      <c r="E124" s="5"/>
      <c r="F124" s="5"/>
      <c r="G124" s="5"/>
      <c r="H124" s="5"/>
      <c r="I124" s="5"/>
      <c r="J124" s="5"/>
      <c r="K124" s="5"/>
    </row>
    <row r="125" spans="1:11">
      <c r="A125" s="1" t="s">
        <v>60</v>
      </c>
      <c r="B125" t="s">
        <v>200</v>
      </c>
      <c r="C125" s="5">
        <v>2</v>
      </c>
      <c r="D125" s="7">
        <v>45000</v>
      </c>
      <c r="E125" s="7">
        <v>45000</v>
      </c>
      <c r="F125" s="7">
        <v>1291.5</v>
      </c>
      <c r="G125" s="7">
        <v>1352.04</v>
      </c>
      <c r="H125" s="7">
        <v>1368</v>
      </c>
      <c r="I125" s="5" t="s">
        <v>38</v>
      </c>
      <c r="J125" s="7">
        <v>4011.54</v>
      </c>
      <c r="K125" s="7">
        <v>40988.46</v>
      </c>
    </row>
    <row r="126" spans="1:11">
      <c r="A126" t="s">
        <v>13</v>
      </c>
      <c r="B126">
        <v>1</v>
      </c>
      <c r="C126" s="5"/>
      <c r="D126" s="7">
        <f>SUM(D125)</f>
        <v>45000</v>
      </c>
      <c r="E126" s="7">
        <f t="shared" ref="E126:K126" si="17">SUM(E125)</f>
        <v>45000</v>
      </c>
      <c r="F126" s="7">
        <f t="shared" si="17"/>
        <v>1291.5</v>
      </c>
      <c r="G126" s="7">
        <f t="shared" si="17"/>
        <v>1352.04</v>
      </c>
      <c r="H126" s="7">
        <f t="shared" si="17"/>
        <v>1368</v>
      </c>
      <c r="I126" s="7">
        <f t="shared" si="17"/>
        <v>0</v>
      </c>
      <c r="J126" s="7">
        <f t="shared" si="17"/>
        <v>4011.54</v>
      </c>
      <c r="K126" s="7">
        <f t="shared" si="17"/>
        <v>40988.46</v>
      </c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C129" s="5"/>
      <c r="D129" s="7"/>
      <c r="E129" s="7"/>
      <c r="F129" s="7"/>
      <c r="G129" s="7"/>
      <c r="H129" s="7"/>
      <c r="I129" s="7"/>
      <c r="J129" s="7"/>
      <c r="K129" s="7"/>
    </row>
    <row r="130" spans="1:11">
      <c r="A130" s="6" t="s">
        <v>122</v>
      </c>
      <c r="B130" s="6" t="s">
        <v>0</v>
      </c>
      <c r="C130" s="6" t="s">
        <v>1</v>
      </c>
      <c r="D130" s="6" t="s">
        <v>2</v>
      </c>
      <c r="E130" s="6" t="s">
        <v>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8</v>
      </c>
      <c r="K130" s="6" t="s">
        <v>9</v>
      </c>
    </row>
    <row r="131" spans="1:1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</row>
    <row r="132" spans="1:11">
      <c r="A132" s="3" t="s">
        <v>42</v>
      </c>
      <c r="C132" s="5"/>
      <c r="D132" s="5"/>
      <c r="E132" s="5"/>
      <c r="F132" s="5"/>
      <c r="G132" s="5"/>
      <c r="H132" s="5"/>
      <c r="I132" s="5"/>
      <c r="J132" s="5"/>
      <c r="K132" s="5"/>
    </row>
    <row r="133" spans="1:11" s="1" customFormat="1">
      <c r="A133" s="1" t="s">
        <v>111</v>
      </c>
      <c r="B133" s="1" t="s">
        <v>112</v>
      </c>
      <c r="C133" s="4">
        <v>19</v>
      </c>
      <c r="D133" s="8">
        <v>25000</v>
      </c>
      <c r="E133" s="8">
        <v>25000</v>
      </c>
      <c r="F133" s="4">
        <v>717.5</v>
      </c>
      <c r="G133" s="4">
        <v>0</v>
      </c>
      <c r="H133" s="4">
        <v>760</v>
      </c>
      <c r="I133" s="4">
        <v>0</v>
      </c>
      <c r="J133" s="8">
        <v>1477.5</v>
      </c>
      <c r="K133" s="8">
        <v>23522.5</v>
      </c>
    </row>
    <row r="134" spans="1:11" s="1" customFormat="1">
      <c r="A134" s="1" t="s">
        <v>61</v>
      </c>
      <c r="B134" s="1" t="s">
        <v>27</v>
      </c>
      <c r="C134" s="4">
        <v>12349072</v>
      </c>
      <c r="D134" s="8">
        <v>28300</v>
      </c>
      <c r="E134" s="8">
        <v>28300</v>
      </c>
      <c r="F134" s="4">
        <v>812.21</v>
      </c>
      <c r="G134" s="4" t="s">
        <v>38</v>
      </c>
      <c r="H134" s="4">
        <v>860.32</v>
      </c>
      <c r="I134" s="4" t="s">
        <v>38</v>
      </c>
      <c r="J134" s="8">
        <v>1672.53</v>
      </c>
      <c r="K134" s="8">
        <v>26627.47</v>
      </c>
    </row>
    <row r="135" spans="1:11">
      <c r="A135" s="1" t="s">
        <v>154</v>
      </c>
      <c r="B135" t="s">
        <v>212</v>
      </c>
      <c r="C135" s="5">
        <v>12349339</v>
      </c>
      <c r="D135" s="7">
        <v>32800</v>
      </c>
      <c r="E135" s="7">
        <v>32800</v>
      </c>
      <c r="F135" s="5">
        <v>941.36</v>
      </c>
      <c r="G135" s="5" t="s">
        <v>38</v>
      </c>
      <c r="H135" s="5">
        <v>997.12</v>
      </c>
      <c r="I135" s="5" t="s">
        <v>38</v>
      </c>
      <c r="J135" s="7">
        <v>1938.48</v>
      </c>
      <c r="K135" s="7">
        <v>30861.52</v>
      </c>
    </row>
    <row r="136" spans="1:11">
      <c r="A136" s="1" t="s">
        <v>62</v>
      </c>
      <c r="B136" t="s">
        <v>28</v>
      </c>
      <c r="C136" s="5">
        <v>12353614</v>
      </c>
      <c r="D136" s="7">
        <v>20000</v>
      </c>
      <c r="E136" s="7">
        <v>20000</v>
      </c>
      <c r="F136" s="5">
        <v>574</v>
      </c>
      <c r="G136" s="5" t="s">
        <v>38</v>
      </c>
      <c r="H136" s="5">
        <v>608</v>
      </c>
      <c r="I136" s="5" t="s">
        <v>38</v>
      </c>
      <c r="J136" s="7">
        <v>1182</v>
      </c>
      <c r="K136" s="7">
        <v>18818</v>
      </c>
    </row>
    <row r="137" spans="1:11">
      <c r="A137" t="s">
        <v>13</v>
      </c>
      <c r="B137">
        <v>4</v>
      </c>
      <c r="C137" s="5"/>
      <c r="D137" s="7">
        <f t="shared" ref="D137:K137" si="18">SUM(D134:D136)</f>
        <v>81100</v>
      </c>
      <c r="E137" s="7">
        <f t="shared" si="18"/>
        <v>81100</v>
      </c>
      <c r="F137" s="7">
        <f t="shared" si="18"/>
        <v>2327.5700000000002</v>
      </c>
      <c r="G137" s="7">
        <f t="shared" si="18"/>
        <v>0</v>
      </c>
      <c r="H137" s="7">
        <f t="shared" si="18"/>
        <v>2465.44</v>
      </c>
      <c r="I137" s="7">
        <f t="shared" si="18"/>
        <v>0</v>
      </c>
      <c r="J137" s="7">
        <f t="shared" si="18"/>
        <v>4793.01</v>
      </c>
      <c r="K137" s="7">
        <f t="shared" si="18"/>
        <v>76306.990000000005</v>
      </c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C139" s="5"/>
      <c r="D139" s="5"/>
      <c r="E139" s="5"/>
      <c r="F139" s="5"/>
      <c r="G139" s="5"/>
      <c r="H139" s="5"/>
      <c r="I139" s="5"/>
      <c r="J139" s="5"/>
      <c r="K139" s="5"/>
    </row>
    <row r="140" spans="1:11">
      <c r="A140" s="3" t="s">
        <v>155</v>
      </c>
      <c r="C140" s="5"/>
      <c r="D140" s="5"/>
      <c r="E140" s="5"/>
      <c r="F140" s="5"/>
      <c r="G140" s="5"/>
      <c r="H140" s="5"/>
      <c r="I140" s="5"/>
      <c r="J140" s="5"/>
      <c r="K140" s="5"/>
    </row>
    <row r="141" spans="1:11" s="2" customFormat="1">
      <c r="A141" s="1" t="s">
        <v>156</v>
      </c>
      <c r="B141" s="1" t="s">
        <v>191</v>
      </c>
      <c r="C141" s="4">
        <v>14</v>
      </c>
      <c r="D141" s="8" t="s">
        <v>102</v>
      </c>
      <c r="E141" s="8" t="s">
        <v>102</v>
      </c>
      <c r="F141" s="4">
        <v>574</v>
      </c>
      <c r="G141" s="4" t="s">
        <v>38</v>
      </c>
      <c r="H141" s="4">
        <v>608</v>
      </c>
      <c r="I141" s="4">
        <v>630</v>
      </c>
      <c r="J141" s="8">
        <v>1812</v>
      </c>
      <c r="K141" s="8">
        <v>18188</v>
      </c>
    </row>
    <row r="142" spans="1:11">
      <c r="A142" s="1" t="s">
        <v>213</v>
      </c>
      <c r="B142" s="1" t="s">
        <v>185</v>
      </c>
      <c r="C142" s="5">
        <v>12354979</v>
      </c>
      <c r="D142" s="7">
        <v>17250</v>
      </c>
      <c r="E142" s="7">
        <v>17250</v>
      </c>
      <c r="F142" s="5">
        <v>495.08</v>
      </c>
      <c r="G142" s="5" t="s">
        <v>38</v>
      </c>
      <c r="H142" s="7">
        <v>524.4</v>
      </c>
      <c r="I142" s="5" t="s">
        <v>38</v>
      </c>
      <c r="J142" s="7">
        <v>1019.48</v>
      </c>
      <c r="K142" s="7">
        <v>16230.52</v>
      </c>
    </row>
    <row r="143" spans="1:11">
      <c r="A143" t="s">
        <v>13</v>
      </c>
      <c r="B143">
        <v>2</v>
      </c>
      <c r="C143" s="5"/>
      <c r="D143" s="7">
        <f>SUM(D141:D142)</f>
        <v>17250</v>
      </c>
      <c r="E143" s="7">
        <f t="shared" ref="E143:K143" si="19">SUM(E141:E142)</f>
        <v>17250</v>
      </c>
      <c r="F143" s="7">
        <f t="shared" si="19"/>
        <v>1069.08</v>
      </c>
      <c r="G143" s="7">
        <f t="shared" si="19"/>
        <v>0</v>
      </c>
      <c r="H143" s="7">
        <f t="shared" si="19"/>
        <v>1132.4000000000001</v>
      </c>
      <c r="I143" s="7">
        <f t="shared" si="19"/>
        <v>630</v>
      </c>
      <c r="J143" s="7">
        <f t="shared" si="19"/>
        <v>2831.48</v>
      </c>
      <c r="K143" s="7">
        <f t="shared" si="19"/>
        <v>34418.520000000004</v>
      </c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3" t="s">
        <v>157</v>
      </c>
      <c r="C146" s="5"/>
      <c r="D146" s="5"/>
      <c r="E146" s="5"/>
      <c r="F146" s="5"/>
      <c r="G146" s="5"/>
      <c r="H146" s="5"/>
      <c r="I146" s="5"/>
      <c r="J146" s="5"/>
      <c r="K146" s="5"/>
    </row>
    <row r="147" spans="1:11">
      <c r="A147" s="1" t="s">
        <v>64</v>
      </c>
      <c r="B147" t="s">
        <v>29</v>
      </c>
      <c r="C147" s="5">
        <v>12349619</v>
      </c>
      <c r="D147" s="7">
        <v>33000</v>
      </c>
      <c r="E147" s="7">
        <v>33000</v>
      </c>
      <c r="F147" s="5">
        <v>947.1</v>
      </c>
      <c r="G147" s="5" t="s">
        <v>38</v>
      </c>
      <c r="H147" s="7">
        <v>1003.2</v>
      </c>
      <c r="I147" s="5" t="s">
        <v>38</v>
      </c>
      <c r="J147" s="7">
        <v>1950.3</v>
      </c>
      <c r="K147" s="7">
        <v>31049.7</v>
      </c>
    </row>
    <row r="148" spans="1:11" s="1" customFormat="1">
      <c r="A148" s="1" t="s">
        <v>65</v>
      </c>
      <c r="B148" s="1" t="s">
        <v>29</v>
      </c>
      <c r="C148" s="4">
        <v>12354047</v>
      </c>
      <c r="D148" s="8">
        <v>38000</v>
      </c>
      <c r="E148" s="8">
        <v>38000</v>
      </c>
      <c r="F148" s="8">
        <v>1090.5999999999999</v>
      </c>
      <c r="G148" s="4">
        <v>364.09</v>
      </c>
      <c r="H148" s="8">
        <v>1155.2</v>
      </c>
      <c r="I148" s="4">
        <v>416.67</v>
      </c>
      <c r="J148" s="8">
        <v>3026.56</v>
      </c>
      <c r="K148" s="8">
        <v>34973.440000000002</v>
      </c>
    </row>
    <row r="149" spans="1:11" s="1" customFormat="1">
      <c r="A149" s="1" t="s">
        <v>158</v>
      </c>
      <c r="B149" s="1" t="s">
        <v>29</v>
      </c>
      <c r="C149" s="4">
        <v>12361080</v>
      </c>
      <c r="D149" s="8">
        <v>33000</v>
      </c>
      <c r="E149" s="8">
        <v>33000</v>
      </c>
      <c r="F149" s="8">
        <v>947.1</v>
      </c>
      <c r="G149" s="4"/>
      <c r="H149" s="8">
        <v>1003.2</v>
      </c>
      <c r="I149" s="4"/>
      <c r="J149" s="8">
        <v>1950.3</v>
      </c>
      <c r="K149" s="8">
        <v>31049.7</v>
      </c>
    </row>
    <row r="150" spans="1:11">
      <c r="A150" t="s">
        <v>13</v>
      </c>
      <c r="B150">
        <v>3</v>
      </c>
      <c r="C150" s="5"/>
      <c r="D150" s="7">
        <f>SUM(D147:D149)</f>
        <v>104000</v>
      </c>
      <c r="E150" s="7">
        <f>SUM(E147:E149)</f>
        <v>104000</v>
      </c>
      <c r="F150" s="7">
        <f>SUM(F147:F149)</f>
        <v>2984.7999999999997</v>
      </c>
      <c r="G150" s="7">
        <f t="shared" ref="G150:I150" si="20">SUM(G147:G148)</f>
        <v>364.09</v>
      </c>
      <c r="H150" s="7">
        <f>SUM(H147:H149)</f>
        <v>3161.6000000000004</v>
      </c>
      <c r="I150" s="7">
        <f t="shared" si="20"/>
        <v>416.67</v>
      </c>
      <c r="J150" s="7">
        <f>SUM(J147:J149)</f>
        <v>6927.16</v>
      </c>
      <c r="K150" s="7">
        <f>SUM(K147:K149)</f>
        <v>97072.84</v>
      </c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>
      <c r="C152" s="5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3" t="s">
        <v>159</v>
      </c>
      <c r="C153" s="4"/>
      <c r="D153" s="4"/>
      <c r="E153" s="4"/>
      <c r="F153" s="4"/>
      <c r="G153" s="4"/>
      <c r="H153" s="4"/>
      <c r="I153" s="4"/>
      <c r="J153" s="4"/>
      <c r="K153" s="4"/>
    </row>
    <row r="154" spans="1:11" s="1" customFormat="1">
      <c r="A154" s="1" t="s">
        <v>160</v>
      </c>
      <c r="B154" s="1" t="s">
        <v>192</v>
      </c>
      <c r="C154" s="4">
        <v>12358184</v>
      </c>
      <c r="D154" s="8">
        <v>23000</v>
      </c>
      <c r="E154" s="8">
        <v>23000</v>
      </c>
      <c r="F154" s="4">
        <v>660.1</v>
      </c>
      <c r="G154" s="4" t="s">
        <v>38</v>
      </c>
      <c r="H154" s="4">
        <v>699.2</v>
      </c>
      <c r="I154" s="4" t="s">
        <v>38</v>
      </c>
      <c r="J154" s="8">
        <v>1359.3</v>
      </c>
      <c r="K154" s="8">
        <v>21640.7</v>
      </c>
    </row>
    <row r="155" spans="1:11" s="1" customFormat="1">
      <c r="A155" s="1" t="s">
        <v>13</v>
      </c>
      <c r="B155" s="1">
        <v>1</v>
      </c>
      <c r="C155" s="4"/>
      <c r="D155" s="8">
        <f>SUM(D154)</f>
        <v>23000</v>
      </c>
      <c r="E155" s="8">
        <f t="shared" ref="E155:K155" si="21">SUM(E154)</f>
        <v>23000</v>
      </c>
      <c r="F155" s="8">
        <f t="shared" si="21"/>
        <v>660.1</v>
      </c>
      <c r="G155" s="8">
        <f t="shared" si="21"/>
        <v>0</v>
      </c>
      <c r="H155" s="8">
        <f t="shared" si="21"/>
        <v>699.2</v>
      </c>
      <c r="I155" s="8">
        <f t="shared" si="21"/>
        <v>0</v>
      </c>
      <c r="J155" s="8">
        <f t="shared" si="21"/>
        <v>1359.3</v>
      </c>
      <c r="K155" s="8">
        <f t="shared" si="21"/>
        <v>21640.7</v>
      </c>
    </row>
    <row r="156" spans="1:11" s="1" customFormat="1">
      <c r="C156" s="4"/>
      <c r="D156" s="8"/>
      <c r="E156" s="8"/>
      <c r="F156" s="8"/>
      <c r="G156" s="8"/>
      <c r="H156" s="8"/>
      <c r="I156" s="8"/>
      <c r="J156" s="8"/>
      <c r="K156" s="8"/>
    </row>
    <row r="157" spans="1:11" s="2" customFormat="1">
      <c r="C157" s="10"/>
      <c r="D157" s="11"/>
      <c r="E157" s="11"/>
      <c r="F157" s="10"/>
      <c r="G157" s="10"/>
      <c r="H157" s="10"/>
      <c r="I157" s="11"/>
      <c r="J157" s="11"/>
      <c r="K157" s="11"/>
    </row>
    <row r="158" spans="1:11">
      <c r="A158" s="3" t="s">
        <v>161</v>
      </c>
      <c r="C158" s="5"/>
      <c r="D158" s="5"/>
      <c r="E158" s="5"/>
      <c r="F158" s="5"/>
      <c r="G158" s="5"/>
      <c r="H158" s="5"/>
      <c r="I158" s="5"/>
      <c r="J158" s="5"/>
      <c r="K158" s="5"/>
    </row>
    <row r="159" spans="1:11" s="1" customFormat="1">
      <c r="A159" s="1" t="s">
        <v>63</v>
      </c>
      <c r="B159" s="1" t="s">
        <v>193</v>
      </c>
      <c r="C159" s="4">
        <v>36</v>
      </c>
      <c r="D159" s="8" t="s">
        <v>77</v>
      </c>
      <c r="E159" s="8" t="s">
        <v>77</v>
      </c>
      <c r="F159" s="4" t="s">
        <v>78</v>
      </c>
      <c r="G159" s="4" t="s">
        <v>38</v>
      </c>
      <c r="H159" s="4" t="s">
        <v>79</v>
      </c>
      <c r="I159" s="4" t="s">
        <v>80</v>
      </c>
      <c r="J159" s="8" t="s">
        <v>81</v>
      </c>
      <c r="K159" s="8" t="s">
        <v>82</v>
      </c>
    </row>
    <row r="160" spans="1:11" s="1" customFormat="1">
      <c r="A160" s="1" t="s">
        <v>214</v>
      </c>
      <c r="B160" s="1" t="s">
        <v>30</v>
      </c>
      <c r="C160" s="4">
        <v>12349598</v>
      </c>
      <c r="D160" s="8" t="s">
        <v>83</v>
      </c>
      <c r="E160" s="8" t="s">
        <v>83</v>
      </c>
      <c r="F160" s="8" t="s">
        <v>84</v>
      </c>
      <c r="G160" s="8" t="s">
        <v>85</v>
      </c>
      <c r="H160" s="8" t="s">
        <v>86</v>
      </c>
      <c r="I160" s="4" t="s">
        <v>80</v>
      </c>
      <c r="J160" s="8" t="s">
        <v>87</v>
      </c>
      <c r="K160" s="8" t="s">
        <v>88</v>
      </c>
    </row>
    <row r="161" spans="1:11" s="1" customFormat="1">
      <c r="A161" s="1" t="s">
        <v>162</v>
      </c>
      <c r="B161" s="1" t="s">
        <v>30</v>
      </c>
      <c r="C161" s="4">
        <v>12349616</v>
      </c>
      <c r="D161" s="8" t="s">
        <v>89</v>
      </c>
      <c r="E161" s="8" t="s">
        <v>89</v>
      </c>
      <c r="F161" s="8" t="s">
        <v>90</v>
      </c>
      <c r="G161" s="4" t="s">
        <v>91</v>
      </c>
      <c r="H161" s="8" t="s">
        <v>92</v>
      </c>
      <c r="I161" s="4" t="s">
        <v>80</v>
      </c>
      <c r="J161" s="8" t="s">
        <v>93</v>
      </c>
      <c r="K161" s="8" t="s">
        <v>94</v>
      </c>
    </row>
    <row r="162" spans="1:11" s="1" customFormat="1">
      <c r="A162" s="1" t="s">
        <v>163</v>
      </c>
      <c r="B162" s="1" t="s">
        <v>185</v>
      </c>
      <c r="C162" s="4"/>
      <c r="D162" s="8">
        <v>40000</v>
      </c>
      <c r="E162" s="8">
        <v>40000</v>
      </c>
      <c r="F162" s="8">
        <v>1148</v>
      </c>
      <c r="G162" s="4">
        <v>646.36</v>
      </c>
      <c r="H162" s="8">
        <v>1216</v>
      </c>
      <c r="I162" s="4" t="s">
        <v>38</v>
      </c>
      <c r="J162" s="8">
        <v>3010.36</v>
      </c>
      <c r="K162" s="8">
        <v>36989.64</v>
      </c>
    </row>
    <row r="163" spans="1:11">
      <c r="A163" t="s">
        <v>13</v>
      </c>
      <c r="B163">
        <v>4</v>
      </c>
      <c r="C163" s="5"/>
      <c r="D163" s="7">
        <f>SUM(D159:D162)</f>
        <v>40000</v>
      </c>
      <c r="E163" s="7">
        <f t="shared" ref="E163:J163" si="22">SUM(E159:E162)</f>
        <v>40000</v>
      </c>
      <c r="F163" s="7">
        <f t="shared" si="22"/>
        <v>1148</v>
      </c>
      <c r="G163" s="7">
        <f t="shared" si="22"/>
        <v>646.36</v>
      </c>
      <c r="H163" s="7">
        <f t="shared" si="22"/>
        <v>1216</v>
      </c>
      <c r="I163" s="7">
        <f t="shared" si="22"/>
        <v>0</v>
      </c>
      <c r="J163" s="7">
        <f t="shared" si="22"/>
        <v>3010.36</v>
      </c>
      <c r="K163" s="7">
        <f>SUM(K159:K162)</f>
        <v>36989.64</v>
      </c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>
      <c r="C165" s="5"/>
      <c r="D165" s="7"/>
      <c r="E165" s="7"/>
      <c r="F165" s="7"/>
      <c r="G165" s="7"/>
      <c r="H165" s="7"/>
      <c r="I165" s="7"/>
      <c r="J165" s="7"/>
      <c r="K165" s="7"/>
    </row>
    <row r="166" spans="1:11" s="1" customFormat="1">
      <c r="A166" s="3" t="s">
        <v>206</v>
      </c>
      <c r="C166" s="4"/>
      <c r="D166" s="4"/>
      <c r="E166" s="4"/>
      <c r="F166" s="4"/>
      <c r="G166" s="4"/>
      <c r="H166" s="4"/>
      <c r="I166" s="4"/>
      <c r="J166" s="4"/>
      <c r="K166" s="4"/>
    </row>
    <row r="167" spans="1:11" s="1" customFormat="1">
      <c r="A167" s="1" t="s">
        <v>118</v>
      </c>
      <c r="B167" s="1" t="s">
        <v>194</v>
      </c>
      <c r="C167" s="4">
        <v>12358548</v>
      </c>
      <c r="D167" s="8">
        <v>30000</v>
      </c>
      <c r="E167" s="8">
        <v>30000</v>
      </c>
      <c r="F167" s="4">
        <v>861</v>
      </c>
      <c r="G167" s="4" t="s">
        <v>38</v>
      </c>
      <c r="H167" s="4">
        <v>912</v>
      </c>
      <c r="I167" s="4" t="s">
        <v>38</v>
      </c>
      <c r="J167" s="8">
        <v>1773</v>
      </c>
      <c r="K167" s="8">
        <v>28227</v>
      </c>
    </row>
    <row r="168" spans="1:11" s="1" customFormat="1">
      <c r="A168" s="1" t="s">
        <v>13</v>
      </c>
      <c r="B168" s="1">
        <v>1</v>
      </c>
      <c r="C168" s="4"/>
      <c r="D168" s="8">
        <f>SUM(D167)</f>
        <v>30000</v>
      </c>
      <c r="E168" s="8">
        <f t="shared" ref="E168:K168" si="23">SUM(E167)</f>
        <v>30000</v>
      </c>
      <c r="F168" s="8">
        <f t="shared" si="23"/>
        <v>861</v>
      </c>
      <c r="G168" s="8">
        <f t="shared" si="23"/>
        <v>0</v>
      </c>
      <c r="H168" s="8">
        <f t="shared" si="23"/>
        <v>912</v>
      </c>
      <c r="I168" s="8">
        <f t="shared" si="23"/>
        <v>0</v>
      </c>
      <c r="J168" s="8">
        <f t="shared" si="23"/>
        <v>1773</v>
      </c>
      <c r="K168" s="8">
        <f t="shared" si="23"/>
        <v>28227</v>
      </c>
    </row>
    <row r="169" spans="1:11" s="1" customFormat="1"/>
    <row r="170" spans="1:11" s="1" customFormat="1"/>
    <row r="171" spans="1:11" s="1" customFormat="1">
      <c r="A171" s="3" t="s">
        <v>164</v>
      </c>
      <c r="C171" s="4"/>
      <c r="D171" s="4"/>
      <c r="E171" s="4"/>
      <c r="F171" s="4"/>
      <c r="G171" s="4"/>
      <c r="H171" s="4"/>
      <c r="I171" s="4"/>
      <c r="J171" s="4"/>
      <c r="K171" s="4"/>
    </row>
    <row r="172" spans="1:11">
      <c r="A172" s="1" t="s">
        <v>66</v>
      </c>
      <c r="B172" t="s">
        <v>31</v>
      </c>
      <c r="C172" s="5">
        <v>56</v>
      </c>
      <c r="D172" s="7">
        <v>12100</v>
      </c>
      <c r="E172" s="7">
        <v>12100</v>
      </c>
      <c r="F172" s="5">
        <v>347.27</v>
      </c>
      <c r="G172" s="5" t="s">
        <v>38</v>
      </c>
      <c r="H172" s="5">
        <v>367.84</v>
      </c>
      <c r="I172" s="5" t="s">
        <v>38</v>
      </c>
      <c r="J172" s="5">
        <v>715.11</v>
      </c>
      <c r="K172" s="7">
        <v>11384.89</v>
      </c>
    </row>
    <row r="173" spans="1:11">
      <c r="A173" s="1" t="s">
        <v>165</v>
      </c>
      <c r="B173" t="s">
        <v>23</v>
      </c>
      <c r="C173" s="5">
        <v>60</v>
      </c>
      <c r="D173" s="7">
        <v>8625</v>
      </c>
      <c r="E173" s="7">
        <v>8625</v>
      </c>
      <c r="F173" s="5">
        <v>247.54</v>
      </c>
      <c r="G173" s="5" t="s">
        <v>38</v>
      </c>
      <c r="H173" s="5">
        <v>262.2</v>
      </c>
      <c r="I173" s="5" t="s">
        <v>38</v>
      </c>
      <c r="J173" s="5">
        <v>509.74</v>
      </c>
      <c r="K173" s="7">
        <v>8115.26</v>
      </c>
    </row>
    <row r="174" spans="1:11" s="1" customFormat="1">
      <c r="A174" s="1" t="s">
        <v>166</v>
      </c>
      <c r="B174" s="1" t="s">
        <v>76</v>
      </c>
      <c r="C174" s="4">
        <v>84</v>
      </c>
      <c r="D174" s="8">
        <v>14000</v>
      </c>
      <c r="E174" s="8">
        <v>14000</v>
      </c>
      <c r="F174" s="4">
        <v>401.8</v>
      </c>
      <c r="G174" s="4" t="s">
        <v>38</v>
      </c>
      <c r="H174" s="4">
        <v>425.6</v>
      </c>
      <c r="I174" s="4" t="s">
        <v>38</v>
      </c>
      <c r="J174" s="4">
        <v>827.4</v>
      </c>
      <c r="K174" s="8">
        <v>13172.6</v>
      </c>
    </row>
    <row r="175" spans="1:11">
      <c r="A175" s="1" t="s">
        <v>167</v>
      </c>
      <c r="B175" s="1" t="s">
        <v>31</v>
      </c>
      <c r="C175" s="5">
        <v>4656</v>
      </c>
      <c r="D175" s="7">
        <v>10925</v>
      </c>
      <c r="E175" s="7">
        <v>10925</v>
      </c>
      <c r="F175" s="5">
        <v>313.55</v>
      </c>
      <c r="G175" s="5"/>
      <c r="H175" s="5">
        <v>332.12</v>
      </c>
      <c r="I175" s="5"/>
      <c r="J175" s="5">
        <v>645.66999999999996</v>
      </c>
      <c r="K175" s="7">
        <v>10279.33</v>
      </c>
    </row>
    <row r="176" spans="1:11" s="1" customFormat="1">
      <c r="A176" s="1" t="s">
        <v>168</v>
      </c>
      <c r="B176" s="1" t="s">
        <v>195</v>
      </c>
      <c r="C176" s="4">
        <v>12349554</v>
      </c>
      <c r="D176" s="8">
        <v>21000</v>
      </c>
      <c r="E176" s="8">
        <v>21000</v>
      </c>
      <c r="F176" s="4">
        <v>602.70000000000005</v>
      </c>
      <c r="G176" s="4" t="s">
        <v>38</v>
      </c>
      <c r="H176" s="4">
        <v>638.4</v>
      </c>
      <c r="I176" s="4" t="s">
        <v>38</v>
      </c>
      <c r="J176" s="8">
        <v>1241.0999999999999</v>
      </c>
      <c r="K176" s="8">
        <v>19758.900000000001</v>
      </c>
    </row>
    <row r="177" spans="1:11">
      <c r="A177" s="1" t="s">
        <v>67</v>
      </c>
      <c r="B177" s="1" t="s">
        <v>32</v>
      </c>
      <c r="C177" s="5">
        <v>12349624</v>
      </c>
      <c r="D177" s="7">
        <v>10925</v>
      </c>
      <c r="E177" s="7">
        <v>10925</v>
      </c>
      <c r="F177" s="5">
        <v>313.55</v>
      </c>
      <c r="G177" s="5" t="s">
        <v>38</v>
      </c>
      <c r="H177" s="5">
        <v>332.12</v>
      </c>
      <c r="I177" s="5" t="s">
        <v>38</v>
      </c>
      <c r="J177" s="5">
        <v>645.66999999999996</v>
      </c>
      <c r="K177" s="7">
        <v>10279.33</v>
      </c>
    </row>
    <row r="178" spans="1:11">
      <c r="A178" s="1" t="s">
        <v>68</v>
      </c>
      <c r="B178" t="s">
        <v>32</v>
      </c>
      <c r="C178" s="5">
        <v>12349706</v>
      </c>
      <c r="D178" s="7">
        <v>10925</v>
      </c>
      <c r="E178" s="7">
        <v>10925</v>
      </c>
      <c r="F178" s="5">
        <v>313.55</v>
      </c>
      <c r="G178" s="5" t="s">
        <v>38</v>
      </c>
      <c r="H178" s="5">
        <v>332.12</v>
      </c>
      <c r="I178" s="5" t="s">
        <v>38</v>
      </c>
      <c r="J178" s="5">
        <v>645.66999999999996</v>
      </c>
      <c r="K178" s="7">
        <v>10279.33</v>
      </c>
    </row>
    <row r="179" spans="1:11">
      <c r="A179" s="1" t="s">
        <v>169</v>
      </c>
      <c r="B179" s="1" t="s">
        <v>32</v>
      </c>
      <c r="C179" s="5">
        <v>12352959</v>
      </c>
      <c r="D179" s="7">
        <v>12100</v>
      </c>
      <c r="E179" s="7">
        <v>12100</v>
      </c>
      <c r="F179" s="5">
        <v>347.27</v>
      </c>
      <c r="G179" s="5" t="s">
        <v>38</v>
      </c>
      <c r="H179" s="5">
        <v>367.84</v>
      </c>
      <c r="I179" s="5" t="s">
        <v>38</v>
      </c>
      <c r="J179" s="5">
        <v>715.11</v>
      </c>
      <c r="K179" s="7">
        <v>11384.89</v>
      </c>
    </row>
    <row r="180" spans="1:11">
      <c r="A180" s="1" t="s">
        <v>120</v>
      </c>
      <c r="B180" s="1" t="s">
        <v>185</v>
      </c>
      <c r="C180" s="5">
        <v>12361082</v>
      </c>
      <c r="D180" s="7">
        <v>23000</v>
      </c>
      <c r="E180" s="7">
        <v>23000</v>
      </c>
      <c r="F180" s="5">
        <v>660.1</v>
      </c>
      <c r="G180" s="5"/>
      <c r="H180" s="5">
        <v>699.2</v>
      </c>
      <c r="I180" s="5"/>
      <c r="J180" s="5">
        <v>1359.3</v>
      </c>
      <c r="K180" s="7">
        <v>21640.7</v>
      </c>
    </row>
    <row r="181" spans="1:11">
      <c r="A181" t="s">
        <v>13</v>
      </c>
      <c r="B181">
        <v>9</v>
      </c>
      <c r="C181" s="5"/>
      <c r="D181" s="7">
        <f>SUM(D172:D180)</f>
        <v>123600</v>
      </c>
      <c r="E181" s="7">
        <f>SUM(E172:E180)</f>
        <v>123600</v>
      </c>
      <c r="F181" s="7">
        <f>SUM(F172:F180)</f>
        <v>3547.33</v>
      </c>
      <c r="G181" s="7">
        <f t="shared" ref="G181:I181" si="24">SUM(G172:G179)</f>
        <v>0</v>
      </c>
      <c r="H181" s="7">
        <f>SUM(H172:H180)</f>
        <v>3757.4399999999996</v>
      </c>
      <c r="I181" s="7">
        <f t="shared" si="24"/>
        <v>0</v>
      </c>
      <c r="J181" s="7">
        <f>SUM(J172:J180)</f>
        <v>7304.7699999999995</v>
      </c>
      <c r="K181" s="7">
        <f>SUM(K172:K180)</f>
        <v>116295.23</v>
      </c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88" spans="1:11">
      <c r="C188" s="5"/>
      <c r="D188" s="7"/>
      <c r="E188" s="7"/>
      <c r="F188" s="7"/>
      <c r="G188" s="7"/>
      <c r="H188" s="7"/>
      <c r="I188" s="7"/>
      <c r="J188" s="7"/>
      <c r="K188" s="7"/>
    </row>
    <row r="194" spans="1:11">
      <c r="A194" s="6" t="s">
        <v>122</v>
      </c>
      <c r="B194" s="6" t="s">
        <v>0</v>
      </c>
      <c r="C194" s="6" t="s">
        <v>1</v>
      </c>
      <c r="D194" s="6" t="s">
        <v>2</v>
      </c>
      <c r="E194" s="6" t="s">
        <v>3</v>
      </c>
      <c r="F194" s="6" t="s">
        <v>4</v>
      </c>
      <c r="G194" s="6" t="s">
        <v>5</v>
      </c>
      <c r="H194" s="6" t="s">
        <v>6</v>
      </c>
      <c r="I194" s="6" t="s">
        <v>7</v>
      </c>
      <c r="J194" s="6" t="s">
        <v>8</v>
      </c>
      <c r="K194" s="6" t="s">
        <v>9</v>
      </c>
    </row>
    <row r="195" spans="1:1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</row>
    <row r="196" spans="1:11">
      <c r="A196" s="3" t="s">
        <v>170</v>
      </c>
      <c r="C196" s="5"/>
      <c r="D196" s="5"/>
      <c r="E196" s="5"/>
      <c r="F196" s="5"/>
      <c r="G196" s="5"/>
      <c r="H196" s="5"/>
      <c r="I196" s="5"/>
      <c r="J196" s="5"/>
      <c r="K196" s="5"/>
    </row>
    <row r="197" spans="1:11">
      <c r="A197" s="1" t="s">
        <v>171</v>
      </c>
      <c r="B197" t="s">
        <v>190</v>
      </c>
      <c r="C197" s="5">
        <v>14</v>
      </c>
      <c r="D197" s="7">
        <v>11500</v>
      </c>
      <c r="E197" s="7">
        <v>11500</v>
      </c>
      <c r="F197" s="5">
        <v>330.05</v>
      </c>
      <c r="G197" s="5" t="s">
        <v>38</v>
      </c>
      <c r="H197" s="5">
        <v>349.6</v>
      </c>
      <c r="I197" s="5" t="s">
        <v>38</v>
      </c>
      <c r="J197" s="5">
        <v>679.65</v>
      </c>
      <c r="K197" s="7">
        <v>10820.35</v>
      </c>
    </row>
    <row r="198" spans="1:11">
      <c r="A198" s="1" t="s">
        <v>70</v>
      </c>
      <c r="B198" s="1" t="s">
        <v>189</v>
      </c>
      <c r="C198" s="5">
        <v>38</v>
      </c>
      <c r="D198" s="7">
        <v>26500</v>
      </c>
      <c r="E198" s="7">
        <v>26500</v>
      </c>
      <c r="F198" s="5">
        <v>760.55</v>
      </c>
      <c r="G198" s="5" t="s">
        <v>38</v>
      </c>
      <c r="H198" s="5">
        <v>806.6</v>
      </c>
      <c r="I198" s="5">
        <v>843.39</v>
      </c>
      <c r="J198" s="7">
        <v>1566.15</v>
      </c>
      <c r="K198" s="7">
        <v>24933.85</v>
      </c>
    </row>
    <row r="199" spans="1:11" s="1" customFormat="1">
      <c r="A199" s="1" t="s">
        <v>69</v>
      </c>
      <c r="B199" s="1" t="s">
        <v>188</v>
      </c>
      <c r="C199" s="4">
        <v>12349618</v>
      </c>
      <c r="D199" s="8" t="s">
        <v>95</v>
      </c>
      <c r="E199" s="8" t="s">
        <v>95</v>
      </c>
      <c r="F199" s="4" t="s">
        <v>96</v>
      </c>
      <c r="G199" s="4" t="s">
        <v>38</v>
      </c>
      <c r="H199" s="4" t="s">
        <v>97</v>
      </c>
      <c r="I199" s="4" t="s">
        <v>38</v>
      </c>
      <c r="J199" s="8" t="s">
        <v>98</v>
      </c>
      <c r="K199" s="8" t="s">
        <v>99</v>
      </c>
    </row>
    <row r="200" spans="1:11">
      <c r="A200" s="1" t="s">
        <v>172</v>
      </c>
      <c r="B200" t="s">
        <v>187</v>
      </c>
      <c r="C200" s="5">
        <v>12349700</v>
      </c>
      <c r="D200" s="7">
        <v>36000</v>
      </c>
      <c r="E200" s="7">
        <v>36000</v>
      </c>
      <c r="F200" s="7">
        <v>1033.2</v>
      </c>
      <c r="G200" s="5">
        <v>81.819999999999993</v>
      </c>
      <c r="H200" s="7">
        <v>1094.4000000000001</v>
      </c>
      <c r="I200" s="5" t="s">
        <v>38</v>
      </c>
      <c r="J200" s="7">
        <v>2209.42</v>
      </c>
      <c r="K200" s="7">
        <v>33790.58</v>
      </c>
    </row>
    <row r="201" spans="1:11">
      <c r="A201" t="s">
        <v>13</v>
      </c>
      <c r="B201">
        <v>4</v>
      </c>
      <c r="C201" s="5"/>
      <c r="D201" s="7">
        <f>SUM(D197:D200)</f>
        <v>74000</v>
      </c>
      <c r="E201" s="7">
        <f t="shared" ref="E201:K201" si="25">SUM(E197:E200)</f>
        <v>74000</v>
      </c>
      <c r="F201" s="7">
        <f t="shared" si="25"/>
        <v>2123.8000000000002</v>
      </c>
      <c r="G201" s="7">
        <f t="shared" si="25"/>
        <v>81.819999999999993</v>
      </c>
      <c r="H201" s="7">
        <f t="shared" si="25"/>
        <v>2250.6000000000004</v>
      </c>
      <c r="I201" s="7">
        <f t="shared" si="25"/>
        <v>843.39</v>
      </c>
      <c r="J201" s="7">
        <f t="shared" si="25"/>
        <v>4455.22</v>
      </c>
      <c r="K201" s="7">
        <f t="shared" si="25"/>
        <v>69544.78</v>
      </c>
    </row>
    <row r="204" spans="1:11">
      <c r="A204" s="3" t="s">
        <v>173</v>
      </c>
      <c r="C204" s="5"/>
      <c r="D204" s="5"/>
      <c r="E204" s="5"/>
      <c r="F204" s="5"/>
      <c r="G204" s="5"/>
      <c r="H204" s="5"/>
      <c r="I204" s="5"/>
      <c r="J204" s="5"/>
      <c r="K204" s="5"/>
    </row>
    <row r="205" spans="1:11" s="1" customFormat="1">
      <c r="A205" s="1" t="s">
        <v>174</v>
      </c>
      <c r="B205" s="1" t="s">
        <v>185</v>
      </c>
      <c r="C205" s="4">
        <v>29</v>
      </c>
      <c r="D205" s="8" t="s">
        <v>77</v>
      </c>
      <c r="E205" s="8" t="s">
        <v>77</v>
      </c>
      <c r="F205" s="4" t="s">
        <v>78</v>
      </c>
      <c r="G205" s="4" t="s">
        <v>38</v>
      </c>
      <c r="H205" s="4" t="s">
        <v>79</v>
      </c>
      <c r="I205" s="4" t="s">
        <v>38</v>
      </c>
      <c r="J205" s="8" t="s">
        <v>100</v>
      </c>
      <c r="K205" s="8" t="s">
        <v>101</v>
      </c>
    </row>
    <row r="206" spans="1:11" s="1" customFormat="1">
      <c r="A206" s="1" t="s">
        <v>175</v>
      </c>
      <c r="B206" s="1" t="s">
        <v>186</v>
      </c>
      <c r="C206" s="4">
        <v>62</v>
      </c>
      <c r="D206" s="8">
        <v>29000</v>
      </c>
      <c r="E206" s="8">
        <v>29000</v>
      </c>
      <c r="F206" s="4">
        <v>832.3</v>
      </c>
      <c r="G206" s="4" t="s">
        <v>38</v>
      </c>
      <c r="H206" s="4">
        <v>881.6</v>
      </c>
      <c r="I206" s="4" t="s">
        <v>38</v>
      </c>
      <c r="J206" s="8">
        <v>1713.9</v>
      </c>
      <c r="K206" s="8">
        <v>27286.1</v>
      </c>
    </row>
    <row r="207" spans="1:11">
      <c r="A207" s="1" t="s">
        <v>176</v>
      </c>
      <c r="B207" s="1" t="s">
        <v>185</v>
      </c>
      <c r="C207" s="5">
        <v>12349054</v>
      </c>
      <c r="D207" s="7">
        <v>20000</v>
      </c>
      <c r="E207" s="7">
        <v>20000</v>
      </c>
      <c r="F207" s="5">
        <v>574</v>
      </c>
      <c r="G207" s="5" t="s">
        <v>38</v>
      </c>
      <c r="H207" s="5">
        <v>608</v>
      </c>
      <c r="I207" s="5" t="s">
        <v>38</v>
      </c>
      <c r="J207" s="7">
        <v>1182</v>
      </c>
      <c r="K207" s="7">
        <v>18818</v>
      </c>
    </row>
    <row r="208" spans="1:11">
      <c r="A208" s="1" t="s">
        <v>177</v>
      </c>
      <c r="B208" s="1" t="s">
        <v>185</v>
      </c>
      <c r="C208" s="5">
        <v>12349490</v>
      </c>
      <c r="D208" s="7">
        <v>23000</v>
      </c>
      <c r="E208" s="7">
        <v>23000</v>
      </c>
      <c r="F208" s="5">
        <v>660.1</v>
      </c>
      <c r="G208" s="5" t="s">
        <v>38</v>
      </c>
      <c r="H208" s="5">
        <v>699.2</v>
      </c>
      <c r="I208" s="5" t="s">
        <v>38</v>
      </c>
      <c r="J208" s="7">
        <v>1359.3</v>
      </c>
      <c r="K208" s="7">
        <v>21640.7</v>
      </c>
    </row>
    <row r="209" spans="1:11">
      <c r="A209" s="1" t="s">
        <v>178</v>
      </c>
      <c r="B209" t="s">
        <v>33</v>
      </c>
      <c r="C209" s="5">
        <v>12349583</v>
      </c>
      <c r="D209" s="7">
        <v>35000</v>
      </c>
      <c r="E209" s="7">
        <v>35000</v>
      </c>
      <c r="F209" s="7">
        <v>1004.5</v>
      </c>
      <c r="G209" s="5" t="s">
        <v>38</v>
      </c>
      <c r="H209" s="7">
        <v>1064</v>
      </c>
      <c r="I209" s="5" t="s">
        <v>38</v>
      </c>
      <c r="J209" s="7">
        <v>2068.5</v>
      </c>
      <c r="K209" s="7">
        <v>32931.5</v>
      </c>
    </row>
    <row r="210" spans="1:11">
      <c r="A210" s="1" t="s">
        <v>71</v>
      </c>
      <c r="B210" t="s">
        <v>33</v>
      </c>
      <c r="C210" s="5">
        <v>12349699</v>
      </c>
      <c r="D210" s="7">
        <v>28000</v>
      </c>
      <c r="E210" s="7">
        <v>28000</v>
      </c>
      <c r="F210" s="5">
        <v>803.6</v>
      </c>
      <c r="G210" s="5" t="s">
        <v>38</v>
      </c>
      <c r="H210" s="5">
        <v>851.2</v>
      </c>
      <c r="I210" s="5" t="s">
        <v>38</v>
      </c>
      <c r="J210" s="7">
        <v>1654.8</v>
      </c>
      <c r="K210" s="7">
        <v>26345.200000000001</v>
      </c>
    </row>
    <row r="211" spans="1:11" s="1" customFormat="1">
      <c r="A211" s="1" t="s">
        <v>179</v>
      </c>
      <c r="B211" s="1" t="s">
        <v>185</v>
      </c>
      <c r="C211" s="4">
        <v>12350135</v>
      </c>
      <c r="D211" s="8">
        <v>26250</v>
      </c>
      <c r="E211" s="8">
        <v>26250</v>
      </c>
      <c r="F211" s="4">
        <v>753.38</v>
      </c>
      <c r="G211" s="4" t="s">
        <v>38</v>
      </c>
      <c r="H211" s="4">
        <v>798</v>
      </c>
      <c r="I211" s="4" t="s">
        <v>38</v>
      </c>
      <c r="J211" s="8">
        <v>1551.38</v>
      </c>
      <c r="K211" s="8">
        <v>24698.62</v>
      </c>
    </row>
    <row r="212" spans="1:11" s="1" customFormat="1">
      <c r="A212" s="1" t="s">
        <v>180</v>
      </c>
      <c r="B212" s="1" t="s">
        <v>185</v>
      </c>
      <c r="C212" s="4">
        <v>12350141</v>
      </c>
      <c r="D212" s="8">
        <v>30000</v>
      </c>
      <c r="E212" s="8">
        <v>30000</v>
      </c>
      <c r="F212" s="4">
        <v>861</v>
      </c>
      <c r="G212" s="4" t="s">
        <v>38</v>
      </c>
      <c r="H212" s="4">
        <v>912</v>
      </c>
      <c r="I212" s="4" t="s">
        <v>38</v>
      </c>
      <c r="J212" s="8">
        <v>1773</v>
      </c>
      <c r="K212" s="8">
        <v>28227</v>
      </c>
    </row>
    <row r="213" spans="1:11">
      <c r="A213" t="s">
        <v>13</v>
      </c>
      <c r="B213">
        <v>8</v>
      </c>
      <c r="C213" s="5"/>
      <c r="D213" s="7">
        <f>SUM(D205:D212)</f>
        <v>191250</v>
      </c>
      <c r="E213" s="7">
        <f t="shared" ref="E213:K213" si="26">SUM(E205:E212)</f>
        <v>191250</v>
      </c>
      <c r="F213" s="7">
        <f t="shared" si="26"/>
        <v>5488.88</v>
      </c>
      <c r="G213" s="7">
        <f t="shared" si="26"/>
        <v>0</v>
      </c>
      <c r="H213" s="7">
        <f t="shared" si="26"/>
        <v>5814</v>
      </c>
      <c r="I213" s="7">
        <f t="shared" si="26"/>
        <v>0</v>
      </c>
      <c r="J213" s="7">
        <f t="shared" si="26"/>
        <v>11302.880000000001</v>
      </c>
      <c r="K213" s="7">
        <f t="shared" si="26"/>
        <v>179947.12</v>
      </c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3" t="s">
        <v>215</v>
      </c>
      <c r="C216" s="5"/>
      <c r="D216" s="5"/>
      <c r="E216" s="5"/>
      <c r="F216" s="5"/>
      <c r="G216" s="5"/>
      <c r="H216" s="5"/>
      <c r="I216" s="5"/>
      <c r="J216" s="5"/>
      <c r="K216" s="5"/>
    </row>
    <row r="217" spans="1:11">
      <c r="A217" s="1" t="s">
        <v>181</v>
      </c>
      <c r="B217" t="s">
        <v>34</v>
      </c>
      <c r="C217" s="5">
        <v>12352527</v>
      </c>
      <c r="D217" s="7">
        <v>20000</v>
      </c>
      <c r="E217" s="7">
        <v>20000</v>
      </c>
      <c r="F217" s="5">
        <v>574</v>
      </c>
      <c r="G217" s="5" t="s">
        <v>38</v>
      </c>
      <c r="H217" s="5">
        <v>608</v>
      </c>
      <c r="I217" s="5" t="s">
        <v>38</v>
      </c>
      <c r="J217" s="7">
        <v>1182</v>
      </c>
      <c r="K217" s="7">
        <v>18818</v>
      </c>
    </row>
    <row r="218" spans="1:11">
      <c r="A218" t="s">
        <v>13</v>
      </c>
      <c r="B218">
        <v>1</v>
      </c>
      <c r="C218" s="5"/>
      <c r="D218" s="7">
        <f>SUM(D217)</f>
        <v>20000</v>
      </c>
      <c r="E218" s="7">
        <f t="shared" ref="E218:K218" si="27">SUM(E217)</f>
        <v>20000</v>
      </c>
      <c r="F218" s="7">
        <f t="shared" si="27"/>
        <v>574</v>
      </c>
      <c r="G218" s="7">
        <f t="shared" si="27"/>
        <v>0</v>
      </c>
      <c r="H218" s="7">
        <f t="shared" si="27"/>
        <v>608</v>
      </c>
      <c r="I218" s="7">
        <f t="shared" si="27"/>
        <v>0</v>
      </c>
      <c r="J218" s="7">
        <f t="shared" si="27"/>
        <v>1182</v>
      </c>
      <c r="K218" s="7">
        <f t="shared" si="27"/>
        <v>18818</v>
      </c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3" t="s">
        <v>182</v>
      </c>
      <c r="C221" s="5"/>
      <c r="D221" s="5"/>
      <c r="E221" s="5"/>
      <c r="F221" s="5"/>
      <c r="G221" s="5"/>
      <c r="H221" s="5"/>
      <c r="I221" s="5"/>
      <c r="J221" s="5"/>
      <c r="K221" s="5"/>
    </row>
    <row r="222" spans="1:11">
      <c r="A222" s="1" t="s">
        <v>183</v>
      </c>
      <c r="B222" t="s">
        <v>184</v>
      </c>
      <c r="C222" s="5">
        <v>12349617</v>
      </c>
      <c r="D222" s="7">
        <v>90000</v>
      </c>
      <c r="E222" s="7">
        <v>90000</v>
      </c>
      <c r="F222" s="7">
        <v>2583</v>
      </c>
      <c r="G222" s="7">
        <v>10227.129999999999</v>
      </c>
      <c r="H222" s="7">
        <v>2628.08</v>
      </c>
      <c r="I222" s="5" t="s">
        <v>38</v>
      </c>
      <c r="J222" s="7">
        <v>15438.21</v>
      </c>
      <c r="K222" s="7">
        <v>74561.789999999994</v>
      </c>
    </row>
    <row r="223" spans="1:11">
      <c r="A223" t="s">
        <v>13</v>
      </c>
      <c r="B223">
        <v>1</v>
      </c>
      <c r="C223" s="5"/>
      <c r="D223" s="7">
        <f>SUM(D222:D222)</f>
        <v>90000</v>
      </c>
      <c r="E223" s="7">
        <f t="shared" ref="E223:K223" si="28">SUM(E222:E222)</f>
        <v>90000</v>
      </c>
      <c r="F223" s="7">
        <f t="shared" si="28"/>
        <v>2583</v>
      </c>
      <c r="G223" s="7">
        <f t="shared" si="28"/>
        <v>10227.129999999999</v>
      </c>
      <c r="H223" s="7">
        <f t="shared" si="28"/>
        <v>2628.08</v>
      </c>
      <c r="I223" s="7">
        <f t="shared" si="28"/>
        <v>0</v>
      </c>
      <c r="J223" s="7">
        <f t="shared" si="28"/>
        <v>15438.21</v>
      </c>
      <c r="K223" s="7">
        <f t="shared" si="28"/>
        <v>74561.789999999994</v>
      </c>
    </row>
    <row r="224" spans="1:11">
      <c r="C224" s="5"/>
      <c r="D224" s="5"/>
      <c r="E224" s="5"/>
      <c r="F224" s="5"/>
      <c r="G224" s="5"/>
      <c r="H224" s="5"/>
      <c r="I224" s="5"/>
      <c r="J224" s="5"/>
      <c r="K224" s="5"/>
    </row>
    <row r="225" spans="1:2" s="1" customFormat="1">
      <c r="A225" s="3" t="s">
        <v>43</v>
      </c>
      <c r="B225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Febrero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2015-06-12T15:12:08Z</dcterms:modified>
</cp:coreProperties>
</file>