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Arch-Piso-9\Proyectos ONE\DATOS CONTABLES 2025\OFICINA LIBRE ACCESO A LA INFORMACION 2025\PAGOS PROVEEDORES 2025\"/>
    </mc:Choice>
  </mc:AlternateContent>
  <xr:revisionPtr revIDLastSave="0" documentId="13_ncr:1_{6FD1A3AA-296D-4B55-88BE-F315F94DA8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OS FACT PROV DIC 2025" sheetId="2" r:id="rId1"/>
    <sheet name="Hoja1" sheetId="4" r:id="rId2"/>
  </sheets>
  <externalReferences>
    <externalReference r:id="rId3"/>
  </externalReferences>
  <definedNames>
    <definedName name="_xlnm._FilterDatabase" localSheetId="0" hidden="1">'PAGOS FACT PROV DIC 2025'!$A$7:$N$7</definedName>
    <definedName name="_xlnm.Print_Area" localSheetId="0">'PAGOS FACT PROV DIC 2025'!$B$1:$L$78</definedName>
    <definedName name="_xlnm.Print_Titles" localSheetId="0">'PAGOS FACT PROV DIC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2" i="2" l="1"/>
  <c r="J70" i="2"/>
  <c r="J67" i="2"/>
  <c r="J68" i="2"/>
  <c r="J69" i="2"/>
  <c r="J58" i="2"/>
  <c r="J55" i="2"/>
  <c r="J56" i="2"/>
  <c r="J57" i="2"/>
  <c r="J52" i="2"/>
  <c r="J53" i="2"/>
  <c r="J54" i="2"/>
  <c r="J48" i="2"/>
  <c r="J49" i="2"/>
  <c r="J50" i="2"/>
  <c r="J51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14" i="2"/>
  <c r="J13" i="2"/>
  <c r="J59" i="2"/>
  <c r="J60" i="2"/>
  <c r="J61" i="2"/>
  <c r="J62" i="2"/>
  <c r="J63" i="2"/>
  <c r="J64" i="2"/>
  <c r="J65" i="2"/>
  <c r="J66" i="2"/>
  <c r="J71" i="2"/>
  <c r="J40" i="2"/>
  <c r="J41" i="2"/>
  <c r="J42" i="2"/>
  <c r="J43" i="2"/>
  <c r="J44" i="2"/>
  <c r="J45" i="2"/>
  <c r="J46" i="2"/>
  <c r="J47" i="2"/>
  <c r="J39" i="2"/>
  <c r="J36" i="2"/>
  <c r="J37" i="2"/>
  <c r="J38" i="2"/>
  <c r="J10" i="2"/>
  <c r="J9" i="2"/>
  <c r="J11" i="2"/>
  <c r="J12" i="2"/>
  <c r="H85" i="2"/>
  <c r="J8" i="2"/>
  <c r="J72" i="2" l="1"/>
</calcChain>
</file>

<file path=xl/sharedStrings.xml><?xml version="1.0" encoding="utf-8"?>
<sst xmlns="http://schemas.openxmlformats.org/spreadsheetml/2006/main" count="401" uniqueCount="293">
  <si>
    <t>OFICINA NACIONAL DE ESTADÍSTICA (ONE)</t>
  </si>
  <si>
    <t>CANT.</t>
  </si>
  <si>
    <t>RNC</t>
  </si>
  <si>
    <t>CONCEPTO</t>
  </si>
  <si>
    <t>FACTURA NO. (NCF)</t>
  </si>
  <si>
    <t>FECHA FACTURA</t>
  </si>
  <si>
    <t>MONTO FACTURADO</t>
  </si>
  <si>
    <t>FECHA FIN FACTURA</t>
  </si>
  <si>
    <t>MONTO PAGADO A LA FECHA</t>
  </si>
  <si>
    <t>MONTO PENDIENTE</t>
  </si>
  <si>
    <t>ESTADO</t>
  </si>
  <si>
    <t>Completo</t>
  </si>
  <si>
    <t>TOTAL</t>
  </si>
  <si>
    <t>101618787</t>
  </si>
  <si>
    <t>101761581</t>
  </si>
  <si>
    <t>102017174</t>
  </si>
  <si>
    <t>401037272</t>
  </si>
  <si>
    <t>401516454</t>
  </si>
  <si>
    <t>101855681</t>
  </si>
  <si>
    <t>101108053</t>
  </si>
  <si>
    <t>101503939</t>
  </si>
  <si>
    <t>101820217</t>
  </si>
  <si>
    <t xml:space="preserve"> </t>
  </si>
  <si>
    <t>101893931</t>
  </si>
  <si>
    <t>430056693</t>
  </si>
  <si>
    <t>Comercial Payan, SRL</t>
  </si>
  <si>
    <t>Planeta Azul, SA</t>
  </si>
  <si>
    <t>Altice Dominicana, SA</t>
  </si>
  <si>
    <t>MAPFRE Salud ARS, S.A.</t>
  </si>
  <si>
    <t>EMPRESA DISTRIBUIDORA DE ELECTRICIDAD DEL ESTE S A</t>
  </si>
  <si>
    <t>Liberty Networks Dominicana, SA</t>
  </si>
  <si>
    <t>Offitek, SRL</t>
  </si>
  <si>
    <t>HUMANO SEGUROS S A</t>
  </si>
  <si>
    <t>CORPORACION DEL ACUEDUCTO Y ALCANTARILLADO DE SANTO DOMINGO</t>
  </si>
  <si>
    <t>SEGURO NACIONAL DE SALUD</t>
  </si>
  <si>
    <t>GOBERNACION PROVINCIAL SANTIAGO</t>
  </si>
  <si>
    <t>COMPAÑIA IMPORTADORA K &amp;G  S .A</t>
  </si>
  <si>
    <t>Seguros Reservas, SA</t>
  </si>
  <si>
    <t>Obelca, SRL</t>
  </si>
  <si>
    <t>101157382</t>
  </si>
  <si>
    <t>101874503</t>
  </si>
  <si>
    <t>132118881</t>
  </si>
  <si>
    <t>40228512097</t>
  </si>
  <si>
    <t>Solvex Dominicana, SRL</t>
  </si>
  <si>
    <t>Francis Tipico &amp; Gourmet, SRL</t>
  </si>
  <si>
    <t>130777845</t>
  </si>
  <si>
    <t>131205267</t>
  </si>
  <si>
    <t>RELACIÓN DE PAGO DE FACTURAS  PROVEEDORES DURANTE EL MES DE DICIEMBRE  2025</t>
  </si>
  <si>
    <t>5108</t>
  </si>
  <si>
    <t>5118</t>
  </si>
  <si>
    <t>5115</t>
  </si>
  <si>
    <t>4940</t>
  </si>
  <si>
    <t>4933</t>
  </si>
  <si>
    <t>4932</t>
  </si>
  <si>
    <t>5274</t>
  </si>
  <si>
    <t>5355</t>
  </si>
  <si>
    <t>5057</t>
  </si>
  <si>
    <t>5353</t>
  </si>
  <si>
    <t>5058</t>
  </si>
  <si>
    <t>5369</t>
  </si>
  <si>
    <t>5252</t>
  </si>
  <si>
    <t>5225</t>
  </si>
  <si>
    <t>5280</t>
  </si>
  <si>
    <t>4991</t>
  </si>
  <si>
    <t>5362</t>
  </si>
  <si>
    <t>5152</t>
  </si>
  <si>
    <t>5167</t>
  </si>
  <si>
    <t>5258</t>
  </si>
  <si>
    <t>5162</t>
  </si>
  <si>
    <t>4942</t>
  </si>
  <si>
    <t>5367</t>
  </si>
  <si>
    <t>5214</t>
  </si>
  <si>
    <t>5287</t>
  </si>
  <si>
    <t>4990</t>
  </si>
  <si>
    <t>5164</t>
  </si>
  <si>
    <t>4985</t>
  </si>
  <si>
    <t>5110</t>
  </si>
  <si>
    <t>5095</t>
  </si>
  <si>
    <t>5173</t>
  </si>
  <si>
    <t>5357</t>
  </si>
  <si>
    <t>4966</t>
  </si>
  <si>
    <t>5134</t>
  </si>
  <si>
    <t>5124</t>
  </si>
  <si>
    <t>5119</t>
  </si>
  <si>
    <t>5215</t>
  </si>
  <si>
    <t>5230</t>
  </si>
  <si>
    <t>4937</t>
  </si>
  <si>
    <t>5227</t>
  </si>
  <si>
    <t>5233</t>
  </si>
  <si>
    <t>5276</t>
  </si>
  <si>
    <t>4968</t>
  </si>
  <si>
    <t>5061</t>
  </si>
  <si>
    <t>5377</t>
  </si>
  <si>
    <t>5112</t>
  </si>
  <si>
    <t>5101</t>
  </si>
  <si>
    <t>5292</t>
  </si>
  <si>
    <t>5097</t>
  </si>
  <si>
    <t>5103</t>
  </si>
  <si>
    <t>5171</t>
  </si>
  <si>
    <t>5244</t>
  </si>
  <si>
    <t>5341</t>
  </si>
  <si>
    <t>5311</t>
  </si>
  <si>
    <t>4979</t>
  </si>
  <si>
    <t>5256</t>
  </si>
  <si>
    <t>5067</t>
  </si>
  <si>
    <t>4983</t>
  </si>
  <si>
    <t>5295</t>
  </si>
  <si>
    <t>5249</t>
  </si>
  <si>
    <t>4996</t>
  </si>
  <si>
    <t>5116</t>
  </si>
  <si>
    <t>5035</t>
  </si>
  <si>
    <t>00103173357</t>
  </si>
  <si>
    <t>00107495699</t>
  </si>
  <si>
    <t>101001577</t>
  </si>
  <si>
    <t>101599782</t>
  </si>
  <si>
    <t>101638801</t>
  </si>
  <si>
    <t>101876255</t>
  </si>
  <si>
    <t>102315965</t>
  </si>
  <si>
    <t>102316163</t>
  </si>
  <si>
    <t>130027196</t>
  </si>
  <si>
    <t>130558655</t>
  </si>
  <si>
    <t>130689164</t>
  </si>
  <si>
    <t>130951691</t>
  </si>
  <si>
    <t>131155091</t>
  </si>
  <si>
    <t>131289517</t>
  </si>
  <si>
    <t>131464904</t>
  </si>
  <si>
    <t>131487254</t>
  </si>
  <si>
    <t>131505635</t>
  </si>
  <si>
    <t>131872298</t>
  </si>
  <si>
    <t>132433572</t>
  </si>
  <si>
    <t>132437152</t>
  </si>
  <si>
    <t>132604601</t>
  </si>
  <si>
    <t>133046938</t>
  </si>
  <si>
    <t>133370727</t>
  </si>
  <si>
    <t>401007551</t>
  </si>
  <si>
    <t>JOSE VINICIO ESTRELLA HERNANDEZ</t>
  </si>
  <si>
    <t>ELSA MARGARITA DE LA CRUZ MATOS</t>
  </si>
  <si>
    <t>COMPANIA DOMINICANA DE TELEFONOS C POR A</t>
  </si>
  <si>
    <t>AUTO SERVICIO JAPONES S A</t>
  </si>
  <si>
    <t>MULTICOMPUTOS, SRL</t>
  </si>
  <si>
    <t>GRUPO TECNOLOGICO ADEXSUS S A</t>
  </si>
  <si>
    <t>WINDTELECOM S A</t>
  </si>
  <si>
    <t>Cecomsa, SRL</t>
  </si>
  <si>
    <t>Uxmal Comercial, SRL</t>
  </si>
  <si>
    <t>Tu Amigo, SRL</t>
  </si>
  <si>
    <t>Sigma Petroleum Corp, SAS</t>
  </si>
  <si>
    <t>Blinds Company, SRL</t>
  </si>
  <si>
    <t>PA CATERING, SRL</t>
  </si>
  <si>
    <t>Alegre Eventos, SRL</t>
  </si>
  <si>
    <t>JF D 24 Servic Dominicana, SRL</t>
  </si>
  <si>
    <t>Metric Touch, SRL</t>
  </si>
  <si>
    <t>Ramirez &amp; Mojica Envoy Pack Courier Express, SRL</t>
  </si>
  <si>
    <t>PWA, EIRL</t>
  </si>
  <si>
    <t>Arroba Digital, SRL</t>
  </si>
  <si>
    <t>DI Print R&amp;F, SRL</t>
  </si>
  <si>
    <t>Galet, S.R.L</t>
  </si>
  <si>
    <t>Panal Lavandería, SRL</t>
  </si>
  <si>
    <t>Cris Nuñez Promo Evento, S.R.L.</t>
  </si>
  <si>
    <t>BANCO CENTRAL DE LA REPUBLICA DOMINICANA</t>
  </si>
  <si>
    <t>Jorge Patricio Ruz Guzmán</t>
  </si>
  <si>
    <t>3ER Y ULTIMO PAGO CONTRA ENTREGA PROD.2, DISEÑO Y DESARROLLO DE LOS PROGRAMAS FORMATIVOS: CURSO ANALISIS DE DATOS DE ENCUESTAS, CENSOS Y REGISTROS ADMVOS, EN LA REALIDAD LOCAL, CURSO ESTADISTICA BASICA, S/REG. CONTRATO Y FACTURA  ANEXA.</t>
  </si>
  <si>
    <t>PAGO TOTAL SERVICIO FACILITADORES PARA IMPARTIR CURSOS DE LA ENE, PRODUCTO 1, 2 Y 3, CRONOGRAMA Y PLAN DE TRABAJO, IMPARTICION, EVALUACIONES Y LISTA DE CALIFICACIONES FINALES DE LOS PROGRAMAS FORMATIVOS, SEGUN REGISTRO CONTRATO Y FACTURA  ANEXA.</t>
  </si>
  <si>
    <t>PAGO SERVICIO DE NOTARIZACION DE 10 CONTRATOS CORRESPONDIENTE AL PERIODO SEPTIEMBRE A DICIEMBRE 2025, SEGUN SOLICITUD PAGO Y FACTURA  ANEXA.</t>
  </si>
  <si>
    <t>PAGO SERVICIO DE 6 SIM CARD CON SERVICIO DE DATA 10 GB, PARA EL INVENTARIO DE OPERACIONES ESTADISTICAS DE SECTORES PRIORIZADOS, CORESPONDIENTE AL MES DE NOVIEMBRE 2025, SEGUN SOLICITUD PAGO Y FACTURA ANEXA.</t>
  </si>
  <si>
    <t>PAGO SERVICIOS TELEFONICOS DE FLOTAS PARA LA INSTITUCION, CORRESPONDIENTE AL MES DE NOVIEMBRE DE 2025, SEGUN SOLICITUD PAGO Y FACTURAS   ANEXAS.</t>
  </si>
  <si>
    <t>PAGO SERVICIOS TELEFONICOS E INTERNET PARA LA INSTITUCION, CORREPONDIENTE AL MES DE NOVIEMBRE 2025, SEGUN SOLICITUD PAGO Y FACTURAS  ANEXAS.</t>
  </si>
  <si>
    <t>PAGO SERVICIO DE ALQUILER DE DOS LOCALES PARA  ALMACENAJE Y DOCUMENTOS DE LA INSTITUCION, CORRESPONDIENTE AL MES DE DICIEMBRE 2025, SEGUN SOLICITUD PAGO, REGISTRO DE CONTRATO Y FACTURA  ANEXA.</t>
  </si>
  <si>
    <t>PAGO SERVICIO DE MANTENIMIENTO DE (2) CAMIONETA NISSAN FRONTIER PLACA EL07616, EL07617 Y (2) CAMIONETA MAZDA BT-50 PLACA EL09267, EL09268, DE LA INSTITUCION, SEGUN O/S ONE-2025-00289 Y FACTURA  ANEXA.</t>
  </si>
  <si>
    <t>PAGO ADQ. DE 155 BOTELLONES DE AGUA (SOLO LÍQUIDO), PARA CONSUMO EN LA INSTITUCION, CORRESP. A LAS FACTURAS ANEXAS D/F 20/11/25, 25/11/25 7 Y 28/11/25, SEGUN O/C ONE-2025-00188</t>
  </si>
  <si>
    <t>PAGO ADQ. DE 215 BOTELLONES DE AGUA (SOLO LIQUIDO), PARA CONSUMOS EN LA INSTITUCION, CORRESP. A LA FACTURA  ANEXA D/F 08/12/2025, SEGUN O/C ONE-2025-00188.</t>
  </si>
  <si>
    <t>PAGO ADQ. DE 44 BOTELLONES DE AGUA (SOLO LÍQUIDO), PARA CONSUMO EN LA INSTITUCION, CORRESP. A LA FACTURA ANEXA D/F 02/12/2025, SEGUN O/C ONE-2025-00188</t>
  </si>
  <si>
    <t>PAGO ADQ. DE 96 UD DE BOTELLONES DE AGUA (SOLO LIQUIDO), PARA CONSUMO EN LA INSTITUCION, CORRESP. A LA FACTURA  ANEXA D/F 22/12/2025, SEGUN O/C ONE-2025-00188.</t>
  </si>
  <si>
    <t>PAGO SERVICIO DE MANTENIMIENTO PREVENTIVO Y CORRECTIVO A CAMIONETA MITSUBISHI MONTERO, PLACA EG03022 AÑO 2014 Y  JEEP HYUNDAI CANTUS PLACA EG03315 AÑO 2017, SEGUN O/S ONE-2025-00288 Y FACTURA  ANEXA.</t>
  </si>
  <si>
    <t>PAGO SERVICIO DE INTERNET PREMIUM PLUS 250 MBPS-50MBPS PARA USO DE LA INSTITUCION, CORRESPONDIENTE AL MES DE DICIEMBRE DEL 2025, SEGUN SOLICITUD PAGO Y FACTURA  ANEXA</t>
  </si>
  <si>
    <t>PAGO RENOVACION DE SERVICIO DE SOPORTE ALMACENAMIENTO HITACHI G200 Y G350, CORRESP. AL PERIODO DE VIGENCIA 01/12/2025 HASTA EL 30/11/2026, SEGUN O/S ONE-2025-00287 Y FACTURA  ANEXA</t>
  </si>
  <si>
    <t>PAGO SERVICIO DE SALUD (MAPFRE SEGURO COMPLEMENTARIO), PARA EL PERSONAL DE ESTA INSTITUCION, CORRESPONDIENTE AL MES DE DICIEMBRE DEL 2025, SEGUN SOLICITUD PAGO Y FACTURA</t>
  </si>
  <si>
    <t>PAGO SERVICIO DE ENERGIA ELCTRICA SEDE ONE, LOCALES ALQUILADOS, EQUIPOS TECNOLOGICOS, ELECTRODOMESTICOS Y LUMINARIAS, CORRESPONDIENTE AL PERIODO DEL 18/11/2025 HASTA 19/12/2025, SEGUN SOLICITUDES DE PAGO Y FACTURAS ANEXAS</t>
  </si>
  <si>
    <t>PAGO SERVICIO DE INTERNET BANDA ANCHA DE 100 MB, PARA SER UTILIZADO POR LA INSTITUCION, CORRESPONDIENTE AL MES DE DICIEMBRE 2025, SEGUN SOLICITUD PAGO Y FACTURA ANEXA.</t>
  </si>
  <si>
    <t>PAGO SERVICIO SEGURIDAD PERIMETRAL PARA EL FORTALECIMIENTO DE LA INFRAESTRUCTURA DE LA COMUNICACIONES EN LA INSTITUCION, CONSUMO DICIEMBRE DEL 2025, CONTRA PRESENTACION DE FACTURA, SEGUN REGISTRO DE CONTRATO BS-0004466-2025  Y ANEXOS.</t>
  </si>
  <si>
    <t>PAGO POLIZA No. 2-2-112-0045203, DE SEGURO CONTRA  ACCIDENTES COLECTIVOS PARA EL PERSONAL QUE PARTICIPO  EN LA ENCUESTA NACIONAL DE ACTIVIDADES ECONOMICAS (ENAE-2025-4) PERIODO 03/11/2025 HASTA 30/11/2025, SEGUN SOL. PAGO, FACTURA  ANEXA.</t>
  </si>
  <si>
    <t>PAGO RENOVACION DEL SOPORTE DE MCAFFE COMPLETE ENDPOINT PROTECTION BUSINESS (TRELLIX/SKYHIGH), CORRESP. AL PERIODO DE VIGENCIA DEL 28/11/2025 HASTA EL 28/11/2026, SEGUN O/S ONE-2025-00277 Y FACTURA  ANEXA.</t>
  </si>
  <si>
    <t>PAGO ADQ. DE (1) ARMARIO DE 2 PUETAS CON 5 NIVELES Y (1) CAMILLA EXPLORACION MEDICA, PARA USO DEL DISPENSARIO MEDICO DE LA INSTITUCION, SEGUN O/C ONE-2025-00264 Y FACTURA  ANEXA</t>
  </si>
  <si>
    <t>PAGO ADQUISICION 4 UNIDADES DE RECOGIDA DE TONER PARA APOYO ADMINISTRATIVO (3 UNIDADES  B5L37A PARA MFP M578 Y UNA UNIDAD CE265A PARA MFP M680), SEGUN OC-ONE-2025-00252 Y FACTURA  ANEXA.</t>
  </si>
  <si>
    <t>PAGO ADQUISICION DE  UN DISCO DURO SAS, PARA SERVIDOR DE LA INSTITUCION, DE 300GB 10000 RPM, 2.5 PULGADAS, SEGUN OC-ONE-2025-00240 Y FACTURA  ANEXA.</t>
  </si>
  <si>
    <t>PAGO ADQUISICION DE MATERIALES Y SUMINISTROS, PARA APOYO ADMINISTRATIVO Y TECNOLOGICO, SOLICITADO POR DPTO. ADMINISTRATIVO, SEGUN OC-ONE-2025-00252 Y FACTURA  ANEXA.</t>
  </si>
  <si>
    <t>PAGO SERVICIO DE SALUD (HUMANO SEGURO COMPLEMENTARIO), PARA EL PERSONAL DE ESTA INSTITUCION, CORRESP. AL MES DE DICIEMBRE DEL 2025, SEGUN SOLICITUD PAGO Y FACTURA</t>
  </si>
  <si>
    <t>PAGO RENOVACION DE LICENCIAS OFFICE 365, CORRESP. AL PERIODO DEL 02/12/2025 HASTA EL 01/12/2026, SEGUN O/S ONE-2025-00276 Y FACTURA  ANEXA.</t>
  </si>
  <si>
    <t>PAGO  DE 3 RENOVACIONES, SOPORTE Y MANTENIMIENTO DE LICENCIAS INFORMATICAS PARA USO DE LA INSTITUCION,  CON VIGENCIA DESDE EL  30/08/2025 HASTA EL 29/08/2026, SEGUN REGISTRO CONTRATO BS-0012693-2025 Y FACTURA  ANEXA.</t>
  </si>
  <si>
    <t>PAGO ADQ. DE LICENCIAS OFFICE 365 Y RENOVACION DE LICENCIAS MICROSOFT 365 BUSINESS STANDART, SEGUN REGISTRO DE CONTRATO BS-0012612-2025 Y FACTURA ANEXA</t>
  </si>
  <si>
    <t>PAGO ADQUISICION DE 386 GALONES DE GASOIL OPTIMO PARA LAS PLANTAS ELECTRICAS DE EMERGENCIA DE LA INSTITUCION, SEGUN O/C ONE-2025-00016 Y FACTURA  ANEXA</t>
  </si>
  <si>
    <t>PAGO ADQUISICION DE COMBUSTIBLE MODALIDAD DE TARJETAS ELECTRONICAS Y EN TICKETS DE COMBUSTIBLES, CORRESPONDIENTE AL LOTE II, PARA LAS OPERACIONES DE LA INSTITUCION,  2DA.  Y ULTIMA CARGA, SEGUN REGISTRO DE CONTRATO BS-0009408-2025 Y FACTURA  ANEXA.</t>
  </si>
  <si>
    <t>PAGO SERVICIO DE RENOVACION DE LICENCIA GOOGLE WORKSPACE BUSINESS STANDARD CON UN PERIODO DE VIGENCIA DICIEMBRE/2025 HASTA DICIEMBRE/2026, SEGUN REGISTRO CONTRATO BS-0012692-2025 Y FACTURA  ANEXA.</t>
  </si>
  <si>
    <t>PAGO ADQUISICION DE CORTINAS TIPO ZEBRA PARA  SER INSTALADAS EN LA RECEPCION DEL PISO 8 Y LA DIRECCION NACIONAL, SEGUN  OC-ONE-2025-00283 Y FACTURA  ANEXA.</t>
  </si>
  <si>
    <t>PAGO SERVICIO DE CATERING P/30 PERSONAS QUE PARTICIPARON EN LA  ACT. CONMEMORACION AL DIA INTERNACIONAL DE LA NO VIOLENCIA CONTRA LA MUJER-"TALLER DE SENSIBILIZACION SOBRE PREVENCION DEL ACOSO LABORAL, REALIZADO EL 25/11/2025, SEGUN O/S ONE-2025-00250 Y F</t>
  </si>
  <si>
    <t>PAGO SERVICIO DE CATERING PARA 20 PERSONAS QUE PARTICIPARON EN EL TALLER DEPARTAMENTAL PROYECCION ESTRATEGICA INSTITUCIONAL 2026, REALIZADO EL DIA 25/11/2025, SEGUN O/S ONE-2025-00246 Y FACTURA  ANEXA</t>
  </si>
  <si>
    <t>PAGO SERVICIO DE CATERING PARA 20 PERSONAS QUE PARTICIPARON EN LA REALIZACION DEL TALLER "AVANCE PROYECCIONES DE POBLACION CON LA PARTICIPACION DE LA CELADE, REALIZADA EL DIA 18/11/2025, SEGUN O/S ONE-2025-00244 Y FACTURA  ANEXA.</t>
  </si>
  <si>
    <t>PAGO SERVICIO DE CATERING PARA 22 PERSONAS REUNION DE SOCIALIZACION DE LA PLANIFICACION OPERATIVA ANUAL DEL 2026, SEGUN O/S ONE-2025-00286 Y FACTURA  ANEXA.</t>
  </si>
  <si>
    <t>PAGO SERVICIO DE CATERING PARA 25 PERSONAS QUE PARTICIPARON EN LA REUNION TECNICA DIRECTIVO ONE, REALIZADA EL DIA 12 DE DICIEMBRE DEL 2025, SEGUN O/S ONE-2025-00247 Y FACTURA  ANEXA.</t>
  </si>
  <si>
    <t>PAGO SERVICIO DE CATERING PARA 35 PERSONAS QUE PARTICIPARON EN LA REUNION ORDINARIA MESA TECNICA TIC, REALIZADO EL DIA 14/10/2025, SEGUN O/S ONE 2025-00237 Y FACTURA  ANEXA</t>
  </si>
  <si>
    <t>PAGO SERVICIO DE CATERING PARA 350 PERSONAS QUE PARTICIPARON EN LA ACTIVIDAD INICIO DE LA NAVIDAD, REALIZADA LOS DIAS 05 Y 12 DE DICIEMBRE DEL 2025, SEGUN O/S ONE-2025-00251 Y FACTURA  ANEXA.</t>
  </si>
  <si>
    <t>PAGO SERVICIO DE CATERING PARA 40 PERSONAS QUE PARTICIPARON EN LA "SOCIALIZACION AVANCES DIAGNOSTICO Y VALIDACION DEL MARCO ESTRATEGICO DEL PLAN DE ACCION DEL PEN 2025-2028", REALIZADA EL DIA 02/12/2025, SEGUN O/S ONE-2025-00245 Y FACXTURA  ANEXA.</t>
  </si>
  <si>
    <t>PAGO SERVICIO DE CATERING PARA 60 PERSONAS QUE PARTICIPARON EN LA SENSIBILIZACION PARA EL DIA MUNDIAL CONTRA EL CAMBIO CLIMATICO, REALIZADO EL DIA 12/12/2025, SEGUN O/S ONE-2025-00237 Y FACTURA  ANEXA.</t>
  </si>
  <si>
    <t>PAGO SERVICIO DE CATERING PARA LAS DIFERENTES ACTIVIDADES DE LA INSTITUCION( SERVICIO ACTIVIDAD TEMPORADA INVERNAR ONE, ACTO DESIGNACION OFICIAL SALON  MINISTROS Y DIRECTORES Y 90 ANIVERSARIO ONE), SEGUN O/S ONE-2025-00251 Y  FACTURAS   ANEXAS.</t>
  </si>
  <si>
    <t>PAGO SERVICIO DE ALQUILER DE EQUIPOS DE SONIDO CON BOCINA Y EQUIPO 360 INFINITY, UTILIZADOS EN LA ACTIVIDAD ANIVERSARIO ONE, SEGUN  O/S ONE-2025-00242 Y FACTURA   ANEXA.</t>
  </si>
  <si>
    <t>3/8,4/8,5/8 Y 6to/8 PAGO FINAL DEL SERVICIO DE FUMIGACION PROFUNDA EN LA INSTITUCION, PARA LOS PISOS 8, 9 CSI Y ALMACEN DEL PISO 13 1/2, CORRESP. A LOS MESES DE OCTUBRE, NOVIEMBRE Y DICIEMBRE 2025, SEGUN O/S ONE-2025-00068 Y FACTURAS  ANEXAS.</t>
  </si>
  <si>
    <t>PAGO RENOVACION DE LICENCIAS DNS, SSL, WILDCARD ONE Y CENSOS, SEGUN O/C ONE-2025-00278 Y FACTURA ANEXA</t>
  </si>
  <si>
    <t>PAGO ADQ DE (36 UD) DE SUAPER DE ALGODON #36, SOLICITADO POR EL DEPTO. ADMINISTRATIVO PARA USO EN LAS NECESIDADES DE LIMPIEZA DE LA INSTITUCION, SEGUN O/C ONE2025-00257 Y FACTURA  ANEXA</t>
  </si>
  <si>
    <t>PAGO ADQUISICION DE 5 CAJA DE MARCADORES PERMANENTES SHARPIE, COLOR NEGRO DE 12/1 C/U, PARA USO DEL DEPTO ADMINISTRATIVO DE LA INSTITUCION, SEGUN O/C ONE-2025-00253 Y FACTURA  ANEXA.</t>
  </si>
  <si>
    <t>PAGO AQD. DE (10 UD) DE LIMPIADOR DE AIRE COMPRIMIDO Y (3 UD) DE LIMPIADOR DE CONTACTO ELECTRICO, PARA USO EN LA DIRECCION DE TECNOLOGIAS DE LA INFORMACION Y COMUNCACION DE LA INSTITUCION, SEGUN O/C ONE-2025-00258 Y FACTURA  ANEXA</t>
  </si>
  <si>
    <t>PAGO AQD. DE EQUIPO DE GRABACION (1) MICROFONO LAVALIER INALAMBRICO, (1) KIT DE ILUMINACION PARA FOTOGRAFIA Y (1) SCANNER DUPLEX IX2500, PARA USO DEL DEPTO. DE TECNOLOGIA Y ADM. DE LA INSTITUCION, SEGUN O/C ONE-2025-00185 Y FACTURA  ANEXA</t>
  </si>
  <si>
    <t>PAGO RENOVACION Y ADQUISICION DE LICENCIAS CREATIVE CLOUD, CON VIGENCIA DEL 05/12/2025 AL 04/12/2026, PARA USO DE LA INSTITUCION, SEGUN O/S ONE-2025-00285 Y FACCTURA ANEXA</t>
  </si>
  <si>
    <t>PAGO SERVICIO DE CONFECCION DE (1UD) DE LLAVES DE ENCENDIDO PARA JEEP MITSUBISHI PLACA EG03022 Y DUPLICADO DE (4UD) DE LLAVES PLACA EL09265, EL09266, EL09267 Y EL09268 DE LA INSTITUCION, SEGUN O/S ONE-2025-00120 Y FACTURA  ANEXA</t>
  </si>
  <si>
    <t>PAGO ADQ. DE (3UD) DE PLACA DE RECONOCIMIENTO CON LINEA GRAFICA Y (400UD) DE LANYARD COLGADORES PARA LA CONMEMORACION DEL 90 ANIVERSARIO DE LA INSTITUCION, SEGUN O/C ONE-2025-00271 Y FACTURA  ANEXA</t>
  </si>
  <si>
    <t>PAGO ADQUISICION DE 12 SELLOS PRETINTADOS RETANGULARES, 33 SELLOS PRETINTADOS REDONDOS, 6 SELLOS PRETINTADOS FECHEROS, PARA DIVERSAS AREAS DE LA INSTITUCION Y UN SELLO PRETINTADO PARA DISPENSARIO MEDICO, SEGUN OC-ONE-2025-00274  Y FACTURA  ANEXA.</t>
  </si>
  <si>
    <t>PAGO ROTULACION DE PUERTAS DE ASCENSORES, INSTALACION E IMPRESION DE LETRERO EN ACRILICO Y (2)  BACK PANEL COLOR TENSADO, PARA CELEBRACION DE 90  ANIVERSARIO INSTITUCIONAL, SEGUN O/C ONE-2025-00270 Y FACTURA  ANEXA.</t>
  </si>
  <si>
    <t>PAGO SERVICIO DE ACONDICIONAMIENTO DE ESPACIO FISICO PARA DISPENSARIO MEDICO DE LA INSTITUCION, UBICADAO EN EL PISO 8, SEGUN O/S ONE-2025-00241 Y FACTURA  ANEXA</t>
  </si>
  <si>
    <t>PAGO SERVICIO DE LAVADO Y PLANCHADO DE (2 UD) DE MANTELES BLANCOS Y (3 UD) DE BAMBALINA BLANCA, PERTENECIENTES  A LA INSTITUCIÓN, SEGUN O/S ONE-2025-00284 Y FACTURA  ANEXA</t>
  </si>
  <si>
    <t>PAGO IMPRESION DE (2 UD) DE BANNER TIPO ROLLO, COMISION DE INTEGRIDAD (1 UD) BANNER DIRECCION DE NORMATIVAS Y METODOLOGIA Y ADQ. DE (400 UD) DE MOUSE PAD DEPTO DE PLANIFICACION Y DESARROLLO, SEGUN O/C ONE-2025-00272 Y FACTURA  ANEXA.</t>
  </si>
  <si>
    <t>PAGO ARRENDAMIENTO DE 40 PARQUEOS EN EL EDIFICIO DE ESTACIONAMIENTO NIVEL 9-B, BANCO CENTRAL, (TRN E040280) CORRESPONDIENTE A LOS MESES DE AGOSTO, SEPTIEMBRE, OCTUBRE, NOVIEMBRE Y DICIEMBRE 2025, SEGUN SOLICITUD PAGO Y FACTURA  ANEXA.</t>
  </si>
  <si>
    <t>PAGO SERVICIO DE AGUA PARA USO DE LA INSTITUCION, CORRESPONDIENTE AL MES DE DICIEMBRE DEL 2025, SEGUN SOLICITUD PAGO Y FACTURA  ANEXA.</t>
  </si>
  <si>
    <t>PAGO SERVICIO DE SALUD (SENASA SEGURO COMPLEMENTARIO), PARA EL PERSONAL DE ESTA INSTITUCION, CORRESPONDIENTE AL MES DE DICIEMBRE DEL 2025, SEGUN SOLICITUD PAGO Y FACTURA</t>
  </si>
  <si>
    <t>3ER Y ULTIMO PAGO DEL 40% (CONTRA ENTREGA DEL PROD. #2) SERVICIO DE PRODUCCION DE RECURSOS GRAFICOS Y MULTIMEDIA PARA PROGRAMAS FORMATIVOS DE LA ENE, SEGUN REGISTRO DE CONTRATO BS-0009403-2025 Y FACTURA  ANEXA</t>
  </si>
  <si>
    <t>PAGO MANTENIMIENTO DE AREA COMUN DONDE ESTA ALOJADA LA OFICINA PROVINCIAL DE ESTADISTICA, GOBERNACION SANTIAGO, CORRESPONDIENTE AL MES DE DICIEMBRE 2025, SEGUN SOLICITUD PAGO, REGISTRO CONTRATO Y FACTURA  ANEXA.</t>
  </si>
  <si>
    <t>|</t>
  </si>
  <si>
    <t>E450000004568</t>
  </si>
  <si>
    <t>E450000001141</t>
  </si>
  <si>
    <t>E450000096728</t>
  </si>
  <si>
    <t>B1500000762</t>
  </si>
  <si>
    <t>E450000096940  E450000097116</t>
  </si>
  <si>
    <t>27/11/2025  27/11/2025</t>
  </si>
  <si>
    <t>E450000096718   E450000097012</t>
  </si>
  <si>
    <t>27/11/2025   27/11/2025</t>
  </si>
  <si>
    <t>B1500000012</t>
  </si>
  <si>
    <t>E450000000314</t>
  </si>
  <si>
    <t>B1500000053</t>
  </si>
  <si>
    <t>B1500000773</t>
  </si>
  <si>
    <t>E450000001951</t>
  </si>
  <si>
    <t>E45000000010</t>
  </si>
  <si>
    <t>E450000000019</t>
  </si>
  <si>
    <t>B1500000008</t>
  </si>
  <si>
    <t>E450000001002</t>
  </si>
  <si>
    <t>E450000000878</t>
  </si>
  <si>
    <t>E450000021544</t>
  </si>
  <si>
    <t>E450000004459</t>
  </si>
  <si>
    <t>E45000000180</t>
  </si>
  <si>
    <t>E450000000316</t>
  </si>
  <si>
    <t>B1500000181</t>
  </si>
  <si>
    <t>B1500000857   B1500000884    B1500000889   B1500000896</t>
  </si>
  <si>
    <t>6/10/2025   19/11/2025   28/11/2025   02/12/2025</t>
  </si>
  <si>
    <t>B1500000007</t>
  </si>
  <si>
    <t>E450000000104</t>
  </si>
  <si>
    <t>B1500000114</t>
  </si>
  <si>
    <t>E450000021260</t>
  </si>
  <si>
    <t>B1500000777</t>
  </si>
  <si>
    <t>B1500000450</t>
  </si>
  <si>
    <t>E450000000060</t>
  </si>
  <si>
    <t>B1500004434</t>
  </si>
  <si>
    <t>B1500000010</t>
  </si>
  <si>
    <t>B1500000013</t>
  </si>
  <si>
    <t>E450000000249</t>
  </si>
  <si>
    <t>B1500000003</t>
  </si>
  <si>
    <t>E450000000877</t>
  </si>
  <si>
    <t>E450000000879</t>
  </si>
  <si>
    <t>E450000001954</t>
  </si>
  <si>
    <t>E450000020671</t>
  </si>
  <si>
    <t>B1500001025</t>
  </si>
  <si>
    <t>B1500000222</t>
  </si>
  <si>
    <t>B1500000042</t>
  </si>
  <si>
    <t>B1500000764  B1500000767   B1500000768</t>
  </si>
  <si>
    <t>24/11/2025  28/11/2025  28/11/2025</t>
  </si>
  <si>
    <t>E450000006059</t>
  </si>
  <si>
    <t>E45000006653</t>
  </si>
  <si>
    <t>B1500000390</t>
  </si>
  <si>
    <t>E450000020790  E450000020837  E450000020980</t>
  </si>
  <si>
    <t>20/11/2025  25/11/2025  28/11/2025</t>
  </si>
  <si>
    <t>E450000021076</t>
  </si>
  <si>
    <t>B1500001833</t>
  </si>
  <si>
    <t>B1500000021</t>
  </si>
  <si>
    <t>E450000000321</t>
  </si>
  <si>
    <t>B1500000129</t>
  </si>
  <si>
    <t>E450000020048</t>
  </si>
  <si>
    <t>E450000064714  E450000064727  E450000067939</t>
  </si>
  <si>
    <t>19/12/2025  19/12/2025  20/12/2025</t>
  </si>
  <si>
    <t>E450000008771</t>
  </si>
  <si>
    <t>E450000001962</t>
  </si>
  <si>
    <t>E450000000292</t>
  </si>
  <si>
    <t>E450000000290</t>
  </si>
  <si>
    <t>B1500000321</t>
  </si>
  <si>
    <t>B1500000771</t>
  </si>
  <si>
    <t>B1500000775</t>
  </si>
  <si>
    <t>B1500000774</t>
  </si>
  <si>
    <t>E450000000320</t>
  </si>
  <si>
    <t>E450000000315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</si>
</sst>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/>
    <xf numFmtId="164" fontId="4" fillId="0" borderId="0" xfId="0" applyNumberFormat="1" applyFont="1"/>
    <xf numFmtId="164" fontId="4" fillId="2" borderId="0" xfId="1" applyFont="1" applyFill="1" applyBorder="1"/>
    <xf numFmtId="164" fontId="4" fillId="2" borderId="0" xfId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4" fontId="4" fillId="0" borderId="0" xfId="1" applyFont="1" applyBorder="1" applyAlignment="1">
      <alignment horizontal="center"/>
    </xf>
    <xf numFmtId="164" fontId="4" fillId="0" borderId="0" xfId="1" applyFont="1" applyBorder="1"/>
    <xf numFmtId="164" fontId="4" fillId="0" borderId="0" xfId="1" applyFont="1" applyFill="1" applyBorder="1"/>
    <xf numFmtId="164" fontId="4" fillId="0" borderId="0" xfId="1" applyFont="1"/>
    <xf numFmtId="0" fontId="4" fillId="3" borderId="0" xfId="0" applyFont="1" applyFill="1"/>
    <xf numFmtId="0" fontId="4" fillId="2" borderId="0" xfId="0" applyFont="1" applyFill="1" applyAlignment="1">
      <alignment horizontal="center" vertical="center"/>
    </xf>
    <xf numFmtId="0" fontId="5" fillId="0" borderId="1" xfId="1" applyNumberFormat="1" applyFont="1" applyFill="1" applyBorder="1"/>
    <xf numFmtId="164" fontId="0" fillId="0" borderId="0" xfId="1" applyFont="1"/>
    <xf numFmtId="49" fontId="8" fillId="0" borderId="0" xfId="0" applyNumberFormat="1" applyFont="1" applyAlignment="1">
      <alignment horizontal="left"/>
    </xf>
    <xf numFmtId="49" fontId="6" fillId="0" borderId="1" xfId="0" applyNumberFormat="1" applyFont="1" applyBorder="1" applyAlignment="1">
      <alignment horizontal="left" wrapText="1"/>
    </xf>
    <xf numFmtId="0" fontId="5" fillId="0" borderId="1" xfId="1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Fill="1" applyBorder="1" applyAlignment="1">
      <alignment horizontal="left" wrapText="1"/>
    </xf>
    <xf numFmtId="15" fontId="6" fillId="0" borderId="1" xfId="2" applyNumberFormat="1" applyFont="1" applyFill="1" applyBorder="1" applyAlignment="1">
      <alignment horizontal="center" wrapText="1"/>
    </xf>
    <xf numFmtId="15" fontId="6" fillId="0" borderId="1" xfId="2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164" fontId="5" fillId="2" borderId="0" xfId="1" applyFont="1" applyFill="1" applyAlignment="1">
      <alignment horizontal="center"/>
    </xf>
    <xf numFmtId="164" fontId="5" fillId="2" borderId="0" xfId="1" applyFont="1" applyFill="1"/>
    <xf numFmtId="0" fontId="7" fillId="2" borderId="0" xfId="0" applyFont="1" applyFill="1" applyAlignment="1">
      <alignment horizontal="center"/>
    </xf>
    <xf numFmtId="164" fontId="7" fillId="2" borderId="0" xfId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4" fontId="5" fillId="2" borderId="0" xfId="1" applyFont="1" applyFill="1" applyBorder="1" applyAlignment="1">
      <alignment horizontal="center" vertical="center"/>
    </xf>
    <xf numFmtId="164" fontId="5" fillId="2" borderId="0" xfId="1" applyFont="1" applyFill="1" applyBorder="1"/>
    <xf numFmtId="0" fontId="4" fillId="0" borderId="0" xfId="0" applyFont="1" applyFill="1"/>
    <xf numFmtId="164" fontId="6" fillId="0" borderId="1" xfId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wrapText="1"/>
    </xf>
    <xf numFmtId="15" fontId="6" fillId="2" borderId="1" xfId="2" applyNumberFormat="1" applyFont="1" applyFill="1" applyBorder="1" applyAlignment="1">
      <alignment horizontal="center" wrapText="1"/>
    </xf>
    <xf numFmtId="49" fontId="10" fillId="0" borderId="0" xfId="0" applyNumberFormat="1" applyFont="1" applyAlignment="1">
      <alignment horizontal="left"/>
    </xf>
    <xf numFmtId="0" fontId="4" fillId="0" borderId="0" xfId="0" applyFont="1" applyBorder="1"/>
    <xf numFmtId="0" fontId="5" fillId="2" borderId="1" xfId="0" applyFont="1" applyFill="1" applyBorder="1" applyAlignment="1">
      <alignment horizontal="center" vertical="center"/>
    </xf>
    <xf numFmtId="15" fontId="6" fillId="2" borderId="1" xfId="2" applyNumberFormat="1" applyFont="1" applyFill="1" applyBorder="1" applyAlignment="1">
      <alignment horizontal="center"/>
    </xf>
    <xf numFmtId="0" fontId="5" fillId="2" borderId="1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164" fontId="6" fillId="0" borderId="1" xfId="1" applyFont="1" applyBorder="1" applyAlignment="1">
      <alignment horizontal="right"/>
    </xf>
    <xf numFmtId="49" fontId="9" fillId="2" borderId="0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Fill="1" applyAlignment="1">
      <alignment horizontal="left"/>
    </xf>
    <xf numFmtId="0" fontId="4" fillId="2" borderId="0" xfId="0" applyFont="1" applyFill="1"/>
    <xf numFmtId="164" fontId="4" fillId="2" borderId="0" xfId="0" applyNumberFormat="1" applyFont="1" applyFill="1"/>
    <xf numFmtId="0" fontId="5" fillId="2" borderId="0" xfId="0" applyFont="1" applyFill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12" fillId="0" borderId="0" xfId="0" applyNumberFormat="1" applyFont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/>
    </xf>
    <xf numFmtId="164" fontId="6" fillId="2" borderId="1" xfId="1" applyFont="1" applyFill="1" applyBorder="1" applyAlignment="1">
      <alignment horizontal="right"/>
    </xf>
    <xf numFmtId="0" fontId="5" fillId="2" borderId="1" xfId="1" applyNumberFormat="1" applyFont="1" applyFill="1" applyBorder="1"/>
    <xf numFmtId="0" fontId="4" fillId="4" borderId="0" xfId="0" applyFont="1" applyFill="1"/>
    <xf numFmtId="49" fontId="6" fillId="2" borderId="1" xfId="0" applyNumberFormat="1" applyFont="1" applyFill="1" applyBorder="1" applyAlignment="1">
      <alignment horizontal="left"/>
    </xf>
    <xf numFmtId="43" fontId="4" fillId="0" borderId="0" xfId="0" applyNumberFormat="1" applyFont="1"/>
    <xf numFmtId="49" fontId="13" fillId="0" borderId="0" xfId="0" applyNumberFormat="1" applyFont="1" applyAlignment="1">
      <alignment horizontal="left"/>
    </xf>
    <xf numFmtId="49" fontId="13" fillId="5" borderId="0" xfId="0" applyNumberFormat="1" applyFont="1" applyFill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 wrapText="1"/>
    </xf>
    <xf numFmtId="15" fontId="6" fillId="2" borderId="2" xfId="2" applyNumberFormat="1" applyFont="1" applyFill="1" applyBorder="1" applyAlignment="1">
      <alignment horizontal="center" wrapText="1"/>
    </xf>
    <xf numFmtId="164" fontId="6" fillId="2" borderId="2" xfId="1" applyFont="1" applyFill="1" applyBorder="1" applyAlignment="1">
      <alignment horizontal="right"/>
    </xf>
    <xf numFmtId="15" fontId="6" fillId="2" borderId="2" xfId="2" applyNumberFormat="1" applyFont="1" applyFill="1" applyBorder="1" applyAlignment="1">
      <alignment horizontal="center"/>
    </xf>
    <xf numFmtId="0" fontId="5" fillId="2" borderId="2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/>
    <xf numFmtId="0" fontId="7" fillId="2" borderId="3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49" fontId="6" fillId="2" borderId="4" xfId="0" applyNumberFormat="1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/>
    </xf>
    <xf numFmtId="164" fontId="7" fillId="2" borderId="4" xfId="1" applyFont="1" applyFill="1" applyBorder="1" applyAlignment="1">
      <alignment horizontal="center" vertical="center"/>
    </xf>
    <xf numFmtId="164" fontId="9" fillId="0" borderId="4" xfId="1" applyFont="1" applyFill="1" applyBorder="1" applyAlignment="1">
      <alignment horizontal="right" vertical="center"/>
    </xf>
    <xf numFmtId="0" fontId="7" fillId="2" borderId="4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/>
    <xf numFmtId="0" fontId="5" fillId="2" borderId="7" xfId="0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left"/>
    </xf>
    <xf numFmtId="49" fontId="6" fillId="2" borderId="7" xfId="0" applyNumberFormat="1" applyFont="1" applyFill="1" applyBorder="1" applyAlignment="1">
      <alignment horizontal="left" wrapText="1"/>
    </xf>
    <xf numFmtId="15" fontId="6" fillId="2" borderId="7" xfId="2" applyNumberFormat="1" applyFont="1" applyFill="1" applyBorder="1" applyAlignment="1">
      <alignment horizontal="center" wrapText="1"/>
    </xf>
    <xf numFmtId="164" fontId="6" fillId="2" borderId="7" xfId="1" applyFont="1" applyFill="1" applyBorder="1" applyAlignment="1">
      <alignment horizontal="right"/>
    </xf>
    <xf numFmtId="15" fontId="6" fillId="2" borderId="7" xfId="2" applyNumberFormat="1" applyFont="1" applyFill="1" applyBorder="1" applyAlignment="1">
      <alignment horizontal="center"/>
    </xf>
    <xf numFmtId="0" fontId="5" fillId="2" borderId="7" xfId="1" applyNumberFormat="1" applyFont="1" applyFill="1" applyBorder="1" applyAlignment="1">
      <alignment horizontal="center" vertical="center"/>
    </xf>
    <xf numFmtId="0" fontId="5" fillId="2" borderId="7" xfId="1" applyNumberFormat="1" applyFont="1" applyFill="1" applyBorder="1"/>
    <xf numFmtId="0" fontId="5" fillId="0" borderId="6" xfId="0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 wrapText="1"/>
    </xf>
    <xf numFmtId="49" fontId="6" fillId="0" borderId="6" xfId="0" applyNumberFormat="1" applyFont="1" applyFill="1" applyBorder="1" applyAlignment="1">
      <alignment horizontal="left" wrapText="1"/>
    </xf>
    <xf numFmtId="15" fontId="6" fillId="0" borderId="6" xfId="2" applyNumberFormat="1" applyFont="1" applyFill="1" applyBorder="1" applyAlignment="1">
      <alignment horizontal="center" wrapText="1"/>
    </xf>
    <xf numFmtId="164" fontId="6" fillId="0" borderId="6" xfId="1" applyFont="1" applyBorder="1" applyAlignment="1">
      <alignment horizontal="right"/>
    </xf>
    <xf numFmtId="15" fontId="6" fillId="0" borderId="6" xfId="2" applyNumberFormat="1" applyFont="1" applyFill="1" applyBorder="1" applyAlignment="1">
      <alignment horizontal="center"/>
    </xf>
    <xf numFmtId="164" fontId="6" fillId="0" borderId="6" xfId="1" applyFont="1" applyFill="1" applyBorder="1" applyAlignment="1">
      <alignment horizontal="right"/>
    </xf>
    <xf numFmtId="0" fontId="5" fillId="0" borderId="6" xfId="1" applyNumberFormat="1" applyFont="1" applyFill="1" applyBorder="1" applyAlignment="1">
      <alignment horizontal="center" vertical="center"/>
    </xf>
    <xf numFmtId="0" fontId="5" fillId="2" borderId="6" xfId="1" applyNumberFormat="1" applyFont="1" applyFill="1" applyBorder="1"/>
    <xf numFmtId="0" fontId="5" fillId="0" borderId="7" xfId="0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 wrapText="1"/>
    </xf>
    <xf numFmtId="49" fontId="6" fillId="0" borderId="7" xfId="0" applyNumberFormat="1" applyFont="1" applyFill="1" applyBorder="1" applyAlignment="1">
      <alignment horizontal="left" wrapText="1"/>
    </xf>
    <xf numFmtId="15" fontId="6" fillId="0" borderId="7" xfId="2" applyNumberFormat="1" applyFont="1" applyFill="1" applyBorder="1" applyAlignment="1">
      <alignment horizontal="center" wrapText="1"/>
    </xf>
    <xf numFmtId="164" fontId="6" fillId="0" borderId="7" xfId="1" applyFont="1" applyBorder="1" applyAlignment="1">
      <alignment horizontal="right"/>
    </xf>
    <xf numFmtId="15" fontId="6" fillId="0" borderId="7" xfId="2" applyNumberFormat="1" applyFont="1" applyFill="1" applyBorder="1" applyAlignment="1">
      <alignment horizontal="center"/>
    </xf>
    <xf numFmtId="164" fontId="6" fillId="0" borderId="7" xfId="1" applyFont="1" applyFill="1" applyBorder="1" applyAlignment="1">
      <alignment horizontal="right"/>
    </xf>
    <xf numFmtId="0" fontId="5" fillId="0" borderId="7" xfId="1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left"/>
    </xf>
    <xf numFmtId="0" fontId="5" fillId="0" borderId="6" xfId="1" applyNumberFormat="1" applyFont="1" applyFill="1" applyBorder="1"/>
    <xf numFmtId="0" fontId="5" fillId="2" borderId="6" xfId="0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left"/>
    </xf>
    <xf numFmtId="49" fontId="6" fillId="2" borderId="6" xfId="0" applyNumberFormat="1" applyFont="1" applyFill="1" applyBorder="1" applyAlignment="1">
      <alignment horizontal="left" wrapText="1"/>
    </xf>
    <xf numFmtId="15" fontId="6" fillId="2" borderId="6" xfId="2" applyNumberFormat="1" applyFont="1" applyFill="1" applyBorder="1" applyAlignment="1">
      <alignment horizontal="center" wrapText="1"/>
    </xf>
    <xf numFmtId="164" fontId="6" fillId="2" borderId="6" xfId="1" applyFont="1" applyFill="1" applyBorder="1" applyAlignment="1">
      <alignment horizontal="right"/>
    </xf>
    <xf numFmtId="15" fontId="6" fillId="2" borderId="6" xfId="2" applyNumberFormat="1" applyFont="1" applyFill="1" applyBorder="1" applyAlignment="1">
      <alignment horizontal="center"/>
    </xf>
    <xf numFmtId="0" fontId="5" fillId="2" borderId="6" xfId="1" applyNumberFormat="1" applyFont="1" applyFill="1" applyBorder="1" applyAlignment="1">
      <alignment horizontal="center" vertical="center"/>
    </xf>
    <xf numFmtId="164" fontId="8" fillId="2" borderId="0" xfId="1" applyFont="1" applyFill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652648</xdr:colOff>
      <xdr:row>2</xdr:row>
      <xdr:rowOff>20039</xdr:rowOff>
    </xdr:from>
    <xdr:ext cx="876298" cy="484051"/>
    <xdr:pic>
      <xdr:nvPicPr>
        <xdr:cNvPr id="2" name="2 Imagen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0748" y="401039"/>
          <a:ext cx="876298" cy="484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1292679</xdr:colOff>
      <xdr:row>74</xdr:row>
      <xdr:rowOff>122464</xdr:rowOff>
    </xdr:from>
    <xdr:to>
      <xdr:col>5</xdr:col>
      <xdr:colOff>1139104</xdr:colOff>
      <xdr:row>77</xdr:row>
      <xdr:rowOff>231322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88" r="13333"/>
        <a:stretch/>
      </xdr:blipFill>
      <xdr:spPr>
        <a:xfrm>
          <a:off x="6504215" y="67559464"/>
          <a:ext cx="2567853" cy="8436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0</xdr:row>
      <xdr:rowOff>0</xdr:rowOff>
    </xdr:from>
    <xdr:to>
      <xdr:col>2</xdr:col>
      <xdr:colOff>1780930</xdr:colOff>
      <xdr:row>4</xdr:row>
      <xdr:rowOff>163286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1944216" cy="966107"/>
        </a:xfrm>
        <a:prstGeom prst="rect">
          <a:avLst/>
        </a:prstGeom>
      </xdr:spPr>
    </xdr:pic>
    <xdr:clientData/>
  </xdr:twoCellAnchor>
  <xdr:twoCellAnchor editAs="oneCell">
    <xdr:from>
      <xdr:col>2</xdr:col>
      <xdr:colOff>231322</xdr:colOff>
      <xdr:row>74</xdr:row>
      <xdr:rowOff>68036</xdr:rowOff>
    </xdr:from>
    <xdr:to>
      <xdr:col>2</xdr:col>
      <xdr:colOff>2536372</xdr:colOff>
      <xdr:row>77</xdr:row>
      <xdr:rowOff>118383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B62A288-9950-4171-A3D2-D9C55746D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608" y="51856822"/>
          <a:ext cx="2305050" cy="78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435429</xdr:colOff>
      <xdr:row>74</xdr:row>
      <xdr:rowOff>27214</xdr:rowOff>
    </xdr:from>
    <xdr:to>
      <xdr:col>11</xdr:col>
      <xdr:colOff>312118</xdr:colOff>
      <xdr:row>77</xdr:row>
      <xdr:rowOff>283029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1BF8D1C-9572-49DA-89BB-5BBA97CA3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001500" y="67464214"/>
          <a:ext cx="3468975" cy="990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628650</xdr:colOff>
      <xdr:row>64</xdr:row>
      <xdr:rowOff>0</xdr:rowOff>
    </xdr:from>
    <xdr:to>
      <xdr:col>7</xdr:col>
      <xdr:colOff>590550</xdr:colOff>
      <xdr:row>70</xdr:row>
      <xdr:rowOff>82512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0" y="12192000"/>
          <a:ext cx="2247900" cy="1225512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323850</xdr:colOff>
      <xdr:row>63</xdr:row>
      <xdr:rowOff>133350</xdr:rowOff>
    </xdr:from>
    <xdr:to>
      <xdr:col>11</xdr:col>
      <xdr:colOff>638175</xdr:colOff>
      <xdr:row>71</xdr:row>
      <xdr:rowOff>40422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5343"/>
        <a:stretch/>
      </xdr:blipFill>
      <xdr:spPr>
        <a:xfrm>
          <a:off x="7391400" y="12134850"/>
          <a:ext cx="1838325" cy="14310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3</xdr:col>
      <xdr:colOff>466725</xdr:colOff>
      <xdr:row>70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2" t="4886"/>
        <a:stretch/>
      </xdr:blipFill>
      <xdr:spPr bwMode="auto">
        <a:xfrm>
          <a:off x="762000" y="12382500"/>
          <a:ext cx="2105025" cy="1028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4</xdr:col>
      <xdr:colOff>609600</xdr:colOff>
      <xdr:row>81</xdr:row>
      <xdr:rowOff>166720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14668500"/>
          <a:ext cx="2343150" cy="9287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%20SIGEF%202024/Copia%20de%20EG001_00101573335_20250210120940_DprwF%20ENERO%202025%20PAGOS%20PROVE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úmeroDocumento"/>
      <sheetName val="Definicion"/>
      <sheetName val="Hoja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P151"/>
  <sheetViews>
    <sheetView tabSelected="1" view="pageBreakPreview" topLeftCell="A34" zoomScale="70" zoomScaleNormal="70" zoomScaleSheetLayoutView="70" workbookViewId="0">
      <selection activeCell="A37" sqref="A37"/>
    </sheetView>
  </sheetViews>
  <sheetFormatPr baseColWidth="10" defaultColWidth="14.7109375" defaultRowHeight="12.75" x14ac:dyDescent="0.2"/>
  <cols>
    <col min="1" max="1" width="5.7109375" style="1" customWidth="1"/>
    <col min="2" max="2" width="8.140625" style="5" customWidth="1"/>
    <col min="3" max="3" width="48.5703125" style="5" customWidth="1"/>
    <col min="4" max="4" width="15.7109375" style="5" customWidth="1"/>
    <col min="5" max="5" width="40.85546875" style="11" customWidth="1"/>
    <col min="6" max="6" width="17.7109375" style="5" customWidth="1"/>
    <col min="7" max="7" width="14.5703125" style="5" customWidth="1"/>
    <col min="8" max="8" width="22.140625" style="16" customWidth="1"/>
    <col min="9" max="9" width="16.42578125" style="5" customWidth="1"/>
    <col min="10" max="10" width="22.7109375" style="16" customWidth="1"/>
    <col min="11" max="11" width="14.7109375" style="5" customWidth="1"/>
    <col min="12" max="12" width="11.28515625" style="5" customWidth="1"/>
    <col min="13" max="13" width="14.7109375" style="5"/>
    <col min="14" max="14" width="25.7109375" style="5" customWidth="1"/>
    <col min="15" max="16384" width="14.7109375" style="5"/>
  </cols>
  <sheetData>
    <row r="1" spans="1:15" ht="15.75" x14ac:dyDescent="0.25">
      <c r="B1" s="28"/>
      <c r="C1" s="29"/>
      <c r="D1" s="29"/>
      <c r="E1" s="30"/>
      <c r="F1" s="31"/>
      <c r="G1" s="28"/>
      <c r="H1" s="32"/>
      <c r="I1" s="28"/>
      <c r="J1" s="33"/>
      <c r="K1" s="33"/>
      <c r="L1" s="33"/>
    </row>
    <row r="2" spans="1:15" ht="15" customHeight="1" x14ac:dyDescent="0.25">
      <c r="B2" s="125" t="s">
        <v>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5" ht="15.75" x14ac:dyDescent="0.25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5" ht="15.75" x14ac:dyDescent="0.25">
      <c r="B4" s="126" t="s">
        <v>47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5" ht="15.75" x14ac:dyDescent="0.25">
      <c r="B5" s="34"/>
      <c r="C5" s="34"/>
      <c r="D5" s="34"/>
      <c r="E5" s="49"/>
      <c r="F5" s="34"/>
      <c r="G5" s="34"/>
      <c r="H5" s="35"/>
      <c r="I5" s="34"/>
      <c r="J5" s="35"/>
      <c r="K5" s="34"/>
      <c r="L5" s="34"/>
    </row>
    <row r="6" spans="1:15" ht="15.75" x14ac:dyDescent="0.25">
      <c r="B6" s="28"/>
      <c r="C6" s="29"/>
      <c r="D6" s="29"/>
      <c r="E6" s="30"/>
      <c r="F6" s="31"/>
      <c r="G6" s="28"/>
      <c r="H6" s="32"/>
      <c r="I6" s="28"/>
      <c r="J6" s="33"/>
      <c r="K6" s="33"/>
      <c r="L6" s="33"/>
    </row>
    <row r="7" spans="1:15" ht="31.5" x14ac:dyDescent="0.2">
      <c r="A7" s="44"/>
      <c r="B7" s="123" t="s">
        <v>1</v>
      </c>
      <c r="C7" s="123" t="s">
        <v>3</v>
      </c>
      <c r="D7" s="123" t="s">
        <v>2</v>
      </c>
      <c r="E7" s="123" t="s">
        <v>3</v>
      </c>
      <c r="F7" s="123" t="s">
        <v>4</v>
      </c>
      <c r="G7" s="123" t="s">
        <v>5</v>
      </c>
      <c r="H7" s="124" t="s">
        <v>6</v>
      </c>
      <c r="I7" s="123" t="s">
        <v>7</v>
      </c>
      <c r="J7" s="124" t="s">
        <v>8</v>
      </c>
      <c r="K7" s="123" t="s">
        <v>9</v>
      </c>
      <c r="L7" s="123" t="s">
        <v>10</v>
      </c>
    </row>
    <row r="8" spans="1:15" s="54" customFormat="1" ht="116.25" customHeight="1" x14ac:dyDescent="0.25">
      <c r="A8" s="66" t="s">
        <v>48</v>
      </c>
      <c r="B8" s="104">
        <v>1</v>
      </c>
      <c r="C8" s="105" t="s">
        <v>135</v>
      </c>
      <c r="D8" s="105" t="s">
        <v>111</v>
      </c>
      <c r="E8" s="106" t="s">
        <v>160</v>
      </c>
      <c r="F8" s="107" t="s">
        <v>232</v>
      </c>
      <c r="G8" s="108">
        <v>45994</v>
      </c>
      <c r="H8" s="109">
        <v>228000</v>
      </c>
      <c r="I8" s="110">
        <v>46016</v>
      </c>
      <c r="J8" s="111">
        <f>+H8</f>
        <v>228000</v>
      </c>
      <c r="K8" s="112"/>
      <c r="L8" s="93" t="s">
        <v>11</v>
      </c>
      <c r="N8" s="55"/>
      <c r="O8" s="54" t="s">
        <v>22</v>
      </c>
    </row>
    <row r="9" spans="1:15" s="17" customFormat="1" ht="100.5" customHeight="1" x14ac:dyDescent="0.25">
      <c r="A9" s="66" t="s">
        <v>49</v>
      </c>
      <c r="B9" s="59">
        <v>2</v>
      </c>
      <c r="C9" s="24" t="s">
        <v>135</v>
      </c>
      <c r="D9" s="24" t="s">
        <v>111</v>
      </c>
      <c r="E9" s="22" t="s">
        <v>161</v>
      </c>
      <c r="F9" s="25" t="s">
        <v>258</v>
      </c>
      <c r="G9" s="26">
        <v>45994</v>
      </c>
      <c r="H9" s="50">
        <v>405000</v>
      </c>
      <c r="I9" s="27">
        <v>46017</v>
      </c>
      <c r="J9" s="41">
        <f t="shared" ref="J9:J71" si="0">+H9</f>
        <v>405000</v>
      </c>
      <c r="K9" s="23"/>
      <c r="L9" s="62" t="s">
        <v>11</v>
      </c>
    </row>
    <row r="10" spans="1:15" s="40" customFormat="1" ht="90" customHeight="1" x14ac:dyDescent="0.25">
      <c r="A10" s="66" t="s">
        <v>50</v>
      </c>
      <c r="B10" s="59">
        <v>3</v>
      </c>
      <c r="C10" s="24" t="s">
        <v>136</v>
      </c>
      <c r="D10" s="24" t="s">
        <v>112</v>
      </c>
      <c r="E10" s="22" t="s">
        <v>162</v>
      </c>
      <c r="F10" s="25" t="s">
        <v>251</v>
      </c>
      <c r="G10" s="26">
        <v>45992</v>
      </c>
      <c r="H10" s="50">
        <v>30000</v>
      </c>
      <c r="I10" s="27">
        <v>46017</v>
      </c>
      <c r="J10" s="41">
        <f t="shared" si="0"/>
        <v>30000</v>
      </c>
      <c r="K10" s="23"/>
      <c r="L10" s="62" t="s">
        <v>11</v>
      </c>
    </row>
    <row r="11" spans="1:15" s="17" customFormat="1" ht="95.25" customHeight="1" x14ac:dyDescent="0.25">
      <c r="A11" s="66" t="s">
        <v>51</v>
      </c>
      <c r="B11" s="59">
        <v>4</v>
      </c>
      <c r="C11" s="24" t="s">
        <v>137</v>
      </c>
      <c r="D11" s="24" t="s">
        <v>113</v>
      </c>
      <c r="E11" s="22" t="s">
        <v>163</v>
      </c>
      <c r="F11" s="25" t="s">
        <v>226</v>
      </c>
      <c r="G11" s="26">
        <v>45982</v>
      </c>
      <c r="H11" s="50">
        <v>8390.15</v>
      </c>
      <c r="I11" s="26">
        <v>46008</v>
      </c>
      <c r="J11" s="41">
        <f t="shared" si="0"/>
        <v>8390.15</v>
      </c>
      <c r="K11" s="23"/>
      <c r="L11" s="62" t="s">
        <v>11</v>
      </c>
    </row>
    <row r="12" spans="1:15" s="17" customFormat="1" ht="87" customHeight="1" x14ac:dyDescent="0.25">
      <c r="A12" s="66" t="s">
        <v>52</v>
      </c>
      <c r="B12" s="59">
        <v>5</v>
      </c>
      <c r="C12" s="24" t="s">
        <v>137</v>
      </c>
      <c r="D12" s="24" t="s">
        <v>113</v>
      </c>
      <c r="E12" s="22" t="s">
        <v>164</v>
      </c>
      <c r="F12" s="25" t="s">
        <v>228</v>
      </c>
      <c r="G12" s="26" t="s">
        <v>229</v>
      </c>
      <c r="H12" s="50">
        <v>152857.37</v>
      </c>
      <c r="I12" s="27">
        <v>46007</v>
      </c>
      <c r="J12" s="41">
        <f t="shared" si="0"/>
        <v>152857.37</v>
      </c>
      <c r="K12" s="23"/>
      <c r="L12" s="62" t="s">
        <v>11</v>
      </c>
    </row>
    <row r="13" spans="1:15" s="17" customFormat="1" ht="80.25" customHeight="1" x14ac:dyDescent="0.25">
      <c r="A13" s="66" t="s">
        <v>53</v>
      </c>
      <c r="B13" s="59">
        <v>6</v>
      </c>
      <c r="C13" s="24" t="s">
        <v>137</v>
      </c>
      <c r="D13" s="24" t="s">
        <v>113</v>
      </c>
      <c r="E13" s="22" t="s">
        <v>165</v>
      </c>
      <c r="F13" s="25" t="s">
        <v>230</v>
      </c>
      <c r="G13" s="26" t="s">
        <v>231</v>
      </c>
      <c r="H13" s="50">
        <v>150780.82</v>
      </c>
      <c r="I13" s="27">
        <v>46007</v>
      </c>
      <c r="J13" s="41">
        <f t="shared" si="0"/>
        <v>150780.82</v>
      </c>
      <c r="K13" s="23"/>
      <c r="L13" s="62" t="s">
        <v>11</v>
      </c>
    </row>
    <row r="14" spans="1:15" s="17" customFormat="1" ht="113.25" customHeight="1" x14ac:dyDescent="0.25">
      <c r="A14" s="66" t="s">
        <v>54</v>
      </c>
      <c r="B14" s="59">
        <v>7</v>
      </c>
      <c r="C14" s="24" t="s">
        <v>25</v>
      </c>
      <c r="D14" s="24" t="s">
        <v>19</v>
      </c>
      <c r="E14" s="22" t="s">
        <v>166</v>
      </c>
      <c r="F14" s="25" t="s">
        <v>256</v>
      </c>
      <c r="G14" s="26">
        <v>46002</v>
      </c>
      <c r="H14" s="50">
        <v>84960</v>
      </c>
      <c r="I14" s="27">
        <v>45659</v>
      </c>
      <c r="J14" s="41">
        <f>+H14</f>
        <v>84960</v>
      </c>
      <c r="K14" s="23" t="s">
        <v>223</v>
      </c>
      <c r="L14" s="62" t="s">
        <v>11</v>
      </c>
    </row>
    <row r="15" spans="1:15" s="17" customFormat="1" ht="113.25" customHeight="1" x14ac:dyDescent="0.25">
      <c r="A15" s="66" t="s">
        <v>55</v>
      </c>
      <c r="B15" s="59">
        <v>8</v>
      </c>
      <c r="C15" s="24" t="s">
        <v>36</v>
      </c>
      <c r="D15" s="24" t="s">
        <v>39</v>
      </c>
      <c r="E15" s="22" t="s">
        <v>167</v>
      </c>
      <c r="F15" s="25" t="s">
        <v>240</v>
      </c>
      <c r="G15" s="26">
        <v>46009</v>
      </c>
      <c r="H15" s="50">
        <v>130399.87</v>
      </c>
      <c r="I15" s="27">
        <v>46028</v>
      </c>
      <c r="J15" s="41">
        <f t="shared" ref="J15:J35" si="1">+H15</f>
        <v>130399.87</v>
      </c>
      <c r="K15" s="23"/>
      <c r="L15" s="62" t="s">
        <v>11</v>
      </c>
    </row>
    <row r="16" spans="1:15" s="17" customFormat="1" ht="113.25" customHeight="1" x14ac:dyDescent="0.25">
      <c r="A16" s="66" t="s">
        <v>56</v>
      </c>
      <c r="B16" s="59">
        <v>9</v>
      </c>
      <c r="C16" s="60" t="s">
        <v>26</v>
      </c>
      <c r="D16" s="60" t="s">
        <v>20</v>
      </c>
      <c r="E16" s="25" t="s">
        <v>168</v>
      </c>
      <c r="F16" s="25" t="s">
        <v>273</v>
      </c>
      <c r="G16" s="26" t="s">
        <v>274</v>
      </c>
      <c r="H16" s="41">
        <v>9300</v>
      </c>
      <c r="I16" s="27">
        <v>46014</v>
      </c>
      <c r="J16" s="41">
        <f t="shared" si="1"/>
        <v>9300</v>
      </c>
      <c r="K16" s="23"/>
      <c r="L16" s="19" t="s">
        <v>11</v>
      </c>
    </row>
    <row r="17" spans="1:12" s="17" customFormat="1" ht="113.25" customHeight="1" x14ac:dyDescent="0.25">
      <c r="A17" s="66" t="s">
        <v>57</v>
      </c>
      <c r="B17" s="59">
        <v>10</v>
      </c>
      <c r="C17" s="24" t="s">
        <v>26</v>
      </c>
      <c r="D17" s="24" t="s">
        <v>20</v>
      </c>
      <c r="E17" s="22" t="s">
        <v>169</v>
      </c>
      <c r="F17" s="25" t="s">
        <v>252</v>
      </c>
      <c r="G17" s="26">
        <v>45999</v>
      </c>
      <c r="H17" s="50">
        <v>12900</v>
      </c>
      <c r="I17" s="27">
        <v>45663</v>
      </c>
      <c r="J17" s="41">
        <f t="shared" si="1"/>
        <v>12900</v>
      </c>
      <c r="K17" s="23"/>
      <c r="L17" s="62" t="s">
        <v>11</v>
      </c>
    </row>
    <row r="18" spans="1:12" s="17" customFormat="1" ht="113.25" customHeight="1" x14ac:dyDescent="0.25">
      <c r="A18" s="66" t="s">
        <v>58</v>
      </c>
      <c r="B18" s="59">
        <v>11</v>
      </c>
      <c r="C18" s="60" t="s">
        <v>26</v>
      </c>
      <c r="D18" s="60" t="s">
        <v>20</v>
      </c>
      <c r="E18" s="25" t="s">
        <v>170</v>
      </c>
      <c r="F18" s="25" t="s">
        <v>275</v>
      </c>
      <c r="G18" s="26">
        <v>45993</v>
      </c>
      <c r="H18" s="41">
        <v>2640</v>
      </c>
      <c r="I18" s="27">
        <v>46014</v>
      </c>
      <c r="J18" s="41">
        <f t="shared" si="1"/>
        <v>2640</v>
      </c>
      <c r="K18" s="23"/>
      <c r="L18" s="19" t="s">
        <v>11</v>
      </c>
    </row>
    <row r="19" spans="1:12" s="17" customFormat="1" ht="113.25" customHeight="1" x14ac:dyDescent="0.25">
      <c r="A19" s="66" t="s">
        <v>59</v>
      </c>
      <c r="B19" s="59">
        <v>12</v>
      </c>
      <c r="C19" s="24" t="s">
        <v>26</v>
      </c>
      <c r="D19" s="24" t="s">
        <v>20</v>
      </c>
      <c r="E19" s="22" t="s">
        <v>171</v>
      </c>
      <c r="F19" s="25" t="s">
        <v>242</v>
      </c>
      <c r="G19" s="26">
        <v>46013</v>
      </c>
      <c r="H19" s="50">
        <v>5760</v>
      </c>
      <c r="I19" s="27">
        <v>46029</v>
      </c>
      <c r="J19" s="41">
        <f t="shared" si="1"/>
        <v>5760</v>
      </c>
      <c r="K19" s="23"/>
      <c r="L19" s="62" t="s">
        <v>11</v>
      </c>
    </row>
    <row r="20" spans="1:12" s="17" customFormat="1" ht="113.25" customHeight="1" x14ac:dyDescent="0.25">
      <c r="A20" s="66" t="s">
        <v>60</v>
      </c>
      <c r="B20" s="59">
        <v>13</v>
      </c>
      <c r="C20" s="24" t="s">
        <v>138</v>
      </c>
      <c r="D20" s="24" t="s">
        <v>114</v>
      </c>
      <c r="E20" s="22" t="s">
        <v>172</v>
      </c>
      <c r="F20" s="25" t="s">
        <v>254</v>
      </c>
      <c r="G20" s="26">
        <v>46003</v>
      </c>
      <c r="H20" s="50">
        <v>68764.5</v>
      </c>
      <c r="I20" s="27">
        <v>45658</v>
      </c>
      <c r="J20" s="41">
        <f t="shared" si="1"/>
        <v>68764.5</v>
      </c>
      <c r="K20" s="23"/>
      <c r="L20" s="62" t="s">
        <v>11</v>
      </c>
    </row>
    <row r="21" spans="1:12" s="17" customFormat="1" ht="113.25" customHeight="1" x14ac:dyDescent="0.25">
      <c r="A21" s="66" t="s">
        <v>61</v>
      </c>
      <c r="B21" s="46">
        <v>14</v>
      </c>
      <c r="C21" s="64" t="s">
        <v>27</v>
      </c>
      <c r="D21" s="64" t="s">
        <v>13</v>
      </c>
      <c r="E21" s="42" t="s">
        <v>173</v>
      </c>
      <c r="F21" s="42" t="s">
        <v>264</v>
      </c>
      <c r="G21" s="43">
        <v>46006</v>
      </c>
      <c r="H21" s="61">
        <v>39004.559999999998</v>
      </c>
      <c r="I21" s="47">
        <v>46022</v>
      </c>
      <c r="J21" s="61">
        <f t="shared" si="1"/>
        <v>39004.559999999998</v>
      </c>
      <c r="K21" s="48"/>
      <c r="L21" s="62" t="s">
        <v>11</v>
      </c>
    </row>
    <row r="22" spans="1:12" s="17" customFormat="1" ht="113.25" customHeight="1" x14ac:dyDescent="0.25">
      <c r="A22" s="66" t="s">
        <v>62</v>
      </c>
      <c r="B22" s="59">
        <v>15</v>
      </c>
      <c r="C22" s="24" t="s">
        <v>139</v>
      </c>
      <c r="D22" s="24" t="s">
        <v>115</v>
      </c>
      <c r="E22" s="22" t="s">
        <v>174</v>
      </c>
      <c r="F22" s="25" t="s">
        <v>244</v>
      </c>
      <c r="G22" s="26">
        <v>46003</v>
      </c>
      <c r="H22" s="50">
        <v>970701.39</v>
      </c>
      <c r="I22" s="27">
        <v>46024</v>
      </c>
      <c r="J22" s="41">
        <f t="shared" si="1"/>
        <v>970701.39</v>
      </c>
      <c r="K22" s="23"/>
      <c r="L22" s="62" t="s">
        <v>11</v>
      </c>
    </row>
    <row r="23" spans="1:12" s="17" customFormat="1" ht="113.25" customHeight="1" x14ac:dyDescent="0.25">
      <c r="A23" s="66" t="s">
        <v>63</v>
      </c>
      <c r="B23" s="59">
        <v>16</v>
      </c>
      <c r="C23" s="24" t="s">
        <v>28</v>
      </c>
      <c r="D23" s="24" t="s">
        <v>14</v>
      </c>
      <c r="E23" s="22" t="s">
        <v>175</v>
      </c>
      <c r="F23" s="25" t="s">
        <v>225</v>
      </c>
      <c r="G23" s="26">
        <v>45967</v>
      </c>
      <c r="H23" s="50">
        <v>26118.74</v>
      </c>
      <c r="I23" s="27">
        <v>46010</v>
      </c>
      <c r="J23" s="41">
        <f t="shared" si="1"/>
        <v>26118.74</v>
      </c>
      <c r="K23" s="23"/>
      <c r="L23" s="62" t="s">
        <v>11</v>
      </c>
    </row>
    <row r="24" spans="1:12" s="17" customFormat="1" ht="113.25" customHeight="1" x14ac:dyDescent="0.25">
      <c r="A24" s="66" t="s">
        <v>64</v>
      </c>
      <c r="B24" s="46">
        <v>17</v>
      </c>
      <c r="C24" s="64" t="s">
        <v>29</v>
      </c>
      <c r="D24" s="64" t="s">
        <v>21</v>
      </c>
      <c r="E24" s="42" t="s">
        <v>176</v>
      </c>
      <c r="F24" s="42" t="s">
        <v>281</v>
      </c>
      <c r="G24" s="43" t="s">
        <v>282</v>
      </c>
      <c r="H24" s="61">
        <v>615159.47</v>
      </c>
      <c r="I24" s="47">
        <v>45663</v>
      </c>
      <c r="J24" s="61">
        <f t="shared" si="1"/>
        <v>615159.47</v>
      </c>
      <c r="K24" s="48"/>
      <c r="L24" s="62" t="s">
        <v>11</v>
      </c>
    </row>
    <row r="25" spans="1:12" s="17" customFormat="1" ht="93" customHeight="1" x14ac:dyDescent="0.25">
      <c r="A25" s="66" t="s">
        <v>65</v>
      </c>
      <c r="B25" s="46">
        <v>18</v>
      </c>
      <c r="C25" s="64" t="s">
        <v>30</v>
      </c>
      <c r="D25" s="64" t="s">
        <v>18</v>
      </c>
      <c r="E25" s="42" t="s">
        <v>177</v>
      </c>
      <c r="F25" s="42" t="s">
        <v>263</v>
      </c>
      <c r="G25" s="43">
        <v>45992</v>
      </c>
      <c r="H25" s="61">
        <v>277025.13</v>
      </c>
      <c r="I25" s="47">
        <v>46017</v>
      </c>
      <c r="J25" s="61">
        <f t="shared" si="1"/>
        <v>277025.13</v>
      </c>
      <c r="K25" s="48"/>
      <c r="L25" s="62" t="s">
        <v>11</v>
      </c>
    </row>
    <row r="26" spans="1:12" s="17" customFormat="1" ht="132.75" customHeight="1" x14ac:dyDescent="0.25">
      <c r="A26" s="66" t="s">
        <v>66</v>
      </c>
      <c r="B26" s="46">
        <v>19</v>
      </c>
      <c r="C26" s="64" t="s">
        <v>30</v>
      </c>
      <c r="D26" s="64" t="s">
        <v>18</v>
      </c>
      <c r="E26" s="42" t="s">
        <v>178</v>
      </c>
      <c r="F26" s="42" t="s">
        <v>284</v>
      </c>
      <c r="G26" s="43">
        <v>45992</v>
      </c>
      <c r="H26" s="61">
        <v>186655.7</v>
      </c>
      <c r="I26" s="47">
        <v>46018</v>
      </c>
      <c r="J26" s="61">
        <f t="shared" si="1"/>
        <v>186655.7</v>
      </c>
      <c r="K26" s="48"/>
      <c r="L26" s="62" t="s">
        <v>11</v>
      </c>
    </row>
    <row r="27" spans="1:12" s="17" customFormat="1" ht="113.25" customHeight="1" x14ac:dyDescent="0.25">
      <c r="A27" s="66" t="s">
        <v>67</v>
      </c>
      <c r="B27" s="46">
        <v>20</v>
      </c>
      <c r="C27" s="64" t="s">
        <v>37</v>
      </c>
      <c r="D27" s="64" t="s">
        <v>40</v>
      </c>
      <c r="E27" s="42" t="s">
        <v>179</v>
      </c>
      <c r="F27" s="42" t="s">
        <v>283</v>
      </c>
      <c r="G27" s="43">
        <v>45961</v>
      </c>
      <c r="H27" s="61">
        <v>7397.74</v>
      </c>
      <c r="I27" s="47">
        <v>46023</v>
      </c>
      <c r="J27" s="61">
        <f t="shared" si="1"/>
        <v>7397.74</v>
      </c>
      <c r="K27" s="48"/>
      <c r="L27" s="62" t="s">
        <v>11</v>
      </c>
    </row>
    <row r="28" spans="1:12" s="17" customFormat="1" ht="113.25" customHeight="1" x14ac:dyDescent="0.25">
      <c r="A28" s="66" t="s">
        <v>68</v>
      </c>
      <c r="B28" s="59">
        <v>21</v>
      </c>
      <c r="C28" s="60" t="s">
        <v>140</v>
      </c>
      <c r="D28" s="60" t="s">
        <v>116</v>
      </c>
      <c r="E28" s="25" t="s">
        <v>180</v>
      </c>
      <c r="F28" s="25" t="s">
        <v>237</v>
      </c>
      <c r="G28" s="26">
        <v>46000</v>
      </c>
      <c r="H28" s="41">
        <v>517837.5</v>
      </c>
      <c r="I28" s="27">
        <v>46018</v>
      </c>
      <c r="J28" s="41">
        <f t="shared" si="1"/>
        <v>517837.5</v>
      </c>
      <c r="K28" s="23"/>
      <c r="L28" s="19" t="s">
        <v>11</v>
      </c>
    </row>
    <row r="29" spans="1:12" s="17" customFormat="1" ht="99.75" customHeight="1" x14ac:dyDescent="0.25">
      <c r="A29" s="66" t="s">
        <v>69</v>
      </c>
      <c r="B29" s="46">
        <v>22</v>
      </c>
      <c r="C29" s="64" t="s">
        <v>31</v>
      </c>
      <c r="D29" s="64" t="s">
        <v>23</v>
      </c>
      <c r="E29" s="42" t="s">
        <v>181</v>
      </c>
      <c r="F29" s="42" t="s">
        <v>259</v>
      </c>
      <c r="G29" s="43">
        <v>45986</v>
      </c>
      <c r="H29" s="61">
        <v>35176.31</v>
      </c>
      <c r="I29" s="47">
        <v>46008</v>
      </c>
      <c r="J29" s="61">
        <f t="shared" si="1"/>
        <v>35176.31</v>
      </c>
      <c r="K29" s="48"/>
      <c r="L29" s="62" t="s">
        <v>11</v>
      </c>
    </row>
    <row r="30" spans="1:12" s="17" customFormat="1" ht="108.75" customHeight="1" x14ac:dyDescent="0.25">
      <c r="A30" s="66" t="s">
        <v>70</v>
      </c>
      <c r="B30" s="59">
        <v>23</v>
      </c>
      <c r="C30" s="24" t="s">
        <v>31</v>
      </c>
      <c r="D30" s="24" t="s">
        <v>23</v>
      </c>
      <c r="E30" s="22" t="s">
        <v>182</v>
      </c>
      <c r="F30" s="25" t="s">
        <v>245</v>
      </c>
      <c r="G30" s="26">
        <v>46008</v>
      </c>
      <c r="H30" s="50">
        <v>7164.22</v>
      </c>
      <c r="I30" s="27">
        <v>45664</v>
      </c>
      <c r="J30" s="41">
        <f t="shared" si="1"/>
        <v>7164.22</v>
      </c>
      <c r="K30" s="23"/>
      <c r="L30" s="62" t="s">
        <v>11</v>
      </c>
    </row>
    <row r="31" spans="1:12" s="17" customFormat="1" ht="96" customHeight="1" x14ac:dyDescent="0.25">
      <c r="A31" s="66" t="s">
        <v>71</v>
      </c>
      <c r="B31" s="46">
        <v>24</v>
      </c>
      <c r="C31" s="64" t="s">
        <v>31</v>
      </c>
      <c r="D31" s="64" t="s">
        <v>23</v>
      </c>
      <c r="E31" s="42" t="s">
        <v>183</v>
      </c>
      <c r="F31" s="42" t="s">
        <v>285</v>
      </c>
      <c r="G31" s="43">
        <v>46002</v>
      </c>
      <c r="H31" s="61">
        <v>4150</v>
      </c>
      <c r="I31" s="47">
        <v>46022</v>
      </c>
      <c r="J31" s="61">
        <f t="shared" si="1"/>
        <v>4150</v>
      </c>
      <c r="K31" s="48"/>
      <c r="L31" s="62" t="s">
        <v>11</v>
      </c>
    </row>
    <row r="32" spans="1:12" s="17" customFormat="1" ht="108" customHeight="1" x14ac:dyDescent="0.25">
      <c r="A32" s="66" t="s">
        <v>72</v>
      </c>
      <c r="B32" s="46">
        <v>25</v>
      </c>
      <c r="C32" s="64" t="s">
        <v>31</v>
      </c>
      <c r="D32" s="64" t="s">
        <v>23</v>
      </c>
      <c r="E32" s="42" t="s">
        <v>184</v>
      </c>
      <c r="F32" s="42" t="s">
        <v>286</v>
      </c>
      <c r="G32" s="43">
        <v>46001</v>
      </c>
      <c r="H32" s="61">
        <v>142727.54</v>
      </c>
      <c r="I32" s="47">
        <v>46024</v>
      </c>
      <c r="J32" s="61">
        <f t="shared" si="1"/>
        <v>142727.54</v>
      </c>
      <c r="K32" s="48"/>
      <c r="L32" s="62" t="s">
        <v>11</v>
      </c>
    </row>
    <row r="33" spans="1:12" s="17" customFormat="1" ht="93" customHeight="1" x14ac:dyDescent="0.25">
      <c r="A33" s="66" t="s">
        <v>73</v>
      </c>
      <c r="B33" s="59">
        <v>26</v>
      </c>
      <c r="C33" s="60" t="s">
        <v>32</v>
      </c>
      <c r="D33" s="60" t="s">
        <v>15</v>
      </c>
      <c r="E33" s="25" t="s">
        <v>185</v>
      </c>
      <c r="F33" s="25" t="s">
        <v>271</v>
      </c>
      <c r="G33" s="26">
        <v>45992</v>
      </c>
      <c r="H33" s="41">
        <v>86491.11</v>
      </c>
      <c r="I33" s="27">
        <v>46010</v>
      </c>
      <c r="J33" s="41">
        <f t="shared" si="1"/>
        <v>86491.11</v>
      </c>
      <c r="K33" s="23"/>
      <c r="L33" s="19" t="s">
        <v>11</v>
      </c>
    </row>
    <row r="34" spans="1:12" s="17" customFormat="1" ht="77.25" customHeight="1" x14ac:dyDescent="0.25">
      <c r="A34" s="66" t="s">
        <v>74</v>
      </c>
      <c r="B34" s="46">
        <v>27</v>
      </c>
      <c r="C34" s="24" t="s">
        <v>141</v>
      </c>
      <c r="D34" s="24" t="s">
        <v>117</v>
      </c>
      <c r="E34" s="22" t="s">
        <v>186</v>
      </c>
      <c r="F34" s="42" t="s">
        <v>236</v>
      </c>
      <c r="G34" s="43">
        <v>45996</v>
      </c>
      <c r="H34" s="50">
        <v>449402.25</v>
      </c>
      <c r="I34" s="47">
        <v>46018</v>
      </c>
      <c r="J34" s="41">
        <f t="shared" si="1"/>
        <v>449402.25</v>
      </c>
      <c r="K34" s="48"/>
      <c r="L34" s="62" t="s">
        <v>11</v>
      </c>
    </row>
    <row r="35" spans="1:12" s="17" customFormat="1" ht="126.75" customHeight="1" x14ac:dyDescent="0.25">
      <c r="A35" s="66" t="s">
        <v>75</v>
      </c>
      <c r="B35" s="59">
        <v>28</v>
      </c>
      <c r="C35" s="60" t="s">
        <v>142</v>
      </c>
      <c r="D35" s="60" t="s">
        <v>118</v>
      </c>
      <c r="E35" s="25" t="s">
        <v>187</v>
      </c>
      <c r="F35" s="25" t="s">
        <v>270</v>
      </c>
      <c r="G35" s="26">
        <v>45972</v>
      </c>
      <c r="H35" s="41">
        <v>1074073.79</v>
      </c>
      <c r="I35" s="27">
        <v>46010</v>
      </c>
      <c r="J35" s="41">
        <f t="shared" si="1"/>
        <v>1074073.79</v>
      </c>
      <c r="K35" s="23"/>
      <c r="L35" s="19" t="s">
        <v>11</v>
      </c>
    </row>
    <row r="36" spans="1:12" s="17" customFormat="1" ht="104.25" customHeight="1" x14ac:dyDescent="0.25">
      <c r="A36" s="66" t="s">
        <v>76</v>
      </c>
      <c r="B36" s="59">
        <v>29</v>
      </c>
      <c r="C36" s="24" t="s">
        <v>143</v>
      </c>
      <c r="D36" s="24" t="s">
        <v>119</v>
      </c>
      <c r="E36" s="22" t="s">
        <v>188</v>
      </c>
      <c r="F36" s="25" t="s">
        <v>255</v>
      </c>
      <c r="G36" s="26">
        <v>45992</v>
      </c>
      <c r="H36" s="50">
        <v>1094120</v>
      </c>
      <c r="I36" s="27">
        <v>46016</v>
      </c>
      <c r="J36" s="41">
        <f t="shared" si="0"/>
        <v>1094120</v>
      </c>
      <c r="K36" s="23"/>
      <c r="L36" s="62" t="s">
        <v>11</v>
      </c>
    </row>
    <row r="37" spans="1:12" s="17" customFormat="1" ht="85.5" customHeight="1" x14ac:dyDescent="0.25">
      <c r="A37" s="66" t="s">
        <v>77</v>
      </c>
      <c r="B37" s="46">
        <v>30</v>
      </c>
      <c r="C37" s="64" t="s">
        <v>144</v>
      </c>
      <c r="D37" s="64" t="s">
        <v>120</v>
      </c>
      <c r="E37" s="42" t="s">
        <v>189</v>
      </c>
      <c r="F37" s="42" t="s">
        <v>287</v>
      </c>
      <c r="G37" s="43">
        <v>45992</v>
      </c>
      <c r="H37" s="61">
        <v>92292.6</v>
      </c>
      <c r="I37" s="47">
        <v>46016</v>
      </c>
      <c r="J37" s="61">
        <f t="shared" si="0"/>
        <v>92292.6</v>
      </c>
      <c r="K37" s="48"/>
      <c r="L37" s="62" t="s">
        <v>11</v>
      </c>
    </row>
    <row r="38" spans="1:12" s="17" customFormat="1" ht="141.75" customHeight="1" x14ac:dyDescent="0.25">
      <c r="A38" s="66" t="s">
        <v>78</v>
      </c>
      <c r="B38" s="46">
        <v>31</v>
      </c>
      <c r="C38" s="24" t="s">
        <v>145</v>
      </c>
      <c r="D38" s="24" t="s">
        <v>121</v>
      </c>
      <c r="E38" s="22" t="s">
        <v>190</v>
      </c>
      <c r="F38" s="25" t="s">
        <v>243</v>
      </c>
      <c r="G38" s="26">
        <v>46000</v>
      </c>
      <c r="H38" s="50">
        <v>2325999</v>
      </c>
      <c r="I38" s="27">
        <v>46018</v>
      </c>
      <c r="J38" s="41">
        <f t="shared" si="0"/>
        <v>2325999</v>
      </c>
      <c r="K38" s="23"/>
      <c r="L38" s="62" t="s">
        <v>11</v>
      </c>
    </row>
    <row r="39" spans="1:12" s="17" customFormat="1" ht="110.25" customHeight="1" x14ac:dyDescent="0.25">
      <c r="A39" s="66" t="s">
        <v>79</v>
      </c>
      <c r="B39" s="59">
        <v>32</v>
      </c>
      <c r="C39" s="24" t="s">
        <v>43</v>
      </c>
      <c r="D39" s="24" t="s">
        <v>45</v>
      </c>
      <c r="E39" s="22" t="s">
        <v>191</v>
      </c>
      <c r="F39" s="25" t="s">
        <v>238</v>
      </c>
      <c r="G39" s="26">
        <v>228627</v>
      </c>
      <c r="H39" s="50">
        <v>187696.4</v>
      </c>
      <c r="I39" s="27">
        <v>45663</v>
      </c>
      <c r="J39" s="41">
        <f t="shared" si="0"/>
        <v>187696.4</v>
      </c>
      <c r="K39" s="23"/>
      <c r="L39" s="62" t="s">
        <v>11</v>
      </c>
    </row>
    <row r="40" spans="1:12" s="17" customFormat="1" ht="105" customHeight="1" x14ac:dyDescent="0.25">
      <c r="A40" s="66" t="s">
        <v>80</v>
      </c>
      <c r="B40" s="59">
        <v>33</v>
      </c>
      <c r="C40" s="60" t="s">
        <v>146</v>
      </c>
      <c r="D40" s="60" t="s">
        <v>122</v>
      </c>
      <c r="E40" s="25" t="s">
        <v>192</v>
      </c>
      <c r="F40" s="42" t="s">
        <v>266</v>
      </c>
      <c r="G40" s="43">
        <v>45992</v>
      </c>
      <c r="H40" s="122">
        <v>71565.490000000005</v>
      </c>
      <c r="I40" s="47">
        <v>46009</v>
      </c>
      <c r="J40" s="61">
        <f t="shared" si="0"/>
        <v>71565.490000000005</v>
      </c>
      <c r="K40" s="48"/>
      <c r="L40" s="62" t="s">
        <v>11</v>
      </c>
    </row>
    <row r="41" spans="1:12" s="17" customFormat="1" ht="142.5" customHeight="1" x14ac:dyDescent="0.25">
      <c r="A41" s="66" t="s">
        <v>81</v>
      </c>
      <c r="B41" s="46">
        <v>34</v>
      </c>
      <c r="C41" s="64" t="s">
        <v>147</v>
      </c>
      <c r="D41" s="64" t="s">
        <v>123</v>
      </c>
      <c r="E41" s="42" t="s">
        <v>193</v>
      </c>
      <c r="F41" s="42" t="s">
        <v>262</v>
      </c>
      <c r="G41" s="43">
        <v>45992</v>
      </c>
      <c r="H41" s="61">
        <v>36580</v>
      </c>
      <c r="I41" s="47">
        <v>46017</v>
      </c>
      <c r="J41" s="61">
        <f t="shared" si="0"/>
        <v>36580</v>
      </c>
      <c r="K41" s="48"/>
      <c r="L41" s="62" t="s">
        <v>11</v>
      </c>
    </row>
    <row r="42" spans="1:12" s="17" customFormat="1" ht="119.25" customHeight="1" x14ac:dyDescent="0.25">
      <c r="A42" s="66" t="s">
        <v>82</v>
      </c>
      <c r="B42" s="46">
        <v>35</v>
      </c>
      <c r="C42" s="24" t="s">
        <v>147</v>
      </c>
      <c r="D42" s="24" t="s">
        <v>123</v>
      </c>
      <c r="E42" s="22" t="s">
        <v>194</v>
      </c>
      <c r="F42" s="42" t="s">
        <v>241</v>
      </c>
      <c r="G42" s="43">
        <v>45992</v>
      </c>
      <c r="H42" s="50">
        <v>21452.400000000001</v>
      </c>
      <c r="I42" s="47">
        <v>46017</v>
      </c>
      <c r="J42" s="61">
        <f t="shared" si="0"/>
        <v>21452.400000000001</v>
      </c>
      <c r="K42" s="48"/>
      <c r="L42" s="62" t="s">
        <v>11</v>
      </c>
    </row>
    <row r="43" spans="1:12" s="17" customFormat="1" ht="133.5" customHeight="1" x14ac:dyDescent="0.25">
      <c r="A43" s="66" t="s">
        <v>83</v>
      </c>
      <c r="B43" s="46">
        <v>36</v>
      </c>
      <c r="C43" s="64" t="s">
        <v>147</v>
      </c>
      <c r="D43" s="64" t="s">
        <v>123</v>
      </c>
      <c r="E43" s="42" t="s">
        <v>195</v>
      </c>
      <c r="F43" s="42" t="s">
        <v>261</v>
      </c>
      <c r="G43" s="43">
        <v>45992</v>
      </c>
      <c r="H43" s="61">
        <v>35813</v>
      </c>
      <c r="I43" s="47">
        <v>46017</v>
      </c>
      <c r="J43" s="61">
        <f t="shared" si="0"/>
        <v>35813</v>
      </c>
      <c r="K43" s="48"/>
      <c r="L43" s="62" t="s">
        <v>11</v>
      </c>
    </row>
    <row r="44" spans="1:12" s="17" customFormat="1" ht="86.25" customHeight="1" x14ac:dyDescent="0.25">
      <c r="A44" s="66" t="s">
        <v>84</v>
      </c>
      <c r="B44" s="59">
        <v>37</v>
      </c>
      <c r="C44" s="24" t="s">
        <v>44</v>
      </c>
      <c r="D44" s="24" t="s">
        <v>46</v>
      </c>
      <c r="E44" s="22" t="s">
        <v>196</v>
      </c>
      <c r="F44" s="25" t="s">
        <v>235</v>
      </c>
      <c r="G44" s="26">
        <v>46000</v>
      </c>
      <c r="H44" s="50">
        <v>46774.02</v>
      </c>
      <c r="I44" s="27">
        <v>46022</v>
      </c>
      <c r="J44" s="41">
        <f t="shared" si="0"/>
        <v>46774.02</v>
      </c>
      <c r="K44" s="23"/>
      <c r="L44" s="62" t="s">
        <v>11</v>
      </c>
    </row>
    <row r="45" spans="1:12" s="17" customFormat="1" ht="114" customHeight="1" x14ac:dyDescent="0.25">
      <c r="A45" s="66" t="s">
        <v>85</v>
      </c>
      <c r="B45" s="46">
        <v>38</v>
      </c>
      <c r="C45" s="64" t="s">
        <v>44</v>
      </c>
      <c r="D45" s="64" t="s">
        <v>46</v>
      </c>
      <c r="E45" s="42" t="s">
        <v>197</v>
      </c>
      <c r="F45" s="42" t="s">
        <v>290</v>
      </c>
      <c r="G45" s="43">
        <v>46003</v>
      </c>
      <c r="H45" s="61">
        <v>76493.5</v>
      </c>
      <c r="I45" s="47">
        <v>45658</v>
      </c>
      <c r="J45" s="61">
        <f t="shared" si="0"/>
        <v>76493.5</v>
      </c>
      <c r="K45" s="48"/>
      <c r="L45" s="62" t="s">
        <v>11</v>
      </c>
    </row>
    <row r="46" spans="1:12" s="17" customFormat="1" ht="94.5" customHeight="1" x14ac:dyDescent="0.25">
      <c r="A46" s="66" t="s">
        <v>86</v>
      </c>
      <c r="B46" s="59">
        <v>39</v>
      </c>
      <c r="C46" s="24" t="s">
        <v>44</v>
      </c>
      <c r="D46" s="24" t="s">
        <v>46</v>
      </c>
      <c r="E46" s="22" t="s">
        <v>198</v>
      </c>
      <c r="F46" s="25" t="s">
        <v>227</v>
      </c>
      <c r="G46" s="26">
        <v>45985</v>
      </c>
      <c r="H46" s="50">
        <v>56905.5</v>
      </c>
      <c r="I46" s="27">
        <v>46008</v>
      </c>
      <c r="J46" s="41">
        <f t="shared" si="0"/>
        <v>56905.5</v>
      </c>
      <c r="K46" s="23"/>
      <c r="L46" s="62" t="s">
        <v>11</v>
      </c>
    </row>
    <row r="47" spans="1:12" s="17" customFormat="1" ht="99.75" customHeight="1" x14ac:dyDescent="0.25">
      <c r="A47" s="66" t="s">
        <v>87</v>
      </c>
      <c r="B47" s="46">
        <v>40</v>
      </c>
      <c r="C47" s="64" t="s">
        <v>44</v>
      </c>
      <c r="D47" s="64" t="s">
        <v>46</v>
      </c>
      <c r="E47" s="42" t="s">
        <v>199</v>
      </c>
      <c r="F47" s="42" t="s">
        <v>289</v>
      </c>
      <c r="G47" s="43">
        <v>46003</v>
      </c>
      <c r="H47" s="61">
        <v>165093.79999999999</v>
      </c>
      <c r="I47" s="47">
        <v>46022</v>
      </c>
      <c r="J47" s="61">
        <f t="shared" si="0"/>
        <v>165093.79999999999</v>
      </c>
      <c r="K47" s="48"/>
      <c r="L47" s="62" t="s">
        <v>11</v>
      </c>
    </row>
    <row r="48" spans="1:12" s="17" customFormat="1" ht="126.75" customHeight="1" thickBot="1" x14ac:dyDescent="0.3">
      <c r="A48" s="66" t="s">
        <v>88</v>
      </c>
      <c r="B48" s="115">
        <v>41</v>
      </c>
      <c r="C48" s="116" t="s">
        <v>44</v>
      </c>
      <c r="D48" s="116" t="s">
        <v>46</v>
      </c>
      <c r="E48" s="117" t="s">
        <v>200</v>
      </c>
      <c r="F48" s="117" t="s">
        <v>288</v>
      </c>
      <c r="G48" s="118">
        <v>45994</v>
      </c>
      <c r="H48" s="119">
        <v>97208.4</v>
      </c>
      <c r="I48" s="120">
        <v>45658</v>
      </c>
      <c r="J48" s="119">
        <f t="shared" si="0"/>
        <v>97208.4</v>
      </c>
      <c r="K48" s="121"/>
      <c r="L48" s="103" t="s">
        <v>11</v>
      </c>
    </row>
    <row r="49" spans="1:12" s="17" customFormat="1" ht="109.5" customHeight="1" x14ac:dyDescent="0.25">
      <c r="A49" s="66" t="s">
        <v>89</v>
      </c>
      <c r="B49" s="104">
        <v>42</v>
      </c>
      <c r="C49" s="105" t="s">
        <v>44</v>
      </c>
      <c r="D49" s="105" t="s">
        <v>46</v>
      </c>
      <c r="E49" s="106" t="s">
        <v>201</v>
      </c>
      <c r="F49" s="107" t="s">
        <v>253</v>
      </c>
      <c r="G49" s="108">
        <v>46006</v>
      </c>
      <c r="H49" s="109">
        <v>99120</v>
      </c>
      <c r="I49" s="110">
        <v>45659</v>
      </c>
      <c r="J49" s="111">
        <f t="shared" si="0"/>
        <v>99120</v>
      </c>
      <c r="K49" s="112"/>
      <c r="L49" s="93" t="s">
        <v>11</v>
      </c>
    </row>
    <row r="50" spans="1:12" s="17" customFormat="1" ht="139.5" customHeight="1" x14ac:dyDescent="0.25">
      <c r="A50" s="66" t="s">
        <v>90</v>
      </c>
      <c r="B50" s="59">
        <v>43</v>
      </c>
      <c r="C50" s="60" t="s">
        <v>44</v>
      </c>
      <c r="D50" s="60" t="s">
        <v>46</v>
      </c>
      <c r="E50" s="25" t="s">
        <v>202</v>
      </c>
      <c r="F50" s="25" t="s">
        <v>268</v>
      </c>
      <c r="G50" s="26" t="s">
        <v>269</v>
      </c>
      <c r="H50" s="41">
        <v>366136.3</v>
      </c>
      <c r="I50" s="27">
        <v>46009</v>
      </c>
      <c r="J50" s="41">
        <f t="shared" si="0"/>
        <v>366136.3</v>
      </c>
      <c r="K50" s="23"/>
      <c r="L50" s="19" t="s">
        <v>11</v>
      </c>
    </row>
    <row r="51" spans="1:12" s="17" customFormat="1" ht="99.75" customHeight="1" x14ac:dyDescent="0.25">
      <c r="A51" s="66" t="s">
        <v>91</v>
      </c>
      <c r="B51" s="59">
        <v>44</v>
      </c>
      <c r="C51" s="60" t="s">
        <v>148</v>
      </c>
      <c r="D51" s="60" t="s">
        <v>124</v>
      </c>
      <c r="E51" s="25" t="s">
        <v>203</v>
      </c>
      <c r="F51" s="25" t="s">
        <v>276</v>
      </c>
      <c r="G51" s="26">
        <v>45992</v>
      </c>
      <c r="H51" s="41">
        <v>121000</v>
      </c>
      <c r="I51" s="27">
        <v>46014</v>
      </c>
      <c r="J51" s="41">
        <f t="shared" si="0"/>
        <v>121000</v>
      </c>
      <c r="K51" s="23"/>
      <c r="L51" s="19" t="s">
        <v>11</v>
      </c>
    </row>
    <row r="52" spans="1:12" s="17" customFormat="1" ht="130.5" customHeight="1" x14ac:dyDescent="0.25">
      <c r="A52" s="66" t="s">
        <v>92</v>
      </c>
      <c r="B52" s="59">
        <v>45</v>
      </c>
      <c r="C52" s="24" t="s">
        <v>149</v>
      </c>
      <c r="D52" s="24" t="s">
        <v>125</v>
      </c>
      <c r="E52" s="22" t="s">
        <v>204</v>
      </c>
      <c r="F52" s="25" t="s">
        <v>247</v>
      </c>
      <c r="G52" s="26" t="s">
        <v>248</v>
      </c>
      <c r="H52" s="50">
        <v>30796</v>
      </c>
      <c r="I52" s="27">
        <v>46029</v>
      </c>
      <c r="J52" s="41">
        <f t="shared" si="0"/>
        <v>30796</v>
      </c>
      <c r="K52" s="23"/>
      <c r="L52" s="62" t="s">
        <v>11</v>
      </c>
    </row>
    <row r="53" spans="1:12" s="17" customFormat="1" ht="67.5" customHeight="1" x14ac:dyDescent="0.25">
      <c r="A53" s="66" t="s">
        <v>93</v>
      </c>
      <c r="B53" s="46">
        <v>46</v>
      </c>
      <c r="C53" s="64" t="s">
        <v>150</v>
      </c>
      <c r="D53" s="64" t="s">
        <v>126</v>
      </c>
      <c r="E53" s="42" t="s">
        <v>205</v>
      </c>
      <c r="F53" s="42" t="s">
        <v>279</v>
      </c>
      <c r="G53" s="43">
        <v>45989</v>
      </c>
      <c r="H53" s="61">
        <v>137000</v>
      </c>
      <c r="I53" s="47">
        <v>46016</v>
      </c>
      <c r="J53" s="61">
        <f t="shared" si="0"/>
        <v>137000</v>
      </c>
      <c r="K53" s="48"/>
      <c r="L53" s="62" t="s">
        <v>11</v>
      </c>
    </row>
    <row r="54" spans="1:12" s="17" customFormat="1" ht="99.75" customHeight="1" thickBot="1" x14ac:dyDescent="0.3">
      <c r="A54" s="66" t="s">
        <v>94</v>
      </c>
      <c r="B54" s="94">
        <v>47</v>
      </c>
      <c r="C54" s="113" t="s">
        <v>151</v>
      </c>
      <c r="D54" s="113" t="s">
        <v>127</v>
      </c>
      <c r="E54" s="97" t="s">
        <v>206</v>
      </c>
      <c r="F54" s="97" t="s">
        <v>278</v>
      </c>
      <c r="G54" s="98">
        <v>45993</v>
      </c>
      <c r="H54" s="101">
        <v>7516.84</v>
      </c>
      <c r="I54" s="100">
        <v>46016</v>
      </c>
      <c r="J54" s="101">
        <f t="shared" si="0"/>
        <v>7516.84</v>
      </c>
      <c r="K54" s="102"/>
      <c r="L54" s="114" t="s">
        <v>11</v>
      </c>
    </row>
    <row r="55" spans="1:12" s="17" customFormat="1" ht="114.75" customHeight="1" x14ac:dyDescent="0.25">
      <c r="A55" s="66" t="s">
        <v>95</v>
      </c>
      <c r="B55" s="86">
        <v>48</v>
      </c>
      <c r="C55" s="87" t="s">
        <v>151</v>
      </c>
      <c r="D55" s="87" t="s">
        <v>127</v>
      </c>
      <c r="E55" s="88" t="s">
        <v>207</v>
      </c>
      <c r="F55" s="88" t="s">
        <v>291</v>
      </c>
      <c r="G55" s="89">
        <v>45993</v>
      </c>
      <c r="H55" s="90">
        <v>480.02</v>
      </c>
      <c r="I55" s="91">
        <v>46034</v>
      </c>
      <c r="J55" s="90">
        <f t="shared" si="0"/>
        <v>480.02</v>
      </c>
      <c r="K55" s="92"/>
      <c r="L55" s="93" t="s">
        <v>11</v>
      </c>
    </row>
    <row r="56" spans="1:12" s="17" customFormat="1" ht="129.75" customHeight="1" x14ac:dyDescent="0.25">
      <c r="A56" s="66" t="s">
        <v>96</v>
      </c>
      <c r="B56" s="46">
        <v>49</v>
      </c>
      <c r="C56" s="64" t="s">
        <v>151</v>
      </c>
      <c r="D56" s="64" t="s">
        <v>127</v>
      </c>
      <c r="E56" s="42" t="s">
        <v>208</v>
      </c>
      <c r="F56" s="42" t="s">
        <v>292</v>
      </c>
      <c r="G56" s="43">
        <v>45992</v>
      </c>
      <c r="H56" s="61">
        <v>4647.5600000000004</v>
      </c>
      <c r="I56" s="47">
        <v>46016</v>
      </c>
      <c r="J56" s="61">
        <f t="shared" si="0"/>
        <v>4647.5600000000004</v>
      </c>
      <c r="K56" s="48"/>
      <c r="L56" s="62" t="s">
        <v>11</v>
      </c>
    </row>
    <row r="57" spans="1:12" s="17" customFormat="1" ht="125.25" customHeight="1" x14ac:dyDescent="0.25">
      <c r="A57" s="66" t="s">
        <v>97</v>
      </c>
      <c r="B57" s="59">
        <v>50</v>
      </c>
      <c r="C57" s="24" t="s">
        <v>151</v>
      </c>
      <c r="D57" s="24" t="s">
        <v>127</v>
      </c>
      <c r="E57" s="22" t="s">
        <v>209</v>
      </c>
      <c r="F57" s="25" t="s">
        <v>233</v>
      </c>
      <c r="G57" s="26">
        <v>45992</v>
      </c>
      <c r="H57" s="50">
        <v>43102.46</v>
      </c>
      <c r="I57" s="27">
        <v>46016</v>
      </c>
      <c r="J57" s="41">
        <f t="shared" si="0"/>
        <v>43102.46</v>
      </c>
      <c r="K57" s="23"/>
      <c r="L57" s="62" t="s">
        <v>11</v>
      </c>
    </row>
    <row r="58" spans="1:12" s="17" customFormat="1" ht="99.75" customHeight="1" x14ac:dyDescent="0.25">
      <c r="A58" s="66" t="s">
        <v>98</v>
      </c>
      <c r="B58" s="59">
        <v>51</v>
      </c>
      <c r="C58" s="24" t="s">
        <v>152</v>
      </c>
      <c r="D58" s="24" t="s">
        <v>128</v>
      </c>
      <c r="E58" s="22" t="s">
        <v>210</v>
      </c>
      <c r="F58" s="25" t="s">
        <v>246</v>
      </c>
      <c r="G58" s="26">
        <v>45996</v>
      </c>
      <c r="H58" s="50">
        <v>593320</v>
      </c>
      <c r="I58" s="27">
        <v>46018</v>
      </c>
      <c r="J58" s="41">
        <f t="shared" si="0"/>
        <v>593320</v>
      </c>
      <c r="K58" s="23"/>
      <c r="L58" s="62" t="s">
        <v>11</v>
      </c>
    </row>
    <row r="59" spans="1:12" s="63" customFormat="1" ht="131.25" customHeight="1" x14ac:dyDescent="0.25">
      <c r="A59" s="66" t="s">
        <v>99</v>
      </c>
      <c r="B59" s="59">
        <v>52</v>
      </c>
      <c r="C59" s="60" t="s">
        <v>38</v>
      </c>
      <c r="D59" s="60" t="s">
        <v>41</v>
      </c>
      <c r="E59" s="25" t="s">
        <v>211</v>
      </c>
      <c r="F59" s="25" t="s">
        <v>265</v>
      </c>
      <c r="G59" s="26">
        <v>46002</v>
      </c>
      <c r="H59" s="41">
        <v>11333.9</v>
      </c>
      <c r="I59" s="27">
        <v>45658</v>
      </c>
      <c r="J59" s="41">
        <f t="shared" si="0"/>
        <v>11333.9</v>
      </c>
      <c r="K59" s="23"/>
      <c r="L59" s="19" t="s">
        <v>11</v>
      </c>
    </row>
    <row r="60" spans="1:12" s="17" customFormat="1" ht="113.25" customHeight="1" thickBot="1" x14ac:dyDescent="0.3">
      <c r="A60" s="66" t="s">
        <v>100</v>
      </c>
      <c r="B60" s="94">
        <v>53</v>
      </c>
      <c r="C60" s="95" t="s">
        <v>153</v>
      </c>
      <c r="D60" s="95" t="s">
        <v>129</v>
      </c>
      <c r="E60" s="96" t="s">
        <v>212</v>
      </c>
      <c r="F60" s="97" t="s">
        <v>249</v>
      </c>
      <c r="G60" s="98">
        <v>46002</v>
      </c>
      <c r="H60" s="99">
        <v>117410</v>
      </c>
      <c r="I60" s="100">
        <v>45662</v>
      </c>
      <c r="J60" s="101">
        <f t="shared" si="0"/>
        <v>117410</v>
      </c>
      <c r="K60" s="102"/>
      <c r="L60" s="103" t="s">
        <v>11</v>
      </c>
    </row>
    <row r="61" spans="1:12" s="17" customFormat="1" ht="143.25" customHeight="1" x14ac:dyDescent="0.25">
      <c r="A61" s="66" t="s">
        <v>101</v>
      </c>
      <c r="B61" s="104">
        <v>54</v>
      </c>
      <c r="C61" s="105" t="s">
        <v>153</v>
      </c>
      <c r="D61" s="105" t="s">
        <v>129</v>
      </c>
      <c r="E61" s="106" t="s">
        <v>213</v>
      </c>
      <c r="F61" s="107" t="s">
        <v>239</v>
      </c>
      <c r="G61" s="108">
        <v>46009</v>
      </c>
      <c r="H61" s="109">
        <v>58528</v>
      </c>
      <c r="I61" s="110">
        <v>45660</v>
      </c>
      <c r="J61" s="111">
        <f t="shared" si="0"/>
        <v>58528</v>
      </c>
      <c r="K61" s="112"/>
      <c r="L61" s="93" t="s">
        <v>11</v>
      </c>
    </row>
    <row r="62" spans="1:12" s="17" customFormat="1" ht="104.25" customHeight="1" x14ac:dyDescent="0.25">
      <c r="A62" s="66" t="s">
        <v>102</v>
      </c>
      <c r="B62" s="59">
        <v>55</v>
      </c>
      <c r="C62" s="60" t="s">
        <v>154</v>
      </c>
      <c r="D62" s="60" t="s">
        <v>130</v>
      </c>
      <c r="E62" s="25" t="s">
        <v>214</v>
      </c>
      <c r="F62" s="25" t="s">
        <v>267</v>
      </c>
      <c r="G62" s="26">
        <v>45981</v>
      </c>
      <c r="H62" s="41">
        <v>100182</v>
      </c>
      <c r="I62" s="27">
        <v>46010</v>
      </c>
      <c r="J62" s="41">
        <f t="shared" si="0"/>
        <v>100182</v>
      </c>
      <c r="K62" s="23"/>
      <c r="L62" s="19" t="s">
        <v>11</v>
      </c>
    </row>
    <row r="63" spans="1:12" s="17" customFormat="1" ht="87" customHeight="1" x14ac:dyDescent="0.25">
      <c r="A63" s="66" t="s">
        <v>103</v>
      </c>
      <c r="B63" s="59">
        <v>56</v>
      </c>
      <c r="C63" s="24" t="s">
        <v>155</v>
      </c>
      <c r="D63" s="24" t="s">
        <v>131</v>
      </c>
      <c r="E63" s="22" t="s">
        <v>215</v>
      </c>
      <c r="F63" s="25" t="s">
        <v>234</v>
      </c>
      <c r="G63" s="26">
        <v>46002</v>
      </c>
      <c r="H63" s="50">
        <v>395000</v>
      </c>
      <c r="I63" s="27">
        <v>46023</v>
      </c>
      <c r="J63" s="41">
        <f t="shared" si="0"/>
        <v>395000</v>
      </c>
      <c r="K63" s="23"/>
      <c r="L63" s="62" t="s">
        <v>11</v>
      </c>
    </row>
    <row r="64" spans="1:12" s="17" customFormat="1" ht="97.5" customHeight="1" x14ac:dyDescent="0.25">
      <c r="A64" s="66" t="s">
        <v>104</v>
      </c>
      <c r="B64" s="59">
        <v>57</v>
      </c>
      <c r="C64" s="60" t="s">
        <v>156</v>
      </c>
      <c r="D64" s="60" t="s">
        <v>132</v>
      </c>
      <c r="E64" s="25" t="s">
        <v>216</v>
      </c>
      <c r="F64" s="25" t="s">
        <v>277</v>
      </c>
      <c r="G64" s="26">
        <v>45993</v>
      </c>
      <c r="H64" s="41">
        <v>4400.0200000000004</v>
      </c>
      <c r="I64" s="27">
        <v>46015</v>
      </c>
      <c r="J64" s="41">
        <f t="shared" si="0"/>
        <v>4400.0200000000004</v>
      </c>
      <c r="K64" s="23"/>
      <c r="L64" s="19" t="s">
        <v>11</v>
      </c>
    </row>
    <row r="65" spans="1:14" s="17" customFormat="1" ht="82.5" customHeight="1" x14ac:dyDescent="0.25">
      <c r="A65" s="66" t="s">
        <v>105</v>
      </c>
      <c r="B65" s="59">
        <v>58</v>
      </c>
      <c r="C65" s="24" t="s">
        <v>157</v>
      </c>
      <c r="D65" s="24" t="s">
        <v>133</v>
      </c>
      <c r="E65" s="22" t="s">
        <v>217</v>
      </c>
      <c r="F65" s="25" t="s">
        <v>257</v>
      </c>
      <c r="G65" s="26">
        <v>45988</v>
      </c>
      <c r="H65" s="50">
        <v>135700</v>
      </c>
      <c r="I65" s="27">
        <v>46010</v>
      </c>
      <c r="J65" s="41">
        <f t="shared" si="0"/>
        <v>135700</v>
      </c>
      <c r="K65" s="23"/>
      <c r="L65" s="62" t="s">
        <v>11</v>
      </c>
    </row>
    <row r="66" spans="1:14" s="17" customFormat="1" ht="121.5" customHeight="1" thickBot="1" x14ac:dyDescent="0.3">
      <c r="A66" s="66" t="s">
        <v>106</v>
      </c>
      <c r="B66" s="94">
        <v>59</v>
      </c>
      <c r="C66" s="95" t="s">
        <v>158</v>
      </c>
      <c r="D66" s="95" t="s">
        <v>134</v>
      </c>
      <c r="E66" s="96" t="s">
        <v>218</v>
      </c>
      <c r="F66" s="97" t="s">
        <v>250</v>
      </c>
      <c r="G66" s="98">
        <v>46009</v>
      </c>
      <c r="H66" s="99">
        <v>400000</v>
      </c>
      <c r="I66" s="100">
        <v>45659</v>
      </c>
      <c r="J66" s="101">
        <f t="shared" si="0"/>
        <v>400000</v>
      </c>
      <c r="K66" s="102"/>
      <c r="L66" s="103" t="s">
        <v>11</v>
      </c>
    </row>
    <row r="67" spans="1:14" s="17" customFormat="1" ht="77.25" customHeight="1" x14ac:dyDescent="0.25">
      <c r="A67" s="66" t="s">
        <v>107</v>
      </c>
      <c r="B67" s="86">
        <v>60</v>
      </c>
      <c r="C67" s="87" t="s">
        <v>33</v>
      </c>
      <c r="D67" s="87" t="s">
        <v>16</v>
      </c>
      <c r="E67" s="88" t="s">
        <v>219</v>
      </c>
      <c r="F67" s="88" t="s">
        <v>280</v>
      </c>
      <c r="G67" s="89">
        <v>45992</v>
      </c>
      <c r="H67" s="90">
        <v>24465</v>
      </c>
      <c r="I67" s="91">
        <v>45658</v>
      </c>
      <c r="J67" s="90">
        <f t="shared" si="0"/>
        <v>24465</v>
      </c>
      <c r="K67" s="92"/>
      <c r="L67" s="93" t="s">
        <v>11</v>
      </c>
    </row>
    <row r="68" spans="1:14" s="17" customFormat="1" ht="99.75" customHeight="1" x14ac:dyDescent="0.25">
      <c r="A68" s="66" t="s">
        <v>108</v>
      </c>
      <c r="B68" s="59">
        <v>61</v>
      </c>
      <c r="C68" s="24" t="s">
        <v>34</v>
      </c>
      <c r="D68" s="24" t="s">
        <v>17</v>
      </c>
      <c r="E68" s="22" t="s">
        <v>220</v>
      </c>
      <c r="F68" s="25" t="s">
        <v>224</v>
      </c>
      <c r="G68" s="26">
        <v>45980</v>
      </c>
      <c r="H68" s="50">
        <v>110499.8</v>
      </c>
      <c r="I68" s="27">
        <v>46010</v>
      </c>
      <c r="J68" s="41">
        <f t="shared" si="0"/>
        <v>110499.8</v>
      </c>
      <c r="K68" s="23"/>
      <c r="L68" s="62" t="s">
        <v>11</v>
      </c>
    </row>
    <row r="69" spans="1:14" s="17" customFormat="1" ht="135" customHeight="1" x14ac:dyDescent="0.25">
      <c r="A69" s="66" t="s">
        <v>109</v>
      </c>
      <c r="B69" s="46">
        <v>62</v>
      </c>
      <c r="C69" s="64" t="s">
        <v>159</v>
      </c>
      <c r="D69" s="64" t="s">
        <v>42</v>
      </c>
      <c r="E69" s="42" t="s">
        <v>221</v>
      </c>
      <c r="F69" s="42" t="s">
        <v>260</v>
      </c>
      <c r="G69" s="43">
        <v>45994</v>
      </c>
      <c r="H69" s="61">
        <v>480000</v>
      </c>
      <c r="I69" s="47">
        <v>46017</v>
      </c>
      <c r="J69" s="61">
        <f t="shared" si="0"/>
        <v>480000</v>
      </c>
      <c r="K69" s="48"/>
      <c r="L69" s="62" t="s">
        <v>11</v>
      </c>
    </row>
    <row r="70" spans="1:14" s="17" customFormat="1" ht="121.5" customHeight="1" x14ac:dyDescent="0.25">
      <c r="A70" s="67" t="s">
        <v>110</v>
      </c>
      <c r="B70" s="59">
        <v>63</v>
      </c>
      <c r="C70" s="60" t="s">
        <v>35</v>
      </c>
      <c r="D70" s="60" t="s">
        <v>24</v>
      </c>
      <c r="E70" s="25" t="s">
        <v>222</v>
      </c>
      <c r="F70" s="25" t="s">
        <v>272</v>
      </c>
      <c r="G70" s="26">
        <v>45993</v>
      </c>
      <c r="H70" s="41">
        <v>10000</v>
      </c>
      <c r="I70" s="27">
        <v>46014</v>
      </c>
      <c r="J70" s="41">
        <f t="shared" si="0"/>
        <v>10000</v>
      </c>
      <c r="K70" s="23"/>
      <c r="L70" s="19" t="s">
        <v>11</v>
      </c>
    </row>
    <row r="71" spans="1:14" s="17" customFormat="1" ht="45" customHeight="1" thickBot="1" x14ac:dyDescent="0.3">
      <c r="A71" s="66"/>
      <c r="B71" s="68"/>
      <c r="C71" s="69"/>
      <c r="D71" s="69"/>
      <c r="E71" s="70"/>
      <c r="F71" s="70"/>
      <c r="G71" s="71"/>
      <c r="H71" s="72">
        <v>0</v>
      </c>
      <c r="I71" s="73"/>
      <c r="J71" s="72">
        <f t="shared" si="0"/>
        <v>0</v>
      </c>
      <c r="K71" s="74"/>
      <c r="L71" s="75" t="s">
        <v>11</v>
      </c>
    </row>
    <row r="72" spans="1:14" ht="39" customHeight="1" thickBot="1" x14ac:dyDescent="0.3">
      <c r="A72" s="66"/>
      <c r="B72" s="76"/>
      <c r="C72" s="77"/>
      <c r="D72" s="78"/>
      <c r="E72" s="79"/>
      <c r="F72" s="80"/>
      <c r="G72" s="81" t="s">
        <v>12</v>
      </c>
      <c r="H72" s="82">
        <f>SUM(H8:H71)</f>
        <v>13287470.170000006</v>
      </c>
      <c r="I72" s="81"/>
      <c r="J72" s="83">
        <f t="shared" ref="J72" si="2">+H72</f>
        <v>13287470.170000006</v>
      </c>
      <c r="K72" s="84"/>
      <c r="L72" s="85"/>
      <c r="N72" s="6"/>
    </row>
    <row r="73" spans="1:14" ht="26.25" customHeight="1" x14ac:dyDescent="0.25">
      <c r="A73" s="66"/>
      <c r="B73" s="36"/>
      <c r="C73" s="53"/>
      <c r="D73" s="36"/>
      <c r="E73" s="51"/>
      <c r="F73" s="37"/>
      <c r="G73" s="36"/>
      <c r="H73" s="38"/>
      <c r="I73" s="36"/>
      <c r="J73" s="38"/>
      <c r="K73" s="38"/>
      <c r="L73" s="39"/>
      <c r="N73" s="6"/>
    </row>
    <row r="74" spans="1:14" ht="26.25" customHeight="1" x14ac:dyDescent="0.25">
      <c r="A74" s="66"/>
      <c r="B74" s="36"/>
      <c r="C74" s="57"/>
      <c r="D74" s="36"/>
      <c r="E74" s="30"/>
      <c r="F74" s="37"/>
      <c r="G74" s="36"/>
      <c r="H74" s="38"/>
      <c r="I74" s="36"/>
      <c r="J74" s="38"/>
      <c r="K74" s="38"/>
      <c r="L74" s="39"/>
      <c r="N74" s="6"/>
    </row>
    <row r="75" spans="1:14" ht="20.25" customHeight="1" x14ac:dyDescent="0.25">
      <c r="A75" s="66"/>
      <c r="B75" s="36"/>
      <c r="C75" s="56"/>
      <c r="D75" s="36"/>
      <c r="E75" s="30"/>
      <c r="F75" s="37"/>
      <c r="G75" s="36"/>
      <c r="H75" s="38"/>
      <c r="I75" s="36"/>
      <c r="J75" s="38"/>
      <c r="K75" s="38"/>
      <c r="L75" s="39"/>
      <c r="N75" s="6"/>
    </row>
    <row r="76" spans="1:14" ht="10.5" customHeight="1" x14ac:dyDescent="0.25">
      <c r="A76" s="66"/>
      <c r="B76" s="36"/>
      <c r="C76" s="29"/>
      <c r="D76" s="36"/>
      <c r="E76" s="30"/>
      <c r="F76" s="37"/>
      <c r="G76" s="36"/>
      <c r="H76" s="38"/>
      <c r="I76" s="36"/>
      <c r="J76" s="38"/>
      <c r="K76" s="38"/>
      <c r="L76" s="39"/>
      <c r="M76" s="16"/>
      <c r="N76" s="65"/>
    </row>
    <row r="77" spans="1:14" ht="26.25" customHeight="1" x14ac:dyDescent="0.25">
      <c r="A77" s="66"/>
      <c r="B77" s="36"/>
      <c r="C77" s="29"/>
      <c r="D77" s="36"/>
      <c r="E77" s="30"/>
      <c r="F77" s="37"/>
      <c r="G77" s="36"/>
      <c r="H77" s="38"/>
      <c r="I77" s="36"/>
      <c r="J77" s="38"/>
      <c r="K77" s="38"/>
      <c r="L77" s="39"/>
      <c r="M77" s="16"/>
      <c r="N77" s="16"/>
    </row>
    <row r="78" spans="1:14" ht="26.25" customHeight="1" x14ac:dyDescent="0.25">
      <c r="A78" s="66"/>
      <c r="B78" s="36"/>
      <c r="C78" s="29"/>
      <c r="D78" s="36"/>
      <c r="E78" s="30"/>
      <c r="F78" s="37"/>
      <c r="G78" s="36"/>
      <c r="H78" s="38"/>
      <c r="I78" s="36"/>
      <c r="J78" s="38"/>
      <c r="K78" s="38"/>
      <c r="L78" s="39"/>
      <c r="M78" s="16"/>
      <c r="N78" s="16"/>
    </row>
    <row r="79" spans="1:14" ht="26.25" customHeight="1" x14ac:dyDescent="0.25">
      <c r="A79" s="66"/>
      <c r="B79" s="36"/>
      <c r="C79" s="29"/>
      <c r="D79" s="36"/>
      <c r="E79" s="30"/>
      <c r="F79" s="37"/>
      <c r="G79" s="36"/>
      <c r="H79" s="38"/>
      <c r="I79" s="36"/>
      <c r="J79" s="38"/>
      <c r="K79" s="38"/>
      <c r="L79" s="39"/>
    </row>
    <row r="80" spans="1:14" ht="26.25" customHeight="1" x14ac:dyDescent="0.25">
      <c r="A80" s="66"/>
      <c r="B80" s="18"/>
      <c r="C80" s="3"/>
      <c r="D80" s="18"/>
      <c r="E80" s="30"/>
      <c r="F80" s="4"/>
      <c r="G80" s="2"/>
      <c r="H80" s="8"/>
      <c r="I80" s="2"/>
      <c r="J80" s="7"/>
      <c r="K80" s="7"/>
      <c r="L80" s="7"/>
    </row>
    <row r="81" spans="1:16" ht="26.25" customHeight="1" x14ac:dyDescent="0.2">
      <c r="A81" s="66"/>
      <c r="B81" s="9"/>
      <c r="C81" s="10"/>
      <c r="D81" s="9"/>
      <c r="E81" s="4"/>
      <c r="F81" s="11"/>
      <c r="G81" s="12"/>
      <c r="H81" s="13"/>
      <c r="I81" s="12"/>
      <c r="J81" s="14"/>
      <c r="K81" s="15"/>
      <c r="L81" s="15"/>
    </row>
    <row r="82" spans="1:16" ht="26.25" customHeight="1" x14ac:dyDescent="0.2">
      <c r="A82" s="66"/>
      <c r="B82" s="9"/>
      <c r="C82" s="10"/>
      <c r="D82" s="9"/>
      <c r="F82" s="11"/>
      <c r="G82" s="12"/>
      <c r="H82" s="13"/>
      <c r="I82" s="12"/>
      <c r="J82" s="14"/>
      <c r="K82" s="15"/>
      <c r="L82" s="15"/>
    </row>
    <row r="83" spans="1:16" ht="26.25" customHeight="1" x14ac:dyDescent="0.2">
      <c r="A83" s="67"/>
      <c r="B83" s="9"/>
      <c r="C83" s="58"/>
      <c r="D83" s="9"/>
      <c r="F83" s="11"/>
      <c r="G83" s="12"/>
      <c r="H83" s="13"/>
      <c r="I83" s="12"/>
      <c r="J83" s="14"/>
      <c r="K83" s="15"/>
      <c r="L83" s="15"/>
    </row>
    <row r="84" spans="1:16" ht="26.25" customHeight="1" x14ac:dyDescent="0.2">
      <c r="A84" s="66"/>
      <c r="B84" s="9"/>
      <c r="C84" s="58"/>
      <c r="D84" s="9"/>
      <c r="F84" s="11"/>
      <c r="G84" s="12"/>
      <c r="H84" s="13"/>
      <c r="I84" s="12"/>
      <c r="K84" s="15"/>
      <c r="L84" s="15"/>
      <c r="O84" s="6"/>
      <c r="P84" s="45"/>
    </row>
    <row r="85" spans="1:16" ht="26.25" customHeight="1" x14ac:dyDescent="0.2">
      <c r="A85" s="66"/>
      <c r="B85" s="9"/>
      <c r="C85" s="58"/>
      <c r="D85" s="9"/>
      <c r="F85" s="11"/>
      <c r="G85" s="12"/>
      <c r="H85" s="13">
        <f>+[1]Hoja1!$F$30</f>
        <v>0</v>
      </c>
      <c r="I85" s="12"/>
      <c r="K85" s="15"/>
      <c r="L85" s="15"/>
      <c r="P85" s="16"/>
    </row>
    <row r="86" spans="1:16" ht="26.25" customHeight="1" x14ac:dyDescent="0.2">
      <c r="A86" s="66"/>
      <c r="B86" s="9"/>
      <c r="C86" s="58"/>
      <c r="D86" s="10"/>
      <c r="F86" s="11"/>
      <c r="G86" s="12"/>
      <c r="H86" s="13"/>
      <c r="I86" s="12"/>
      <c r="K86" s="15"/>
      <c r="L86" s="15"/>
    </row>
    <row r="87" spans="1:16" ht="26.25" customHeight="1" x14ac:dyDescent="0.2">
      <c r="A87" s="67"/>
      <c r="B87" s="9"/>
      <c r="C87" s="58"/>
      <c r="D87" s="10"/>
      <c r="F87" s="11"/>
      <c r="G87" s="12"/>
      <c r="H87" s="13"/>
      <c r="I87" s="12"/>
      <c r="K87" s="15"/>
      <c r="L87" s="15"/>
    </row>
    <row r="88" spans="1:16" ht="26.25" customHeight="1" x14ac:dyDescent="0.2">
      <c r="A88" s="66"/>
      <c r="B88" s="9"/>
      <c r="C88" s="58"/>
      <c r="D88" s="10"/>
      <c r="F88" s="11"/>
      <c r="G88" s="12"/>
      <c r="H88" s="13"/>
      <c r="I88" s="12"/>
      <c r="K88" s="15"/>
      <c r="L88" s="15"/>
    </row>
    <row r="89" spans="1:16" ht="3" customHeight="1" x14ac:dyDescent="0.2">
      <c r="A89" s="66"/>
      <c r="B89" s="9"/>
      <c r="C89" s="10"/>
      <c r="D89" s="10"/>
      <c r="F89" s="11"/>
      <c r="G89" s="12"/>
      <c r="H89" s="13"/>
      <c r="I89" s="12"/>
      <c r="K89" s="15"/>
      <c r="L89" s="15"/>
    </row>
    <row r="90" spans="1:16" ht="26.25" customHeight="1" x14ac:dyDescent="0.2">
      <c r="A90" s="66"/>
      <c r="B90" s="9"/>
      <c r="C90" s="10"/>
      <c r="D90" s="10"/>
      <c r="F90" s="11"/>
      <c r="G90" s="12"/>
      <c r="H90" s="13"/>
      <c r="I90" s="12"/>
      <c r="K90" s="15"/>
      <c r="L90" s="15"/>
    </row>
    <row r="91" spans="1:16" ht="26.25" customHeight="1" x14ac:dyDescent="0.2">
      <c r="A91" s="66"/>
      <c r="B91" s="9"/>
      <c r="C91" s="10"/>
      <c r="D91" s="10"/>
      <c r="F91" s="11"/>
      <c r="G91" s="12"/>
      <c r="H91" s="13"/>
      <c r="I91" s="12"/>
      <c r="K91" s="15"/>
      <c r="L91" s="15"/>
    </row>
    <row r="92" spans="1:16" ht="26.25" customHeight="1" x14ac:dyDescent="0.2">
      <c r="A92" s="66"/>
      <c r="B92" s="9"/>
      <c r="C92" s="10"/>
      <c r="D92" s="10"/>
      <c r="F92" s="11"/>
      <c r="G92" s="12"/>
      <c r="H92" s="13"/>
      <c r="I92" s="12"/>
      <c r="K92" s="15"/>
      <c r="L92" s="15"/>
    </row>
    <row r="93" spans="1:16" ht="26.25" customHeight="1" x14ac:dyDescent="0.2">
      <c r="A93" s="66"/>
      <c r="B93" s="9"/>
      <c r="C93" s="10"/>
      <c r="D93" s="10"/>
      <c r="F93" s="11"/>
      <c r="G93" s="12"/>
      <c r="H93" s="13"/>
      <c r="I93" s="12"/>
      <c r="K93" s="15"/>
      <c r="L93" s="15"/>
    </row>
    <row r="94" spans="1:16" ht="26.25" customHeight="1" x14ac:dyDescent="0.2">
      <c r="A94" s="66"/>
      <c r="B94" s="9"/>
      <c r="C94" s="10"/>
      <c r="D94" s="10"/>
      <c r="F94" s="11"/>
      <c r="G94" s="12"/>
      <c r="H94" s="13"/>
      <c r="I94" s="12"/>
      <c r="K94" s="15"/>
      <c r="L94" s="15"/>
    </row>
    <row r="95" spans="1:16" ht="26.25" customHeight="1" x14ac:dyDescent="0.2">
      <c r="A95" s="66"/>
      <c r="B95" s="9"/>
      <c r="C95" s="10"/>
      <c r="D95" s="10"/>
      <c r="F95" s="11"/>
      <c r="G95" s="12"/>
      <c r="H95" s="13"/>
      <c r="I95" s="12"/>
      <c r="K95" s="15"/>
      <c r="L95" s="15"/>
    </row>
    <row r="96" spans="1:16" ht="26.25" customHeight="1" x14ac:dyDescent="0.2">
      <c r="A96" s="66"/>
      <c r="B96" s="9"/>
      <c r="C96" s="10"/>
      <c r="D96" s="10"/>
      <c r="F96" s="11"/>
      <c r="G96" s="12"/>
      <c r="H96" s="13"/>
      <c r="I96" s="12"/>
      <c r="K96" s="15"/>
      <c r="L96" s="15"/>
    </row>
    <row r="97" spans="1:12" ht="26.25" customHeight="1" x14ac:dyDescent="0.2">
      <c r="A97" s="66"/>
      <c r="B97" s="9"/>
      <c r="C97" s="10"/>
      <c r="D97" s="10"/>
      <c r="F97" s="11"/>
      <c r="G97" s="12"/>
      <c r="H97" s="13"/>
      <c r="I97" s="12"/>
      <c r="K97" s="15"/>
      <c r="L97" s="15"/>
    </row>
    <row r="98" spans="1:12" ht="26.25" customHeight="1" x14ac:dyDescent="0.2">
      <c r="A98" s="66"/>
      <c r="B98" s="12"/>
      <c r="C98" s="10"/>
      <c r="D98" s="10"/>
      <c r="F98" s="11"/>
      <c r="G98" s="12"/>
      <c r="H98" s="13"/>
      <c r="I98" s="12"/>
      <c r="K98" s="15"/>
      <c r="L98" s="15"/>
    </row>
    <row r="99" spans="1:12" ht="26.25" customHeight="1" x14ac:dyDescent="0.2">
      <c r="A99" s="66"/>
      <c r="B99" s="12"/>
      <c r="C99" s="10"/>
      <c r="D99" s="10"/>
      <c r="F99" s="11"/>
      <c r="G99" s="12"/>
      <c r="H99" s="13"/>
      <c r="I99" s="12"/>
      <c r="K99" s="15"/>
      <c r="L99" s="15"/>
    </row>
    <row r="100" spans="1:12" ht="26.25" customHeight="1" x14ac:dyDescent="0.2">
      <c r="A100" s="66"/>
      <c r="B100" s="12"/>
      <c r="C100" s="10"/>
      <c r="D100" s="10"/>
      <c r="F100" s="11"/>
      <c r="G100" s="12"/>
      <c r="H100" s="13"/>
      <c r="I100" s="12"/>
      <c r="K100" s="15"/>
      <c r="L100" s="15"/>
    </row>
    <row r="101" spans="1:12" ht="26.25" customHeight="1" x14ac:dyDescent="0.2">
      <c r="A101" s="66"/>
      <c r="B101" s="12"/>
      <c r="C101" s="10"/>
      <c r="D101" s="10"/>
      <c r="F101" s="11"/>
      <c r="G101" s="12"/>
      <c r="H101" s="13"/>
      <c r="I101" s="12"/>
      <c r="K101" s="15"/>
      <c r="L101" s="15"/>
    </row>
    <row r="102" spans="1:12" ht="26.25" customHeight="1" x14ac:dyDescent="0.2">
      <c r="A102" s="66"/>
      <c r="B102" s="12"/>
      <c r="C102" s="10"/>
      <c r="D102" s="10"/>
      <c r="F102" s="11"/>
      <c r="G102" s="12"/>
      <c r="H102" s="13"/>
      <c r="I102" s="12"/>
      <c r="K102" s="15"/>
      <c r="L102" s="15"/>
    </row>
    <row r="103" spans="1:12" ht="26.25" customHeight="1" x14ac:dyDescent="0.2">
      <c r="A103" s="66"/>
      <c r="B103" s="12"/>
      <c r="C103" s="10"/>
      <c r="D103" s="10"/>
      <c r="F103" s="11"/>
      <c r="G103" s="12"/>
      <c r="H103" s="13"/>
      <c r="I103" s="12"/>
      <c r="K103" s="15"/>
      <c r="L103" s="15"/>
    </row>
    <row r="104" spans="1:12" ht="26.25" customHeight="1" x14ac:dyDescent="0.2">
      <c r="A104" s="66"/>
      <c r="B104" s="12"/>
      <c r="C104" s="10"/>
      <c r="D104" s="10"/>
      <c r="F104" s="11"/>
      <c r="G104" s="12"/>
      <c r="H104" s="13"/>
      <c r="I104" s="12"/>
      <c r="K104" s="15"/>
      <c r="L104" s="15"/>
    </row>
    <row r="105" spans="1:12" x14ac:dyDescent="0.2">
      <c r="A105" s="52"/>
    </row>
    <row r="106" spans="1:12" x14ac:dyDescent="0.2">
      <c r="A106" s="52"/>
    </row>
    <row r="107" spans="1:12" x14ac:dyDescent="0.2">
      <c r="A107" s="52"/>
    </row>
    <row r="108" spans="1:12" x14ac:dyDescent="0.2">
      <c r="A108" s="52"/>
    </row>
    <row r="109" spans="1:12" x14ac:dyDescent="0.2">
      <c r="A109" s="52"/>
    </row>
    <row r="110" spans="1:12" x14ac:dyDescent="0.2">
      <c r="A110" s="52"/>
    </row>
    <row r="111" spans="1:12" x14ac:dyDescent="0.2">
      <c r="A111" s="52"/>
    </row>
    <row r="112" spans="1:12" x14ac:dyDescent="0.2">
      <c r="A112" s="52"/>
    </row>
    <row r="113" spans="1:10" x14ac:dyDescent="0.2">
      <c r="A113" s="52"/>
    </row>
    <row r="114" spans="1:10" x14ac:dyDescent="0.2">
      <c r="A114" s="52"/>
    </row>
    <row r="115" spans="1:10" x14ac:dyDescent="0.2">
      <c r="A115" s="52"/>
    </row>
    <row r="116" spans="1:10" x14ac:dyDescent="0.2">
      <c r="A116" s="52"/>
      <c r="H116" s="5"/>
      <c r="J116" s="5"/>
    </row>
    <row r="117" spans="1:10" x14ac:dyDescent="0.2">
      <c r="A117" s="52"/>
    </row>
    <row r="118" spans="1:10" x14ac:dyDescent="0.2">
      <c r="A118" s="52"/>
    </row>
    <row r="119" spans="1:10" x14ac:dyDescent="0.2">
      <c r="A119" s="52"/>
    </row>
    <row r="120" spans="1:10" x14ac:dyDescent="0.2">
      <c r="A120" s="52"/>
    </row>
    <row r="121" spans="1:10" x14ac:dyDescent="0.2">
      <c r="A121" s="52"/>
    </row>
    <row r="122" spans="1:10" x14ac:dyDescent="0.2">
      <c r="A122" s="52"/>
    </row>
    <row r="123" spans="1:10" x14ac:dyDescent="0.2">
      <c r="A123" s="52"/>
    </row>
    <row r="124" spans="1:10" x14ac:dyDescent="0.2">
      <c r="A124" s="52"/>
    </row>
    <row r="125" spans="1:10" x14ac:dyDescent="0.2">
      <c r="A125" s="52"/>
    </row>
    <row r="126" spans="1:10" x14ac:dyDescent="0.2">
      <c r="A126" s="52"/>
    </row>
    <row r="127" spans="1:10" x14ac:dyDescent="0.2">
      <c r="A127" s="52"/>
    </row>
    <row r="128" spans="1:10" x14ac:dyDescent="0.2">
      <c r="A128" s="52"/>
    </row>
    <row r="129" spans="1:1" x14ac:dyDescent="0.2">
      <c r="A129" s="52"/>
    </row>
    <row r="130" spans="1:1" x14ac:dyDescent="0.2">
      <c r="A130" s="52"/>
    </row>
    <row r="131" spans="1:1" x14ac:dyDescent="0.2">
      <c r="A131" s="52"/>
    </row>
    <row r="132" spans="1:1" x14ac:dyDescent="0.2">
      <c r="A132" s="52"/>
    </row>
    <row r="133" spans="1:1" x14ac:dyDescent="0.2">
      <c r="A133" s="52"/>
    </row>
    <row r="134" spans="1:1" x14ac:dyDescent="0.2">
      <c r="A134" s="52"/>
    </row>
    <row r="135" spans="1:1" x14ac:dyDescent="0.2">
      <c r="A135" s="52"/>
    </row>
    <row r="136" spans="1:1" x14ac:dyDescent="0.2">
      <c r="A136" s="52"/>
    </row>
    <row r="137" spans="1:1" x14ac:dyDescent="0.2">
      <c r="A137" s="52"/>
    </row>
    <row r="138" spans="1:1" x14ac:dyDescent="0.2">
      <c r="A138" s="52"/>
    </row>
    <row r="139" spans="1:1" x14ac:dyDescent="0.2">
      <c r="A139" s="52"/>
    </row>
    <row r="140" spans="1:1" x14ac:dyDescent="0.2">
      <c r="A140" s="52"/>
    </row>
    <row r="141" spans="1:1" x14ac:dyDescent="0.2">
      <c r="A141" s="52"/>
    </row>
    <row r="142" spans="1:1" x14ac:dyDescent="0.2">
      <c r="A142" s="52"/>
    </row>
    <row r="143" spans="1:1" x14ac:dyDescent="0.2">
      <c r="A143" s="52"/>
    </row>
    <row r="144" spans="1:1" x14ac:dyDescent="0.2">
      <c r="A144" s="52"/>
    </row>
    <row r="145" spans="1:1" x14ac:dyDescent="0.2">
      <c r="A145" s="21"/>
    </row>
    <row r="146" spans="1:1" x14ac:dyDescent="0.2">
      <c r="A146" s="21"/>
    </row>
    <row r="147" spans="1:1" x14ac:dyDescent="0.2">
      <c r="A147" s="21"/>
    </row>
    <row r="148" spans="1:1" x14ac:dyDescent="0.2">
      <c r="A148" s="21"/>
    </row>
    <row r="149" spans="1:1" x14ac:dyDescent="0.2">
      <c r="A149" s="21"/>
    </row>
    <row r="150" spans="1:1" x14ac:dyDescent="0.2">
      <c r="A150" s="21"/>
    </row>
    <row r="151" spans="1:1" x14ac:dyDescent="0.2">
      <c r="A151" s="21"/>
    </row>
  </sheetData>
  <mergeCells count="3">
    <mergeCell ref="B2:L2"/>
    <mergeCell ref="B3:L3"/>
    <mergeCell ref="B4:L4"/>
  </mergeCells>
  <pageMargins left="0.70866141732283461" right="0.70866141732283461" top="0.74803149606299213" bottom="0.74803149606299213" header="0.31496062992125984" footer="0.31496062992125984"/>
  <pageSetup scale="52" fitToHeight="0" orientation="landscape" r:id="rId1"/>
  <rowBreaks count="10" manualBreakCount="10">
    <brk id="15" min="1" max="11" man="1"/>
    <brk id="22" min="1" max="11" man="1"/>
    <brk id="28" min="1" max="11" man="1"/>
    <brk id="35" min="1" max="11" man="1"/>
    <brk id="41" min="1" max="11" man="1"/>
    <brk id="48" min="1" max="11" man="1"/>
    <brk id="54" min="1" max="11" man="1"/>
    <brk id="60" min="1" max="11" man="1"/>
    <brk id="66" min="1" max="11" man="1"/>
    <brk id="78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O7"/>
  <sheetViews>
    <sheetView topLeftCell="A4" workbookViewId="0">
      <selection activeCell="I31" sqref="I31"/>
    </sheetView>
  </sheetViews>
  <sheetFormatPr baseColWidth="10" defaultRowHeight="15" x14ac:dyDescent="0.25"/>
  <cols>
    <col min="3" max="3" width="13.140625" customWidth="1"/>
    <col min="4" max="4" width="12.85546875" customWidth="1"/>
  </cols>
  <sheetData>
    <row r="7" spans="15:15" x14ac:dyDescent="0.25">
      <c r="O7" s="20"/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FACT PROV DIC 2025</vt:lpstr>
      <vt:lpstr>Hoja1</vt:lpstr>
      <vt:lpstr>'PAGOS FACT PROV DIC 2025'!Área_de_impresión</vt:lpstr>
      <vt:lpstr>'PAGOS FACT PROV DIC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Eudimar Diaz Araujo</dc:creator>
  <cp:lastModifiedBy>Corina del Carmen Mena Mena</cp:lastModifiedBy>
  <cp:lastPrinted>2026-01-12T15:07:34Z</cp:lastPrinted>
  <dcterms:created xsi:type="dcterms:W3CDTF">2022-04-19T19:11:37Z</dcterms:created>
  <dcterms:modified xsi:type="dcterms:W3CDTF">2026-01-12T15:09:48Z</dcterms:modified>
</cp:coreProperties>
</file>