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Arch-Piso-9\Proyectos ONE\DATOS CONTABLES 2026\OFICINA LIBRE ACCESO A LA INFORMACION 2026\PAGOS PROVEEDORES 2026\"/>
    </mc:Choice>
  </mc:AlternateContent>
  <xr:revisionPtr revIDLastSave="0" documentId="13_ncr:1_{C3C02DA5-D718-4795-8560-32242E4919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OS FACT PROV ABRIL 2026" sheetId="2" r:id="rId1"/>
    <sheet name="Hoja1" sheetId="4" r:id="rId2"/>
  </sheets>
  <externalReferences>
    <externalReference r:id="rId3"/>
  </externalReferences>
  <definedNames>
    <definedName name="_xlnm._FilterDatabase" localSheetId="0" hidden="1">'PAGOS FACT PROV ABRIL 2026'!$A$7:$N$7</definedName>
    <definedName name="_xlnm.Print_Area" localSheetId="0">'PAGOS FACT PROV ABRIL 2026'!$B$1:$L$57</definedName>
    <definedName name="_xlnm.Print_Titles" localSheetId="0">'PAGOS FACT PROV ABRIL 2026'!$1:$7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1" i="2" l="1"/>
  <c r="J48" i="2"/>
  <c r="J49" i="2"/>
  <c r="J50" i="2"/>
  <c r="J37" i="2"/>
  <c r="J38" i="2"/>
  <c r="J39" i="2"/>
  <c r="J40" i="2"/>
  <c r="J41" i="2"/>
  <c r="J42" i="2"/>
  <c r="J43" i="2"/>
  <c r="J44" i="2"/>
  <c r="J45" i="2"/>
  <c r="J46" i="2"/>
  <c r="J47" i="2"/>
  <c r="J34" i="2"/>
  <c r="J35" i="2"/>
  <c r="J36" i="2"/>
  <c r="J31" i="2"/>
  <c r="J32" i="2"/>
  <c r="J33" i="2"/>
  <c r="J20" i="2"/>
  <c r="J21" i="2"/>
  <c r="J22" i="2"/>
  <c r="J23" i="2"/>
  <c r="J24" i="2"/>
  <c r="J25" i="2"/>
  <c r="J26" i="2"/>
  <c r="J27" i="2"/>
  <c r="J28" i="2"/>
  <c r="J29" i="2"/>
  <c r="J30" i="2"/>
  <c r="J12" i="2"/>
  <c r="J13" i="2"/>
  <c r="J14" i="2"/>
  <c r="J15" i="2"/>
  <c r="J16" i="2"/>
  <c r="J17" i="2"/>
  <c r="J18" i="2"/>
  <c r="J9" i="2"/>
  <c r="J10" i="2"/>
  <c r="J11" i="2"/>
  <c r="J19" i="2"/>
  <c r="J8" i="2"/>
  <c r="H64" i="2"/>
  <c r="J51" i="2" l="1"/>
</calcChain>
</file>

<file path=xl/sharedStrings.xml><?xml version="1.0" encoding="utf-8"?>
<sst xmlns="http://schemas.openxmlformats.org/spreadsheetml/2006/main" count="283" uniqueCount="200">
  <si>
    <t>OFICINA NACIONAL DE ESTADÍSTICA (ONE)</t>
  </si>
  <si>
    <t>CANT.</t>
  </si>
  <si>
    <t>RNC</t>
  </si>
  <si>
    <t>CONCEPTO</t>
  </si>
  <si>
    <t>FACTURA NO. (NCF)</t>
  </si>
  <si>
    <t>FECHA FACTURA</t>
  </si>
  <si>
    <t>MONTO FACTURADO</t>
  </si>
  <si>
    <t>FECHA FIN FACTURA</t>
  </si>
  <si>
    <t>MONTO PAGADO A LA FECHA</t>
  </si>
  <si>
    <t>MONTO PENDIENTE</t>
  </si>
  <si>
    <t>ESTADO</t>
  </si>
  <si>
    <t>Completo</t>
  </si>
  <si>
    <t>TOTAL</t>
  </si>
  <si>
    <t>Planeta Azul, SA</t>
  </si>
  <si>
    <t>Altice Dominicana, SA</t>
  </si>
  <si>
    <t>MAPFRE Salud ARS, S.A.</t>
  </si>
  <si>
    <t>Liberty Networks Dominicana, SA</t>
  </si>
  <si>
    <t>HUMANO SEGUROS S A</t>
  </si>
  <si>
    <t>SEGURO NACIONAL DE SALUD</t>
  </si>
  <si>
    <t>COMPANIA DOMINICANA DE TELEFONOS C POR A</t>
  </si>
  <si>
    <t>BANCO CENTRAL DE LA REPUBLICA DOMINICANA</t>
  </si>
  <si>
    <t>EMPRESA DISTRIBUIDORA DE ELECTRICIDAD DEL ESTE S A</t>
  </si>
  <si>
    <t>CORPORACION DEL ACUEDUCTO Y ALCANTARILLADO DE SANTO DOMINGO</t>
  </si>
  <si>
    <t>*</t>
  </si>
  <si>
    <t>Comercial Payan, SRL</t>
  </si>
  <si>
    <t>Panal Lavandería, SRL</t>
  </si>
  <si>
    <t>Cris Nuñez Promo Evento, S.R.L.</t>
  </si>
  <si>
    <t>920</t>
  </si>
  <si>
    <t>1192</t>
  </si>
  <si>
    <t>1188</t>
  </si>
  <si>
    <t>897</t>
  </si>
  <si>
    <t>896</t>
  </si>
  <si>
    <t>1190</t>
  </si>
  <si>
    <t>1185</t>
  </si>
  <si>
    <t>1181</t>
  </si>
  <si>
    <t>1153</t>
  </si>
  <si>
    <t>1183</t>
  </si>
  <si>
    <t>945</t>
  </si>
  <si>
    <t>1126</t>
  </si>
  <si>
    <t>1002</t>
  </si>
  <si>
    <t>886</t>
  </si>
  <si>
    <t>1160</t>
  </si>
  <si>
    <t>992</t>
  </si>
  <si>
    <t>1064</t>
  </si>
  <si>
    <t>856</t>
  </si>
  <si>
    <t>858</t>
  </si>
  <si>
    <t>853</t>
  </si>
  <si>
    <t>851</t>
  </si>
  <si>
    <t>852</t>
  </si>
  <si>
    <t>1045</t>
  </si>
  <si>
    <t>860</t>
  </si>
  <si>
    <t>859</t>
  </si>
  <si>
    <t>855</t>
  </si>
  <si>
    <t>885</t>
  </si>
  <si>
    <t>1049</t>
  </si>
  <si>
    <t>1066</t>
  </si>
  <si>
    <t>1194</t>
  </si>
  <si>
    <t>1124</t>
  </si>
  <si>
    <t>1146</t>
  </si>
  <si>
    <t>873</t>
  </si>
  <si>
    <t>1047</t>
  </si>
  <si>
    <t>1198</t>
  </si>
  <si>
    <t>1196</t>
  </si>
  <si>
    <t>1197</t>
  </si>
  <si>
    <t>1108</t>
  </si>
  <si>
    <t>1114</t>
  </si>
  <si>
    <t>1020</t>
  </si>
  <si>
    <t>879</t>
  </si>
  <si>
    <t>876</t>
  </si>
  <si>
    <t>887</t>
  </si>
  <si>
    <t>00102447562</t>
  </si>
  <si>
    <t>101001577</t>
  </si>
  <si>
    <t>101100508</t>
  </si>
  <si>
    <t>101108053</t>
  </si>
  <si>
    <t>101503939</t>
  </si>
  <si>
    <t>101618787</t>
  </si>
  <si>
    <t>101761581</t>
  </si>
  <si>
    <t>101820217</t>
  </si>
  <si>
    <t>101855681</t>
  </si>
  <si>
    <t>101874503</t>
  </si>
  <si>
    <t>102017174</t>
  </si>
  <si>
    <t>130528993</t>
  </si>
  <si>
    <t>130592659</t>
  </si>
  <si>
    <t>131353959</t>
  </si>
  <si>
    <t>131595197</t>
  </si>
  <si>
    <t>131764029</t>
  </si>
  <si>
    <t>131867189</t>
  </si>
  <si>
    <t>131905838</t>
  </si>
  <si>
    <t>132616464</t>
  </si>
  <si>
    <t>133046938</t>
  </si>
  <si>
    <t>133370727</t>
  </si>
  <si>
    <t>401007551</t>
  </si>
  <si>
    <t>401037272</t>
  </si>
  <si>
    <t>401516454</t>
  </si>
  <si>
    <t>JOSEFINA BARINAS FABIAN DE CANARIO</t>
  </si>
  <si>
    <t>Editora El Nuevo Diario, SA</t>
  </si>
  <si>
    <t>Seguros Reservas, SA</t>
  </si>
  <si>
    <t>Difo Eléctromecanica, SRL</t>
  </si>
  <si>
    <t>Cros Publicidad, SRL</t>
  </si>
  <si>
    <t>Merca Del Atlántico, SRL</t>
  </si>
  <si>
    <t>Seti &amp; Sidif Dominicana, SRL</t>
  </si>
  <si>
    <t>Comercial Daniel Luciano Paredes, SRL</t>
  </si>
  <si>
    <t>JCP Servicios de Proteccion Contra Incendios, SRL</t>
  </si>
  <si>
    <t>Ronny Publicidad, SRL</t>
  </si>
  <si>
    <t>jorhap ingenieria civil &amp; electromecanica, SRL</t>
  </si>
  <si>
    <t>PAGO LEGALIZACION DE 3 ACTOS DE APERTURA Y LECTURA DE OFERTAS ECONOMICAS (SOBRES B)  DE LOS PROCESOS ONE-CCC-CP-2026-003-004 Y 005 RESPECTIVAMENTE , SEGUN SOLICITUD PAGO Y FACTURA  ANEXA.</t>
  </si>
  <si>
    <t>PAGO SERVICIO DE 15 SIM CARD CON SERVICIO DE DATA DE 10 GB, PARA EL PROYECTO  ENAE-2026, SEGUN SOLICITUD PAGO Y FACTURA  ANEXA CORRESPONDIENTE AL MES DE MAYO DE 2026</t>
  </si>
  <si>
    <t>PAGO SERVICIO DE 2 SIM CARD CON SERVICIO DE DATA DE 10 GB DE INTERNET, PARA EL INVENTARIO DE REGISTROS ADMINISTRATIVOS, DE NORMATIVA  Y METODOLOGIA ,  CORRESPONDIENTE AL MES DE MAYO 2026, SEGUN SOLICITUD DE PAGO Y FACTURA  ANEXA</t>
  </si>
  <si>
    <t>PAGO SERVICIO DE 2 SIM CARD CON SERVICIO DE DATA DE 10GB DE INTERNET, PARA EL INVENTARIO DE REGISTROS ADMINISTRATIVOS, DE NORMATIVA Y METODOLOGIA, CORRESPONDIENTE AL MES DE ABRIL 2026, SEGUN SOLICITUD PAGO Y FACTURA  ANEXA.</t>
  </si>
  <si>
    <t>PAGO SERVICIO DE 50 SIM CARD CON SERVICIO DE DATA  10GB DE INTERNET, PARA EL REGISTRO DE OFERTAS Y EDIFICACIONES 2026-1, CORRESPONDIENTE AL MES DE ABRIL 2026, SEGUN SOLICITUD PAGO Y FACTURA  ANEXA.</t>
  </si>
  <si>
    <t>PAGO SERVICIO DE 50 SIM CARD CON SERVICIO DE DATA  10GB DE INTERNET, PARA EL REGISTRO DE OFERTAS Y EDIFICACIONES 2026-1, CORRESPONDIENTE AL MES DE MAYO 2026, SEGUN SOLICITUD PAGO Y FACTURA  ANEXA.</t>
  </si>
  <si>
    <t>PAGO SERVICIOS TELEFONICOS DE FLOTAS PARA USO DE LA INSTITUCION , CORRESPONDIENTE AL MES DE MAYO 2026, SEGUN SOLICITUD  DE PAGO Y FACTURAS  ANEXAS</t>
  </si>
  <si>
    <t>PAGO SERVICIOS TELEFONICOS E INTERNET, PARA USO DE LA INSTITUCION, CORRESPONDIENTE AL MES DE MAYO 2026, SEGUN SOLICITUD PAGO_x000D_
Y FACTURAS  ANEXAS</t>
  </si>
  <si>
    <t>PAGO CONTRATACION DE RENOVACION DE SUSCRIPCION DEL PERIODICO NUEVO DIARIO , DEL 07/05/2026 AL 06/05/2027, SEGUN ORDEN DE COMPRAS ONE-2026-00053 Y FACTURA  ANEXA</t>
  </si>
  <si>
    <t>PAGO DE ALQUILER DE DOS LOCALES DE 125 MTS C/U, UTILIZADOS PARA EL ALMACENAJE DE DOCUMENTOS, MATERIALES DE LA INSTITUCION Y ACTIVOS FIJOS EN DESCARGO, CORRESP. A  MAYO 2026, SEGUN SOLICITUD PAGO, REGISTRO DE CONTRATO BS-0001123-2026 Y FACTURA  ANEXA.</t>
  </si>
  <si>
    <t>PAGO ADQ. DE 55 UD DE BOTELLONES DE AGUA (SOLO LÍQUIDO), PARA CONSUMO EN LA INSTITUCION, CORRESP. A LA FACTURA  ANEXA  D/F 29/04/2026, SEGUN O/C ONE-2025-00280.</t>
  </si>
  <si>
    <t>PAGO ADQUISICION DE 228 UNIDADES DE BOTELLONES DE AGUA (SOLO LIQUIDO), PARA CONSUMO EN LA INSTITUCION, MAYO 2026, SEGUN O/C ONE-2025-00280 Y FACTURAS  ANEXAS</t>
  </si>
  <si>
    <t>PAGO SERVICIO DE INTERNET PREMIUM PLUS 300 MBPS-75MBPS PARA LA INSTITUCION , CORRESPONDIENTE AL MES DE MAYO 2026, SEGUN SOLICITUD DE PAGO Y FACTURA ANEXA</t>
  </si>
  <si>
    <t>PAGO SERVICIO DE SALUD (MAPFRE COMPLEMENTARIO), PARA EL PERSONAL DE ESTA INSTITUCION, CORRESPONDIENTE AL MES DE MAYO 2026, SEGUN SOLICITUD PAGO Y FACTURA  ANEXA.</t>
  </si>
  <si>
    <t>PAGO SERVICIO DE ENERGIA ELECTRICA PARA LA INSTITUCION, SEDE ONE, CONTADORES No. 1600504, 12105635 Y LOCAL ALQUILADO (DON BOSCO) CONTADOR No. 1203867, CORRESPONDIENTE AL PERIODO 18/04/2026  AL 19/05/2026, SEGUN SOLICITUDES DE PAGO Y FACTURAS  ANEXAS.</t>
  </si>
  <si>
    <t>PAGO SERVICIO DE INTERTNET BANDA ANCHA 100 MB, PARA SER UTILIZADO EN LA INSTITUCION, CORRESPONDIENTE AL MES DE MAYO 2026, SEGUN SOLICITUD PAGO Y FACTURA  ANEXA.</t>
  </si>
  <si>
    <t>PAGO SERVICIO SEGURIDAD PERIMETRAL PARA EL FORTALECIMIENTO DE LA INFRAESTRUCTURA DE LA COMUNICACIONES EN LA INSTITUCION, CONSUMO MARZO Y ABRIL DEL 2026, CONTRA PRESENTACION DE FACTURAS, SEGUN REGISTRO DE CONTATO BS-0004466-2025,  ADENDA BS-0004249-2026 Y</t>
  </si>
  <si>
    <t>PAGO POLIZA DE ACCIDENTES COLECTIVOS NO 2-2-112-0045269 PARA EL _x000D_
PERSONAL QUE PARTICIPARA EN EL PROYECTO ENCUESTA NACIONAL DE HOGARES DE PROPOSITOS MULTIPLES (ENHOGAR 2026-1) PERIODO 04/05/2026 HASTA 03/07/2026, SEGUN SOLICITUD  PAGO Y FACTURA  ANEXA</t>
  </si>
  <si>
    <t>PAGO POLIZA DE ACCIDENTES COLECTIVOS NO 2-2-112-0045273 PARA EL _x000D_
PERSONAL QUE PARTICIPARA EN EL PROYECTO ENCUESTA NACIONAL DE HOGARES DE PROPOSITOS MULTIPLES (ENHOGAR 2026-2) DEL PERIODO 04/05/2026 HASTA 03/07/2026, SEGUN SOLICITUD PAGO Y FACTURA  ANEXA</t>
  </si>
  <si>
    <t>PAGO POLIZA DE ACCIDENTES COLECTIVOS NO 2-2-112-0045275 PARA EL _x000D_
PERSONAL QUE PARTICIPARA EN EL PROYECTO ENCUESTA NACIONAL DE ACTIVIDAD ECONOMICA (ENAE 2026-3) DEL PERIODO 01/05/2026 HASTA 31/07/2026 SEGUN SOLICITUD DE PAGO Y FACTURA  ANEXA</t>
  </si>
  <si>
    <t>PAGO POLIZA DE ACCIDENTES COLECTIVOS NO 2-2-112-0045276 PARA  EL _x000D_
PERSONAL QUE PARTICIPARA EN EL PROYECTO ENCUESTA NACIONAL DE ACTIVIDAD ECONOMICA (ENAE 2026-1) DEL PERIODO 01/05/2026 HASTA 29/07/2026 SEGUN SOLICITUD DE PAGO Y FACTURA  ANEXA</t>
  </si>
  <si>
    <t>PAGO POLIZA DE ACCIDENTES COLECTIVOS NO 2-2-112-0045278 PARA EL _x000D_
PERSONAL QUE PARTICIPARA EN EL PROYECTO ENCUESTA NACIONAL DE ACTIVIDAD ECONOMICA (ENAE 2026-2) DEL PERIODO 01/05/2026 HASTA 31/07/2026 SEGUN SOLICITUD DE PAGO Y FACTURA  ANEXA</t>
  </si>
  <si>
    <t>PAGO POLIZA NO 2-2-112-0045279, SEGURO CONTRA ACCIDENTES COLECTIVOS PARA EL PERSONAL QUE PARTICIPARA EN LA ENCUESTA NACIONAL DE HOGARES DE PROPOSITOS MURTIPLES  ( ENHOGAR 2026-3 ) ,  SEGUN SOLICITUD DE PAGO Y FACTURA  ANEXA</t>
  </si>
  <si>
    <t>PAGO POLIZA NO. 2-2-112-0045262 DE SEGURO CONTRA ACCIDENTES COLECTIVOS PARA EL PERSONAL QUE PARTICIPA EN EL PROYECTO REGISTRO DE OFERTA Y EDIFICACIONES (ROE-2026-3), VIGENCIA 24/04/2026 HASTA 08/06/2026, SEGUN SOLICITUD PAGO Y FACTURA ANEXA</t>
  </si>
  <si>
    <t>PAGO POLIZA NO. 2-2-112-0045264 DE SEGURO CONTRA  ACCIDENTES COLECTIVOS PARA EL PERSONAL QUE PARTICIPA EN EL PROYECTO REGISTRO DE OFERTA Y EDIFICACIONES (ROE-2026-2), VIGENCIA 21/04/2026 HASTA 26/05/2026, SEGUN SOLICITUD PAGO Y FACTURA  ANEXA</t>
  </si>
  <si>
    <t>PAGO POLIZA NO. 2-2-112-0045270 DE SEGURO CONTRA  ACCIDENTES COLECTIVOS PARA EL PERSONAL QUE PARTICIPA EN EL PROYECTO REGISTRO DE OFERTA Y EDIFICACIONES (ROE-2026-1), VIGENCIA 21/04/2026 HASTA 19/05/2026, SEGUN SOLICITUD PAGO Y FACTURA ANEXA</t>
  </si>
  <si>
    <t>PAGO SERVICIO DE SALUD (HUMANO COMPLEMENTARIO), PARA EL PERSONAL DE ESTA INSTITUCION, CORRESPONDIENTE AL MES DE MAYO 2026, SEGUN SOLICITUD PAGO Y FACTURA  ANEXA.</t>
  </si>
  <si>
    <t>PAGO ADQUISICION DE AIRE ACONDICIONADO DE 5 TONELADAS, ALTA EFICIENCIA ENERGETICA, PARA WIRING CLOSET DEL PISO 9, SEGUN OC-ONE-2026-00041  Y FACTURA   ANEXA</t>
  </si>
  <si>
    <t>PAGO ADQUISICION DE 2 BATAS MEDICA, UNA PIJAMA P/ MEDICO COLOR AZUL MARINO EN TELA DE ALGODON, Y UN BUZON EN MATERIAL ACRILICO DE ALTA RESISTENCIA, SOL. POR DPTO. DE RECURSOS HUMANOS, SEGUN OC-ONE-2026-00033 Y FACTURA  ANEXA.</t>
  </si>
  <si>
    <t>PAGO SERVICIO DE CATERING PARA 20 PERSONAS, REUNION DEL EQUIPO DIRECTIVO DE LA INSTITUCION, 22/04/2026 Y PARA 30 PERSONAS, CONMEMORACION DEL DIA DE LA ETICA, EL 29 DE ABRIL, S/ ORDEN ONE-2026-00005 Y FACTURAS  ANEXAS.</t>
  </si>
  <si>
    <t>PAGO SERVICIO DE RENOVACION DE LICENCIA MANAGEENGIBE MOVILE DEVICE MANAGMENT, PARA 400 UNIDADES, CON ID: 202111-111-0951 POR UN PERIODO DE UN AÑO DESDE EL 05 DE MAYO 2026 AL 05 DE MAYO 2027 ,O/C ONE-2026-00044 Y FACTURA  ANEXA</t>
  </si>
  <si>
    <t>PAGO LAVADO SENCILLO DE DOS VEHICULOS DE LA INSTITUCION (MITSUBISHI MONTERO GRIS 2014, PLACA EG0322 Y HYUNDAI CANTUS COLOR BLANCO, AÑO 2017, PLACA EG03315, SEGUN O/S-ONE-2026-00036 Y FACTURAS  ANEXAS.</t>
  </si>
  <si>
    <t>PAGO SERVICIO DE MANTENIMIENTO PREVENTIVO Y REPARACION A VEHICULOS DE LA INSTITUCION (MITSUBISHI MONTERO, PLACA EG03022 NISSAN FRONTIER PLACA EL07616 Y MAZDA BT-50 PLACA EL09266), SEGUN O/S ONE-2026-00037 Y FACTURAS  ANEXAS.</t>
  </si>
  <si>
    <t>PAGO SERVICIOS DE MANTENIMIENTO DEL SISTEMA DE SUPRESION DE INCENDIOS, PRUEBA Y CALIBRACION DEL SISTEMA DE SUPRESION Y SU PANEL DE ALARMA , ( DATA CENTER, PISO 8 DE LA INSTITUCION ) , SEGUN O/C-ONE-2026-00047 Y FACTURA  ANEXA</t>
  </si>
  <si>
    <t>PAGO ADQUISICION DE 80 BOLSOS FERIA, TELA PRINCIPAL LINO GRUESO O TELA OXFORD DE ALTA RESISTENCIA, SOL. DIRECCION DEMOGRAFICAS, SOCIALES Y AMBIENTALES, SEGUN OC-ONE-2026-00027 Y FACTURA  ANEXA.</t>
  </si>
  <si>
    <t>PAGO CONFECCION DE LETREROS DE IDENTIFICACION Y SEÑALIZACION, Y 46 PELOTAS ANTIESTRES CON LOGO INSTITUCIONAL, SEGUN OC-ONE-2026-00034 Y FACTURA  ANEXA.</t>
  </si>
  <si>
    <t>PAGO IMPRESION DE 9000 ETIQUETAS  AUTO ADHESIVAS 4X4.5 PULGADAS LOGO SEGUN ARTE, FULL COLOR, VINIL PARA EXTERIOR, SOLICITADO POR ESTADISTICAS ECONOMICAS, SEGUN OC-ONE-2026-00029  Y FACTURA  ANEXA.</t>
  </si>
  <si>
    <t>PAGO DE SERVICIO DE MANTENIMIENTO Y REPARACION DE SISTEMAS Y EQUIPOS DE AIRES ACONDICIONADOS DE LA INSTITUCION O/C ONE-2026-00046 Y FACTURA  ANEXA</t>
  </si>
  <si>
    <t>PAGO DE SERVICIO DE LAVADO Y PLANCHADO DE DE 2 BANBALINA Y 2 MANTELES BLANCOS DE LA INSTITUCION SEGUN ORDEN DE PAGO ONE-2026-00038 Y FACTURA  ANEXA</t>
  </si>
  <si>
    <t>PAGO ADQUISICION DE 47 LIBRETA CORPORATIVA TAMAÑO 14.7 X 21 CM LOGO INSTITUCIONAL Y 47 TERMO PLASTICO CON LOGO INSTITUCIONAL, SOLICITADO POR EL DPTO DE RRHH  SEGUN ORDEN DE COMPRAS NO ONE-2026-00035 Y FACTURA  ANEXA</t>
  </si>
  <si>
    <t>PAGO ARRENDAMIENTO DE 40 PARQUEOS EN EL EDIFICIO DE ESTACIONAMIENTO BANCO CENTRAL NIVEL 9-B (TRN-E040280), CORRESPONDIENTE AL MES DE MAYO DEL 2026, SEGUN SOLICITUD PAGO Y FACTURA  ANEXA.</t>
  </si>
  <si>
    <t>PAGO SERVICIO DE AGUA PARA USO DE LA INSTITUCION, CORRESPONDIENTE AL MES DE MAYO DEL 2026, SEGUN SOLICITUD PAGO Y FACTURA  ANEXA.</t>
  </si>
  <si>
    <t>PAGO SERVICIO DE SALUD (SENASA COMPLEMENTARIO), PARA EL PERSONAL DE ESTA INSTITUCION, CORRESPONDIENTE AL MES DE MAYO 2026, SEGUN SOLICITUD PAGO Y FACTURA  ANEXA.</t>
  </si>
  <si>
    <t>RELACIÓN DE PAGO DE FACTURAS  PROVEEDORES DURANTE EL MES DE  MAYO  2026</t>
  </si>
  <si>
    <t>B1500001230   B1500001231</t>
  </si>
  <si>
    <t>01/05/2026   01/05/2026</t>
  </si>
  <si>
    <t>B1500000330</t>
  </si>
  <si>
    <t>B1500000333</t>
  </si>
  <si>
    <t>B1500000342</t>
  </si>
  <si>
    <t>E450000000435</t>
  </si>
  <si>
    <t>B1500000329</t>
  </si>
  <si>
    <t>E450000024784</t>
  </si>
  <si>
    <t>E450000144348   E450000145214</t>
  </si>
  <si>
    <t>27/5/2026   27/05/2026</t>
  </si>
  <si>
    <t>E450000145505</t>
  </si>
  <si>
    <t>E450000145511</t>
  </si>
  <si>
    <t>E450000145501</t>
  </si>
  <si>
    <t>E450000145144   E450000145315</t>
  </si>
  <si>
    <t>27/5/2026  27/05/2026</t>
  </si>
  <si>
    <t>E450000012339</t>
  </si>
  <si>
    <t>E450000008369</t>
  </si>
  <si>
    <t>B1500000043</t>
  </si>
  <si>
    <t>E450000012031</t>
  </si>
  <si>
    <t>E450000001519</t>
  </si>
  <si>
    <t>B1500000389</t>
  </si>
  <si>
    <t>E450000012103</t>
  </si>
  <si>
    <t>B1500000026</t>
  </si>
  <si>
    <t>E450000110431</t>
  </si>
  <si>
    <t>E450000012534</t>
  </si>
  <si>
    <t>B1500000360</t>
  </si>
  <si>
    <t>E450000002347  E450000002434</t>
  </si>
  <si>
    <t>01/03/2026   01/04/2026</t>
  </si>
  <si>
    <t>B1500000030</t>
  </si>
  <si>
    <t>E450000000010</t>
  </si>
  <si>
    <t>B1500004236   B1500004237</t>
  </si>
  <si>
    <t>29/04/2026  29/04/2026</t>
  </si>
  <si>
    <t>E450000000052</t>
  </si>
  <si>
    <t>E450000024564</t>
  </si>
  <si>
    <t>E450000012156</t>
  </si>
  <si>
    <t>E450000109589</t>
  </si>
  <si>
    <t>E450000012324</t>
  </si>
  <si>
    <t>E450000092017  E450000094414   E450000094416</t>
  </si>
  <si>
    <t>19/05/2026  20/05/2026  20/05/2026</t>
  </si>
  <si>
    <t>E450000024910  E450000024920   E450000025481</t>
  </si>
  <si>
    <t>08/05/2026  14/05/2026  19/05/2026</t>
  </si>
  <si>
    <t>E450000002548</t>
  </si>
  <si>
    <t>E450000012364</t>
  </si>
  <si>
    <t>29/04/20269</t>
  </si>
  <si>
    <t>E450000012375</t>
  </si>
  <si>
    <t>E450000012054</t>
  </si>
  <si>
    <t>B1500004181  B1500004188  B15010004189</t>
  </si>
  <si>
    <t>10/4/2026  15/04/2026  15/04/2026</t>
  </si>
  <si>
    <t>E450000000146</t>
  </si>
  <si>
    <t>E450000029455</t>
  </si>
  <si>
    <t>E450000005769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</si>
</sst>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18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/>
    <xf numFmtId="164" fontId="4" fillId="0" borderId="0" xfId="0" applyNumberFormat="1" applyFont="1"/>
    <xf numFmtId="164" fontId="4" fillId="2" borderId="0" xfId="1" applyFont="1" applyFill="1" applyBorder="1"/>
    <xf numFmtId="164" fontId="4" fillId="2" borderId="0" xfId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164" fontId="4" fillId="0" borderId="0" xfId="1" applyFont="1" applyBorder="1" applyAlignment="1">
      <alignment horizontal="center"/>
    </xf>
    <xf numFmtId="164" fontId="4" fillId="0" borderId="0" xfId="1" applyFont="1" applyBorder="1"/>
    <xf numFmtId="164" fontId="4" fillId="0" borderId="0" xfId="1" applyFont="1" applyFill="1" applyBorder="1"/>
    <xf numFmtId="164" fontId="4" fillId="0" borderId="0" xfId="1" applyFont="1"/>
    <xf numFmtId="0" fontId="4" fillId="3" borderId="0" xfId="0" applyFont="1" applyFill="1"/>
    <xf numFmtId="0" fontId="4" fillId="2" borderId="0" xfId="0" applyFont="1" applyFill="1" applyAlignment="1">
      <alignment horizontal="center" vertical="center"/>
    </xf>
    <xf numFmtId="0" fontId="5" fillId="0" borderId="1" xfId="1" applyNumberFormat="1" applyFont="1" applyFill="1" applyBorder="1"/>
    <xf numFmtId="164" fontId="0" fillId="0" borderId="0" xfId="1" applyFont="1"/>
    <xf numFmtId="49" fontId="8" fillId="0" borderId="0" xfId="0" applyNumberFormat="1" applyFont="1" applyAlignment="1">
      <alignment horizontal="left"/>
    </xf>
    <xf numFmtId="49" fontId="6" fillId="0" borderId="1" xfId="0" applyNumberFormat="1" applyFont="1" applyBorder="1" applyAlignment="1">
      <alignment horizontal="left" wrapText="1"/>
    </xf>
    <xf numFmtId="0" fontId="5" fillId="0" borderId="1" xfId="1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/>
    </xf>
    <xf numFmtId="15" fontId="6" fillId="0" borderId="1" xfId="2" applyNumberFormat="1" applyFont="1" applyFill="1" applyBorder="1" applyAlignment="1">
      <alignment horizontal="center" wrapText="1"/>
    </xf>
    <xf numFmtId="15" fontId="6" fillId="0" borderId="1" xfId="2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wrapText="1"/>
    </xf>
    <xf numFmtId="0" fontId="5" fillId="2" borderId="0" xfId="0" applyFont="1" applyFill="1"/>
    <xf numFmtId="164" fontId="5" fillId="2" borderId="0" xfId="1" applyFont="1" applyFill="1" applyAlignment="1">
      <alignment horizontal="center"/>
    </xf>
    <xf numFmtId="164" fontId="5" fillId="2" borderId="0" xfId="1" applyFont="1" applyFill="1"/>
    <xf numFmtId="0" fontId="7" fillId="2" borderId="0" xfId="0" applyFont="1" applyFill="1" applyAlignment="1">
      <alignment horizontal="center"/>
    </xf>
    <xf numFmtId="164" fontId="7" fillId="2" borderId="0" xfId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164" fontId="5" fillId="2" borderId="0" xfId="1" applyFont="1" applyFill="1" applyBorder="1" applyAlignment="1">
      <alignment horizontal="center" vertical="center"/>
    </xf>
    <xf numFmtId="164" fontId="5" fillId="2" borderId="0" xfId="1" applyFont="1" applyFill="1" applyBorder="1"/>
    <xf numFmtId="164" fontId="6" fillId="0" borderId="1" xfId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left" wrapText="1"/>
    </xf>
    <xf numFmtId="49" fontId="10" fillId="0" borderId="0" xfId="0" applyNumberFormat="1" applyFont="1" applyAlignment="1">
      <alignment horizontal="left"/>
    </xf>
    <xf numFmtId="0" fontId="4" fillId="0" borderId="0" xfId="0" applyFont="1" applyBorder="1"/>
    <xf numFmtId="0" fontId="7" fillId="2" borderId="0" xfId="0" applyFont="1" applyFill="1" applyAlignment="1">
      <alignment horizontal="center" wrapText="1"/>
    </xf>
    <xf numFmtId="164" fontId="6" fillId="0" borderId="1" xfId="1" applyFont="1" applyBorder="1" applyAlignment="1">
      <alignment horizontal="right"/>
    </xf>
    <xf numFmtId="49" fontId="9" fillId="2" borderId="0" xfId="0" applyNumberFormat="1" applyFont="1" applyFill="1" applyBorder="1" applyAlignment="1">
      <alignment horizontal="left" vertical="center" wrapText="1"/>
    </xf>
    <xf numFmtId="49" fontId="11" fillId="0" borderId="0" xfId="0" applyNumberFormat="1" applyFont="1" applyAlignment="1">
      <alignment horizontal="left"/>
    </xf>
    <xf numFmtId="49" fontId="11" fillId="0" borderId="0" xfId="0" applyNumberFormat="1" applyFont="1" applyFill="1" applyAlignment="1">
      <alignment horizontal="left"/>
    </xf>
    <xf numFmtId="0" fontId="4" fillId="2" borderId="0" xfId="0" applyFont="1" applyFill="1"/>
    <xf numFmtId="0" fontId="5" fillId="2" borderId="0" xfId="0" applyFont="1" applyFill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12" fillId="0" borderId="0" xfId="0" applyNumberFormat="1" applyFont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/>
    </xf>
    <xf numFmtId="0" fontId="5" fillId="2" borderId="1" xfId="1" applyNumberFormat="1" applyFont="1" applyFill="1" applyBorder="1"/>
    <xf numFmtId="43" fontId="4" fillId="0" borderId="0" xfId="0" applyNumberFormat="1" applyFont="1"/>
    <xf numFmtId="49" fontId="13" fillId="0" borderId="0" xfId="0" applyNumberFormat="1" applyFont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/>
    </xf>
    <xf numFmtId="14" fontId="7" fillId="2" borderId="1" xfId="0" applyNumberFormat="1" applyFont="1" applyFill="1" applyBorder="1" applyAlignment="1">
      <alignment horizontal="center" vertical="center"/>
    </xf>
    <xf numFmtId="164" fontId="7" fillId="2" borderId="1" xfId="1" applyFont="1" applyFill="1" applyBorder="1" applyAlignment="1">
      <alignment horizontal="center" vertical="center"/>
    </xf>
    <xf numFmtId="164" fontId="9" fillId="0" borderId="1" xfId="1" applyFont="1" applyFill="1" applyBorder="1" applyAlignment="1">
      <alignment horizontal="right" vertical="center"/>
    </xf>
    <xf numFmtId="0" fontId="7" fillId="2" borderId="1" xfId="1" applyNumberFormat="1" applyFont="1" applyFill="1" applyBorder="1" applyAlignment="1">
      <alignment horizontal="center" vertical="center"/>
    </xf>
    <xf numFmtId="49" fontId="14" fillId="0" borderId="0" xfId="0" applyNumberFormat="1" applyFont="1" applyAlignment="1">
      <alignment horizontal="left"/>
    </xf>
    <xf numFmtId="15" fontId="6" fillId="2" borderId="1" xfId="2" applyNumberFormat="1" applyFont="1" applyFill="1" applyBorder="1" applyAlignment="1">
      <alignment horizontal="center" wrapText="1"/>
    </xf>
    <xf numFmtId="164" fontId="6" fillId="2" borderId="1" xfId="1" applyFont="1" applyFill="1" applyBorder="1" applyAlignment="1">
      <alignment horizontal="right"/>
    </xf>
    <xf numFmtId="15" fontId="6" fillId="2" borderId="1" xfId="2" applyNumberFormat="1" applyFont="1" applyFill="1" applyBorder="1" applyAlignment="1">
      <alignment horizontal="center"/>
    </xf>
    <xf numFmtId="0" fontId="5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8" fillId="4" borderId="0" xfId="0" applyNumberFormat="1" applyFont="1" applyFill="1" applyAlignment="1">
      <alignment horizontal="left"/>
    </xf>
    <xf numFmtId="0" fontId="6" fillId="0" borderId="1" xfId="0" applyFont="1" applyBorder="1" applyAlignment="1">
      <alignment horizontal="left"/>
    </xf>
    <xf numFmtId="49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15" fillId="0" borderId="0" xfId="0" applyNumberFormat="1" applyFont="1" applyAlignment="1">
      <alignment horizontal="left"/>
    </xf>
    <xf numFmtId="0" fontId="6" fillId="0" borderId="1" xfId="0" applyFont="1" applyBorder="1" applyAlignment="1">
      <alignment horizontal="left" wrapText="1"/>
    </xf>
    <xf numFmtId="49" fontId="15" fillId="4" borderId="0" xfId="0" applyNumberFormat="1" applyFont="1" applyFill="1" applyAlignment="1">
      <alignment horizontal="left"/>
    </xf>
    <xf numFmtId="0" fontId="4" fillId="4" borderId="0" xfId="0" applyFont="1" applyFill="1"/>
    <xf numFmtId="49" fontId="15" fillId="2" borderId="0" xfId="0" applyNumberFormat="1" applyFont="1" applyFill="1" applyAlignment="1">
      <alignment horizontal="left"/>
    </xf>
    <xf numFmtId="0" fontId="6" fillId="2" borderId="3" xfId="0" applyFont="1" applyFill="1" applyBorder="1" applyAlignment="1">
      <alignment horizontal="left"/>
    </xf>
    <xf numFmtId="15" fontId="6" fillId="2" borderId="3" xfId="2" applyNumberFormat="1" applyFont="1" applyFill="1" applyBorder="1" applyAlignment="1">
      <alignment horizontal="center" wrapText="1"/>
    </xf>
    <xf numFmtId="15" fontId="6" fillId="2" borderId="3" xfId="2" applyNumberFormat="1" applyFont="1" applyFill="1" applyBorder="1" applyAlignment="1">
      <alignment horizontal="center"/>
    </xf>
    <xf numFmtId="164" fontId="6" fillId="2" borderId="3" xfId="1" applyFont="1" applyFill="1" applyBorder="1" applyAlignment="1">
      <alignment horizontal="right"/>
    </xf>
    <xf numFmtId="0" fontId="5" fillId="2" borderId="3" xfId="1" applyNumberFormat="1" applyFont="1" applyFill="1" applyBorder="1" applyAlignment="1">
      <alignment horizontal="center" vertical="center"/>
    </xf>
    <xf numFmtId="0" fontId="5" fillId="2" borderId="3" xfId="1" applyNumberFormat="1" applyFont="1" applyFill="1" applyBorder="1"/>
    <xf numFmtId="49" fontId="6" fillId="2" borderId="2" xfId="0" applyNumberFormat="1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/>
    </xf>
    <xf numFmtId="15" fontId="6" fillId="2" borderId="2" xfId="2" applyNumberFormat="1" applyFont="1" applyFill="1" applyBorder="1" applyAlignment="1">
      <alignment horizontal="center" wrapText="1"/>
    </xf>
    <xf numFmtId="164" fontId="6" fillId="2" borderId="2" xfId="1" applyFont="1" applyFill="1" applyBorder="1" applyAlignment="1">
      <alignment horizontal="right"/>
    </xf>
    <xf numFmtId="15" fontId="6" fillId="2" borderId="2" xfId="2" applyNumberFormat="1" applyFont="1" applyFill="1" applyBorder="1" applyAlignment="1">
      <alignment horizontal="center"/>
    </xf>
    <xf numFmtId="0" fontId="5" fillId="2" borderId="2" xfId="1" applyNumberFormat="1" applyFont="1" applyFill="1" applyBorder="1" applyAlignment="1">
      <alignment horizontal="center" vertical="center"/>
    </xf>
    <xf numFmtId="0" fontId="5" fillId="2" borderId="2" xfId="1" applyNumberFormat="1" applyFont="1" applyFill="1" applyBorder="1"/>
    <xf numFmtId="49" fontId="6" fillId="2" borderId="3" xfId="0" applyNumberFormat="1" applyFont="1" applyFill="1" applyBorder="1" applyAlignment="1">
      <alignment horizontal="left"/>
    </xf>
    <xf numFmtId="49" fontId="6" fillId="2" borderId="3" xfId="0" applyNumberFormat="1" applyFont="1" applyFill="1" applyBorder="1" applyAlignment="1">
      <alignment horizontal="left" wrapText="1"/>
    </xf>
    <xf numFmtId="49" fontId="6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 wrapText="1"/>
    </xf>
    <xf numFmtId="0" fontId="6" fillId="0" borderId="2" xfId="0" applyFont="1" applyBorder="1" applyAlignment="1">
      <alignment horizontal="left"/>
    </xf>
    <xf numFmtId="15" fontId="6" fillId="0" borderId="2" xfId="2" applyNumberFormat="1" applyFont="1" applyFill="1" applyBorder="1" applyAlignment="1">
      <alignment horizontal="center" wrapText="1"/>
    </xf>
    <xf numFmtId="164" fontId="6" fillId="0" borderId="2" xfId="1" applyFont="1" applyBorder="1" applyAlignment="1">
      <alignment horizontal="right"/>
    </xf>
    <xf numFmtId="0" fontId="6" fillId="2" borderId="3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left"/>
    </xf>
    <xf numFmtId="49" fontId="6" fillId="0" borderId="4" xfId="0" applyNumberFormat="1" applyFont="1" applyBorder="1" applyAlignment="1">
      <alignment horizontal="left" wrapText="1"/>
    </xf>
    <xf numFmtId="0" fontId="6" fillId="2" borderId="4" xfId="0" applyFont="1" applyFill="1" applyBorder="1" applyAlignment="1">
      <alignment horizontal="left"/>
    </xf>
    <xf numFmtId="15" fontId="6" fillId="2" borderId="4" xfId="2" applyNumberFormat="1" applyFont="1" applyFill="1" applyBorder="1" applyAlignment="1">
      <alignment horizontal="center" wrapText="1"/>
    </xf>
    <xf numFmtId="164" fontId="6" fillId="0" borderId="4" xfId="1" applyFont="1" applyBorder="1" applyAlignment="1">
      <alignment horizontal="right"/>
    </xf>
    <xf numFmtId="15" fontId="6" fillId="2" borderId="4" xfId="2" applyNumberFormat="1" applyFont="1" applyFill="1" applyBorder="1" applyAlignment="1">
      <alignment horizontal="center"/>
    </xf>
    <xf numFmtId="164" fontId="6" fillId="2" borderId="4" xfId="1" applyFont="1" applyFill="1" applyBorder="1" applyAlignment="1">
      <alignment horizontal="right"/>
    </xf>
    <xf numFmtId="0" fontId="5" fillId="2" borderId="4" xfId="1" applyNumberFormat="1" applyFont="1" applyFill="1" applyBorder="1" applyAlignment="1">
      <alignment horizontal="center" vertical="center"/>
    </xf>
    <xf numFmtId="0" fontId="5" fillId="2" borderId="4" xfId="1" applyNumberFormat="1" applyFont="1" applyFill="1" applyBorder="1"/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652648</xdr:colOff>
      <xdr:row>2</xdr:row>
      <xdr:rowOff>20039</xdr:rowOff>
    </xdr:from>
    <xdr:ext cx="876298" cy="484051"/>
    <xdr:pic>
      <xdr:nvPicPr>
        <xdr:cNvPr id="2" name="2 Imagen" descr="logo oficial de la O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30748" y="401039"/>
          <a:ext cx="876298" cy="484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1292679</xdr:colOff>
      <xdr:row>53</xdr:row>
      <xdr:rowOff>122464</xdr:rowOff>
    </xdr:from>
    <xdr:to>
      <xdr:col>5</xdr:col>
      <xdr:colOff>1139104</xdr:colOff>
      <xdr:row>56</xdr:row>
      <xdr:rowOff>231322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9488" r="13333"/>
        <a:stretch/>
      </xdr:blipFill>
      <xdr:spPr>
        <a:xfrm>
          <a:off x="6504215" y="67559464"/>
          <a:ext cx="2567853" cy="84364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0</xdr:row>
      <xdr:rowOff>0</xdr:rowOff>
    </xdr:from>
    <xdr:to>
      <xdr:col>2</xdr:col>
      <xdr:colOff>1780930</xdr:colOff>
      <xdr:row>4</xdr:row>
      <xdr:rowOff>163286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DBFE0B5-2D0F-4374-8CCF-543BB2BD4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0"/>
          <a:ext cx="1944216" cy="966107"/>
        </a:xfrm>
        <a:prstGeom prst="rect">
          <a:avLst/>
        </a:prstGeom>
      </xdr:spPr>
    </xdr:pic>
    <xdr:clientData/>
  </xdr:twoCellAnchor>
  <xdr:twoCellAnchor editAs="oneCell">
    <xdr:from>
      <xdr:col>2</xdr:col>
      <xdr:colOff>231322</xdr:colOff>
      <xdr:row>53</xdr:row>
      <xdr:rowOff>68036</xdr:rowOff>
    </xdr:from>
    <xdr:to>
      <xdr:col>2</xdr:col>
      <xdr:colOff>2536372</xdr:colOff>
      <xdr:row>56</xdr:row>
      <xdr:rowOff>118383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B62A288-9950-4171-A3D2-D9C55746D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608" y="51856822"/>
          <a:ext cx="2305050" cy="785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843643</xdr:colOff>
      <xdr:row>53</xdr:row>
      <xdr:rowOff>95250</xdr:rowOff>
    </xdr:from>
    <xdr:to>
      <xdr:col>10</xdr:col>
      <xdr:colOff>785132</xdr:colOff>
      <xdr:row>56</xdr:row>
      <xdr:rowOff>104776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15F0EB6-A285-4BE6-8BD2-554825606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5464" y="57340500"/>
          <a:ext cx="2554061" cy="744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628650</xdr:colOff>
      <xdr:row>64</xdr:row>
      <xdr:rowOff>0</xdr:rowOff>
    </xdr:from>
    <xdr:to>
      <xdr:col>7</xdr:col>
      <xdr:colOff>590550</xdr:colOff>
      <xdr:row>70</xdr:row>
      <xdr:rowOff>82512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86200" y="12192000"/>
          <a:ext cx="2247900" cy="1225512"/>
        </a:xfrm>
        <a:prstGeom prst="rect">
          <a:avLst/>
        </a:prstGeom>
      </xdr:spPr>
    </xdr:pic>
    <xdr:clientData/>
  </xdr:twoCellAnchor>
  <xdr:twoCellAnchor editAs="oneCell">
    <xdr:from>
      <xdr:col>9</xdr:col>
      <xdr:colOff>323850</xdr:colOff>
      <xdr:row>63</xdr:row>
      <xdr:rowOff>133350</xdr:rowOff>
    </xdr:from>
    <xdr:to>
      <xdr:col>11</xdr:col>
      <xdr:colOff>638175</xdr:colOff>
      <xdr:row>71</xdr:row>
      <xdr:rowOff>40422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15343"/>
        <a:stretch/>
      </xdr:blipFill>
      <xdr:spPr>
        <a:xfrm>
          <a:off x="7391400" y="12134850"/>
          <a:ext cx="1838325" cy="143107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3</xdr:col>
      <xdr:colOff>466725</xdr:colOff>
      <xdr:row>70</xdr:row>
      <xdr:rowOff>76200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62" t="4886"/>
        <a:stretch/>
      </xdr:blipFill>
      <xdr:spPr bwMode="auto">
        <a:xfrm>
          <a:off x="762000" y="12382500"/>
          <a:ext cx="2105025" cy="10287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0</xdr:colOff>
      <xdr:row>77</xdr:row>
      <xdr:rowOff>0</xdr:rowOff>
    </xdr:from>
    <xdr:to>
      <xdr:col>4</xdr:col>
      <xdr:colOff>609600</xdr:colOff>
      <xdr:row>81</xdr:row>
      <xdr:rowOff>166720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4000" y="14668500"/>
          <a:ext cx="2343150" cy="9287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rch-Piso-9\Proyectos%20ONE\DATOS%20CONTABLES%202025\OFICINA%20LIBRE%20ACCESO%20A%20LA%20INFORMACION%202025\PAGOS%20PROVEEDORES%202025\REPORTE%20SIGEF%202024\Copia%20de%20EG001_00101573335_20250210120940_DprwF%20ENERO%202025%20PAGOS%20PROVEED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úmeroDocumento"/>
      <sheetName val="Definicion"/>
      <sheetName val="Hoja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P130"/>
  <sheetViews>
    <sheetView tabSelected="1" view="pageBreakPreview" topLeftCell="A49" zoomScale="70" zoomScaleNormal="70" zoomScaleSheetLayoutView="70" workbookViewId="0">
      <selection activeCell="C32" sqref="C32"/>
    </sheetView>
  </sheetViews>
  <sheetFormatPr baseColWidth="10" defaultColWidth="14.7109375" defaultRowHeight="12.75" x14ac:dyDescent="0.2"/>
  <cols>
    <col min="1" max="1" width="5.7109375" style="1" customWidth="1"/>
    <col min="2" max="2" width="8.140625" style="5" customWidth="1"/>
    <col min="3" max="3" width="48.5703125" style="5" customWidth="1"/>
    <col min="4" max="4" width="15.7109375" style="5" customWidth="1"/>
    <col min="5" max="5" width="40.85546875" style="11" customWidth="1"/>
    <col min="6" max="6" width="17.7109375" style="5" customWidth="1"/>
    <col min="7" max="7" width="18.7109375" style="5" customWidth="1"/>
    <col min="8" max="8" width="22.140625" style="16" customWidth="1"/>
    <col min="9" max="9" width="16.42578125" style="5" customWidth="1"/>
    <col min="10" max="10" width="22.7109375" style="16" customWidth="1"/>
    <col min="11" max="11" width="14.7109375" style="5" customWidth="1"/>
    <col min="12" max="12" width="11.28515625" style="5" customWidth="1"/>
    <col min="13" max="13" width="14.7109375" style="5"/>
    <col min="14" max="14" width="25.7109375" style="5" customWidth="1"/>
    <col min="15" max="16384" width="14.7109375" style="5"/>
  </cols>
  <sheetData>
    <row r="1" spans="1:13" ht="15.75" x14ac:dyDescent="0.25">
      <c r="B1" s="27"/>
      <c r="C1" s="28"/>
      <c r="D1" s="28"/>
      <c r="E1" s="29"/>
      <c r="F1" s="30"/>
      <c r="G1" s="27"/>
      <c r="H1" s="31"/>
      <c r="I1" s="27"/>
      <c r="J1" s="32"/>
      <c r="K1" s="32"/>
      <c r="L1" s="32"/>
    </row>
    <row r="2" spans="1:13" ht="15" customHeight="1" x14ac:dyDescent="0.25">
      <c r="B2" s="116" t="s">
        <v>0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3" ht="15.75" x14ac:dyDescent="0.25"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3" ht="15.75" x14ac:dyDescent="0.25">
      <c r="B4" s="117" t="s">
        <v>148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3" ht="15.75" x14ac:dyDescent="0.25">
      <c r="B5" s="33"/>
      <c r="C5" s="33"/>
      <c r="D5" s="33"/>
      <c r="E5" s="43"/>
      <c r="F5" s="33"/>
      <c r="G5" s="33"/>
      <c r="H5" s="34"/>
      <c r="I5" s="33"/>
      <c r="J5" s="34"/>
      <c r="K5" s="33"/>
      <c r="L5" s="33"/>
    </row>
    <row r="6" spans="1:13" ht="15.75" x14ac:dyDescent="0.25">
      <c r="B6" s="27"/>
      <c r="C6" s="28"/>
      <c r="D6" s="28"/>
      <c r="E6" s="29"/>
      <c r="F6" s="30"/>
      <c r="G6" s="27"/>
      <c r="H6" s="31"/>
      <c r="I6" s="27"/>
      <c r="J6" s="32"/>
      <c r="K6" s="32"/>
      <c r="L6" s="32"/>
    </row>
    <row r="7" spans="1:13" ht="31.5" x14ac:dyDescent="0.2">
      <c r="A7" s="41"/>
      <c r="B7" s="57" t="s">
        <v>1</v>
      </c>
      <c r="C7" s="57" t="s">
        <v>3</v>
      </c>
      <c r="D7" s="57" t="s">
        <v>2</v>
      </c>
      <c r="E7" s="57" t="s">
        <v>3</v>
      </c>
      <c r="F7" s="57" t="s">
        <v>4</v>
      </c>
      <c r="G7" s="57" t="s">
        <v>5</v>
      </c>
      <c r="H7" s="58" t="s">
        <v>6</v>
      </c>
      <c r="I7" s="57" t="s">
        <v>7</v>
      </c>
      <c r="J7" s="58" t="s">
        <v>8</v>
      </c>
      <c r="K7" s="57" t="s">
        <v>9</v>
      </c>
      <c r="L7" s="57" t="s">
        <v>10</v>
      </c>
    </row>
    <row r="8" spans="1:13" s="17" customFormat="1" ht="105.75" customHeight="1" x14ac:dyDescent="0.25">
      <c r="A8" s="78" t="s">
        <v>27</v>
      </c>
      <c r="B8" s="70">
        <v>1</v>
      </c>
      <c r="C8" s="24" t="s">
        <v>94</v>
      </c>
      <c r="D8" s="24" t="s">
        <v>70</v>
      </c>
      <c r="E8" s="22" t="s">
        <v>105</v>
      </c>
      <c r="F8" s="72" t="s">
        <v>166</v>
      </c>
      <c r="G8" s="66">
        <v>46143</v>
      </c>
      <c r="H8" s="44">
        <v>70800</v>
      </c>
      <c r="I8" s="68">
        <v>46169</v>
      </c>
      <c r="J8" s="67">
        <f t="shared" ref="J8" si="0">+H8</f>
        <v>70800</v>
      </c>
      <c r="K8" s="69"/>
      <c r="L8" s="54" t="s">
        <v>11</v>
      </c>
    </row>
    <row r="9" spans="1:13" s="17" customFormat="1" ht="102" customHeight="1" x14ac:dyDescent="0.25">
      <c r="A9" s="78" t="s">
        <v>28</v>
      </c>
      <c r="B9" s="70">
        <v>2</v>
      </c>
      <c r="C9" s="24" t="s">
        <v>19</v>
      </c>
      <c r="D9" s="24" t="s">
        <v>71</v>
      </c>
      <c r="E9" s="22" t="s">
        <v>106</v>
      </c>
      <c r="F9" s="75" t="s">
        <v>160</v>
      </c>
      <c r="G9" s="66">
        <v>46169</v>
      </c>
      <c r="H9" s="44">
        <v>36000.300000000003</v>
      </c>
      <c r="I9" s="68">
        <v>46186</v>
      </c>
      <c r="J9" s="67">
        <f t="shared" ref="J9:J18" si="1">+H9</f>
        <v>36000.300000000003</v>
      </c>
      <c r="K9" s="69"/>
      <c r="L9" s="54" t="s">
        <v>11</v>
      </c>
    </row>
    <row r="10" spans="1:13" s="48" customFormat="1" ht="120" customHeight="1" x14ac:dyDescent="0.25">
      <c r="A10" s="78" t="s">
        <v>29</v>
      </c>
      <c r="B10" s="70">
        <v>3</v>
      </c>
      <c r="C10" s="24" t="s">
        <v>19</v>
      </c>
      <c r="D10" s="24" t="s">
        <v>71</v>
      </c>
      <c r="E10" s="22" t="s">
        <v>107</v>
      </c>
      <c r="F10" s="75" t="s">
        <v>159</v>
      </c>
      <c r="G10" s="66">
        <v>46169</v>
      </c>
      <c r="H10" s="44">
        <v>2717</v>
      </c>
      <c r="I10" s="68">
        <v>46186</v>
      </c>
      <c r="J10" s="67">
        <f t="shared" si="1"/>
        <v>2717</v>
      </c>
      <c r="K10" s="69"/>
      <c r="L10" s="54" t="s">
        <v>11</v>
      </c>
    </row>
    <row r="11" spans="1:13" s="81" customFormat="1" ht="126" customHeight="1" x14ac:dyDescent="0.25">
      <c r="A11" s="80" t="s">
        <v>30</v>
      </c>
      <c r="B11" s="70">
        <v>4</v>
      </c>
      <c r="C11" s="73" t="s">
        <v>19</v>
      </c>
      <c r="D11" s="73" t="s">
        <v>71</v>
      </c>
      <c r="E11" s="40" t="s">
        <v>108</v>
      </c>
      <c r="F11" s="74" t="s">
        <v>172</v>
      </c>
      <c r="G11" s="66">
        <v>46139</v>
      </c>
      <c r="H11" s="67">
        <v>2898.14</v>
      </c>
      <c r="I11" s="68">
        <v>46168</v>
      </c>
      <c r="J11" s="67">
        <f t="shared" si="1"/>
        <v>2898.14</v>
      </c>
      <c r="K11" s="69"/>
      <c r="L11" s="54" t="s">
        <v>11</v>
      </c>
    </row>
    <row r="12" spans="1:13" s="17" customFormat="1" ht="103.5" customHeight="1" x14ac:dyDescent="0.25">
      <c r="A12" s="78" t="s">
        <v>31</v>
      </c>
      <c r="B12" s="70">
        <v>5</v>
      </c>
      <c r="C12" s="24" t="s">
        <v>19</v>
      </c>
      <c r="D12" s="24" t="s">
        <v>71</v>
      </c>
      <c r="E12" s="22" t="s">
        <v>109</v>
      </c>
      <c r="F12" s="72" t="s">
        <v>184</v>
      </c>
      <c r="G12" s="66">
        <v>46139</v>
      </c>
      <c r="H12" s="44">
        <v>133087.5</v>
      </c>
      <c r="I12" s="68">
        <v>46168</v>
      </c>
      <c r="J12" s="67">
        <f t="shared" si="1"/>
        <v>133087.5</v>
      </c>
      <c r="K12" s="69"/>
      <c r="L12" s="54" t="s">
        <v>11</v>
      </c>
    </row>
    <row r="13" spans="1:13" s="48" customFormat="1" ht="96.75" customHeight="1" x14ac:dyDescent="0.25">
      <c r="A13" s="78" t="s">
        <v>32</v>
      </c>
      <c r="B13" s="70">
        <v>6</v>
      </c>
      <c r="C13" s="24" t="s">
        <v>19</v>
      </c>
      <c r="D13" s="24" t="s">
        <v>71</v>
      </c>
      <c r="E13" s="22" t="s">
        <v>110</v>
      </c>
      <c r="F13" s="72" t="s">
        <v>161</v>
      </c>
      <c r="G13" s="66">
        <v>46169</v>
      </c>
      <c r="H13" s="44">
        <v>110428.5</v>
      </c>
      <c r="I13" s="68">
        <v>46186</v>
      </c>
      <c r="J13" s="67">
        <f t="shared" si="1"/>
        <v>110428.5</v>
      </c>
      <c r="K13" s="69"/>
      <c r="L13" s="54" t="s">
        <v>11</v>
      </c>
      <c r="M13" s="48" t="s">
        <v>23</v>
      </c>
    </row>
    <row r="14" spans="1:13" s="17" customFormat="1" ht="94.5" customHeight="1" x14ac:dyDescent="0.25">
      <c r="A14" s="78" t="s">
        <v>33</v>
      </c>
      <c r="B14" s="70">
        <v>7</v>
      </c>
      <c r="C14" s="24" t="s">
        <v>19</v>
      </c>
      <c r="D14" s="24" t="s">
        <v>71</v>
      </c>
      <c r="E14" s="22" t="s">
        <v>111</v>
      </c>
      <c r="F14" s="72" t="s">
        <v>162</v>
      </c>
      <c r="G14" s="66" t="s">
        <v>163</v>
      </c>
      <c r="H14" s="44">
        <v>142795.19</v>
      </c>
      <c r="I14" s="68">
        <v>46186</v>
      </c>
      <c r="J14" s="67">
        <f t="shared" si="1"/>
        <v>142795.19</v>
      </c>
      <c r="K14" s="69"/>
      <c r="L14" s="54" t="s">
        <v>11</v>
      </c>
    </row>
    <row r="15" spans="1:13" s="17" customFormat="1" ht="89.25" customHeight="1" x14ac:dyDescent="0.25">
      <c r="A15" s="78" t="s">
        <v>34</v>
      </c>
      <c r="B15" s="52">
        <v>8</v>
      </c>
      <c r="C15" s="24" t="s">
        <v>19</v>
      </c>
      <c r="D15" s="24" t="s">
        <v>71</v>
      </c>
      <c r="E15" s="22" t="s">
        <v>112</v>
      </c>
      <c r="F15" s="72" t="s">
        <v>157</v>
      </c>
      <c r="G15" s="25" t="s">
        <v>158</v>
      </c>
      <c r="H15" s="44">
        <v>167771.45000000001</v>
      </c>
      <c r="I15" s="26">
        <v>46186</v>
      </c>
      <c r="J15" s="39">
        <f t="shared" si="1"/>
        <v>167771.45000000001</v>
      </c>
      <c r="K15" s="23"/>
      <c r="L15" s="54" t="s">
        <v>11</v>
      </c>
      <c r="M15" s="17" t="s">
        <v>23</v>
      </c>
    </row>
    <row r="16" spans="1:13" s="48" customFormat="1" ht="91.5" customHeight="1" x14ac:dyDescent="0.25">
      <c r="A16" s="82" t="s">
        <v>35</v>
      </c>
      <c r="B16" s="70">
        <v>9</v>
      </c>
      <c r="C16" s="73" t="s">
        <v>95</v>
      </c>
      <c r="D16" s="73" t="s">
        <v>72</v>
      </c>
      <c r="E16" s="40" t="s">
        <v>113</v>
      </c>
      <c r="F16" s="74"/>
      <c r="G16" s="66"/>
      <c r="H16" s="67">
        <v>6050</v>
      </c>
      <c r="I16" s="68"/>
      <c r="J16" s="67">
        <f t="shared" si="1"/>
        <v>6050</v>
      </c>
      <c r="K16" s="69"/>
      <c r="L16" s="54" t="s">
        <v>11</v>
      </c>
      <c r="M16" s="48" t="s">
        <v>23</v>
      </c>
    </row>
    <row r="17" spans="1:12" s="17" customFormat="1" ht="135.75" customHeight="1" x14ac:dyDescent="0.25">
      <c r="A17" s="78" t="s">
        <v>36</v>
      </c>
      <c r="B17" s="70">
        <v>10</v>
      </c>
      <c r="C17" s="24" t="s">
        <v>24</v>
      </c>
      <c r="D17" s="24" t="s">
        <v>73</v>
      </c>
      <c r="E17" s="22" t="s">
        <v>114</v>
      </c>
      <c r="F17" s="72" t="s">
        <v>154</v>
      </c>
      <c r="G17" s="66">
        <v>46161</v>
      </c>
      <c r="H17" s="44">
        <v>106200</v>
      </c>
      <c r="I17" s="68">
        <v>46186</v>
      </c>
      <c r="J17" s="67">
        <f t="shared" si="1"/>
        <v>106200</v>
      </c>
      <c r="K17" s="69"/>
      <c r="L17" s="54" t="s">
        <v>11</v>
      </c>
    </row>
    <row r="18" spans="1:12" s="81" customFormat="1" ht="84.75" customHeight="1" x14ac:dyDescent="0.25">
      <c r="A18" s="80" t="s">
        <v>37</v>
      </c>
      <c r="B18" s="70">
        <v>11</v>
      </c>
      <c r="C18" s="73" t="s">
        <v>13</v>
      </c>
      <c r="D18" s="73" t="s">
        <v>74</v>
      </c>
      <c r="E18" s="40" t="s">
        <v>115</v>
      </c>
      <c r="F18" s="74" t="s">
        <v>182</v>
      </c>
      <c r="G18" s="66">
        <v>46141</v>
      </c>
      <c r="H18" s="67">
        <v>4125</v>
      </c>
      <c r="I18" s="68">
        <v>46169</v>
      </c>
      <c r="J18" s="67">
        <f t="shared" si="1"/>
        <v>4125</v>
      </c>
      <c r="K18" s="69"/>
      <c r="L18" s="54" t="s">
        <v>11</v>
      </c>
    </row>
    <row r="19" spans="1:12" s="48" customFormat="1" ht="83.25" customHeight="1" x14ac:dyDescent="0.25">
      <c r="A19" s="82" t="s">
        <v>38</v>
      </c>
      <c r="B19" s="70">
        <v>12</v>
      </c>
      <c r="C19" s="73" t="s">
        <v>13</v>
      </c>
      <c r="D19" s="73" t="s">
        <v>74</v>
      </c>
      <c r="E19" s="40" t="s">
        <v>116</v>
      </c>
      <c r="F19" s="75" t="s">
        <v>188</v>
      </c>
      <c r="G19" s="66" t="s">
        <v>189</v>
      </c>
      <c r="H19" s="67">
        <v>17100</v>
      </c>
      <c r="I19" s="68">
        <v>46183</v>
      </c>
      <c r="J19" s="67">
        <f t="shared" ref="J19" si="2">+H19</f>
        <v>17100</v>
      </c>
      <c r="K19" s="69"/>
      <c r="L19" s="54" t="s">
        <v>11</v>
      </c>
    </row>
    <row r="20" spans="1:12" s="17" customFormat="1" ht="83.25" customHeight="1" x14ac:dyDescent="0.25">
      <c r="A20" s="78" t="s">
        <v>39</v>
      </c>
      <c r="B20" s="70">
        <v>13</v>
      </c>
      <c r="C20" s="24" t="s">
        <v>14</v>
      </c>
      <c r="D20" s="24" t="s">
        <v>75</v>
      </c>
      <c r="E20" s="22" t="s">
        <v>117</v>
      </c>
      <c r="F20" s="75" t="s">
        <v>156</v>
      </c>
      <c r="G20" s="66">
        <v>46157</v>
      </c>
      <c r="H20" s="44">
        <v>41320.58</v>
      </c>
      <c r="I20" s="68">
        <v>46172</v>
      </c>
      <c r="J20" s="67">
        <f t="shared" ref="J20:J50" si="3">+H20</f>
        <v>41320.58</v>
      </c>
      <c r="K20" s="69"/>
      <c r="L20" s="54" t="s">
        <v>11</v>
      </c>
    </row>
    <row r="21" spans="1:12" s="17" customFormat="1" ht="85.5" customHeight="1" x14ac:dyDescent="0.25">
      <c r="A21" s="78" t="s">
        <v>40</v>
      </c>
      <c r="B21" s="70">
        <v>14</v>
      </c>
      <c r="C21" s="24" t="s">
        <v>15</v>
      </c>
      <c r="D21" s="24" t="s">
        <v>76</v>
      </c>
      <c r="E21" s="22" t="s">
        <v>118</v>
      </c>
      <c r="F21" s="72" t="s">
        <v>168</v>
      </c>
      <c r="G21" s="66">
        <v>46143</v>
      </c>
      <c r="H21" s="44">
        <v>52506.6</v>
      </c>
      <c r="I21" s="68">
        <v>46165</v>
      </c>
      <c r="J21" s="67">
        <f t="shared" si="3"/>
        <v>52506.6</v>
      </c>
      <c r="K21" s="69"/>
      <c r="L21" s="54" t="s">
        <v>11</v>
      </c>
    </row>
    <row r="22" spans="1:12" s="48" customFormat="1" ht="153" customHeight="1" x14ac:dyDescent="0.25">
      <c r="A22" s="82" t="s">
        <v>41</v>
      </c>
      <c r="B22" s="70">
        <v>15</v>
      </c>
      <c r="C22" s="73" t="s">
        <v>21</v>
      </c>
      <c r="D22" s="73" t="s">
        <v>77</v>
      </c>
      <c r="E22" s="40" t="s">
        <v>119</v>
      </c>
      <c r="F22" s="75" t="s">
        <v>186</v>
      </c>
      <c r="G22" s="66" t="s">
        <v>187</v>
      </c>
      <c r="H22" s="67">
        <v>830409.49</v>
      </c>
      <c r="I22" s="68">
        <v>46184</v>
      </c>
      <c r="J22" s="67">
        <f t="shared" si="3"/>
        <v>830409.49</v>
      </c>
      <c r="K22" s="69"/>
      <c r="L22" s="54" t="s">
        <v>11</v>
      </c>
    </row>
    <row r="23" spans="1:12" s="48" customFormat="1" ht="87" customHeight="1" x14ac:dyDescent="0.25">
      <c r="A23" s="82" t="s">
        <v>42</v>
      </c>
      <c r="B23" s="70">
        <v>16</v>
      </c>
      <c r="C23" s="73" t="s">
        <v>16</v>
      </c>
      <c r="D23" s="73" t="s">
        <v>78</v>
      </c>
      <c r="E23" s="40" t="s">
        <v>120</v>
      </c>
      <c r="F23" s="74" t="s">
        <v>190</v>
      </c>
      <c r="G23" s="66">
        <v>46143</v>
      </c>
      <c r="H23" s="67">
        <v>277025.13</v>
      </c>
      <c r="I23" s="68">
        <v>46171</v>
      </c>
      <c r="J23" s="67">
        <f t="shared" si="3"/>
        <v>277025.13</v>
      </c>
      <c r="K23" s="69"/>
      <c r="L23" s="54" t="s">
        <v>11</v>
      </c>
    </row>
    <row r="24" spans="1:12" s="48" customFormat="1" ht="130.5" customHeight="1" thickBot="1" x14ac:dyDescent="0.3">
      <c r="A24" s="82" t="s">
        <v>43</v>
      </c>
      <c r="B24" s="77">
        <v>17</v>
      </c>
      <c r="C24" s="73" t="s">
        <v>16</v>
      </c>
      <c r="D24" s="73" t="s">
        <v>78</v>
      </c>
      <c r="E24" s="40" t="s">
        <v>121</v>
      </c>
      <c r="F24" s="75" t="s">
        <v>175</v>
      </c>
      <c r="G24" s="66" t="s">
        <v>176</v>
      </c>
      <c r="H24" s="67">
        <v>373311.4</v>
      </c>
      <c r="I24" s="68">
        <v>46179</v>
      </c>
      <c r="J24" s="67">
        <f t="shared" si="3"/>
        <v>373311.4</v>
      </c>
      <c r="K24" s="69"/>
      <c r="L24" s="54" t="s">
        <v>11</v>
      </c>
    </row>
    <row r="25" spans="1:12" s="17" customFormat="1" ht="129" customHeight="1" x14ac:dyDescent="0.25">
      <c r="A25" s="78" t="s">
        <v>44</v>
      </c>
      <c r="B25" s="76">
        <v>18</v>
      </c>
      <c r="C25" s="24" t="s">
        <v>96</v>
      </c>
      <c r="D25" s="24" t="s">
        <v>79</v>
      </c>
      <c r="E25" s="22" t="s">
        <v>122</v>
      </c>
      <c r="F25" s="72" t="s">
        <v>170</v>
      </c>
      <c r="G25" s="66">
        <v>46128</v>
      </c>
      <c r="H25" s="44">
        <v>28745.47</v>
      </c>
      <c r="I25" s="68">
        <v>46164</v>
      </c>
      <c r="J25" s="67">
        <f t="shared" si="3"/>
        <v>28745.47</v>
      </c>
      <c r="K25" s="69"/>
      <c r="L25" s="54" t="s">
        <v>11</v>
      </c>
    </row>
    <row r="26" spans="1:12" s="48" customFormat="1" ht="125.25" customHeight="1" x14ac:dyDescent="0.25">
      <c r="A26" s="78" t="s">
        <v>45</v>
      </c>
      <c r="B26" s="70">
        <v>19</v>
      </c>
      <c r="C26" s="73" t="s">
        <v>96</v>
      </c>
      <c r="D26" s="73" t="s">
        <v>79</v>
      </c>
      <c r="E26" s="40" t="s">
        <v>123</v>
      </c>
      <c r="F26" s="74" t="s">
        <v>185</v>
      </c>
      <c r="G26" s="66">
        <v>46140</v>
      </c>
      <c r="H26" s="67">
        <v>3804.54</v>
      </c>
      <c r="I26" s="68">
        <v>46164</v>
      </c>
      <c r="J26" s="67">
        <f t="shared" si="3"/>
        <v>3804.54</v>
      </c>
      <c r="K26" s="69"/>
      <c r="L26" s="54" t="s">
        <v>11</v>
      </c>
    </row>
    <row r="27" spans="1:12" s="17" customFormat="1" ht="126" customHeight="1" x14ac:dyDescent="0.25">
      <c r="A27" s="78" t="s">
        <v>46</v>
      </c>
      <c r="B27" s="70">
        <v>20</v>
      </c>
      <c r="C27" s="24" t="s">
        <v>96</v>
      </c>
      <c r="D27" s="24" t="s">
        <v>79</v>
      </c>
      <c r="E27" s="22" t="s">
        <v>124</v>
      </c>
      <c r="F27" s="72" t="s">
        <v>164</v>
      </c>
      <c r="G27" s="66">
        <v>46140</v>
      </c>
      <c r="H27" s="44">
        <v>5314.31</v>
      </c>
      <c r="I27" s="68">
        <v>46164</v>
      </c>
      <c r="J27" s="67">
        <f t="shared" si="3"/>
        <v>5314.31</v>
      </c>
      <c r="K27" s="69"/>
      <c r="L27" s="54" t="s">
        <v>11</v>
      </c>
    </row>
    <row r="28" spans="1:12" s="48" customFormat="1" ht="79.5" customHeight="1" x14ac:dyDescent="0.25">
      <c r="A28" s="82" t="s">
        <v>47</v>
      </c>
      <c r="B28" s="70">
        <v>21</v>
      </c>
      <c r="C28" s="73" t="s">
        <v>96</v>
      </c>
      <c r="D28" s="73" t="s">
        <v>79</v>
      </c>
      <c r="E28" s="40" t="s">
        <v>125</v>
      </c>
      <c r="F28" s="74" t="s">
        <v>191</v>
      </c>
      <c r="G28" s="66" t="s">
        <v>192</v>
      </c>
      <c r="H28" s="67">
        <v>88748.98</v>
      </c>
      <c r="I28" s="68">
        <v>46164</v>
      </c>
      <c r="J28" s="67">
        <f t="shared" si="3"/>
        <v>88748.98</v>
      </c>
      <c r="K28" s="69"/>
      <c r="L28" s="54" t="s">
        <v>11</v>
      </c>
    </row>
    <row r="29" spans="1:12" s="48" customFormat="1" ht="79.5" customHeight="1" x14ac:dyDescent="0.25">
      <c r="A29" s="82" t="s">
        <v>48</v>
      </c>
      <c r="B29" s="70">
        <v>22</v>
      </c>
      <c r="C29" s="73" t="s">
        <v>96</v>
      </c>
      <c r="D29" s="73" t="s">
        <v>79</v>
      </c>
      <c r="E29" s="40" t="s">
        <v>126</v>
      </c>
      <c r="F29" s="74" t="s">
        <v>193</v>
      </c>
      <c r="G29" s="66">
        <v>46141</v>
      </c>
      <c r="H29" s="67">
        <v>4251.49</v>
      </c>
      <c r="I29" s="68">
        <v>46164</v>
      </c>
      <c r="J29" s="67">
        <f t="shared" si="3"/>
        <v>4251.49</v>
      </c>
      <c r="K29" s="69"/>
      <c r="L29" s="54" t="s">
        <v>11</v>
      </c>
    </row>
    <row r="30" spans="1:12" s="17" customFormat="1" ht="79.5" customHeight="1" thickBot="1" x14ac:dyDescent="0.3">
      <c r="A30" s="78" t="s">
        <v>49</v>
      </c>
      <c r="B30" s="77">
        <v>23</v>
      </c>
      <c r="C30" s="89" t="s">
        <v>96</v>
      </c>
      <c r="D30" s="89" t="s">
        <v>79</v>
      </c>
      <c r="E30" s="90" t="s">
        <v>127</v>
      </c>
      <c r="F30" s="91" t="s">
        <v>173</v>
      </c>
      <c r="G30" s="92">
        <v>46153</v>
      </c>
      <c r="H30" s="93">
        <v>8937.68</v>
      </c>
      <c r="I30" s="94">
        <v>46177</v>
      </c>
      <c r="J30" s="93">
        <f t="shared" si="3"/>
        <v>8937.68</v>
      </c>
      <c r="K30" s="95"/>
      <c r="L30" s="96" t="s">
        <v>11</v>
      </c>
    </row>
    <row r="31" spans="1:12" s="17" customFormat="1" ht="118.5" customHeight="1" thickBot="1" x14ac:dyDescent="0.3">
      <c r="A31" s="78" t="s">
        <v>50</v>
      </c>
      <c r="B31" s="106">
        <v>24</v>
      </c>
      <c r="C31" s="107" t="s">
        <v>96</v>
      </c>
      <c r="D31" s="107" t="s">
        <v>79</v>
      </c>
      <c r="E31" s="108" t="s">
        <v>128</v>
      </c>
      <c r="F31" s="109" t="s">
        <v>167</v>
      </c>
      <c r="G31" s="110">
        <v>46125</v>
      </c>
      <c r="H31" s="111">
        <v>8237.2199999999993</v>
      </c>
      <c r="I31" s="112">
        <v>46164</v>
      </c>
      <c r="J31" s="113">
        <f t="shared" si="3"/>
        <v>8237.2199999999993</v>
      </c>
      <c r="K31" s="114"/>
      <c r="L31" s="115" t="s">
        <v>11</v>
      </c>
    </row>
    <row r="32" spans="1:12" s="48" customFormat="1" ht="123" customHeight="1" x14ac:dyDescent="0.25">
      <c r="A32" s="82" t="s">
        <v>51</v>
      </c>
      <c r="B32" s="76">
        <v>25</v>
      </c>
      <c r="C32" s="97" t="s">
        <v>96</v>
      </c>
      <c r="D32" s="97" t="s">
        <v>79</v>
      </c>
      <c r="E32" s="98" t="s">
        <v>129</v>
      </c>
      <c r="F32" s="83" t="s">
        <v>194</v>
      </c>
      <c r="G32" s="84">
        <v>46126</v>
      </c>
      <c r="H32" s="86">
        <v>4565.47</v>
      </c>
      <c r="I32" s="85">
        <v>46164</v>
      </c>
      <c r="J32" s="86">
        <f t="shared" si="3"/>
        <v>4565.47</v>
      </c>
      <c r="K32" s="87"/>
      <c r="L32" s="88" t="s">
        <v>11</v>
      </c>
    </row>
    <row r="33" spans="1:12" s="17" customFormat="1" ht="113.25" customHeight="1" x14ac:dyDescent="0.25">
      <c r="A33" s="78" t="s">
        <v>52</v>
      </c>
      <c r="B33" s="70">
        <v>26</v>
      </c>
      <c r="C33" s="73" t="s">
        <v>96</v>
      </c>
      <c r="D33" s="73" t="s">
        <v>79</v>
      </c>
      <c r="E33" s="40" t="s">
        <v>130</v>
      </c>
      <c r="F33" s="74" t="s">
        <v>183</v>
      </c>
      <c r="G33" s="66">
        <v>46132</v>
      </c>
      <c r="H33" s="67">
        <v>36988.660000000003</v>
      </c>
      <c r="I33" s="68">
        <v>46164</v>
      </c>
      <c r="J33" s="67">
        <f t="shared" si="3"/>
        <v>36988.660000000003</v>
      </c>
      <c r="K33" s="69"/>
      <c r="L33" s="54" t="s">
        <v>11</v>
      </c>
    </row>
    <row r="34" spans="1:12" s="48" customFormat="1" ht="84.75" customHeight="1" x14ac:dyDescent="0.25">
      <c r="A34" s="82" t="s">
        <v>53</v>
      </c>
      <c r="B34" s="70">
        <v>27</v>
      </c>
      <c r="C34" s="73" t="s">
        <v>17</v>
      </c>
      <c r="D34" s="73" t="s">
        <v>80</v>
      </c>
      <c r="E34" s="40" t="s">
        <v>131</v>
      </c>
      <c r="F34" s="74" t="s">
        <v>165</v>
      </c>
      <c r="G34" s="66">
        <v>46143</v>
      </c>
      <c r="H34" s="67">
        <v>105172.6</v>
      </c>
      <c r="I34" s="68">
        <v>46165</v>
      </c>
      <c r="J34" s="67">
        <f t="shared" si="3"/>
        <v>105172.6</v>
      </c>
      <c r="K34" s="69"/>
      <c r="L34" s="54" t="s">
        <v>11</v>
      </c>
    </row>
    <row r="35" spans="1:12" s="17" customFormat="1" ht="90" customHeight="1" x14ac:dyDescent="0.25">
      <c r="A35" s="78" t="s">
        <v>54</v>
      </c>
      <c r="B35" s="70">
        <v>28</v>
      </c>
      <c r="C35" s="73" t="s">
        <v>97</v>
      </c>
      <c r="D35" s="73" t="s">
        <v>81</v>
      </c>
      <c r="E35" s="40" t="s">
        <v>132</v>
      </c>
      <c r="F35" s="74" t="s">
        <v>174</v>
      </c>
      <c r="G35" s="66">
        <v>46141</v>
      </c>
      <c r="H35" s="67">
        <v>265000</v>
      </c>
      <c r="I35" s="68">
        <v>46177</v>
      </c>
      <c r="J35" s="67">
        <f t="shared" si="3"/>
        <v>265000</v>
      </c>
      <c r="K35" s="69"/>
      <c r="L35" s="54" t="s">
        <v>11</v>
      </c>
    </row>
    <row r="36" spans="1:12" s="17" customFormat="1" ht="120" customHeight="1" x14ac:dyDescent="0.25">
      <c r="A36" s="78" t="s">
        <v>55</v>
      </c>
      <c r="B36" s="70">
        <v>29</v>
      </c>
      <c r="C36" s="73" t="s">
        <v>98</v>
      </c>
      <c r="D36" s="73" t="s">
        <v>82</v>
      </c>
      <c r="E36" s="40" t="s">
        <v>133</v>
      </c>
      <c r="F36" s="74" t="s">
        <v>181</v>
      </c>
      <c r="G36" s="66">
        <v>46143</v>
      </c>
      <c r="H36" s="67">
        <v>11446</v>
      </c>
      <c r="I36" s="68">
        <v>46179</v>
      </c>
      <c r="J36" s="67">
        <f t="shared" si="3"/>
        <v>11446</v>
      </c>
      <c r="K36" s="69"/>
      <c r="L36" s="54" t="s">
        <v>11</v>
      </c>
    </row>
    <row r="37" spans="1:12" s="17" customFormat="1" ht="79.5" customHeight="1" x14ac:dyDescent="0.25">
      <c r="A37" s="78" t="s">
        <v>56</v>
      </c>
      <c r="B37" s="70">
        <v>30</v>
      </c>
      <c r="C37" s="24" t="s">
        <v>99</v>
      </c>
      <c r="D37" s="24" t="s">
        <v>83</v>
      </c>
      <c r="E37" s="22" t="s">
        <v>134</v>
      </c>
      <c r="F37" s="79" t="s">
        <v>149</v>
      </c>
      <c r="G37" s="25" t="s">
        <v>150</v>
      </c>
      <c r="H37" s="44">
        <v>36253.14</v>
      </c>
      <c r="I37" s="68">
        <v>46186</v>
      </c>
      <c r="J37" s="67">
        <f t="shared" si="3"/>
        <v>36253.14</v>
      </c>
      <c r="K37" s="69"/>
      <c r="L37" s="54" t="s">
        <v>11</v>
      </c>
    </row>
    <row r="38" spans="1:12" s="17" customFormat="1" ht="79.5" customHeight="1" x14ac:dyDescent="0.25">
      <c r="A38" s="78" t="s">
        <v>57</v>
      </c>
      <c r="B38" s="70">
        <v>31</v>
      </c>
      <c r="C38" s="24" t="s">
        <v>100</v>
      </c>
      <c r="D38" s="24" t="s">
        <v>84</v>
      </c>
      <c r="E38" s="22" t="s">
        <v>135</v>
      </c>
      <c r="F38" s="72" t="s">
        <v>153</v>
      </c>
      <c r="G38" s="25">
        <v>46148</v>
      </c>
      <c r="H38" s="44">
        <v>463157</v>
      </c>
      <c r="I38" s="68">
        <v>46183</v>
      </c>
      <c r="J38" s="67">
        <f t="shared" si="3"/>
        <v>463157</v>
      </c>
      <c r="K38" s="69"/>
      <c r="L38" s="54" t="s">
        <v>11</v>
      </c>
    </row>
    <row r="39" spans="1:12" s="17" customFormat="1" ht="127.5" customHeight="1" thickBot="1" x14ac:dyDescent="0.3">
      <c r="A39" s="78" t="s">
        <v>58</v>
      </c>
      <c r="B39" s="77">
        <v>32</v>
      </c>
      <c r="C39" s="89" t="s">
        <v>101</v>
      </c>
      <c r="D39" s="89" t="s">
        <v>85</v>
      </c>
      <c r="E39" s="90" t="s">
        <v>136</v>
      </c>
      <c r="F39" s="105" t="s">
        <v>179</v>
      </c>
      <c r="G39" s="92" t="s">
        <v>180</v>
      </c>
      <c r="H39" s="93">
        <v>2006</v>
      </c>
      <c r="I39" s="94">
        <v>46184</v>
      </c>
      <c r="J39" s="93">
        <f t="shared" si="3"/>
        <v>2006</v>
      </c>
      <c r="K39" s="95"/>
      <c r="L39" s="96" t="s">
        <v>11</v>
      </c>
    </row>
    <row r="40" spans="1:12" s="48" customFormat="1" ht="117" customHeight="1" x14ac:dyDescent="0.25">
      <c r="A40" s="82" t="s">
        <v>59</v>
      </c>
      <c r="B40" s="76">
        <v>33</v>
      </c>
      <c r="C40" s="97" t="s">
        <v>101</v>
      </c>
      <c r="D40" s="97" t="s">
        <v>85</v>
      </c>
      <c r="E40" s="98" t="s">
        <v>137</v>
      </c>
      <c r="F40" s="104" t="s">
        <v>195</v>
      </c>
      <c r="G40" s="84" t="s">
        <v>196</v>
      </c>
      <c r="H40" s="86">
        <v>140593.46</v>
      </c>
      <c r="I40" s="85">
        <v>46164</v>
      </c>
      <c r="J40" s="86">
        <f t="shared" si="3"/>
        <v>140593.46</v>
      </c>
      <c r="K40" s="87"/>
      <c r="L40" s="88" t="s">
        <v>11</v>
      </c>
    </row>
    <row r="41" spans="1:12" s="17" customFormat="1" ht="120" customHeight="1" x14ac:dyDescent="0.25">
      <c r="A41" s="78" t="s">
        <v>60</v>
      </c>
      <c r="B41" s="70">
        <v>34</v>
      </c>
      <c r="C41" s="24" t="s">
        <v>102</v>
      </c>
      <c r="D41" s="24" t="s">
        <v>86</v>
      </c>
      <c r="E41" s="22" t="s">
        <v>138</v>
      </c>
      <c r="F41" s="72" t="s">
        <v>169</v>
      </c>
      <c r="G41" s="25">
        <v>46147</v>
      </c>
      <c r="H41" s="44">
        <v>68440</v>
      </c>
      <c r="I41" s="68">
        <v>46177</v>
      </c>
      <c r="J41" s="67">
        <f t="shared" si="3"/>
        <v>68440</v>
      </c>
      <c r="K41" s="69"/>
      <c r="L41" s="54" t="s">
        <v>11</v>
      </c>
    </row>
    <row r="42" spans="1:12" s="17" customFormat="1" ht="94.5" x14ac:dyDescent="0.25">
      <c r="A42" s="78" t="s">
        <v>61</v>
      </c>
      <c r="B42" s="70">
        <v>35</v>
      </c>
      <c r="C42" s="24" t="s">
        <v>103</v>
      </c>
      <c r="D42" s="24" t="s">
        <v>87</v>
      </c>
      <c r="E42" s="22" t="s">
        <v>139</v>
      </c>
      <c r="F42" s="72" t="s">
        <v>152</v>
      </c>
      <c r="G42" s="25">
        <v>46167</v>
      </c>
      <c r="H42" s="44">
        <v>74576</v>
      </c>
      <c r="I42" s="68">
        <v>46186</v>
      </c>
      <c r="J42" s="67">
        <f t="shared" si="3"/>
        <v>74576</v>
      </c>
      <c r="K42" s="69"/>
      <c r="L42" s="54" t="s">
        <v>11</v>
      </c>
    </row>
    <row r="43" spans="1:12" s="17" customFormat="1" ht="88.5" customHeight="1" x14ac:dyDescent="0.25">
      <c r="A43" s="78" t="s">
        <v>62</v>
      </c>
      <c r="B43" s="70">
        <v>36</v>
      </c>
      <c r="C43" s="24" t="s">
        <v>103</v>
      </c>
      <c r="D43" s="24" t="s">
        <v>87</v>
      </c>
      <c r="E43" s="22" t="s">
        <v>140</v>
      </c>
      <c r="F43" s="72" t="s">
        <v>155</v>
      </c>
      <c r="G43" s="25">
        <v>46147</v>
      </c>
      <c r="H43" s="44">
        <v>13794.2</v>
      </c>
      <c r="I43" s="68">
        <v>46186</v>
      </c>
      <c r="J43" s="67">
        <f t="shared" si="3"/>
        <v>13794.2</v>
      </c>
      <c r="K43" s="69"/>
      <c r="L43" s="54" t="s">
        <v>11</v>
      </c>
    </row>
    <row r="44" spans="1:12" s="17" customFormat="1" ht="111.75" customHeight="1" x14ac:dyDescent="0.25">
      <c r="A44" s="78" t="s">
        <v>63</v>
      </c>
      <c r="B44" s="70">
        <v>37</v>
      </c>
      <c r="C44" s="24" t="s">
        <v>103</v>
      </c>
      <c r="D44" s="24" t="s">
        <v>87</v>
      </c>
      <c r="E44" s="22" t="s">
        <v>141</v>
      </c>
      <c r="F44" s="72" t="s">
        <v>151</v>
      </c>
      <c r="G44" s="25">
        <v>46152</v>
      </c>
      <c r="H44" s="44">
        <v>59472</v>
      </c>
      <c r="I44" s="68">
        <v>46186</v>
      </c>
      <c r="J44" s="67">
        <f t="shared" si="3"/>
        <v>59472</v>
      </c>
      <c r="K44" s="69"/>
      <c r="L44" s="54" t="s">
        <v>11</v>
      </c>
    </row>
    <row r="45" spans="1:12" s="17" customFormat="1" ht="92.25" customHeight="1" x14ac:dyDescent="0.25">
      <c r="A45" s="78" t="s">
        <v>64</v>
      </c>
      <c r="B45" s="70">
        <v>38</v>
      </c>
      <c r="C45" s="73" t="s">
        <v>104</v>
      </c>
      <c r="D45" s="73" t="s">
        <v>88</v>
      </c>
      <c r="E45" s="40" t="s">
        <v>142</v>
      </c>
      <c r="F45" s="74" t="s">
        <v>178</v>
      </c>
      <c r="G45" s="66">
        <v>46153</v>
      </c>
      <c r="H45" s="67">
        <v>70211.179999999993</v>
      </c>
      <c r="I45" s="68">
        <v>46183</v>
      </c>
      <c r="J45" s="67">
        <f t="shared" si="3"/>
        <v>70211.179999999993</v>
      </c>
      <c r="K45" s="69"/>
      <c r="L45" s="54" t="s">
        <v>11</v>
      </c>
    </row>
    <row r="46" spans="1:12" s="48" customFormat="1" ht="94.5" customHeight="1" x14ac:dyDescent="0.25">
      <c r="A46" s="82" t="s">
        <v>65</v>
      </c>
      <c r="B46" s="70">
        <v>39</v>
      </c>
      <c r="C46" s="73" t="s">
        <v>25</v>
      </c>
      <c r="D46" s="73" t="s">
        <v>89</v>
      </c>
      <c r="E46" s="40" t="s">
        <v>143</v>
      </c>
      <c r="F46" s="74" t="s">
        <v>177</v>
      </c>
      <c r="G46" s="66">
        <v>46148</v>
      </c>
      <c r="H46" s="67">
        <v>5000</v>
      </c>
      <c r="I46" s="68">
        <v>46183</v>
      </c>
      <c r="J46" s="67">
        <f t="shared" si="3"/>
        <v>5000</v>
      </c>
      <c r="K46" s="69"/>
      <c r="L46" s="54" t="s">
        <v>11</v>
      </c>
    </row>
    <row r="47" spans="1:12" s="17" customFormat="1" ht="79.5" customHeight="1" thickBot="1" x14ac:dyDescent="0.3">
      <c r="A47" s="78" t="s">
        <v>66</v>
      </c>
      <c r="B47" s="77">
        <v>40</v>
      </c>
      <c r="C47" s="89" t="s">
        <v>26</v>
      </c>
      <c r="D47" s="99" t="s">
        <v>90</v>
      </c>
      <c r="E47" s="100" t="s">
        <v>144</v>
      </c>
      <c r="F47" s="101" t="s">
        <v>171</v>
      </c>
      <c r="G47" s="102">
        <v>46140</v>
      </c>
      <c r="H47" s="103">
        <v>38822</v>
      </c>
      <c r="I47" s="94">
        <v>46176</v>
      </c>
      <c r="J47" s="93">
        <f t="shared" si="3"/>
        <v>38822</v>
      </c>
      <c r="K47" s="95"/>
      <c r="L47" s="96" t="s">
        <v>11</v>
      </c>
    </row>
    <row r="48" spans="1:12" s="48" customFormat="1" ht="106.5" customHeight="1" x14ac:dyDescent="0.25">
      <c r="A48" s="82" t="s">
        <v>67</v>
      </c>
      <c r="B48" s="76">
        <v>41</v>
      </c>
      <c r="C48" s="97" t="s">
        <v>20</v>
      </c>
      <c r="D48" s="97" t="s">
        <v>91</v>
      </c>
      <c r="E48" s="98" t="s">
        <v>145</v>
      </c>
      <c r="F48" s="83" t="s">
        <v>197</v>
      </c>
      <c r="G48" s="84">
        <v>46147</v>
      </c>
      <c r="H48" s="86">
        <v>140000</v>
      </c>
      <c r="I48" s="85">
        <v>46165</v>
      </c>
      <c r="J48" s="86">
        <f t="shared" si="3"/>
        <v>140000</v>
      </c>
      <c r="K48" s="87"/>
      <c r="L48" s="88" t="s">
        <v>11</v>
      </c>
    </row>
    <row r="49" spans="1:16" s="48" customFormat="1" ht="79.5" customHeight="1" x14ac:dyDescent="0.25">
      <c r="A49" s="82" t="s">
        <v>68</v>
      </c>
      <c r="B49" s="70">
        <v>42</v>
      </c>
      <c r="C49" s="73" t="s">
        <v>22</v>
      </c>
      <c r="D49" s="73" t="s">
        <v>92</v>
      </c>
      <c r="E49" s="40" t="s">
        <v>146</v>
      </c>
      <c r="F49" s="74" t="s">
        <v>198</v>
      </c>
      <c r="G49" s="66">
        <v>46143</v>
      </c>
      <c r="H49" s="67">
        <v>24465</v>
      </c>
      <c r="I49" s="68">
        <v>46165</v>
      </c>
      <c r="J49" s="67">
        <f t="shared" si="3"/>
        <v>24465</v>
      </c>
      <c r="K49" s="69"/>
      <c r="L49" s="54" t="s">
        <v>11</v>
      </c>
    </row>
    <row r="50" spans="1:16" s="48" customFormat="1" ht="96.75" customHeight="1" x14ac:dyDescent="0.25">
      <c r="A50" s="82" t="s">
        <v>69</v>
      </c>
      <c r="B50" s="70">
        <v>43</v>
      </c>
      <c r="C50" s="73" t="s">
        <v>18</v>
      </c>
      <c r="D50" s="73" t="s">
        <v>93</v>
      </c>
      <c r="E50" s="40" t="s">
        <v>147</v>
      </c>
      <c r="F50" s="74" t="s">
        <v>199</v>
      </c>
      <c r="G50" s="66">
        <v>46133</v>
      </c>
      <c r="H50" s="67">
        <v>117867</v>
      </c>
      <c r="I50" s="68">
        <v>46165</v>
      </c>
      <c r="J50" s="67">
        <f t="shared" si="3"/>
        <v>117867</v>
      </c>
      <c r="K50" s="69"/>
      <c r="L50" s="54" t="s">
        <v>11</v>
      </c>
    </row>
    <row r="51" spans="1:16" ht="39" customHeight="1" x14ac:dyDescent="0.25">
      <c r="A51" s="21"/>
      <c r="B51" s="59"/>
      <c r="C51" s="53"/>
      <c r="D51" s="60"/>
      <c r="E51" s="40"/>
      <c r="F51" s="57"/>
      <c r="G51" s="61" t="s">
        <v>12</v>
      </c>
      <c r="H51" s="62">
        <f>SUM(H8:H50)</f>
        <v>4200415.6800000016</v>
      </c>
      <c r="I51" s="61"/>
      <c r="J51" s="63">
        <f t="shared" ref="J51" si="4">+H51</f>
        <v>4200415.6800000016</v>
      </c>
      <c r="K51" s="64"/>
      <c r="L51" s="19"/>
      <c r="N51" s="6"/>
    </row>
    <row r="52" spans="1:16" ht="26.25" customHeight="1" x14ac:dyDescent="0.25">
      <c r="A52" s="21"/>
      <c r="B52" s="35"/>
      <c r="C52" s="47"/>
      <c r="D52" s="35"/>
      <c r="E52" s="45"/>
      <c r="F52" s="36"/>
      <c r="G52" s="35"/>
      <c r="H52" s="37"/>
      <c r="I52" s="35"/>
      <c r="J52" s="37"/>
      <c r="K52" s="37"/>
      <c r="L52" s="38"/>
      <c r="N52" s="6"/>
    </row>
    <row r="53" spans="1:16" ht="26.25" customHeight="1" x14ac:dyDescent="0.25">
      <c r="A53" s="21"/>
      <c r="B53" s="35"/>
      <c r="C53" s="50"/>
      <c r="D53" s="35"/>
      <c r="E53" s="29"/>
      <c r="F53" s="36"/>
      <c r="G53" s="35"/>
      <c r="H53" s="37"/>
      <c r="I53" s="35"/>
      <c r="J53" s="37"/>
      <c r="K53" s="37"/>
      <c r="L53" s="38"/>
      <c r="N53" s="6"/>
    </row>
    <row r="54" spans="1:16" ht="20.25" customHeight="1" x14ac:dyDescent="0.25">
      <c r="A54" s="21"/>
      <c r="B54" s="35"/>
      <c r="C54" s="49"/>
      <c r="D54" s="35"/>
      <c r="E54" s="29"/>
      <c r="F54" s="36"/>
      <c r="G54" s="35"/>
      <c r="H54" s="37"/>
      <c r="I54" s="35"/>
      <c r="J54" s="37"/>
      <c r="K54" s="37"/>
      <c r="L54" s="38"/>
      <c r="N54" s="6"/>
    </row>
    <row r="55" spans="1:16" ht="10.5" customHeight="1" x14ac:dyDescent="0.25">
      <c r="A55" s="21"/>
      <c r="B55" s="35"/>
      <c r="C55" s="28"/>
      <c r="D55" s="35"/>
      <c r="E55" s="29"/>
      <c r="F55" s="36"/>
      <c r="G55" s="35"/>
      <c r="H55" s="37"/>
      <c r="I55" s="35"/>
      <c r="J55" s="37"/>
      <c r="K55" s="37"/>
      <c r="L55" s="38"/>
      <c r="M55" s="16"/>
      <c r="N55" s="55"/>
    </row>
    <row r="56" spans="1:16" ht="26.25" customHeight="1" x14ac:dyDescent="0.25">
      <c r="A56" s="21"/>
      <c r="B56" s="35"/>
      <c r="C56" s="28"/>
      <c r="D56" s="35"/>
      <c r="E56" s="29"/>
      <c r="F56" s="36"/>
      <c r="G56" s="35"/>
      <c r="H56" s="37"/>
      <c r="I56" s="35"/>
      <c r="J56" s="37"/>
      <c r="K56" s="37"/>
      <c r="L56" s="38"/>
      <c r="M56" s="16"/>
      <c r="N56" s="16"/>
    </row>
    <row r="57" spans="1:16" ht="26.25" customHeight="1" x14ac:dyDescent="0.25">
      <c r="A57" s="21"/>
      <c r="B57" s="35"/>
      <c r="C57" s="28"/>
      <c r="D57" s="35"/>
      <c r="E57" s="29"/>
      <c r="F57" s="36"/>
      <c r="G57" s="35"/>
      <c r="H57" s="37"/>
      <c r="I57" s="35"/>
      <c r="J57" s="37"/>
      <c r="K57" s="37"/>
      <c r="L57" s="38"/>
      <c r="M57" s="16"/>
      <c r="N57" s="16"/>
    </row>
    <row r="58" spans="1:16" ht="26.25" customHeight="1" x14ac:dyDescent="0.25">
      <c r="A58" s="21"/>
      <c r="B58" s="35"/>
      <c r="C58" s="28"/>
      <c r="D58" s="35"/>
      <c r="E58" s="29"/>
      <c r="F58" s="36"/>
      <c r="G58" s="35"/>
      <c r="H58" s="37"/>
      <c r="I58" s="35"/>
      <c r="J58" s="37"/>
      <c r="K58" s="37"/>
      <c r="L58" s="38"/>
    </row>
    <row r="59" spans="1:16" ht="26.25" customHeight="1" x14ac:dyDescent="0.25">
      <c r="A59" s="71"/>
      <c r="B59" s="18"/>
      <c r="C59" s="3"/>
      <c r="D59" s="18"/>
      <c r="E59" s="29"/>
      <c r="F59" s="4"/>
      <c r="G59" s="2"/>
      <c r="H59" s="8"/>
      <c r="I59" s="2"/>
      <c r="J59" s="7"/>
      <c r="K59" s="7"/>
      <c r="L59" s="7"/>
    </row>
    <row r="60" spans="1:16" ht="26.25" customHeight="1" x14ac:dyDescent="0.2">
      <c r="A60" s="71"/>
      <c r="B60" s="9"/>
      <c r="C60" s="10"/>
      <c r="D60" s="9"/>
      <c r="E60" s="4"/>
      <c r="F60" s="11"/>
      <c r="G60" s="12"/>
      <c r="H60" s="13"/>
      <c r="I60" s="12"/>
      <c r="J60" s="14"/>
      <c r="K60" s="15"/>
      <c r="L60" s="15"/>
    </row>
    <row r="61" spans="1:16" ht="26.25" customHeight="1" x14ac:dyDescent="0.2">
      <c r="A61" s="71"/>
      <c r="B61" s="9"/>
      <c r="C61" s="10"/>
      <c r="D61" s="9"/>
      <c r="F61" s="11"/>
      <c r="G61" s="12"/>
      <c r="H61" s="13"/>
      <c r="I61" s="12"/>
      <c r="J61" s="14"/>
      <c r="K61" s="15"/>
      <c r="L61" s="15"/>
    </row>
    <row r="62" spans="1:16" ht="26.25" customHeight="1" x14ac:dyDescent="0.2">
      <c r="A62" s="65"/>
      <c r="B62" s="9"/>
      <c r="C62" s="51"/>
      <c r="D62" s="9"/>
      <c r="F62" s="11"/>
      <c r="G62" s="12"/>
      <c r="H62" s="13"/>
      <c r="I62" s="12"/>
      <c r="J62" s="14"/>
      <c r="K62" s="15"/>
      <c r="L62" s="15"/>
    </row>
    <row r="63" spans="1:16" ht="26.25" customHeight="1" x14ac:dyDescent="0.2">
      <c r="A63" s="65"/>
      <c r="B63" s="9"/>
      <c r="C63" s="51"/>
      <c r="D63" s="9"/>
      <c r="F63" s="11"/>
      <c r="G63" s="12"/>
      <c r="H63" s="13"/>
      <c r="I63" s="12"/>
      <c r="K63" s="15"/>
      <c r="L63" s="15"/>
      <c r="O63" s="6"/>
      <c r="P63" s="42"/>
    </row>
    <row r="64" spans="1:16" ht="26.25" customHeight="1" x14ac:dyDescent="0.2">
      <c r="A64" s="65"/>
      <c r="B64" s="9"/>
      <c r="C64" s="51"/>
      <c r="D64" s="9"/>
      <c r="F64" s="11"/>
      <c r="G64" s="12"/>
      <c r="H64" s="13">
        <f>+[1]Hoja1!$F$30</f>
        <v>0</v>
      </c>
      <c r="I64" s="12"/>
      <c r="K64" s="15"/>
      <c r="L64" s="15"/>
      <c r="P64" s="16"/>
    </row>
    <row r="65" spans="1:12" ht="26.25" customHeight="1" x14ac:dyDescent="0.2">
      <c r="A65" s="65"/>
      <c r="B65" s="9"/>
      <c r="C65" s="51"/>
      <c r="D65" s="10"/>
      <c r="F65" s="11"/>
      <c r="G65" s="12"/>
      <c r="H65" s="13"/>
      <c r="I65" s="12"/>
      <c r="K65" s="15"/>
      <c r="L65" s="15"/>
    </row>
    <row r="66" spans="1:12" ht="26.25" customHeight="1" x14ac:dyDescent="0.2">
      <c r="A66" s="65"/>
      <c r="B66" s="9"/>
      <c r="C66" s="51"/>
      <c r="D66" s="10"/>
      <c r="F66" s="11"/>
      <c r="G66" s="12"/>
      <c r="H66" s="13"/>
      <c r="I66" s="12"/>
      <c r="K66" s="15"/>
      <c r="L66" s="15"/>
    </row>
    <row r="67" spans="1:12" ht="26.25" customHeight="1" x14ac:dyDescent="0.2">
      <c r="A67" s="65"/>
      <c r="B67" s="9"/>
      <c r="C67" s="51"/>
      <c r="D67" s="10"/>
      <c r="F67" s="11"/>
      <c r="G67" s="12"/>
      <c r="H67" s="13"/>
      <c r="I67" s="12"/>
      <c r="K67" s="15"/>
      <c r="L67" s="15"/>
    </row>
    <row r="68" spans="1:12" ht="3" customHeight="1" x14ac:dyDescent="0.2">
      <c r="A68" s="56"/>
      <c r="B68" s="9"/>
      <c r="C68" s="10"/>
      <c r="D68" s="10"/>
      <c r="F68" s="11"/>
      <c r="G68" s="12"/>
      <c r="H68" s="13"/>
      <c r="I68" s="12"/>
      <c r="K68" s="15"/>
      <c r="L68" s="15"/>
    </row>
    <row r="69" spans="1:12" ht="26.25" customHeight="1" x14ac:dyDescent="0.2">
      <c r="A69" s="56"/>
      <c r="B69" s="9"/>
      <c r="C69" s="10"/>
      <c r="D69" s="10"/>
      <c r="F69" s="11"/>
      <c r="G69" s="12"/>
      <c r="H69" s="13"/>
      <c r="I69" s="12"/>
      <c r="K69" s="15"/>
      <c r="L69" s="15"/>
    </row>
    <row r="70" spans="1:12" ht="26.25" customHeight="1" x14ac:dyDescent="0.2">
      <c r="A70" s="56"/>
      <c r="B70" s="9"/>
      <c r="C70" s="10"/>
      <c r="D70" s="10"/>
      <c r="F70" s="11"/>
      <c r="G70" s="12"/>
      <c r="H70" s="13"/>
      <c r="I70" s="12"/>
      <c r="K70" s="15"/>
      <c r="L70" s="15"/>
    </row>
    <row r="71" spans="1:12" ht="26.25" customHeight="1" x14ac:dyDescent="0.2">
      <c r="A71" s="56"/>
      <c r="B71" s="9"/>
      <c r="C71" s="10"/>
      <c r="D71" s="10"/>
      <c r="F71" s="11"/>
      <c r="G71" s="12"/>
      <c r="H71" s="13"/>
      <c r="I71" s="12"/>
      <c r="K71" s="15"/>
      <c r="L71" s="15"/>
    </row>
    <row r="72" spans="1:12" ht="26.25" customHeight="1" x14ac:dyDescent="0.2">
      <c r="A72" s="56"/>
      <c r="B72" s="9"/>
      <c r="C72" s="10"/>
      <c r="D72" s="10"/>
      <c r="F72" s="11"/>
      <c r="G72" s="12"/>
      <c r="H72" s="13"/>
      <c r="I72" s="12"/>
      <c r="K72" s="15"/>
      <c r="L72" s="15"/>
    </row>
    <row r="73" spans="1:12" ht="26.25" customHeight="1" x14ac:dyDescent="0.2">
      <c r="A73" s="56"/>
      <c r="B73" s="9"/>
      <c r="C73" s="10"/>
      <c r="D73" s="10"/>
      <c r="F73" s="11"/>
      <c r="G73" s="12"/>
      <c r="H73" s="13"/>
      <c r="I73" s="12"/>
      <c r="K73" s="15"/>
      <c r="L73" s="15"/>
    </row>
    <row r="74" spans="1:12" ht="26.25" customHeight="1" x14ac:dyDescent="0.2">
      <c r="A74" s="56"/>
      <c r="B74" s="9"/>
      <c r="C74" s="10"/>
      <c r="D74" s="10"/>
      <c r="F74" s="11"/>
      <c r="G74" s="12"/>
      <c r="H74" s="13"/>
      <c r="I74" s="12"/>
      <c r="K74" s="15"/>
      <c r="L74" s="15"/>
    </row>
    <row r="75" spans="1:12" ht="26.25" customHeight="1" x14ac:dyDescent="0.2">
      <c r="A75" s="56"/>
      <c r="B75" s="9"/>
      <c r="C75" s="10"/>
      <c r="D75" s="10"/>
      <c r="F75" s="11"/>
      <c r="G75" s="12"/>
      <c r="H75" s="13"/>
      <c r="I75" s="12"/>
      <c r="K75" s="15"/>
      <c r="L75" s="15"/>
    </row>
    <row r="76" spans="1:12" ht="26.25" customHeight="1" x14ac:dyDescent="0.2">
      <c r="A76" s="56"/>
      <c r="B76" s="9"/>
      <c r="C76" s="10"/>
      <c r="D76" s="10"/>
      <c r="F76" s="11"/>
      <c r="G76" s="12"/>
      <c r="H76" s="13"/>
      <c r="I76" s="12"/>
      <c r="K76" s="15"/>
      <c r="L76" s="15"/>
    </row>
    <row r="77" spans="1:12" ht="26.25" customHeight="1" x14ac:dyDescent="0.2">
      <c r="A77" s="56"/>
      <c r="B77" s="12"/>
      <c r="C77" s="10"/>
      <c r="D77" s="10"/>
      <c r="F77" s="11"/>
      <c r="G77" s="12"/>
      <c r="H77" s="13"/>
      <c r="I77" s="12"/>
      <c r="K77" s="15"/>
      <c r="L77" s="15"/>
    </row>
    <row r="78" spans="1:12" ht="26.25" customHeight="1" x14ac:dyDescent="0.2">
      <c r="A78" s="56"/>
      <c r="B78" s="12"/>
      <c r="C78" s="10"/>
      <c r="D78" s="10"/>
      <c r="F78" s="11"/>
      <c r="G78" s="12"/>
      <c r="H78" s="13"/>
      <c r="I78" s="12"/>
      <c r="K78" s="15"/>
      <c r="L78" s="15"/>
    </row>
    <row r="79" spans="1:12" ht="26.25" customHeight="1" x14ac:dyDescent="0.2">
      <c r="A79" s="56"/>
      <c r="B79" s="12"/>
      <c r="C79" s="10"/>
      <c r="D79" s="10"/>
      <c r="F79" s="11"/>
      <c r="G79" s="12"/>
      <c r="H79" s="13"/>
      <c r="I79" s="12"/>
      <c r="K79" s="15"/>
      <c r="L79" s="15"/>
    </row>
    <row r="80" spans="1:12" ht="26.25" customHeight="1" x14ac:dyDescent="0.2">
      <c r="A80" s="56"/>
      <c r="B80" s="12"/>
      <c r="C80" s="10"/>
      <c r="D80" s="10"/>
      <c r="F80" s="11"/>
      <c r="G80" s="12"/>
      <c r="H80" s="13"/>
      <c r="I80" s="12"/>
      <c r="K80" s="15"/>
      <c r="L80" s="15"/>
    </row>
    <row r="81" spans="1:12" ht="26.25" customHeight="1" x14ac:dyDescent="0.2">
      <c r="A81" s="56"/>
      <c r="B81" s="12"/>
      <c r="C81" s="10"/>
      <c r="D81" s="10"/>
      <c r="F81" s="11"/>
      <c r="G81" s="12"/>
      <c r="H81" s="13"/>
      <c r="I81" s="12"/>
      <c r="K81" s="15"/>
      <c r="L81" s="15"/>
    </row>
    <row r="82" spans="1:12" ht="26.25" customHeight="1" x14ac:dyDescent="0.2">
      <c r="A82" s="56"/>
      <c r="B82" s="12"/>
      <c r="C82" s="10"/>
      <c r="D82" s="10"/>
      <c r="F82" s="11"/>
      <c r="G82" s="12"/>
      <c r="H82" s="13"/>
      <c r="I82" s="12"/>
      <c r="K82" s="15"/>
      <c r="L82" s="15"/>
    </row>
    <row r="83" spans="1:12" ht="26.25" customHeight="1" x14ac:dyDescent="0.2">
      <c r="A83" s="56"/>
      <c r="B83" s="12"/>
      <c r="C83" s="10"/>
      <c r="D83" s="10"/>
      <c r="F83" s="11"/>
      <c r="G83" s="12"/>
      <c r="H83" s="13"/>
      <c r="I83" s="12"/>
      <c r="K83" s="15"/>
      <c r="L83" s="15"/>
    </row>
    <row r="84" spans="1:12" x14ac:dyDescent="0.2">
      <c r="A84" s="46"/>
    </row>
    <row r="85" spans="1:12" x14ac:dyDescent="0.2">
      <c r="A85" s="46"/>
    </row>
    <row r="86" spans="1:12" x14ac:dyDescent="0.2">
      <c r="A86" s="46"/>
    </row>
    <row r="87" spans="1:12" x14ac:dyDescent="0.2">
      <c r="A87" s="46"/>
    </row>
    <row r="88" spans="1:12" x14ac:dyDescent="0.2">
      <c r="A88" s="46"/>
    </row>
    <row r="89" spans="1:12" x14ac:dyDescent="0.2">
      <c r="A89" s="46"/>
    </row>
    <row r="90" spans="1:12" x14ac:dyDescent="0.2">
      <c r="A90" s="46"/>
    </row>
    <row r="91" spans="1:12" x14ac:dyDescent="0.2">
      <c r="A91" s="46"/>
    </row>
    <row r="92" spans="1:12" x14ac:dyDescent="0.2">
      <c r="A92" s="46"/>
    </row>
    <row r="93" spans="1:12" x14ac:dyDescent="0.2">
      <c r="A93" s="46"/>
    </row>
    <row r="94" spans="1:12" x14ac:dyDescent="0.2">
      <c r="A94" s="46"/>
    </row>
    <row r="95" spans="1:12" x14ac:dyDescent="0.2">
      <c r="A95" s="46"/>
      <c r="H95" s="5"/>
      <c r="J95" s="5"/>
    </row>
    <row r="96" spans="1:12" x14ac:dyDescent="0.2">
      <c r="A96" s="46"/>
    </row>
    <row r="97" spans="1:1" x14ac:dyDescent="0.2">
      <c r="A97" s="46"/>
    </row>
    <row r="98" spans="1:1" x14ac:dyDescent="0.2">
      <c r="A98" s="46"/>
    </row>
    <row r="99" spans="1:1" x14ac:dyDescent="0.2">
      <c r="A99" s="46"/>
    </row>
    <row r="100" spans="1:1" x14ac:dyDescent="0.2">
      <c r="A100" s="46"/>
    </row>
    <row r="101" spans="1:1" x14ac:dyDescent="0.2">
      <c r="A101" s="46"/>
    </row>
    <row r="102" spans="1:1" x14ac:dyDescent="0.2">
      <c r="A102" s="46"/>
    </row>
    <row r="103" spans="1:1" x14ac:dyDescent="0.2">
      <c r="A103" s="46"/>
    </row>
    <row r="104" spans="1:1" x14ac:dyDescent="0.2">
      <c r="A104" s="46"/>
    </row>
    <row r="105" spans="1:1" x14ac:dyDescent="0.2">
      <c r="A105" s="46"/>
    </row>
    <row r="106" spans="1:1" x14ac:dyDescent="0.2">
      <c r="A106" s="46"/>
    </row>
    <row r="107" spans="1:1" x14ac:dyDescent="0.2">
      <c r="A107" s="46"/>
    </row>
    <row r="108" spans="1:1" x14ac:dyDescent="0.2">
      <c r="A108" s="46"/>
    </row>
    <row r="109" spans="1:1" x14ac:dyDescent="0.2">
      <c r="A109" s="46"/>
    </row>
    <row r="110" spans="1:1" x14ac:dyDescent="0.2">
      <c r="A110" s="46"/>
    </row>
    <row r="111" spans="1:1" x14ac:dyDescent="0.2">
      <c r="A111" s="46"/>
    </row>
    <row r="112" spans="1:1" x14ac:dyDescent="0.2">
      <c r="A112" s="46"/>
    </row>
    <row r="113" spans="1:1" x14ac:dyDescent="0.2">
      <c r="A113" s="46"/>
    </row>
    <row r="114" spans="1:1" x14ac:dyDescent="0.2">
      <c r="A114" s="46"/>
    </row>
    <row r="115" spans="1:1" x14ac:dyDescent="0.2">
      <c r="A115" s="46"/>
    </row>
    <row r="116" spans="1:1" x14ac:dyDescent="0.2">
      <c r="A116" s="46"/>
    </row>
    <row r="117" spans="1:1" x14ac:dyDescent="0.2">
      <c r="A117" s="46"/>
    </row>
    <row r="118" spans="1:1" x14ac:dyDescent="0.2">
      <c r="A118" s="46"/>
    </row>
    <row r="119" spans="1:1" x14ac:dyDescent="0.2">
      <c r="A119" s="46"/>
    </row>
    <row r="120" spans="1:1" x14ac:dyDescent="0.2">
      <c r="A120" s="46"/>
    </row>
    <row r="121" spans="1:1" x14ac:dyDescent="0.2">
      <c r="A121" s="46"/>
    </row>
    <row r="122" spans="1:1" x14ac:dyDescent="0.2">
      <c r="A122" s="46"/>
    </row>
    <row r="123" spans="1:1" x14ac:dyDescent="0.2">
      <c r="A123" s="46"/>
    </row>
    <row r="124" spans="1:1" x14ac:dyDescent="0.2">
      <c r="A124" s="21"/>
    </row>
    <row r="125" spans="1:1" x14ac:dyDescent="0.2">
      <c r="A125" s="21"/>
    </row>
    <row r="126" spans="1:1" x14ac:dyDescent="0.2">
      <c r="A126" s="21"/>
    </row>
    <row r="127" spans="1:1" x14ac:dyDescent="0.2">
      <c r="A127" s="21"/>
    </row>
    <row r="128" spans="1:1" x14ac:dyDescent="0.2">
      <c r="A128" s="21"/>
    </row>
    <row r="129" spans="1:1" x14ac:dyDescent="0.2">
      <c r="A129" s="21"/>
    </row>
    <row r="130" spans="1:1" x14ac:dyDescent="0.2">
      <c r="A130" s="21"/>
    </row>
  </sheetData>
  <mergeCells count="3">
    <mergeCell ref="B2:L2"/>
    <mergeCell ref="B3:L3"/>
    <mergeCell ref="B4:L4"/>
  </mergeCells>
  <pageMargins left="0.70866141732283461" right="0.70866141732283461" top="0.74803149606299213" bottom="0.74803149606299213" header="0.31496062992125984" footer="0.31496062992125984"/>
  <pageSetup scale="51" fitToHeight="0" orientation="landscape" r:id="rId1"/>
  <rowBreaks count="4" manualBreakCount="4">
    <brk id="15" min="1" max="11" man="1"/>
    <brk id="23" min="1" max="11" man="1"/>
    <brk id="31" min="1" max="11" man="1"/>
    <brk id="57" min="1" max="11" man="1"/>
  </rowBreaks>
  <ignoredErrors>
    <ignoredError sqref="D8:D9 D30 D23:D25 D26:D2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O7"/>
  <sheetViews>
    <sheetView topLeftCell="A4" workbookViewId="0">
      <selection activeCell="I31" sqref="I31"/>
    </sheetView>
  </sheetViews>
  <sheetFormatPr baseColWidth="10" defaultRowHeight="15" x14ac:dyDescent="0.25"/>
  <cols>
    <col min="3" max="3" width="13.140625" customWidth="1"/>
    <col min="4" max="4" width="12.85546875" customWidth="1"/>
  </cols>
  <sheetData>
    <row r="7" spans="15:15" x14ac:dyDescent="0.25">
      <c r="O7" s="20"/>
    </row>
  </sheetData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PAGOS FACT PROV ABRIL 2026</vt:lpstr>
      <vt:lpstr>Hoja1</vt:lpstr>
      <vt:lpstr>'PAGOS FACT PROV ABRIL 2026'!Área_de_impresión</vt:lpstr>
      <vt:lpstr>'PAGOS FACT PROV ABRIL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Eudimar Diaz Araujo</dc:creator>
  <cp:lastModifiedBy>Corina del Carmen Mena Mena</cp:lastModifiedBy>
  <cp:lastPrinted>2026-06-09T13:57:40Z</cp:lastPrinted>
  <dcterms:created xsi:type="dcterms:W3CDTF">2022-04-19T19:11:37Z</dcterms:created>
  <dcterms:modified xsi:type="dcterms:W3CDTF">2026-06-09T14:02:41Z</dcterms:modified>
</cp:coreProperties>
</file>