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Arch-Piso-9\TRANSPARENCIA\ADMINISTRATIVO Y FINANCIERO\FINANZAS\INFORMES FINANCIEROS\INFORME MENSUAL DE CUENTAS POR PAGAR\2026\3-MARZO\"/>
    </mc:Choice>
  </mc:AlternateContent>
  <xr:revisionPtr revIDLastSave="0" documentId="13_ncr:1_{93C0716B-9CBA-4C2A-AA80-9F5B1D3475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OS FACT PROV MARZO 2026" sheetId="2" r:id="rId1"/>
    <sheet name="Hoja1" sheetId="4" r:id="rId2"/>
  </sheets>
  <externalReferences>
    <externalReference r:id="rId3"/>
  </externalReferences>
  <definedNames>
    <definedName name="_xlnm._FilterDatabase" localSheetId="0" hidden="1">'PAGOS FACT PROV MARZO 2026'!$A$7:$N$7</definedName>
    <definedName name="_xlnm.Print_Area" localSheetId="0">'PAGOS FACT PROV MARZO 2026'!$B$1:$L$45</definedName>
    <definedName name="_xlnm.Print_Titles" localSheetId="0">'PAGOS FACT PROV MARZO 2026'!$1:$7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4" i="2" l="1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16" i="2"/>
  <c r="J17" i="2"/>
  <c r="J18" i="2"/>
  <c r="J19" i="2"/>
  <c r="J20" i="2"/>
  <c r="J21" i="2"/>
  <c r="J22" i="2"/>
  <c r="J12" i="2"/>
  <c r="J13" i="2"/>
  <c r="J14" i="2"/>
  <c r="J15" i="2"/>
  <c r="J10" i="2"/>
  <c r="J11" i="2"/>
  <c r="J23" i="2"/>
  <c r="H39" i="2"/>
  <c r="J9" i="2"/>
  <c r="H52" i="2"/>
  <c r="J8" i="2"/>
  <c r="J39" i="2" l="1"/>
</calcChain>
</file>

<file path=xl/sharedStrings.xml><?xml version="1.0" encoding="utf-8"?>
<sst xmlns="http://schemas.openxmlformats.org/spreadsheetml/2006/main" count="211" uniqueCount="157">
  <si>
    <t>OFICINA NACIONAL DE ESTADÍSTICA (ONE)</t>
  </si>
  <si>
    <t>CANT.</t>
  </si>
  <si>
    <t>RNC</t>
  </si>
  <si>
    <t>CONCEPTO</t>
  </si>
  <si>
    <t>FACTURA NO. (NCF)</t>
  </si>
  <si>
    <t>FECHA FACTURA</t>
  </si>
  <si>
    <t>MONTO FACTURADO</t>
  </si>
  <si>
    <t>FECHA FIN FACTURA</t>
  </si>
  <si>
    <t>MONTO PAGADO A LA FECHA</t>
  </si>
  <si>
    <t>MONTO PENDIENTE</t>
  </si>
  <si>
    <t>ESTADO</t>
  </si>
  <si>
    <t>Completo</t>
  </si>
  <si>
    <t>TOTAL</t>
  </si>
  <si>
    <t>101618787</t>
  </si>
  <si>
    <t>101761581</t>
  </si>
  <si>
    <t>102017174</t>
  </si>
  <si>
    <t>401516454</t>
  </si>
  <si>
    <t>101855681</t>
  </si>
  <si>
    <t>101503939</t>
  </si>
  <si>
    <t xml:space="preserve"> </t>
  </si>
  <si>
    <t>Planeta Azul, SA</t>
  </si>
  <si>
    <t>Altice Dominicana, SA</t>
  </si>
  <si>
    <t>MAPFRE Salud ARS, S.A.</t>
  </si>
  <si>
    <t>Liberty Networks Dominicana, SA</t>
  </si>
  <si>
    <t>HUMANO SEGUROS S A</t>
  </si>
  <si>
    <t>SEGURO NACIONAL DE SALUD</t>
  </si>
  <si>
    <t>101001577</t>
  </si>
  <si>
    <t>401007551</t>
  </si>
  <si>
    <t>COMPANIA DOMINICANA DE TELEFONOS C POR A</t>
  </si>
  <si>
    <t>BANCO CENTRAL DE LA REPUBLICA DOMINICANA</t>
  </si>
  <si>
    <t>101820217</t>
  </si>
  <si>
    <t>401037272</t>
  </si>
  <si>
    <t>EMPRESA DISTRIBUIDORA DE ELECTRICIDAD DEL ESTE S A</t>
  </si>
  <si>
    <t>CORPORACION DEL ACUEDUCTO Y ALCANTARILLADO DE SANTO DOMINGO</t>
  </si>
  <si>
    <t>*</t>
  </si>
  <si>
    <t>560</t>
  </si>
  <si>
    <t>531</t>
  </si>
  <si>
    <t>330</t>
  </si>
  <si>
    <t>551</t>
  </si>
  <si>
    <t>328</t>
  </si>
  <si>
    <t>433</t>
  </si>
  <si>
    <t>529</t>
  </si>
  <si>
    <t>326</t>
  </si>
  <si>
    <t>527</t>
  </si>
  <si>
    <t>525</t>
  </si>
  <si>
    <t>419</t>
  </si>
  <si>
    <t>420</t>
  </si>
  <si>
    <t>417</t>
  </si>
  <si>
    <t>350</t>
  </si>
  <si>
    <t>513</t>
  </si>
  <si>
    <t>329</t>
  </si>
  <si>
    <t>413</t>
  </si>
  <si>
    <t>349</t>
  </si>
  <si>
    <t>370</t>
  </si>
  <si>
    <t>360</t>
  </si>
  <si>
    <t>535</t>
  </si>
  <si>
    <t>561</t>
  </si>
  <si>
    <t>511</t>
  </si>
  <si>
    <t>537</t>
  </si>
  <si>
    <t>534</t>
  </si>
  <si>
    <t>362</t>
  </si>
  <si>
    <t>507</t>
  </si>
  <si>
    <t>305</t>
  </si>
  <si>
    <t>335</t>
  </si>
  <si>
    <t>336</t>
  </si>
  <si>
    <t>351</t>
  </si>
  <si>
    <t>00106841182</t>
  </si>
  <si>
    <t>101108053</t>
  </si>
  <si>
    <t>124014271</t>
  </si>
  <si>
    <t>130204926</t>
  </si>
  <si>
    <t>130592659</t>
  </si>
  <si>
    <t>130862672</t>
  </si>
  <si>
    <t>131065899</t>
  </si>
  <si>
    <t>131353959</t>
  </si>
  <si>
    <t>131450504</t>
  </si>
  <si>
    <t>131704514</t>
  </si>
  <si>
    <t>131976506</t>
  </si>
  <si>
    <t>133046938</t>
  </si>
  <si>
    <t>TASIANA ALTAGRACIA POLANCO PEREZ</t>
  </si>
  <si>
    <t>Comercial Payan, SRL</t>
  </si>
  <si>
    <t>Flow, SRL</t>
  </si>
  <si>
    <t>BURDIEZ Y COMPANIA, SRL</t>
  </si>
  <si>
    <t>Cros Publicidad, SRL</t>
  </si>
  <si>
    <t>DISTRIBUIDORA Y SERVICIOS DIVERSOS DISOPE, SRL</t>
  </si>
  <si>
    <t>Empresas Macangel, SRL</t>
  </si>
  <si>
    <t>Merca Del Atlántico, SRL</t>
  </si>
  <si>
    <t>Green Love, SRL</t>
  </si>
  <si>
    <t>Inversiones Inogar, SRL</t>
  </si>
  <si>
    <t>Pyqui Movil, SRL</t>
  </si>
  <si>
    <t>Panal Lavandería, SRL</t>
  </si>
  <si>
    <t>PAGO LEGALIZACION DE PROCESO, ACTO DE RECEPCION DE PROPUESTAS TECNICAS (SOBRE A), PROPUESTAS  ECONOMICAS (SOBRES B), APERTURA Y LECTURA DE PROPUESTAS TECNICAS (SOBRE A), ROE, ENAE, ENHOGAR 2026 Y AREAS  ADMVA. ONE, SEGUN SOLICITUD PAGO Y FACTURA  ANEXA.</t>
  </si>
  <si>
    <t>PAGO SERVICIOS TELEFONICOS DE FLOTAS PARA USO DE LA INSTITUCION, CORRESPONDIENTE AL MES DE MARZO DE 2026, SEGUN SOLICITUD PAGO Y FACTURAS  ANEXAS.</t>
  </si>
  <si>
    <t>PAGO SERVICIOS TELEFONICOS DE FLOTAS, PARA USO DE LA INSTITUCION, CORRESP. AL MES DE FEBRERO 2026, SEGUN SOLICITUD PAGO Y FACTURAS ANEXAS.</t>
  </si>
  <si>
    <t>PAGO SERVICIOS TELEFONICOS E INTERNET PARA USO DE LA INSTITUCION, CORRESPONDIENTE AL MES DE MARZO 2026, SEGUN SOLICITUD DE PAGO Y  FACTURAS   ANEXAS.</t>
  </si>
  <si>
    <t>PAGO SERVICIOS TELEFONICOS E INTERNET, PARA USO DE LA INSTITUCION, CORRESP. AL MES DE FEBRERO 2026, SEGUN SOLICITUD PAGO Y FACTURAS ANEXAS.</t>
  </si>
  <si>
    <t>ALQUILER DE DOS LOCALES DE 125 MTS C/U, UTILIZADOS PARA EL  ALMACENAJE DE DOCUMENTOS, MATERIALES DE LA INSTITUCION Y ACTIVOS FIJOS EN DESCARGO,  CORREP. A ENERO Y FEB. 2026, S/ SOLICITUD PAGO,  REGISTRO DE CONTRATO BS-0001123-2026 Y FACTURA  ANEXA.</t>
  </si>
  <si>
    <t>PAGO DE ALQUILER DE DOS LOCALES DE 125 MTS C/U, UTILIZADOS PARA EL ALMACENAJE DE DOCUMENTOS, MATERIALES DE LA INSTITUCION Y ACTIVOS FIJOS EN DESCARGO, CORRESP. A  MARZO/2026, S/G SOLICITUD PAGO, REGISTRO DE CONTRATO BS-0001123-2026 Y FACTURA  ANEXA.</t>
  </si>
  <si>
    <t>PAGO ADQ. DE 17 BOTELLONES DE AGUA (SOLO LIQUIDO), PARA CONSUMO EN LA INSTITUCION, CORRESP. A LA FACTURA  ANEXA D/F 19/02/2026, SEGUN O/C ONE-2025-00188</t>
  </si>
  <si>
    <t>PAGO ADQ. DE 63 BOTELLONES DE AGUA (SOLO LIQUIDO), PARA CONSUMO EN LA INSTITUCION, CORRESP. A LA FACTURA  ANEXA D/F 18/03/2026, SEGUN O/C ONE-2025-00280</t>
  </si>
  <si>
    <t>PAGO ADQ. DE 64 BOTELLONES DE AGUA (SOLO LIQUIDO), PARA CONSUMO EN LA INSTITUCION, CORRESP. A LA FACTURA  ANEXA D/F 13/03/2026, SEGUN O/C ONE-2025-00280</t>
  </si>
  <si>
    <t>PAGO ADQUISICION DE 33 BOTELLONES DE AGUA (SOLO LIQUIDO), PARA CONSUMO EN LA INSTITUCION, FEBRERO 2026, SEGUN O/C ONE-2025-00280 Y FACTURA  ANEXA.</t>
  </si>
  <si>
    <t>PAGO ADQUISICION DE 70 BOTELLONES DE AGUA (SOLO LIQUIDO), PARA CONSUMO EN LA INSTITUCION, MARZO 2026, SEGUN O/C ONE-2025-00280 Y FACTURA  ANEXA.</t>
  </si>
  <si>
    <t>PAGO SERVICIO DE INTERNET PREMIUM PLUS 300 MBPS-75MBPS PARA LA INSTITUCION, CORRESPONDIENTE AL MES DE MARZO 2026, SEGUN SOLICITUD PAGO Y FACTURA  ANEXA.</t>
  </si>
  <si>
    <t>PAGO SERVICIO DE SALUD (MAPFRE COMPLEMENTARIO), PARA EL PERSONAL DE ESTA INSTITUCION, CORRESPONDIENTE AL MES DE MARZO 2026, SEGUN SOLICITUD PAGO Y FACTURA  ANEXA.</t>
  </si>
  <si>
    <t>PAGO SERVICIO DE ENERGIA ELECTRICA PARA LA INSTITUCION, SEDE ONE CONTADORES NOS.12105635, 1600504 Y LOCAL ALQUILADO (DON BOSCO) NO.1203867, CORRESP. AL PERIODO DEL 16/02/2026 AL 19/03/2026, SEGUN SOLICITUD PAGO Y FACTURAS ANEXAS.</t>
  </si>
  <si>
    <t>PAGO SERVICIO DE ENERGIA ELECTRICA SEDE ONE Y LOCALES ALQUILADOS, CORRESPONDIENTE AL PERIODO DEL  19/01/2026 AL 16/02/2026, SEGUN SOLICITUD PAGO Y FACTURAS  ANEXAS.</t>
  </si>
  <si>
    <t>PAGO SERVICIO DE INTERNET BANDA ANCHA 100 MB, PARA SER UTILIZADO EN LA INSTITUCION, CORRESPONDIENTE AL MES DE MARZO 2026, SEGUN SOLICITUD PAGO Y FACTURA  ANEXA.</t>
  </si>
  <si>
    <t>PAGO SERVICIO DE SALUD (HUMANO COMPLEMENTARIO), PARA EL PERSONAL DE ESTA INSTITUCION, CORRESPONDIENTE AL MES DE MARZO 2026, SEGUN SOLICITUD PAGO Y FACTURA  ANEXA.</t>
  </si>
  <si>
    <t>PAGO ADQUISICION DE UN (1) SILLON EJECUTIVO ERGONOMICO, CON APOYO CERVICAL Y LUMBAR, BRACERAS Y RUEDAS, PARA USO DE LA DIVISION DE DIRECTORIOS DE LA DIRECCION DE ESTADISTICAS ECONOMICAS, SEGUN O/C ONE-2026-00008 Y FACTURA  ANEXA.</t>
  </si>
  <si>
    <t>PAGO ADQ. DE (2 UD) DE SILLAS ERGONOMICAS EJECUTIVA CON REPOSA CABEZA, SOPORTE LUMBAR, RUEDAS Y ESPALDA ALTO EN TELA DE MALLA, MODELO BZ-RT-1003, MARCA BZ-OFFICE, PARA USO DEL DEPTO. ADM Y FINANCIERO, SEGUN O/C ONE-2026-00011 Y FACTURA  ANEXA.</t>
  </si>
  <si>
    <t>PAGO IMPRESION DE 9,000 UD DE VOLANTES, PAPEL SATINADO, TAMAñO 4X4.5 PULG., FULL COLOR, VINIL ADHESIVO PARA EXTERIOR,  SOLICITADO POR LA DIRECCION DE ESTADISTICAS ECONOMICAS, SEGUN O/C ONE-2026-00030 Y FACTURA ANEXA.</t>
  </si>
  <si>
    <t>PAGO ADQUISICION DE 73 PARAGUAS CON LOGO DEL ROE Y ONE, COLOR NEGRO,  SOLICITADO POR LA DIRECCION  ESTADISTICAS ECONOMICAS, SEGUN OC-ONE-2026-00028 Y FACTURA  ANEXA.</t>
  </si>
  <si>
    <t>PAGO SERVICIO DE CATERING PARA  ACTIVIDAD: SENSIBILIZACION EN EL MARCO DEL DIA INTERNACIONAL DE LA MUJER, REALIZADA  EL DIA 6 DE MARZO 2026, SEGUN O/S ONE-2026-00004 Y FACTURA  ANEXA.</t>
  </si>
  <si>
    <t>PAGO SERVICIO DE CATERING PARA 30 PERSONAS TALLER CAPACITACION PARA MEDICION DEL FEMINICIDIO, A REALIZARSE DEL 16 AL 20 FEBRERO 2026, SEGUN O/S ONE-2026-00005 Y FACTURA  ANEXA.</t>
  </si>
  <si>
    <t>PAGO CONTRATACION DE SERVICIO DE RECOLECCION DE DESECHOS SOLIDOS, REALIZADO EL 12 MARZO 2026, (ALMACEN  DON BOSCO) SEGUN O/S ONE-2026-00021 Y FACTURA   ANEXA.</t>
  </si>
  <si>
    <t>PAGO ADQ. DE (1 UD) SILLON EJECUTIVO, ERGONOMICO, DE MALLA COMPLETO, BASE NIQUELADA, BRAZOS AJUSTADOS 3D, SOPORTE LUMBAR INTEGRADO, RESPALDO CON AUTO TENSION, PARA USO DEL DEPTO. DE OPERACIONES Y ENCUESTAS, SEGUN O/C ONE-2026-00009 Y FACTURA  ANEXA.</t>
  </si>
  <si>
    <t>PAGO CONTRATACION DE SERVICIO DE DISPOSITIVOS DE GPS  A LOS VEHICULOS  INSTITUCIONALES, DESDE EL 15/01/2026 HASTA EL 15/01/2027, SEGUN SOLICITUD PAGO, O/S-ONE-2026-00007 Y FACTURA  ANEXA.</t>
  </si>
  <si>
    <t>PAGO SERVICIO DE LAVADO Y PLANCHADO DE (4) MANTELES BLANCO Y UN (1) MANTEL ROJO, FEBRERO 2026, SEGUN SOLICITUD PAGO, O/S ONE-2025-00284 Y FACTURA  ANEXA.</t>
  </si>
  <si>
    <t>PAGO ARRENDAMIENTO DE 40 PARQUEOS EN EL EDIFICIO BANCO CENTRAL NIVEL 9-B, (TRN-E040280), CORRESP. AL MES DE MARZO DEL 2026, SEGUN SOLICITUD PAGO Y FACTURA  ANEXA.</t>
  </si>
  <si>
    <t>PAGO SERVICIO DE AGUA PARA USO EN LA INSTITUCION, CORRESPONDIENTE AL MES DE MARZO DE 2026, SEGUN SOLICITUD PAGO Y FACTURA  ANEXA.</t>
  </si>
  <si>
    <t>PAGO SERVICIO DE SALUD (SENASA COMPLEMENTARIO), PARA EL PERSONAL DE ESTA INSTITUCION, CORRESPONDIENTE AL MES DE MARZO 2026, SEGUN SOLICITUD PAGO Y FACTURA  ANEXA.</t>
  </si>
  <si>
    <t>RELACIÓN DE PAGO DE FACTURAS  PROVEEDORES DURANTE EL MES DE MARZO  2026</t>
  </si>
  <si>
    <t>E450000002338</t>
  </si>
  <si>
    <t>E450000023274</t>
  </si>
  <si>
    <t>E450000022976</t>
  </si>
  <si>
    <t>E450000022975</t>
  </si>
  <si>
    <t>E450000000248</t>
  </si>
  <si>
    <t>E450000000098</t>
  </si>
  <si>
    <t>E450000005238</t>
  </si>
  <si>
    <t>E450000001368</t>
  </si>
  <si>
    <t>E450000007452</t>
  </si>
  <si>
    <t>E450000025841</t>
  </si>
  <si>
    <t>E450000000130</t>
  </si>
  <si>
    <t>E450000104487  E450000105240</t>
  </si>
  <si>
    <t>27/02/2026  27/02/2026</t>
  </si>
  <si>
    <t>E450000075835  E450000080693</t>
  </si>
  <si>
    <t>16/02/2026  26/02/2026</t>
  </si>
  <si>
    <t>E450000103893  E450000104388</t>
  </si>
  <si>
    <t>E450000022726</t>
  </si>
  <si>
    <t>B1500000859</t>
  </si>
  <si>
    <t>E450000000432</t>
  </si>
  <si>
    <t>E450000023216</t>
  </si>
  <si>
    <t>B1500000672</t>
  </si>
  <si>
    <t>E450000000023</t>
  </si>
  <si>
    <t>***</t>
  </si>
  <si>
    <t>B1500000909</t>
  </si>
  <si>
    <t>B1500000477</t>
  </si>
  <si>
    <t>E450000000431</t>
  </si>
  <si>
    <t>E450000107253    E450000107425</t>
  </si>
  <si>
    <t>27/03/2026  27/03/2026</t>
  </si>
  <si>
    <t>B1500001191</t>
  </si>
  <si>
    <t>B1500000920</t>
  </si>
  <si>
    <t>B1500000130</t>
  </si>
  <si>
    <t>B1500000023</t>
  </si>
  <si>
    <t>E450000084137  E450000084141   E450000084142</t>
  </si>
  <si>
    <t>20/03/2026  20/03/2026  20/03/2026</t>
  </si>
  <si>
    <t>E450000106689  E450000107324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</si>
</sst>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/>
    <xf numFmtId="164" fontId="4" fillId="0" borderId="0" xfId="0" applyNumberFormat="1" applyFont="1"/>
    <xf numFmtId="164" fontId="4" fillId="2" borderId="0" xfId="1" applyFont="1" applyFill="1" applyBorder="1"/>
    <xf numFmtId="164" fontId="4" fillId="2" borderId="0" xfId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164" fontId="4" fillId="0" borderId="0" xfId="1" applyFont="1" applyBorder="1" applyAlignment="1">
      <alignment horizontal="center"/>
    </xf>
    <xf numFmtId="164" fontId="4" fillId="0" borderId="0" xfId="1" applyFont="1" applyBorder="1"/>
    <xf numFmtId="164" fontId="4" fillId="0" borderId="0" xfId="1" applyFont="1" applyFill="1" applyBorder="1"/>
    <xf numFmtId="164" fontId="4" fillId="0" borderId="0" xfId="1" applyFont="1"/>
    <xf numFmtId="0" fontId="4" fillId="3" borderId="0" xfId="0" applyFont="1" applyFill="1"/>
    <xf numFmtId="0" fontId="4" fillId="2" borderId="0" xfId="0" applyFont="1" applyFill="1" applyAlignment="1">
      <alignment horizontal="center" vertical="center"/>
    </xf>
    <xf numFmtId="0" fontId="5" fillId="0" borderId="1" xfId="1" applyNumberFormat="1" applyFont="1" applyFill="1" applyBorder="1"/>
    <xf numFmtId="164" fontId="0" fillId="0" borderId="0" xfId="1" applyFont="1"/>
    <xf numFmtId="49" fontId="8" fillId="0" borderId="0" xfId="0" applyNumberFormat="1" applyFont="1" applyAlignment="1">
      <alignment horizontal="left"/>
    </xf>
    <xf numFmtId="49" fontId="6" fillId="0" borderId="1" xfId="0" applyNumberFormat="1" applyFont="1" applyBorder="1" applyAlignment="1">
      <alignment horizontal="left" wrapText="1"/>
    </xf>
    <xf numFmtId="0" fontId="5" fillId="0" borderId="1" xfId="1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/>
    </xf>
    <xf numFmtId="49" fontId="6" fillId="0" borderId="1" xfId="0" applyNumberFormat="1" applyFont="1" applyFill="1" applyBorder="1" applyAlignment="1">
      <alignment horizontal="left" wrapText="1"/>
    </xf>
    <xf numFmtId="15" fontId="6" fillId="0" borderId="1" xfId="2" applyNumberFormat="1" applyFont="1" applyFill="1" applyBorder="1" applyAlignment="1">
      <alignment horizontal="center" wrapText="1"/>
    </xf>
    <xf numFmtId="15" fontId="6" fillId="0" borderId="1" xfId="2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wrapText="1"/>
    </xf>
    <xf numFmtId="0" fontId="5" fillId="2" borderId="0" xfId="0" applyFont="1" applyFill="1"/>
    <xf numFmtId="164" fontId="5" fillId="2" borderId="0" xfId="1" applyFont="1" applyFill="1" applyAlignment="1">
      <alignment horizontal="center"/>
    </xf>
    <xf numFmtId="164" fontId="5" fillId="2" borderId="0" xfId="1" applyFont="1" applyFill="1"/>
    <xf numFmtId="0" fontId="7" fillId="2" borderId="0" xfId="0" applyFont="1" applyFill="1" applyAlignment="1">
      <alignment horizontal="center"/>
    </xf>
    <xf numFmtId="164" fontId="7" fillId="2" borderId="0" xfId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164" fontId="5" fillId="2" borderId="0" xfId="1" applyFont="1" applyFill="1" applyBorder="1" applyAlignment="1">
      <alignment horizontal="center" vertical="center"/>
    </xf>
    <xf numFmtId="164" fontId="5" fillId="2" borderId="0" xfId="1" applyFont="1" applyFill="1" applyBorder="1"/>
    <xf numFmtId="164" fontId="6" fillId="0" borderId="1" xfId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left" wrapText="1"/>
    </xf>
    <xf numFmtId="49" fontId="10" fillId="0" borderId="0" xfId="0" applyNumberFormat="1" applyFont="1" applyAlignment="1">
      <alignment horizontal="left"/>
    </xf>
    <xf numFmtId="0" fontId="4" fillId="0" borderId="0" xfId="0" applyFont="1" applyBorder="1"/>
    <xf numFmtId="0" fontId="7" fillId="2" borderId="0" xfId="0" applyFont="1" applyFill="1" applyAlignment="1">
      <alignment horizontal="center" wrapText="1"/>
    </xf>
    <xf numFmtId="164" fontId="6" fillId="0" borderId="1" xfId="1" applyFont="1" applyBorder="1" applyAlignment="1">
      <alignment horizontal="right"/>
    </xf>
    <xf numFmtId="49" fontId="9" fillId="2" borderId="0" xfId="0" applyNumberFormat="1" applyFont="1" applyFill="1" applyBorder="1" applyAlignment="1">
      <alignment horizontal="left" vertical="center" wrapText="1"/>
    </xf>
    <xf numFmtId="49" fontId="11" fillId="0" borderId="0" xfId="0" applyNumberFormat="1" applyFont="1" applyAlignment="1">
      <alignment horizontal="left"/>
    </xf>
    <xf numFmtId="49" fontId="11" fillId="0" borderId="0" xfId="0" applyNumberFormat="1" applyFont="1" applyFill="1" applyAlignment="1">
      <alignment horizontal="left"/>
    </xf>
    <xf numFmtId="0" fontId="4" fillId="2" borderId="0" xfId="0" applyFont="1" applyFill="1"/>
    <xf numFmtId="164" fontId="4" fillId="2" borderId="0" xfId="0" applyNumberFormat="1" applyFont="1" applyFill="1"/>
    <xf numFmtId="0" fontId="5" fillId="2" borderId="0" xfId="0" applyFont="1" applyFill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12" fillId="0" borderId="0" xfId="0" applyNumberFormat="1" applyFont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/>
    </xf>
    <xf numFmtId="0" fontId="5" fillId="2" borderId="1" xfId="1" applyNumberFormat="1" applyFont="1" applyFill="1" applyBorder="1"/>
    <xf numFmtId="43" fontId="4" fillId="0" borderId="0" xfId="0" applyNumberFormat="1" applyFont="1"/>
    <xf numFmtId="49" fontId="13" fillId="0" borderId="0" xfId="0" applyNumberFormat="1" applyFont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/>
    </xf>
    <xf numFmtId="14" fontId="7" fillId="2" borderId="1" xfId="0" applyNumberFormat="1" applyFont="1" applyFill="1" applyBorder="1" applyAlignment="1">
      <alignment horizontal="center" vertical="center"/>
    </xf>
    <xf numFmtId="164" fontId="7" fillId="2" borderId="1" xfId="1" applyFont="1" applyFill="1" applyBorder="1" applyAlignment="1">
      <alignment horizontal="center" vertical="center"/>
    </xf>
    <xf numFmtId="164" fontId="9" fillId="0" borderId="1" xfId="1" applyFont="1" applyFill="1" applyBorder="1" applyAlignment="1">
      <alignment horizontal="right" vertical="center"/>
    </xf>
    <xf numFmtId="0" fontId="7" fillId="2" borderId="1" xfId="1" applyNumberFormat="1" applyFont="1" applyFill="1" applyBorder="1" applyAlignment="1">
      <alignment horizontal="center" vertical="center"/>
    </xf>
    <xf numFmtId="49" fontId="14" fillId="0" borderId="0" xfId="0" applyNumberFormat="1" applyFont="1" applyAlignment="1">
      <alignment horizontal="left"/>
    </xf>
    <xf numFmtId="49" fontId="6" fillId="2" borderId="1" xfId="0" applyNumberFormat="1" applyFont="1" applyFill="1" applyBorder="1" applyAlignment="1">
      <alignment horizontal="left"/>
    </xf>
    <xf numFmtId="15" fontId="6" fillId="2" borderId="1" xfId="2" applyNumberFormat="1" applyFont="1" applyFill="1" applyBorder="1" applyAlignment="1">
      <alignment horizontal="center" wrapText="1"/>
    </xf>
    <xf numFmtId="164" fontId="6" fillId="2" borderId="1" xfId="1" applyFont="1" applyFill="1" applyBorder="1" applyAlignment="1">
      <alignment horizontal="right"/>
    </xf>
    <xf numFmtId="15" fontId="6" fillId="2" borderId="1" xfId="2" applyNumberFormat="1" applyFont="1" applyFill="1" applyBorder="1" applyAlignment="1">
      <alignment horizontal="center"/>
    </xf>
    <xf numFmtId="0" fontId="5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8" fillId="4" borderId="0" xfId="0" applyNumberFormat="1" applyFont="1" applyFill="1" applyAlignment="1">
      <alignment horizontal="left"/>
    </xf>
    <xf numFmtId="0" fontId="6" fillId="0" borderId="1" xfId="0" applyFont="1" applyFill="1" applyBorder="1" applyAlignment="1">
      <alignment horizontal="right"/>
    </xf>
    <xf numFmtId="49" fontId="8" fillId="2" borderId="0" xfId="0" applyNumberFormat="1" applyFont="1" applyFill="1" applyAlignment="1">
      <alignment horizontal="left"/>
    </xf>
    <xf numFmtId="0" fontId="5" fillId="2" borderId="3" xfId="0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left"/>
    </xf>
    <xf numFmtId="49" fontId="6" fillId="0" borderId="3" xfId="0" applyNumberFormat="1" applyFont="1" applyBorder="1" applyAlignment="1">
      <alignment horizontal="left" wrapText="1"/>
    </xf>
    <xf numFmtId="49" fontId="6" fillId="2" borderId="3" xfId="0" applyNumberFormat="1" applyFont="1" applyFill="1" applyBorder="1" applyAlignment="1">
      <alignment horizontal="left" wrapText="1"/>
    </xf>
    <xf numFmtId="15" fontId="6" fillId="2" borderId="3" xfId="2" applyNumberFormat="1" applyFont="1" applyFill="1" applyBorder="1" applyAlignment="1">
      <alignment horizontal="center" wrapText="1"/>
    </xf>
    <xf numFmtId="164" fontId="6" fillId="0" borderId="3" xfId="1" applyFont="1" applyBorder="1" applyAlignment="1">
      <alignment horizontal="right"/>
    </xf>
    <xf numFmtId="15" fontId="6" fillId="2" borderId="3" xfId="2" applyNumberFormat="1" applyFont="1" applyFill="1" applyBorder="1" applyAlignment="1">
      <alignment horizontal="center"/>
    </xf>
    <xf numFmtId="164" fontId="6" fillId="2" borderId="3" xfId="1" applyFont="1" applyFill="1" applyBorder="1" applyAlignment="1">
      <alignment horizontal="right"/>
    </xf>
    <xf numFmtId="0" fontId="5" fillId="2" borderId="3" xfId="1" applyNumberFormat="1" applyFont="1" applyFill="1" applyBorder="1" applyAlignment="1">
      <alignment horizontal="center" vertical="center"/>
    </xf>
    <xf numFmtId="0" fontId="5" fillId="2" borderId="3" xfId="1" applyNumberFormat="1" applyFont="1" applyFill="1" applyBorder="1"/>
    <xf numFmtId="0" fontId="5" fillId="0" borderId="2" xfId="0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 wrapText="1"/>
    </xf>
    <xf numFmtId="49" fontId="6" fillId="0" borderId="2" xfId="0" applyNumberFormat="1" applyFont="1" applyFill="1" applyBorder="1" applyAlignment="1">
      <alignment horizontal="left" wrapText="1"/>
    </xf>
    <xf numFmtId="15" fontId="6" fillId="0" borderId="2" xfId="2" applyNumberFormat="1" applyFont="1" applyFill="1" applyBorder="1" applyAlignment="1">
      <alignment horizontal="center" wrapText="1"/>
    </xf>
    <xf numFmtId="164" fontId="6" fillId="0" borderId="2" xfId="1" applyFont="1" applyBorder="1" applyAlignment="1">
      <alignment horizontal="right"/>
    </xf>
    <xf numFmtId="15" fontId="6" fillId="0" borderId="2" xfId="2" applyNumberFormat="1" applyFont="1" applyFill="1" applyBorder="1" applyAlignment="1">
      <alignment horizontal="center"/>
    </xf>
    <xf numFmtId="164" fontId="6" fillId="0" borderId="2" xfId="1" applyFont="1" applyFill="1" applyBorder="1" applyAlignment="1">
      <alignment horizontal="right"/>
    </xf>
    <xf numFmtId="0" fontId="5" fillId="0" borderId="2" xfId="1" applyNumberFormat="1" applyFont="1" applyFill="1" applyBorder="1" applyAlignment="1">
      <alignment horizontal="center" vertical="center"/>
    </xf>
    <xf numFmtId="0" fontId="5" fillId="2" borderId="2" xfId="1" applyNumberFormat="1" applyFont="1" applyFill="1" applyBorder="1"/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652648</xdr:colOff>
      <xdr:row>2</xdr:row>
      <xdr:rowOff>20039</xdr:rowOff>
    </xdr:from>
    <xdr:ext cx="876298" cy="484051"/>
    <xdr:pic>
      <xdr:nvPicPr>
        <xdr:cNvPr id="2" name="2 Imagen" descr="logo oficial de la O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30748" y="401039"/>
          <a:ext cx="876298" cy="484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1292679</xdr:colOff>
      <xdr:row>41</xdr:row>
      <xdr:rowOff>122464</xdr:rowOff>
    </xdr:from>
    <xdr:to>
      <xdr:col>5</xdr:col>
      <xdr:colOff>1139104</xdr:colOff>
      <xdr:row>44</xdr:row>
      <xdr:rowOff>231321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9488" r="13333"/>
        <a:stretch/>
      </xdr:blipFill>
      <xdr:spPr>
        <a:xfrm>
          <a:off x="6504215" y="67559464"/>
          <a:ext cx="2567853" cy="84364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0</xdr:row>
      <xdr:rowOff>0</xdr:rowOff>
    </xdr:from>
    <xdr:to>
      <xdr:col>2</xdr:col>
      <xdr:colOff>1780930</xdr:colOff>
      <xdr:row>4</xdr:row>
      <xdr:rowOff>163286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DBFE0B5-2D0F-4374-8CCF-543BB2BD4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0"/>
          <a:ext cx="1944216" cy="966107"/>
        </a:xfrm>
        <a:prstGeom prst="rect">
          <a:avLst/>
        </a:prstGeom>
      </xdr:spPr>
    </xdr:pic>
    <xdr:clientData/>
  </xdr:twoCellAnchor>
  <xdr:twoCellAnchor editAs="oneCell">
    <xdr:from>
      <xdr:col>2</xdr:col>
      <xdr:colOff>231322</xdr:colOff>
      <xdr:row>41</xdr:row>
      <xdr:rowOff>68036</xdr:rowOff>
    </xdr:from>
    <xdr:to>
      <xdr:col>2</xdr:col>
      <xdr:colOff>2536372</xdr:colOff>
      <xdr:row>44</xdr:row>
      <xdr:rowOff>118382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B62A288-9950-4171-A3D2-D9C55746D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608" y="51856822"/>
          <a:ext cx="2305050" cy="785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707573</xdr:colOff>
      <xdr:row>41</xdr:row>
      <xdr:rowOff>95250</xdr:rowOff>
    </xdr:from>
    <xdr:to>
      <xdr:col>10</xdr:col>
      <xdr:colOff>785133</xdr:colOff>
      <xdr:row>44</xdr:row>
      <xdr:rowOff>81643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0EAEC2B-1D09-4C2D-A001-0AD065999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3644" y="14314714"/>
          <a:ext cx="2690132" cy="721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628650</xdr:colOff>
      <xdr:row>64</xdr:row>
      <xdr:rowOff>0</xdr:rowOff>
    </xdr:from>
    <xdr:to>
      <xdr:col>7</xdr:col>
      <xdr:colOff>590550</xdr:colOff>
      <xdr:row>70</xdr:row>
      <xdr:rowOff>82512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86200" y="12192000"/>
          <a:ext cx="2247900" cy="1225512"/>
        </a:xfrm>
        <a:prstGeom prst="rect">
          <a:avLst/>
        </a:prstGeom>
      </xdr:spPr>
    </xdr:pic>
    <xdr:clientData/>
  </xdr:twoCellAnchor>
  <xdr:twoCellAnchor editAs="oneCell">
    <xdr:from>
      <xdr:col>9</xdr:col>
      <xdr:colOff>323850</xdr:colOff>
      <xdr:row>63</xdr:row>
      <xdr:rowOff>133350</xdr:rowOff>
    </xdr:from>
    <xdr:to>
      <xdr:col>11</xdr:col>
      <xdr:colOff>638175</xdr:colOff>
      <xdr:row>71</xdr:row>
      <xdr:rowOff>40422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15343"/>
        <a:stretch/>
      </xdr:blipFill>
      <xdr:spPr>
        <a:xfrm>
          <a:off x="7391400" y="12134850"/>
          <a:ext cx="1838325" cy="143107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3</xdr:col>
      <xdr:colOff>466725</xdr:colOff>
      <xdr:row>70</xdr:row>
      <xdr:rowOff>76200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62" t="4886"/>
        <a:stretch/>
      </xdr:blipFill>
      <xdr:spPr bwMode="auto">
        <a:xfrm>
          <a:off x="762000" y="12382500"/>
          <a:ext cx="2105025" cy="10287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0</xdr:colOff>
      <xdr:row>77</xdr:row>
      <xdr:rowOff>0</xdr:rowOff>
    </xdr:from>
    <xdr:to>
      <xdr:col>4</xdr:col>
      <xdr:colOff>609600</xdr:colOff>
      <xdr:row>81</xdr:row>
      <xdr:rowOff>166720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4000" y="14668500"/>
          <a:ext cx="2343150" cy="9287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rch-Piso-9\Proyectos%20ONE\DATOS%20CONTABLES%202025\OFICINA%20LIBRE%20ACCESO%20A%20LA%20INFORMACION%202025\PAGOS%20PROVEEDORES%202025\REPORTE%20SIGEF%202024\Copia%20de%20EG001_00101573335_20250210120940_DprwF%20ENERO%202025%20PAGOS%20PROVEEDO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úmeroDocumento"/>
      <sheetName val="Definicion"/>
      <sheetName val="Hoja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P118"/>
  <sheetViews>
    <sheetView tabSelected="1" view="pageBreakPreview" topLeftCell="A31" zoomScale="70" zoomScaleNormal="70" zoomScaleSheetLayoutView="70" workbookViewId="0">
      <selection activeCell="J11" sqref="J11"/>
    </sheetView>
  </sheetViews>
  <sheetFormatPr baseColWidth="10" defaultColWidth="14.7109375" defaultRowHeight="12.75" x14ac:dyDescent="0.2"/>
  <cols>
    <col min="1" max="1" width="5.7109375" style="1" customWidth="1"/>
    <col min="2" max="2" width="8.140625" style="5" customWidth="1"/>
    <col min="3" max="3" width="48.5703125" style="5" customWidth="1"/>
    <col min="4" max="4" width="15.7109375" style="5" customWidth="1"/>
    <col min="5" max="5" width="40.85546875" style="11" customWidth="1"/>
    <col min="6" max="6" width="17.7109375" style="5" customWidth="1"/>
    <col min="7" max="7" width="14.5703125" style="5" customWidth="1"/>
    <col min="8" max="8" width="22.140625" style="16" customWidth="1"/>
    <col min="9" max="9" width="16.42578125" style="5" customWidth="1"/>
    <col min="10" max="10" width="22.7109375" style="16" customWidth="1"/>
    <col min="11" max="11" width="14.7109375" style="5" customWidth="1"/>
    <col min="12" max="12" width="11.28515625" style="5" customWidth="1"/>
    <col min="13" max="13" width="14.7109375" style="5"/>
    <col min="14" max="14" width="25.7109375" style="5" customWidth="1"/>
    <col min="15" max="16384" width="14.7109375" style="5"/>
  </cols>
  <sheetData>
    <row r="1" spans="1:15" ht="15.75" x14ac:dyDescent="0.25">
      <c r="B1" s="28"/>
      <c r="C1" s="29"/>
      <c r="D1" s="29"/>
      <c r="E1" s="30"/>
      <c r="F1" s="31"/>
      <c r="G1" s="28"/>
      <c r="H1" s="32"/>
      <c r="I1" s="28"/>
      <c r="J1" s="33"/>
      <c r="K1" s="33"/>
      <c r="L1" s="33"/>
    </row>
    <row r="2" spans="1:15" ht="15" customHeight="1" x14ac:dyDescent="0.25">
      <c r="B2" s="97" t="s">
        <v>0</v>
      </c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1:15" ht="15.75" x14ac:dyDescent="0.25"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5" ht="15.75" x14ac:dyDescent="0.25">
      <c r="B4" s="98" t="s">
        <v>121</v>
      </c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15" ht="15.75" x14ac:dyDescent="0.25">
      <c r="B5" s="34"/>
      <c r="C5" s="34"/>
      <c r="D5" s="34"/>
      <c r="E5" s="44"/>
      <c r="F5" s="34"/>
      <c r="G5" s="34"/>
      <c r="H5" s="35"/>
      <c r="I5" s="34"/>
      <c r="J5" s="35"/>
      <c r="K5" s="34"/>
      <c r="L5" s="34"/>
    </row>
    <row r="6" spans="1:15" ht="15.75" x14ac:dyDescent="0.25">
      <c r="B6" s="28"/>
      <c r="C6" s="29"/>
      <c r="D6" s="29"/>
      <c r="E6" s="30"/>
      <c r="F6" s="31"/>
      <c r="G6" s="28"/>
      <c r="H6" s="32"/>
      <c r="I6" s="28"/>
      <c r="J6" s="33"/>
      <c r="K6" s="33"/>
      <c r="L6" s="33"/>
    </row>
    <row r="7" spans="1:15" ht="31.5" x14ac:dyDescent="0.2">
      <c r="A7" s="42"/>
      <c r="B7" s="59" t="s">
        <v>1</v>
      </c>
      <c r="C7" s="59" t="s">
        <v>3</v>
      </c>
      <c r="D7" s="59" t="s">
        <v>2</v>
      </c>
      <c r="E7" s="59" t="s">
        <v>3</v>
      </c>
      <c r="F7" s="59" t="s">
        <v>4</v>
      </c>
      <c r="G7" s="59" t="s">
        <v>5</v>
      </c>
      <c r="H7" s="60" t="s">
        <v>6</v>
      </c>
      <c r="I7" s="59" t="s">
        <v>7</v>
      </c>
      <c r="J7" s="60" t="s">
        <v>8</v>
      </c>
      <c r="K7" s="59" t="s">
        <v>9</v>
      </c>
      <c r="L7" s="59" t="s">
        <v>10</v>
      </c>
    </row>
    <row r="8" spans="1:15" s="49" customFormat="1" ht="129" customHeight="1" x14ac:dyDescent="0.25">
      <c r="A8" s="76" t="s">
        <v>35</v>
      </c>
      <c r="B8" s="73">
        <v>1</v>
      </c>
      <c r="C8" s="68" t="s">
        <v>78</v>
      </c>
      <c r="D8" s="68" t="s">
        <v>66</v>
      </c>
      <c r="E8" s="41" t="s">
        <v>90</v>
      </c>
      <c r="F8" s="41" t="s">
        <v>139</v>
      </c>
      <c r="G8" s="69">
        <v>46101</v>
      </c>
      <c r="H8" s="70">
        <v>20000</v>
      </c>
      <c r="I8" s="71">
        <v>46127</v>
      </c>
      <c r="J8" s="70">
        <f>+H8</f>
        <v>20000</v>
      </c>
      <c r="K8" s="72"/>
      <c r="L8" s="56" t="s">
        <v>11</v>
      </c>
      <c r="M8" s="49" t="s">
        <v>144</v>
      </c>
      <c r="N8" s="50"/>
      <c r="O8" s="49" t="s">
        <v>19</v>
      </c>
    </row>
    <row r="9" spans="1:15" s="17" customFormat="1" ht="87.75" customHeight="1" x14ac:dyDescent="0.25">
      <c r="A9" s="21" t="s">
        <v>36</v>
      </c>
      <c r="B9" s="73">
        <v>2</v>
      </c>
      <c r="C9" s="68" t="s">
        <v>28</v>
      </c>
      <c r="D9" s="68" t="s">
        <v>26</v>
      </c>
      <c r="E9" s="41" t="s">
        <v>91</v>
      </c>
      <c r="F9" s="41" t="s">
        <v>148</v>
      </c>
      <c r="G9" s="69" t="s">
        <v>149</v>
      </c>
      <c r="H9" s="70">
        <v>146750.95000000001</v>
      </c>
      <c r="I9" s="71">
        <v>46127</v>
      </c>
      <c r="J9" s="70">
        <f t="shared" ref="J9" si="0">+H9</f>
        <v>146750.95000000001</v>
      </c>
      <c r="K9" s="72"/>
      <c r="L9" s="56" t="s">
        <v>11</v>
      </c>
    </row>
    <row r="10" spans="1:15" s="17" customFormat="1" ht="71.25" customHeight="1" x14ac:dyDescent="0.25">
      <c r="A10" s="21" t="s">
        <v>37</v>
      </c>
      <c r="B10" s="73">
        <v>3</v>
      </c>
      <c r="C10" s="24" t="s">
        <v>28</v>
      </c>
      <c r="D10" s="24" t="s">
        <v>26</v>
      </c>
      <c r="E10" s="22" t="s">
        <v>92</v>
      </c>
      <c r="F10" s="41" t="s">
        <v>133</v>
      </c>
      <c r="G10" s="69" t="s">
        <v>134</v>
      </c>
      <c r="H10" s="45">
        <v>143481.45000000001</v>
      </c>
      <c r="I10" s="71">
        <v>46100</v>
      </c>
      <c r="J10" s="70">
        <f t="shared" ref="J10:J22" si="1">+H10</f>
        <v>143481.45000000001</v>
      </c>
      <c r="K10" s="72"/>
      <c r="L10" s="56" t="s">
        <v>11</v>
      </c>
    </row>
    <row r="11" spans="1:15" s="17" customFormat="1" ht="88.5" customHeight="1" x14ac:dyDescent="0.25">
      <c r="A11" s="21" t="s">
        <v>38</v>
      </c>
      <c r="B11" s="73">
        <v>4</v>
      </c>
      <c r="C11" s="24" t="s">
        <v>28</v>
      </c>
      <c r="D11" s="24" t="s">
        <v>26</v>
      </c>
      <c r="E11" s="22" t="s">
        <v>93</v>
      </c>
      <c r="F11" s="41" t="s">
        <v>156</v>
      </c>
      <c r="G11" s="69" t="s">
        <v>149</v>
      </c>
      <c r="H11" s="45">
        <v>154618.12</v>
      </c>
      <c r="I11" s="71">
        <v>46127</v>
      </c>
      <c r="J11" s="70">
        <f t="shared" si="1"/>
        <v>154618.12</v>
      </c>
      <c r="K11" s="72"/>
      <c r="L11" s="56" t="s">
        <v>11</v>
      </c>
    </row>
    <row r="12" spans="1:15" s="17" customFormat="1" ht="72.75" customHeight="1" x14ac:dyDescent="0.25">
      <c r="A12" s="21" t="s">
        <v>39</v>
      </c>
      <c r="B12" s="73">
        <v>5</v>
      </c>
      <c r="C12" s="24" t="s">
        <v>28</v>
      </c>
      <c r="D12" s="24" t="s">
        <v>26</v>
      </c>
      <c r="E12" s="22" t="s">
        <v>94</v>
      </c>
      <c r="F12" s="41" t="s">
        <v>137</v>
      </c>
      <c r="G12" s="69" t="s">
        <v>134</v>
      </c>
      <c r="H12" s="45">
        <v>155098.5</v>
      </c>
      <c r="I12" s="71">
        <v>46100</v>
      </c>
      <c r="J12" s="70">
        <f t="shared" si="1"/>
        <v>155098.5</v>
      </c>
      <c r="K12" s="72"/>
      <c r="L12" s="56" t="s">
        <v>11</v>
      </c>
    </row>
    <row r="13" spans="1:15" s="17" customFormat="1" ht="137.25" customHeight="1" x14ac:dyDescent="0.25">
      <c r="A13" s="21" t="s">
        <v>40</v>
      </c>
      <c r="B13" s="73">
        <v>6</v>
      </c>
      <c r="C13" s="68" t="s">
        <v>79</v>
      </c>
      <c r="D13" s="68" t="s">
        <v>67</v>
      </c>
      <c r="E13" s="41" t="s">
        <v>95</v>
      </c>
      <c r="F13" s="41" t="s">
        <v>147</v>
      </c>
      <c r="G13" s="69">
        <v>46091</v>
      </c>
      <c r="H13" s="70">
        <v>212400</v>
      </c>
      <c r="I13" s="71">
        <v>46113</v>
      </c>
      <c r="J13" s="70">
        <f t="shared" si="1"/>
        <v>212400</v>
      </c>
      <c r="K13" s="72"/>
      <c r="L13" s="56" t="s">
        <v>11</v>
      </c>
    </row>
    <row r="14" spans="1:15" s="49" customFormat="1" ht="138" customHeight="1" x14ac:dyDescent="0.25">
      <c r="A14" s="76" t="s">
        <v>41</v>
      </c>
      <c r="B14" s="73">
        <v>7</v>
      </c>
      <c r="C14" s="68" t="s">
        <v>79</v>
      </c>
      <c r="D14" s="68" t="s">
        <v>67</v>
      </c>
      <c r="E14" s="41" t="s">
        <v>96</v>
      </c>
      <c r="F14" s="41" t="s">
        <v>140</v>
      </c>
      <c r="G14" s="69">
        <v>46107</v>
      </c>
      <c r="H14" s="70">
        <v>106200</v>
      </c>
      <c r="I14" s="71">
        <v>46126</v>
      </c>
      <c r="J14" s="70">
        <f t="shared" si="1"/>
        <v>106200</v>
      </c>
      <c r="K14" s="72"/>
      <c r="L14" s="56" t="s">
        <v>11</v>
      </c>
    </row>
    <row r="15" spans="1:15" s="17" customFormat="1" ht="82.5" customHeight="1" thickBot="1" x14ac:dyDescent="0.3">
      <c r="A15" s="21" t="s">
        <v>42</v>
      </c>
      <c r="B15" s="87">
        <v>8</v>
      </c>
      <c r="C15" s="88" t="s">
        <v>20</v>
      </c>
      <c r="D15" s="88" t="s">
        <v>18</v>
      </c>
      <c r="E15" s="89" t="s">
        <v>97</v>
      </c>
      <c r="F15" s="90" t="s">
        <v>138</v>
      </c>
      <c r="G15" s="91">
        <v>46072</v>
      </c>
      <c r="H15" s="92">
        <v>1020</v>
      </c>
      <c r="I15" s="93">
        <v>46100</v>
      </c>
      <c r="J15" s="94">
        <f t="shared" si="1"/>
        <v>1020</v>
      </c>
      <c r="K15" s="95"/>
      <c r="L15" s="96" t="s">
        <v>11</v>
      </c>
    </row>
    <row r="16" spans="1:15" s="17" customFormat="1" ht="85.5" customHeight="1" x14ac:dyDescent="0.25">
      <c r="A16" s="21" t="s">
        <v>43</v>
      </c>
      <c r="B16" s="77">
        <v>9</v>
      </c>
      <c r="C16" s="78" t="s">
        <v>20</v>
      </c>
      <c r="D16" s="78" t="s">
        <v>18</v>
      </c>
      <c r="E16" s="79" t="s">
        <v>98</v>
      </c>
      <c r="F16" s="80" t="s">
        <v>124</v>
      </c>
      <c r="G16" s="81">
        <v>46084</v>
      </c>
      <c r="H16" s="82">
        <v>4725</v>
      </c>
      <c r="I16" s="83">
        <v>46112</v>
      </c>
      <c r="J16" s="84">
        <f t="shared" si="1"/>
        <v>4725</v>
      </c>
      <c r="K16" s="85"/>
      <c r="L16" s="86" t="s">
        <v>11</v>
      </c>
    </row>
    <row r="17" spans="1:13" s="49" customFormat="1" ht="86.25" customHeight="1" x14ac:dyDescent="0.25">
      <c r="A17" s="76" t="s">
        <v>44</v>
      </c>
      <c r="B17" s="73">
        <v>10</v>
      </c>
      <c r="C17" s="68" t="s">
        <v>20</v>
      </c>
      <c r="D17" s="68" t="s">
        <v>18</v>
      </c>
      <c r="E17" s="41" t="s">
        <v>99</v>
      </c>
      <c r="F17" s="41" t="s">
        <v>141</v>
      </c>
      <c r="G17" s="69">
        <v>46094</v>
      </c>
      <c r="H17" s="70">
        <v>4800</v>
      </c>
      <c r="I17" s="71">
        <v>46126</v>
      </c>
      <c r="J17" s="70">
        <f t="shared" si="1"/>
        <v>4800</v>
      </c>
      <c r="K17" s="72"/>
      <c r="L17" s="56" t="s">
        <v>11</v>
      </c>
      <c r="M17" s="49" t="s">
        <v>34</v>
      </c>
    </row>
    <row r="18" spans="1:13" s="17" customFormat="1" ht="78.75" customHeight="1" x14ac:dyDescent="0.25">
      <c r="A18" s="21" t="s">
        <v>45</v>
      </c>
      <c r="B18" s="73">
        <v>11</v>
      </c>
      <c r="C18" s="68" t="s">
        <v>20</v>
      </c>
      <c r="D18" s="68" t="s">
        <v>18</v>
      </c>
      <c r="E18" s="41" t="s">
        <v>100</v>
      </c>
      <c r="F18" s="41" t="s">
        <v>124</v>
      </c>
      <c r="G18" s="69">
        <v>46084</v>
      </c>
      <c r="H18" s="70">
        <v>2475</v>
      </c>
      <c r="I18" s="71">
        <v>46112</v>
      </c>
      <c r="J18" s="70">
        <f t="shared" si="1"/>
        <v>2475</v>
      </c>
      <c r="K18" s="72"/>
      <c r="L18" s="56" t="s">
        <v>11</v>
      </c>
    </row>
    <row r="19" spans="1:13" s="17" customFormat="1" ht="75" customHeight="1" x14ac:dyDescent="0.25">
      <c r="A19" s="21" t="s">
        <v>46</v>
      </c>
      <c r="B19" s="54">
        <v>12</v>
      </c>
      <c r="C19" s="24" t="s">
        <v>20</v>
      </c>
      <c r="D19" s="24" t="s">
        <v>18</v>
      </c>
      <c r="E19" s="22" t="s">
        <v>101</v>
      </c>
      <c r="F19" s="25" t="s">
        <v>125</v>
      </c>
      <c r="G19" s="26">
        <v>46084</v>
      </c>
      <c r="H19" s="45">
        <v>5250</v>
      </c>
      <c r="I19" s="27">
        <v>46112</v>
      </c>
      <c r="J19" s="40">
        <f t="shared" si="1"/>
        <v>5250</v>
      </c>
      <c r="K19" s="23"/>
      <c r="L19" s="56" t="s">
        <v>11</v>
      </c>
      <c r="M19" s="17" t="s">
        <v>34</v>
      </c>
    </row>
    <row r="20" spans="1:13" s="17" customFormat="1" ht="91.5" customHeight="1" x14ac:dyDescent="0.25">
      <c r="A20" s="21" t="s">
        <v>47</v>
      </c>
      <c r="B20" s="73">
        <v>13</v>
      </c>
      <c r="C20" s="24" t="s">
        <v>21</v>
      </c>
      <c r="D20" s="24" t="s">
        <v>13</v>
      </c>
      <c r="E20" s="22" t="s">
        <v>102</v>
      </c>
      <c r="F20" s="41" t="s">
        <v>123</v>
      </c>
      <c r="G20" s="69">
        <v>46096</v>
      </c>
      <c r="H20" s="45">
        <v>41320.17</v>
      </c>
      <c r="I20" s="71">
        <v>46112</v>
      </c>
      <c r="J20" s="70">
        <f t="shared" si="1"/>
        <v>41320.17</v>
      </c>
      <c r="K20" s="72"/>
      <c r="L20" s="56" t="s">
        <v>11</v>
      </c>
      <c r="M20" s="17" t="s">
        <v>34</v>
      </c>
    </row>
    <row r="21" spans="1:13" s="17" customFormat="1" ht="93" customHeight="1" x14ac:dyDescent="0.25">
      <c r="A21" s="21" t="s">
        <v>48</v>
      </c>
      <c r="B21" s="73">
        <v>14</v>
      </c>
      <c r="C21" s="24" t="s">
        <v>22</v>
      </c>
      <c r="D21" s="24" t="s">
        <v>14</v>
      </c>
      <c r="E21" s="22" t="s">
        <v>103</v>
      </c>
      <c r="F21" s="41" t="s">
        <v>129</v>
      </c>
      <c r="G21" s="69">
        <v>46082</v>
      </c>
      <c r="H21" s="45">
        <v>54116.800000000003</v>
      </c>
      <c r="I21" s="71">
        <v>46102</v>
      </c>
      <c r="J21" s="70">
        <f t="shared" si="1"/>
        <v>54116.800000000003</v>
      </c>
      <c r="K21" s="72"/>
      <c r="L21" s="56" t="s">
        <v>11</v>
      </c>
    </row>
    <row r="22" spans="1:13" s="17" customFormat="1" ht="120" customHeight="1" x14ac:dyDescent="0.25">
      <c r="A22" s="21" t="s">
        <v>49</v>
      </c>
      <c r="B22" s="54">
        <v>15</v>
      </c>
      <c r="C22" s="24" t="s">
        <v>32</v>
      </c>
      <c r="D22" s="24" t="s">
        <v>30</v>
      </c>
      <c r="E22" s="22" t="s">
        <v>104</v>
      </c>
      <c r="F22" s="41" t="s">
        <v>154</v>
      </c>
      <c r="G22" s="69" t="s">
        <v>155</v>
      </c>
      <c r="H22" s="45">
        <v>789289.67</v>
      </c>
      <c r="I22" s="71">
        <v>46121</v>
      </c>
      <c r="J22" s="40">
        <f t="shared" si="1"/>
        <v>789289.67</v>
      </c>
      <c r="K22" s="23"/>
      <c r="L22" s="56" t="s">
        <v>11</v>
      </c>
    </row>
    <row r="23" spans="1:13" s="17" customFormat="1" ht="83.25" customHeight="1" x14ac:dyDescent="0.25">
      <c r="A23" s="21" t="s">
        <v>50</v>
      </c>
      <c r="B23" s="73">
        <v>16</v>
      </c>
      <c r="C23" s="24" t="s">
        <v>32</v>
      </c>
      <c r="D23" s="24" t="s">
        <v>30</v>
      </c>
      <c r="E23" s="22" t="s">
        <v>105</v>
      </c>
      <c r="F23" s="41" t="s">
        <v>135</v>
      </c>
      <c r="G23" s="69" t="s">
        <v>136</v>
      </c>
      <c r="H23" s="45">
        <v>145275.25</v>
      </c>
      <c r="I23" s="71">
        <v>46100</v>
      </c>
      <c r="J23" s="70">
        <f t="shared" ref="J23" si="2">+H23</f>
        <v>145275.25</v>
      </c>
      <c r="K23" s="72"/>
      <c r="L23" s="56" t="s">
        <v>11</v>
      </c>
    </row>
    <row r="24" spans="1:13" s="17" customFormat="1" ht="79.5" customHeight="1" x14ac:dyDescent="0.25">
      <c r="A24" s="21" t="s">
        <v>51</v>
      </c>
      <c r="B24" s="73">
        <v>17</v>
      </c>
      <c r="C24" s="24" t="s">
        <v>23</v>
      </c>
      <c r="D24" s="24" t="s">
        <v>17</v>
      </c>
      <c r="E24" s="22" t="s">
        <v>106</v>
      </c>
      <c r="F24" s="41" t="s">
        <v>122</v>
      </c>
      <c r="G24" s="69">
        <v>46082</v>
      </c>
      <c r="H24" s="45">
        <v>277025.13</v>
      </c>
      <c r="I24" s="71">
        <v>46109</v>
      </c>
      <c r="J24" s="70">
        <f t="shared" ref="J24:J38" si="3">+H24</f>
        <v>277025.13</v>
      </c>
      <c r="K24" s="72"/>
      <c r="L24" s="56" t="s">
        <v>11</v>
      </c>
    </row>
    <row r="25" spans="1:13" s="17" customFormat="1" ht="79.5" customHeight="1" x14ac:dyDescent="0.25">
      <c r="A25" s="21" t="s">
        <v>52</v>
      </c>
      <c r="B25" s="73">
        <v>18</v>
      </c>
      <c r="C25" s="24" t="s">
        <v>24</v>
      </c>
      <c r="D25" s="24" t="s">
        <v>15</v>
      </c>
      <c r="E25" s="22" t="s">
        <v>107</v>
      </c>
      <c r="F25" s="41" t="s">
        <v>130</v>
      </c>
      <c r="G25" s="69">
        <v>46082</v>
      </c>
      <c r="H25" s="45">
        <v>100968.26</v>
      </c>
      <c r="I25" s="71">
        <v>46102</v>
      </c>
      <c r="J25" s="70">
        <f t="shared" si="3"/>
        <v>100968.26</v>
      </c>
      <c r="K25" s="72"/>
      <c r="L25" s="56" t="s">
        <v>11</v>
      </c>
    </row>
    <row r="26" spans="1:13" s="17" customFormat="1" ht="79.5" customHeight="1" x14ac:dyDescent="0.25">
      <c r="A26" s="21" t="s">
        <v>53</v>
      </c>
      <c r="B26" s="73">
        <v>19</v>
      </c>
      <c r="C26" s="24" t="s">
        <v>80</v>
      </c>
      <c r="D26" s="24" t="s">
        <v>68</v>
      </c>
      <c r="E26" s="22" t="s">
        <v>108</v>
      </c>
      <c r="F26" s="41" t="s">
        <v>126</v>
      </c>
      <c r="G26" s="69">
        <v>46087</v>
      </c>
      <c r="H26" s="45">
        <v>11178.14</v>
      </c>
      <c r="I26" s="71">
        <v>46106</v>
      </c>
      <c r="J26" s="70">
        <f t="shared" si="3"/>
        <v>11178.14</v>
      </c>
      <c r="K26" s="72"/>
      <c r="L26" s="56" t="s">
        <v>11</v>
      </c>
    </row>
    <row r="27" spans="1:13" s="17" customFormat="1" ht="79.5" customHeight="1" x14ac:dyDescent="0.25">
      <c r="A27" s="21" t="s">
        <v>54</v>
      </c>
      <c r="B27" s="73">
        <v>20</v>
      </c>
      <c r="C27" s="24" t="s">
        <v>81</v>
      </c>
      <c r="D27" s="24" t="s">
        <v>69</v>
      </c>
      <c r="E27" s="22" t="s">
        <v>109</v>
      </c>
      <c r="F27" s="41" t="s">
        <v>127</v>
      </c>
      <c r="G27" s="69">
        <v>46085</v>
      </c>
      <c r="H27" s="45">
        <v>17000</v>
      </c>
      <c r="I27" s="71">
        <v>46105</v>
      </c>
      <c r="J27" s="70">
        <f t="shared" si="3"/>
        <v>17000</v>
      </c>
      <c r="K27" s="72"/>
      <c r="L27" s="56" t="s">
        <v>11</v>
      </c>
    </row>
    <row r="28" spans="1:13" s="49" customFormat="1" ht="117.75" customHeight="1" x14ac:dyDescent="0.25">
      <c r="A28" s="76" t="s">
        <v>55</v>
      </c>
      <c r="B28" s="73">
        <v>21</v>
      </c>
      <c r="C28" s="68" t="s">
        <v>82</v>
      </c>
      <c r="D28" s="68" t="s">
        <v>70</v>
      </c>
      <c r="E28" s="41" t="s">
        <v>110</v>
      </c>
      <c r="F28" s="41" t="s">
        <v>143</v>
      </c>
      <c r="G28" s="69">
        <v>46099</v>
      </c>
      <c r="H28" s="70">
        <v>31860</v>
      </c>
      <c r="I28" s="71">
        <v>46126</v>
      </c>
      <c r="J28" s="70">
        <f t="shared" si="3"/>
        <v>31860</v>
      </c>
      <c r="K28" s="72"/>
      <c r="L28" s="56" t="s">
        <v>11</v>
      </c>
    </row>
    <row r="29" spans="1:13" s="17" customFormat="1" ht="94.5" customHeight="1" x14ac:dyDescent="0.25">
      <c r="A29" s="21" t="s">
        <v>56</v>
      </c>
      <c r="B29" s="73">
        <v>22</v>
      </c>
      <c r="C29" s="68" t="s">
        <v>83</v>
      </c>
      <c r="D29" s="68" t="s">
        <v>71</v>
      </c>
      <c r="E29" s="41" t="s">
        <v>111</v>
      </c>
      <c r="F29" s="41" t="s">
        <v>145</v>
      </c>
      <c r="G29" s="69">
        <v>46101</v>
      </c>
      <c r="H29" s="70">
        <v>59867.3</v>
      </c>
      <c r="I29" s="71">
        <v>46127</v>
      </c>
      <c r="J29" s="70">
        <f t="shared" si="3"/>
        <v>59867.3</v>
      </c>
      <c r="K29" s="72"/>
      <c r="L29" s="56" t="s">
        <v>11</v>
      </c>
    </row>
    <row r="30" spans="1:13" s="17" customFormat="1" ht="79.5" customHeight="1" x14ac:dyDescent="0.25">
      <c r="A30" s="21" t="s">
        <v>57</v>
      </c>
      <c r="B30" s="73">
        <v>23</v>
      </c>
      <c r="C30" s="68" t="s">
        <v>84</v>
      </c>
      <c r="D30" s="68" t="s">
        <v>72</v>
      </c>
      <c r="E30" s="41" t="s">
        <v>112</v>
      </c>
      <c r="F30" s="41" t="s">
        <v>146</v>
      </c>
      <c r="G30" s="69">
        <v>46104</v>
      </c>
      <c r="H30" s="70">
        <v>13865</v>
      </c>
      <c r="I30" s="71">
        <v>46121</v>
      </c>
      <c r="J30" s="70">
        <f t="shared" si="3"/>
        <v>13865</v>
      </c>
      <c r="K30" s="72"/>
      <c r="L30" s="56" t="s">
        <v>11</v>
      </c>
    </row>
    <row r="31" spans="1:13" s="17" customFormat="1" ht="84.75" customHeight="1" x14ac:dyDescent="0.25">
      <c r="A31" s="21" t="s">
        <v>58</v>
      </c>
      <c r="B31" s="73">
        <v>24</v>
      </c>
      <c r="C31" s="68" t="s">
        <v>85</v>
      </c>
      <c r="D31" s="68" t="s">
        <v>73</v>
      </c>
      <c r="E31" s="41" t="s">
        <v>113</v>
      </c>
      <c r="F31" s="41" t="s">
        <v>150</v>
      </c>
      <c r="G31" s="69">
        <v>46073</v>
      </c>
      <c r="H31" s="70">
        <v>275727.65000000002</v>
      </c>
      <c r="I31" s="71">
        <v>46126</v>
      </c>
      <c r="J31" s="70">
        <f t="shared" si="3"/>
        <v>275727.65000000002</v>
      </c>
      <c r="K31" s="72"/>
      <c r="L31" s="56" t="s">
        <v>11</v>
      </c>
    </row>
    <row r="32" spans="1:13" s="49" customFormat="1" ht="90" customHeight="1" x14ac:dyDescent="0.25">
      <c r="A32" s="76" t="s">
        <v>59</v>
      </c>
      <c r="B32" s="73">
        <v>25</v>
      </c>
      <c r="C32" s="68" t="s">
        <v>86</v>
      </c>
      <c r="D32" s="68" t="s">
        <v>74</v>
      </c>
      <c r="E32" s="41" t="s">
        <v>114</v>
      </c>
      <c r="F32" s="41" t="s">
        <v>142</v>
      </c>
      <c r="G32" s="69">
        <v>46098</v>
      </c>
      <c r="H32" s="70">
        <v>32420.5</v>
      </c>
      <c r="I32" s="71">
        <v>46126</v>
      </c>
      <c r="J32" s="70">
        <f t="shared" si="3"/>
        <v>32420.5</v>
      </c>
      <c r="K32" s="72"/>
      <c r="L32" s="56" t="s">
        <v>11</v>
      </c>
    </row>
    <row r="33" spans="1:14" s="17" customFormat="1" ht="115.5" customHeight="1" x14ac:dyDescent="0.25">
      <c r="A33" s="21" t="s">
        <v>60</v>
      </c>
      <c r="B33" s="73">
        <v>26</v>
      </c>
      <c r="C33" s="68" t="s">
        <v>87</v>
      </c>
      <c r="D33" s="68" t="s">
        <v>75</v>
      </c>
      <c r="E33" s="41" t="s">
        <v>115</v>
      </c>
      <c r="F33" s="41" t="s">
        <v>151</v>
      </c>
      <c r="G33" s="69">
        <v>46085</v>
      </c>
      <c r="H33" s="70">
        <v>17346</v>
      </c>
      <c r="I33" s="71"/>
      <c r="J33" s="70">
        <f t="shared" si="3"/>
        <v>17346</v>
      </c>
      <c r="K33" s="72"/>
      <c r="L33" s="56" t="s">
        <v>11</v>
      </c>
    </row>
    <row r="34" spans="1:14" s="17" customFormat="1" ht="103.5" customHeight="1" x14ac:dyDescent="0.25">
      <c r="A34" s="21" t="s">
        <v>61</v>
      </c>
      <c r="B34" s="73">
        <v>27</v>
      </c>
      <c r="C34" s="68" t="s">
        <v>88</v>
      </c>
      <c r="D34" s="68" t="s">
        <v>76</v>
      </c>
      <c r="E34" s="41" t="s">
        <v>116</v>
      </c>
      <c r="F34" s="41" t="s">
        <v>152</v>
      </c>
      <c r="G34" s="69">
        <v>46083</v>
      </c>
      <c r="H34" s="70">
        <v>76700</v>
      </c>
      <c r="I34" s="71">
        <v>46121</v>
      </c>
      <c r="J34" s="70">
        <f t="shared" si="3"/>
        <v>76700</v>
      </c>
      <c r="K34" s="72"/>
      <c r="L34" s="56" t="s">
        <v>11</v>
      </c>
    </row>
    <row r="35" spans="1:14" s="17" customFormat="1" ht="79.5" customHeight="1" x14ac:dyDescent="0.25">
      <c r="A35" s="21" t="s">
        <v>62</v>
      </c>
      <c r="B35" s="73">
        <v>28</v>
      </c>
      <c r="C35" s="24" t="s">
        <v>89</v>
      </c>
      <c r="D35" s="24" t="s">
        <v>77</v>
      </c>
      <c r="E35" s="22" t="s">
        <v>117</v>
      </c>
      <c r="F35" s="41" t="s">
        <v>153</v>
      </c>
      <c r="G35" s="69">
        <v>46070</v>
      </c>
      <c r="H35" s="45">
        <v>5500</v>
      </c>
      <c r="I35" s="71">
        <v>46099</v>
      </c>
      <c r="J35" s="70">
        <f t="shared" si="3"/>
        <v>5500</v>
      </c>
      <c r="K35" s="72"/>
      <c r="L35" s="56" t="s">
        <v>11</v>
      </c>
    </row>
    <row r="36" spans="1:14" s="17" customFormat="1" ht="79.5" customHeight="1" x14ac:dyDescent="0.25">
      <c r="A36" s="74" t="s">
        <v>63</v>
      </c>
      <c r="B36" s="73">
        <v>29</v>
      </c>
      <c r="C36" s="55" t="s">
        <v>29</v>
      </c>
      <c r="D36" s="55" t="s">
        <v>27</v>
      </c>
      <c r="E36" s="25" t="s">
        <v>118</v>
      </c>
      <c r="F36" s="25" t="s">
        <v>132</v>
      </c>
      <c r="G36" s="26">
        <v>46084</v>
      </c>
      <c r="H36" s="40">
        <v>140000</v>
      </c>
      <c r="I36" s="71">
        <v>46100</v>
      </c>
      <c r="J36" s="70">
        <f t="shared" si="3"/>
        <v>140000</v>
      </c>
      <c r="K36" s="72"/>
      <c r="L36" s="56" t="s">
        <v>11</v>
      </c>
    </row>
    <row r="37" spans="1:14" s="17" customFormat="1" ht="79.5" customHeight="1" x14ac:dyDescent="0.25">
      <c r="A37" s="74" t="s">
        <v>64</v>
      </c>
      <c r="B37" s="73">
        <v>30</v>
      </c>
      <c r="C37" s="55" t="s">
        <v>33</v>
      </c>
      <c r="D37" s="55" t="s">
        <v>31</v>
      </c>
      <c r="E37" s="25" t="s">
        <v>119</v>
      </c>
      <c r="F37" s="25" t="s">
        <v>131</v>
      </c>
      <c r="G37" s="26">
        <v>46082</v>
      </c>
      <c r="H37" s="40">
        <v>24465</v>
      </c>
      <c r="I37" s="71">
        <v>46100</v>
      </c>
      <c r="J37" s="70">
        <f t="shared" si="3"/>
        <v>24465</v>
      </c>
      <c r="K37" s="72"/>
      <c r="L37" s="56" t="s">
        <v>11</v>
      </c>
    </row>
    <row r="38" spans="1:14" s="17" customFormat="1" ht="79.5" customHeight="1" x14ac:dyDescent="0.25">
      <c r="A38" s="74" t="s">
        <v>65</v>
      </c>
      <c r="B38" s="73">
        <v>31</v>
      </c>
      <c r="C38" s="55" t="s">
        <v>25</v>
      </c>
      <c r="D38" s="55" t="s">
        <v>16</v>
      </c>
      <c r="E38" s="25" t="s">
        <v>120</v>
      </c>
      <c r="F38" s="25" t="s">
        <v>128</v>
      </c>
      <c r="G38" s="26">
        <v>46071</v>
      </c>
      <c r="H38" s="75">
        <v>112701.6</v>
      </c>
      <c r="I38" s="71">
        <v>46102</v>
      </c>
      <c r="J38" s="70">
        <f t="shared" si="3"/>
        <v>112701.6</v>
      </c>
      <c r="K38" s="72"/>
      <c r="L38" s="56" t="s">
        <v>11</v>
      </c>
    </row>
    <row r="39" spans="1:14" ht="39" customHeight="1" x14ac:dyDescent="0.25">
      <c r="A39" s="21"/>
      <c r="B39" s="61"/>
      <c r="C39" s="55"/>
      <c r="D39" s="62"/>
      <c r="E39" s="41"/>
      <c r="F39" s="59"/>
      <c r="G39" s="63" t="s">
        <v>12</v>
      </c>
      <c r="H39" s="64">
        <f>SUM(H8:H38)</f>
        <v>3183445.4899999998</v>
      </c>
      <c r="I39" s="63"/>
      <c r="J39" s="65">
        <f t="shared" ref="J39" si="4">+H39</f>
        <v>3183445.4899999998</v>
      </c>
      <c r="K39" s="66"/>
      <c r="L39" s="19"/>
      <c r="N39" s="6"/>
    </row>
    <row r="40" spans="1:14" ht="26.25" customHeight="1" x14ac:dyDescent="0.25">
      <c r="A40" s="21"/>
      <c r="B40" s="36"/>
      <c r="C40" s="48"/>
      <c r="D40" s="36"/>
      <c r="E40" s="46"/>
      <c r="F40" s="37"/>
      <c r="G40" s="36"/>
      <c r="H40" s="38"/>
      <c r="I40" s="36"/>
      <c r="J40" s="38"/>
      <c r="K40" s="38"/>
      <c r="L40" s="39"/>
      <c r="N40" s="6"/>
    </row>
    <row r="41" spans="1:14" ht="26.25" customHeight="1" x14ac:dyDescent="0.25">
      <c r="A41" s="21"/>
      <c r="B41" s="36"/>
      <c r="C41" s="52"/>
      <c r="D41" s="36"/>
      <c r="E41" s="30"/>
      <c r="F41" s="37"/>
      <c r="G41" s="36"/>
      <c r="H41" s="38"/>
      <c r="I41" s="36"/>
      <c r="J41" s="38"/>
      <c r="K41" s="38"/>
      <c r="L41" s="39"/>
      <c r="N41" s="6"/>
    </row>
    <row r="42" spans="1:14" ht="20.25" customHeight="1" x14ac:dyDescent="0.25">
      <c r="A42" s="21"/>
      <c r="B42" s="36"/>
      <c r="C42" s="51"/>
      <c r="D42" s="36"/>
      <c r="E42" s="30"/>
      <c r="F42" s="37"/>
      <c r="G42" s="36"/>
      <c r="H42" s="38"/>
      <c r="I42" s="36"/>
      <c r="J42" s="38"/>
      <c r="K42" s="38"/>
      <c r="L42" s="39"/>
      <c r="N42" s="6"/>
    </row>
    <row r="43" spans="1:14" ht="10.5" customHeight="1" x14ac:dyDescent="0.25">
      <c r="A43" s="21"/>
      <c r="B43" s="36"/>
      <c r="C43" s="29"/>
      <c r="D43" s="36"/>
      <c r="E43" s="30"/>
      <c r="F43" s="37"/>
      <c r="G43" s="36"/>
      <c r="H43" s="38"/>
      <c r="I43" s="36"/>
      <c r="J43" s="38"/>
      <c r="K43" s="38"/>
      <c r="L43" s="39"/>
      <c r="M43" s="16"/>
      <c r="N43" s="57"/>
    </row>
    <row r="44" spans="1:14" ht="26.25" customHeight="1" x14ac:dyDescent="0.25">
      <c r="A44" s="21"/>
      <c r="B44" s="36"/>
      <c r="C44" s="29"/>
      <c r="D44" s="36"/>
      <c r="E44" s="30"/>
      <c r="F44" s="37"/>
      <c r="G44" s="36"/>
      <c r="H44" s="38"/>
      <c r="I44" s="36"/>
      <c r="J44" s="38"/>
      <c r="K44" s="38"/>
      <c r="L44" s="39"/>
      <c r="M44" s="16"/>
      <c r="N44" s="16"/>
    </row>
    <row r="45" spans="1:14" ht="26.25" customHeight="1" x14ac:dyDescent="0.25">
      <c r="A45" s="21"/>
      <c r="B45" s="36"/>
      <c r="C45" s="29"/>
      <c r="D45" s="36"/>
      <c r="E45" s="30"/>
      <c r="F45" s="37"/>
      <c r="G45" s="36"/>
      <c r="H45" s="38"/>
      <c r="I45" s="36"/>
      <c r="J45" s="38"/>
      <c r="K45" s="38"/>
      <c r="L45" s="39"/>
      <c r="M45" s="16"/>
      <c r="N45" s="16"/>
    </row>
    <row r="46" spans="1:14" ht="26.25" customHeight="1" x14ac:dyDescent="0.25">
      <c r="A46" s="21"/>
      <c r="B46" s="36"/>
      <c r="C46" s="29"/>
      <c r="D46" s="36"/>
      <c r="E46" s="30"/>
      <c r="F46" s="37"/>
      <c r="G46" s="36"/>
      <c r="H46" s="38"/>
      <c r="I46" s="36"/>
      <c r="J46" s="38"/>
      <c r="K46" s="38"/>
      <c r="L46" s="39"/>
    </row>
    <row r="47" spans="1:14" ht="26.25" customHeight="1" x14ac:dyDescent="0.25">
      <c r="A47" s="74"/>
      <c r="B47" s="18"/>
      <c r="C47" s="3"/>
      <c r="D47" s="18"/>
      <c r="E47" s="30"/>
      <c r="F47" s="4"/>
      <c r="G47" s="2"/>
      <c r="H47" s="8"/>
      <c r="I47" s="2"/>
      <c r="J47" s="7"/>
      <c r="K47" s="7"/>
      <c r="L47" s="7"/>
    </row>
    <row r="48" spans="1:14" ht="26.25" customHeight="1" x14ac:dyDescent="0.2">
      <c r="A48" s="74"/>
      <c r="B48" s="9"/>
      <c r="C48" s="10"/>
      <c r="D48" s="9"/>
      <c r="E48" s="4"/>
      <c r="F48" s="11"/>
      <c r="G48" s="12"/>
      <c r="H48" s="13"/>
      <c r="I48" s="12"/>
      <c r="J48" s="14"/>
      <c r="K48" s="15"/>
      <c r="L48" s="15"/>
    </row>
    <row r="49" spans="1:16" ht="26.25" customHeight="1" x14ac:dyDescent="0.2">
      <c r="A49" s="74"/>
      <c r="B49" s="9"/>
      <c r="C49" s="10"/>
      <c r="D49" s="9"/>
      <c r="F49" s="11"/>
      <c r="G49" s="12"/>
      <c r="H49" s="13"/>
      <c r="I49" s="12"/>
      <c r="J49" s="14"/>
      <c r="K49" s="15"/>
      <c r="L49" s="15"/>
    </row>
    <row r="50" spans="1:16" ht="26.25" customHeight="1" x14ac:dyDescent="0.2">
      <c r="A50" s="67"/>
      <c r="B50" s="9"/>
      <c r="C50" s="53"/>
      <c r="D50" s="9"/>
      <c r="F50" s="11"/>
      <c r="G50" s="12"/>
      <c r="H50" s="13"/>
      <c r="I50" s="12"/>
      <c r="J50" s="14"/>
      <c r="K50" s="15"/>
      <c r="L50" s="15"/>
    </row>
    <row r="51" spans="1:16" ht="26.25" customHeight="1" x14ac:dyDescent="0.2">
      <c r="A51" s="67"/>
      <c r="B51" s="9"/>
      <c r="C51" s="53"/>
      <c r="D51" s="9"/>
      <c r="F51" s="11"/>
      <c r="G51" s="12"/>
      <c r="H51" s="13"/>
      <c r="I51" s="12"/>
      <c r="K51" s="15"/>
      <c r="L51" s="15"/>
      <c r="O51" s="6"/>
      <c r="P51" s="43"/>
    </row>
    <row r="52" spans="1:16" ht="26.25" customHeight="1" x14ac:dyDescent="0.2">
      <c r="A52" s="67"/>
      <c r="B52" s="9"/>
      <c r="C52" s="53"/>
      <c r="D52" s="9"/>
      <c r="F52" s="11"/>
      <c r="G52" s="12"/>
      <c r="H52" s="13">
        <f>+[1]Hoja1!$F$30</f>
        <v>0</v>
      </c>
      <c r="I52" s="12"/>
      <c r="K52" s="15"/>
      <c r="L52" s="15"/>
      <c r="P52" s="16"/>
    </row>
    <row r="53" spans="1:16" ht="26.25" customHeight="1" x14ac:dyDescent="0.2">
      <c r="A53" s="67"/>
      <c r="B53" s="9"/>
      <c r="C53" s="53"/>
      <c r="D53" s="10"/>
      <c r="F53" s="11"/>
      <c r="G53" s="12"/>
      <c r="H53" s="13"/>
      <c r="I53" s="12"/>
      <c r="K53" s="15"/>
      <c r="L53" s="15"/>
    </row>
    <row r="54" spans="1:16" ht="26.25" customHeight="1" x14ac:dyDescent="0.2">
      <c r="A54" s="67"/>
      <c r="B54" s="9"/>
      <c r="C54" s="53"/>
      <c r="D54" s="10"/>
      <c r="F54" s="11"/>
      <c r="G54" s="12"/>
      <c r="H54" s="13"/>
      <c r="I54" s="12"/>
      <c r="K54" s="15"/>
      <c r="L54" s="15"/>
    </row>
    <row r="55" spans="1:16" ht="26.25" customHeight="1" x14ac:dyDescent="0.2">
      <c r="A55" s="67"/>
      <c r="B55" s="9"/>
      <c r="C55" s="53"/>
      <c r="D55" s="10"/>
      <c r="F55" s="11"/>
      <c r="G55" s="12"/>
      <c r="H55" s="13"/>
      <c r="I55" s="12"/>
      <c r="K55" s="15"/>
      <c r="L55" s="15"/>
    </row>
    <row r="56" spans="1:16" ht="3" customHeight="1" x14ac:dyDescent="0.2">
      <c r="A56" s="58"/>
      <c r="B56" s="9"/>
      <c r="C56" s="10"/>
      <c r="D56" s="10"/>
      <c r="F56" s="11"/>
      <c r="G56" s="12"/>
      <c r="H56" s="13"/>
      <c r="I56" s="12"/>
      <c r="K56" s="15"/>
      <c r="L56" s="15"/>
    </row>
    <row r="57" spans="1:16" ht="26.25" customHeight="1" x14ac:dyDescent="0.2">
      <c r="A57" s="58"/>
      <c r="B57" s="9"/>
      <c r="C57" s="10"/>
      <c r="D57" s="10"/>
      <c r="F57" s="11"/>
      <c r="G57" s="12"/>
      <c r="H57" s="13"/>
      <c r="I57" s="12"/>
      <c r="K57" s="15"/>
      <c r="L57" s="15"/>
    </row>
    <row r="58" spans="1:16" ht="26.25" customHeight="1" x14ac:dyDescent="0.2">
      <c r="A58" s="58"/>
      <c r="B58" s="9"/>
      <c r="C58" s="10"/>
      <c r="D58" s="10"/>
      <c r="F58" s="11"/>
      <c r="G58" s="12"/>
      <c r="H58" s="13"/>
      <c r="I58" s="12"/>
      <c r="K58" s="15"/>
      <c r="L58" s="15"/>
    </row>
    <row r="59" spans="1:16" ht="26.25" customHeight="1" x14ac:dyDescent="0.2">
      <c r="A59" s="58"/>
      <c r="B59" s="9"/>
      <c r="C59" s="10"/>
      <c r="D59" s="10"/>
      <c r="F59" s="11"/>
      <c r="G59" s="12"/>
      <c r="H59" s="13"/>
      <c r="I59" s="12"/>
      <c r="K59" s="15"/>
      <c r="L59" s="15"/>
    </row>
    <row r="60" spans="1:16" ht="26.25" customHeight="1" x14ac:dyDescent="0.2">
      <c r="A60" s="58"/>
      <c r="B60" s="9"/>
      <c r="C60" s="10"/>
      <c r="D60" s="10"/>
      <c r="F60" s="11"/>
      <c r="G60" s="12"/>
      <c r="H60" s="13"/>
      <c r="I60" s="12"/>
      <c r="K60" s="15"/>
      <c r="L60" s="15"/>
    </row>
    <row r="61" spans="1:16" ht="26.25" customHeight="1" x14ac:dyDescent="0.2">
      <c r="A61" s="58"/>
      <c r="B61" s="9"/>
      <c r="C61" s="10"/>
      <c r="D61" s="10"/>
      <c r="F61" s="11"/>
      <c r="G61" s="12"/>
      <c r="H61" s="13"/>
      <c r="I61" s="12"/>
      <c r="K61" s="15"/>
      <c r="L61" s="15"/>
    </row>
    <row r="62" spans="1:16" ht="26.25" customHeight="1" x14ac:dyDescent="0.2">
      <c r="A62" s="58"/>
      <c r="B62" s="9"/>
      <c r="C62" s="10"/>
      <c r="D62" s="10"/>
      <c r="F62" s="11"/>
      <c r="G62" s="12"/>
      <c r="H62" s="13"/>
      <c r="I62" s="12"/>
      <c r="K62" s="15"/>
      <c r="L62" s="15"/>
    </row>
    <row r="63" spans="1:16" ht="26.25" customHeight="1" x14ac:dyDescent="0.2">
      <c r="A63" s="58"/>
      <c r="B63" s="9"/>
      <c r="C63" s="10"/>
      <c r="D63" s="10"/>
      <c r="F63" s="11"/>
      <c r="G63" s="12"/>
      <c r="H63" s="13"/>
      <c r="I63" s="12"/>
      <c r="K63" s="15"/>
      <c r="L63" s="15"/>
    </row>
    <row r="64" spans="1:16" ht="26.25" customHeight="1" x14ac:dyDescent="0.2">
      <c r="A64" s="58"/>
      <c r="B64" s="9"/>
      <c r="C64" s="10"/>
      <c r="D64" s="10"/>
      <c r="F64" s="11"/>
      <c r="G64" s="12"/>
      <c r="H64" s="13"/>
      <c r="I64" s="12"/>
      <c r="K64" s="15"/>
      <c r="L64" s="15"/>
    </row>
    <row r="65" spans="1:12" ht="26.25" customHeight="1" x14ac:dyDescent="0.2">
      <c r="A65" s="58"/>
      <c r="B65" s="12"/>
      <c r="C65" s="10"/>
      <c r="D65" s="10"/>
      <c r="F65" s="11"/>
      <c r="G65" s="12"/>
      <c r="H65" s="13"/>
      <c r="I65" s="12"/>
      <c r="K65" s="15"/>
      <c r="L65" s="15"/>
    </row>
    <row r="66" spans="1:12" ht="26.25" customHeight="1" x14ac:dyDescent="0.2">
      <c r="A66" s="58"/>
      <c r="B66" s="12"/>
      <c r="C66" s="10"/>
      <c r="D66" s="10"/>
      <c r="F66" s="11"/>
      <c r="G66" s="12"/>
      <c r="H66" s="13"/>
      <c r="I66" s="12"/>
      <c r="K66" s="15"/>
      <c r="L66" s="15"/>
    </row>
    <row r="67" spans="1:12" ht="26.25" customHeight="1" x14ac:dyDescent="0.2">
      <c r="A67" s="58"/>
      <c r="B67" s="12"/>
      <c r="C67" s="10"/>
      <c r="D67" s="10"/>
      <c r="F67" s="11"/>
      <c r="G67" s="12"/>
      <c r="H67" s="13"/>
      <c r="I67" s="12"/>
      <c r="K67" s="15"/>
      <c r="L67" s="15"/>
    </row>
    <row r="68" spans="1:12" ht="26.25" customHeight="1" x14ac:dyDescent="0.2">
      <c r="A68" s="58"/>
      <c r="B68" s="12"/>
      <c r="C68" s="10"/>
      <c r="D68" s="10"/>
      <c r="F68" s="11"/>
      <c r="G68" s="12"/>
      <c r="H68" s="13"/>
      <c r="I68" s="12"/>
      <c r="K68" s="15"/>
      <c r="L68" s="15"/>
    </row>
    <row r="69" spans="1:12" ht="26.25" customHeight="1" x14ac:dyDescent="0.2">
      <c r="A69" s="58"/>
      <c r="B69" s="12"/>
      <c r="C69" s="10"/>
      <c r="D69" s="10"/>
      <c r="F69" s="11"/>
      <c r="G69" s="12"/>
      <c r="H69" s="13"/>
      <c r="I69" s="12"/>
      <c r="K69" s="15"/>
      <c r="L69" s="15"/>
    </row>
    <row r="70" spans="1:12" ht="26.25" customHeight="1" x14ac:dyDescent="0.2">
      <c r="A70" s="58"/>
      <c r="B70" s="12"/>
      <c r="C70" s="10"/>
      <c r="D70" s="10"/>
      <c r="F70" s="11"/>
      <c r="G70" s="12"/>
      <c r="H70" s="13"/>
      <c r="I70" s="12"/>
      <c r="K70" s="15"/>
      <c r="L70" s="15"/>
    </row>
    <row r="71" spans="1:12" ht="26.25" customHeight="1" x14ac:dyDescent="0.2">
      <c r="A71" s="58"/>
      <c r="B71" s="12"/>
      <c r="C71" s="10"/>
      <c r="D71" s="10"/>
      <c r="F71" s="11"/>
      <c r="G71" s="12"/>
      <c r="H71" s="13"/>
      <c r="I71" s="12"/>
      <c r="K71" s="15"/>
      <c r="L71" s="15"/>
    </row>
    <row r="72" spans="1:12" x14ac:dyDescent="0.2">
      <c r="A72" s="47"/>
    </row>
    <row r="73" spans="1:12" x14ac:dyDescent="0.2">
      <c r="A73" s="47"/>
    </row>
    <row r="74" spans="1:12" x14ac:dyDescent="0.2">
      <c r="A74" s="47"/>
    </row>
    <row r="75" spans="1:12" x14ac:dyDescent="0.2">
      <c r="A75" s="47"/>
    </row>
    <row r="76" spans="1:12" x14ac:dyDescent="0.2">
      <c r="A76" s="47"/>
    </row>
    <row r="77" spans="1:12" x14ac:dyDescent="0.2">
      <c r="A77" s="47"/>
    </row>
    <row r="78" spans="1:12" x14ac:dyDescent="0.2">
      <c r="A78" s="47"/>
    </row>
    <row r="79" spans="1:12" x14ac:dyDescent="0.2">
      <c r="A79" s="47"/>
    </row>
    <row r="80" spans="1:12" x14ac:dyDescent="0.2">
      <c r="A80" s="47"/>
    </row>
    <row r="81" spans="1:10" x14ac:dyDescent="0.2">
      <c r="A81" s="47"/>
    </row>
    <row r="82" spans="1:10" x14ac:dyDescent="0.2">
      <c r="A82" s="47"/>
    </row>
    <row r="83" spans="1:10" x14ac:dyDescent="0.2">
      <c r="A83" s="47"/>
      <c r="H83" s="5"/>
      <c r="J83" s="5"/>
    </row>
    <row r="84" spans="1:10" x14ac:dyDescent="0.2">
      <c r="A84" s="47"/>
    </row>
    <row r="85" spans="1:10" x14ac:dyDescent="0.2">
      <c r="A85" s="47"/>
    </row>
    <row r="86" spans="1:10" x14ac:dyDescent="0.2">
      <c r="A86" s="47"/>
    </row>
    <row r="87" spans="1:10" x14ac:dyDescent="0.2">
      <c r="A87" s="47"/>
    </row>
    <row r="88" spans="1:10" x14ac:dyDescent="0.2">
      <c r="A88" s="47"/>
    </row>
    <row r="89" spans="1:10" x14ac:dyDescent="0.2">
      <c r="A89" s="47"/>
    </row>
    <row r="90" spans="1:10" x14ac:dyDescent="0.2">
      <c r="A90" s="47"/>
    </row>
    <row r="91" spans="1:10" x14ac:dyDescent="0.2">
      <c r="A91" s="47"/>
    </row>
    <row r="92" spans="1:10" x14ac:dyDescent="0.2">
      <c r="A92" s="47"/>
    </row>
    <row r="93" spans="1:10" x14ac:dyDescent="0.2">
      <c r="A93" s="47"/>
    </row>
    <row r="94" spans="1:10" x14ac:dyDescent="0.2">
      <c r="A94" s="47"/>
    </row>
    <row r="95" spans="1:10" x14ac:dyDescent="0.2">
      <c r="A95" s="47"/>
    </row>
    <row r="96" spans="1:10" x14ac:dyDescent="0.2">
      <c r="A96" s="47"/>
    </row>
    <row r="97" spans="1:1" x14ac:dyDescent="0.2">
      <c r="A97" s="47"/>
    </row>
    <row r="98" spans="1:1" x14ac:dyDescent="0.2">
      <c r="A98" s="47"/>
    </row>
    <row r="99" spans="1:1" x14ac:dyDescent="0.2">
      <c r="A99" s="47"/>
    </row>
    <row r="100" spans="1:1" x14ac:dyDescent="0.2">
      <c r="A100" s="47"/>
    </row>
    <row r="101" spans="1:1" x14ac:dyDescent="0.2">
      <c r="A101" s="47"/>
    </row>
    <row r="102" spans="1:1" x14ac:dyDescent="0.2">
      <c r="A102" s="47"/>
    </row>
    <row r="103" spans="1:1" x14ac:dyDescent="0.2">
      <c r="A103" s="47"/>
    </row>
    <row r="104" spans="1:1" x14ac:dyDescent="0.2">
      <c r="A104" s="47"/>
    </row>
    <row r="105" spans="1:1" x14ac:dyDescent="0.2">
      <c r="A105" s="47"/>
    </row>
    <row r="106" spans="1:1" x14ac:dyDescent="0.2">
      <c r="A106" s="47"/>
    </row>
    <row r="107" spans="1:1" x14ac:dyDescent="0.2">
      <c r="A107" s="47"/>
    </row>
    <row r="108" spans="1:1" x14ac:dyDescent="0.2">
      <c r="A108" s="47"/>
    </row>
    <row r="109" spans="1:1" x14ac:dyDescent="0.2">
      <c r="A109" s="47"/>
    </row>
    <row r="110" spans="1:1" x14ac:dyDescent="0.2">
      <c r="A110" s="47"/>
    </row>
    <row r="111" spans="1:1" x14ac:dyDescent="0.2">
      <c r="A111" s="47"/>
    </row>
    <row r="112" spans="1:1" x14ac:dyDescent="0.2">
      <c r="A112" s="21"/>
    </row>
    <row r="113" spans="1:1" x14ac:dyDescent="0.2">
      <c r="A113" s="21"/>
    </row>
    <row r="114" spans="1:1" x14ac:dyDescent="0.2">
      <c r="A114" s="21"/>
    </row>
    <row r="115" spans="1:1" x14ac:dyDescent="0.2">
      <c r="A115" s="21"/>
    </row>
    <row r="116" spans="1:1" x14ac:dyDescent="0.2">
      <c r="A116" s="21"/>
    </row>
    <row r="117" spans="1:1" x14ac:dyDescent="0.2">
      <c r="A117" s="21"/>
    </row>
    <row r="118" spans="1:1" x14ac:dyDescent="0.2">
      <c r="A118" s="21"/>
    </row>
  </sheetData>
  <mergeCells count="3">
    <mergeCell ref="B2:L2"/>
    <mergeCell ref="B3:L3"/>
    <mergeCell ref="B4:L4"/>
  </mergeCells>
  <pageMargins left="0.70866141732283461" right="0.70866141732283461" top="0.74803149606299213" bottom="0.74803149606299213" header="0.31496062992125984" footer="0.31496062992125984"/>
  <pageSetup scale="52" fitToHeight="0" orientation="landscape" r:id="rId1"/>
  <rowBreaks count="4" manualBreakCount="4">
    <brk id="15" min="1" max="11" man="1"/>
    <brk id="23" min="1" max="11" man="1"/>
    <brk id="31" min="1" max="11" man="1"/>
    <brk id="45" min="1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O7"/>
  <sheetViews>
    <sheetView topLeftCell="A4" workbookViewId="0">
      <selection activeCell="I31" sqref="I31"/>
    </sheetView>
  </sheetViews>
  <sheetFormatPr baseColWidth="10" defaultRowHeight="15" x14ac:dyDescent="0.25"/>
  <cols>
    <col min="3" max="3" width="13.140625" customWidth="1"/>
    <col min="4" max="4" width="12.85546875" customWidth="1"/>
  </cols>
  <sheetData>
    <row r="7" spans="15:15" x14ac:dyDescent="0.25">
      <c r="O7" s="20"/>
    </row>
  </sheetData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PAGOS FACT PROV MARZO 2026</vt:lpstr>
      <vt:lpstr>Hoja1</vt:lpstr>
      <vt:lpstr>'PAGOS FACT PROV MARZO 2026'!Área_de_impresión</vt:lpstr>
      <vt:lpstr>'PAGOS FACT PROV MARZO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Eudimar Diaz Araujo</dc:creator>
  <cp:lastModifiedBy>Corina del Carmen Mena Mena</cp:lastModifiedBy>
  <cp:lastPrinted>2026-04-07T13:53:02Z</cp:lastPrinted>
  <dcterms:created xsi:type="dcterms:W3CDTF">2022-04-19T19:11:37Z</dcterms:created>
  <dcterms:modified xsi:type="dcterms:W3CDTF">2026-04-13T12:36:29Z</dcterms:modified>
</cp:coreProperties>
</file>