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4519"/>
</workbook>
</file>

<file path=xl/calcChain.xml><?xml version="1.0" encoding="utf-8"?>
<calcChain xmlns="http://schemas.openxmlformats.org/spreadsheetml/2006/main">
  <c r="B594" i="1"/>
  <c r="E315"/>
  <c r="F315"/>
  <c r="G315"/>
  <c r="H315"/>
  <c r="D315"/>
  <c r="E60"/>
  <c r="F60"/>
  <c r="G60"/>
  <c r="H60"/>
  <c r="D60"/>
  <c r="I591"/>
  <c r="I592" s="1"/>
  <c r="D592"/>
  <c r="E592"/>
  <c r="F592"/>
  <c r="G592"/>
  <c r="H592"/>
  <c r="I54"/>
  <c r="J54" s="1"/>
  <c r="I55"/>
  <c r="I463"/>
  <c r="J463" s="1"/>
  <c r="J591" l="1"/>
  <c r="J592" s="1"/>
  <c r="J55"/>
  <c r="E186" l="1"/>
  <c r="F186"/>
  <c r="G186"/>
  <c r="H186"/>
  <c r="D186"/>
  <c r="I185"/>
  <c r="I161"/>
  <c r="I126"/>
  <c r="I96"/>
  <c r="J185" l="1"/>
  <c r="J161"/>
  <c r="J96"/>
  <c r="J126"/>
  <c r="I94"/>
  <c r="J94" s="1"/>
  <c r="I43"/>
  <c r="I258"/>
  <c r="I259"/>
  <c r="I260"/>
  <c r="I261"/>
  <c r="I262"/>
  <c r="I263"/>
  <c r="I264"/>
  <c r="I265"/>
  <c r="I266"/>
  <c r="I267"/>
  <c r="J267" s="1"/>
  <c r="I268"/>
  <c r="I269"/>
  <c r="I270"/>
  <c r="I271"/>
  <c r="I272"/>
  <c r="I273"/>
  <c r="I274"/>
  <c r="I275"/>
  <c r="I276"/>
  <c r="I257"/>
  <c r="E588"/>
  <c r="F588"/>
  <c r="G588"/>
  <c r="H588"/>
  <c r="D588"/>
  <c r="E518"/>
  <c r="F518"/>
  <c r="G518"/>
  <c r="H518"/>
  <c r="D518"/>
  <c r="F172"/>
  <c r="I169"/>
  <c r="J169" s="1"/>
  <c r="I170"/>
  <c r="J170" s="1"/>
  <c r="I535" l="1"/>
  <c r="J535" s="1"/>
  <c r="I536"/>
  <c r="I537"/>
  <c r="J537" s="1"/>
  <c r="I538"/>
  <c r="J538" s="1"/>
  <c r="I539"/>
  <c r="J539" s="1"/>
  <c r="I540"/>
  <c r="J540" s="1"/>
  <c r="I541"/>
  <c r="J541" s="1"/>
  <c r="I542"/>
  <c r="J542" s="1"/>
  <c r="I543"/>
  <c r="J543" s="1"/>
  <c r="I544"/>
  <c r="J544" s="1"/>
  <c r="I545"/>
  <c r="J545" s="1"/>
  <c r="I546"/>
  <c r="J546" s="1"/>
  <c r="I547"/>
  <c r="J547" s="1"/>
  <c r="I548"/>
  <c r="J548" s="1"/>
  <c r="I549"/>
  <c r="J549" s="1"/>
  <c r="I550"/>
  <c r="J550" s="1"/>
  <c r="I551"/>
  <c r="J551" s="1"/>
  <c r="I552"/>
  <c r="J552" s="1"/>
  <c r="I553"/>
  <c r="J553" s="1"/>
  <c r="I554"/>
  <c r="J554" s="1"/>
  <c r="I555"/>
  <c r="J555" s="1"/>
  <c r="I556"/>
  <c r="J556" s="1"/>
  <c r="I557"/>
  <c r="J557" s="1"/>
  <c r="I558"/>
  <c r="J558" s="1"/>
  <c r="I559"/>
  <c r="J559" s="1"/>
  <c r="I560"/>
  <c r="J560" s="1"/>
  <c r="I561"/>
  <c r="J561" s="1"/>
  <c r="I562"/>
  <c r="J562" s="1"/>
  <c r="I563"/>
  <c r="J563" s="1"/>
  <c r="I564"/>
  <c r="J564" s="1"/>
  <c r="I565"/>
  <c r="J565" s="1"/>
  <c r="I566"/>
  <c r="J566" s="1"/>
  <c r="I567"/>
  <c r="J567" s="1"/>
  <c r="I568"/>
  <c r="J568" s="1"/>
  <c r="I569"/>
  <c r="J569" s="1"/>
  <c r="I570"/>
  <c r="J570" s="1"/>
  <c r="I571"/>
  <c r="J571" s="1"/>
  <c r="I572"/>
  <c r="J572" s="1"/>
  <c r="I573"/>
  <c r="J573" s="1"/>
  <c r="I574"/>
  <c r="J574" s="1"/>
  <c r="I575"/>
  <c r="J575" s="1"/>
  <c r="I576"/>
  <c r="J576" s="1"/>
  <c r="I577"/>
  <c r="J577" s="1"/>
  <c r="I578"/>
  <c r="J578" s="1"/>
  <c r="I579"/>
  <c r="J579" s="1"/>
  <c r="I580"/>
  <c r="J580" s="1"/>
  <c r="I581"/>
  <c r="J581" s="1"/>
  <c r="I582"/>
  <c r="J582" s="1"/>
  <c r="I583"/>
  <c r="J583" s="1"/>
  <c r="I584"/>
  <c r="J584" s="1"/>
  <c r="I585"/>
  <c r="J585" s="1"/>
  <c r="I586"/>
  <c r="J586" s="1"/>
  <c r="I534"/>
  <c r="J534" s="1"/>
  <c r="I346"/>
  <c r="J346" s="1"/>
  <c r="D254"/>
  <c r="E254"/>
  <c r="F254"/>
  <c r="G254"/>
  <c r="H254"/>
  <c r="I218"/>
  <c r="J218" s="1"/>
  <c r="D219"/>
  <c r="E219"/>
  <c r="F219"/>
  <c r="G219"/>
  <c r="H219"/>
  <c r="I184"/>
  <c r="J184" s="1"/>
  <c r="I135"/>
  <c r="J135" s="1"/>
  <c r="J536" l="1"/>
  <c r="J588" s="1"/>
  <c r="I588"/>
  <c r="I51"/>
  <c r="J51" s="1"/>
  <c r="E205"/>
  <c r="F205"/>
  <c r="G205"/>
  <c r="H205"/>
  <c r="D205"/>
  <c r="I434"/>
  <c r="J434" s="1"/>
  <c r="I435"/>
  <c r="J435" s="1"/>
  <c r="I436"/>
  <c r="J436" s="1"/>
  <c r="I437"/>
  <c r="J437" s="1"/>
  <c r="I438"/>
  <c r="J438" s="1"/>
  <c r="I433"/>
  <c r="J433" s="1"/>
  <c r="I27"/>
  <c r="J27" s="1"/>
  <c r="I28"/>
  <c r="J28" s="1"/>
  <c r="I29"/>
  <c r="J29" s="1"/>
  <c r="I76"/>
  <c r="J76" s="1"/>
  <c r="I53"/>
  <c r="J53" s="1"/>
  <c r="I424"/>
  <c r="J424" s="1"/>
  <c r="I299"/>
  <c r="J299" s="1"/>
  <c r="I300"/>
  <c r="J300" s="1"/>
  <c r="I301"/>
  <c r="J301" s="1"/>
  <c r="I302"/>
  <c r="J302" s="1"/>
  <c r="I296"/>
  <c r="J296" s="1"/>
  <c r="I297"/>
  <c r="J297" s="1"/>
  <c r="I294"/>
  <c r="J294" s="1"/>
  <c r="I290"/>
  <c r="J290" s="1"/>
  <c r="I291"/>
  <c r="J291" s="1"/>
  <c r="I529"/>
  <c r="J529" s="1"/>
  <c r="I464"/>
  <c r="J464" s="1"/>
  <c r="I465"/>
  <c r="J465" s="1"/>
  <c r="I460"/>
  <c r="J460" s="1"/>
  <c r="I456"/>
  <c r="J456" s="1"/>
  <c r="I457"/>
  <c r="J457" s="1"/>
  <c r="I458"/>
  <c r="J458" s="1"/>
  <c r="I459"/>
  <c r="J459" s="1"/>
  <c r="I461"/>
  <c r="J461" s="1"/>
  <c r="I462"/>
  <c r="J462" s="1"/>
  <c r="I452"/>
  <c r="J452" s="1"/>
  <c r="I453"/>
  <c r="J453" s="1"/>
  <c r="I450"/>
  <c r="J450" s="1"/>
  <c r="I451"/>
  <c r="J451" s="1"/>
  <c r="I428"/>
  <c r="J428" s="1"/>
  <c r="I425"/>
  <c r="J425" s="1"/>
  <c r="D394"/>
  <c r="E394"/>
  <c r="F394"/>
  <c r="G394"/>
  <c r="H394"/>
  <c r="I393"/>
  <c r="J393" s="1"/>
  <c r="I352"/>
  <c r="I343"/>
  <c r="J343" s="1"/>
  <c r="I344"/>
  <c r="J344" s="1"/>
  <c r="I345"/>
  <c r="J345" s="1"/>
  <c r="I340"/>
  <c r="J340" s="1"/>
  <c r="I331"/>
  <c r="J331" s="1"/>
  <c r="I247"/>
  <c r="J247" s="1"/>
  <c r="I248"/>
  <c r="J248" s="1"/>
  <c r="I246"/>
  <c r="J246" s="1"/>
  <c r="I251"/>
  <c r="J251" s="1"/>
  <c r="I252"/>
  <c r="J252" s="1"/>
  <c r="I183"/>
  <c r="J183" s="1"/>
  <c r="D164"/>
  <c r="E164"/>
  <c r="F164"/>
  <c r="G164"/>
  <c r="H164"/>
  <c r="D157"/>
  <c r="E157"/>
  <c r="F157"/>
  <c r="G157"/>
  <c r="H157"/>
  <c r="I156"/>
  <c r="J156" s="1"/>
  <c r="D117"/>
  <c r="E117"/>
  <c r="F117"/>
  <c r="G117"/>
  <c r="H117"/>
  <c r="I116"/>
  <c r="J116" s="1"/>
  <c r="E24"/>
  <c r="F24"/>
  <c r="G24"/>
  <c r="H24"/>
  <c r="D24"/>
  <c r="I19"/>
  <c r="J19" s="1"/>
  <c r="I18"/>
  <c r="J18" s="1"/>
  <c r="I11"/>
  <c r="J11" s="1"/>
  <c r="I423" l="1"/>
  <c r="J423" s="1"/>
  <c r="I93"/>
  <c r="J93" s="1"/>
  <c r="I232"/>
  <c r="J232" s="1"/>
  <c r="I77" l="1"/>
  <c r="J77" s="1"/>
  <c r="I58"/>
  <c r="J58" s="1"/>
  <c r="E304"/>
  <c r="F304"/>
  <c r="G304"/>
  <c r="H304"/>
  <c r="D304"/>
  <c r="I303"/>
  <c r="J303" s="1"/>
  <c r="I298"/>
  <c r="J298" s="1"/>
  <c r="I295"/>
  <c r="J295" s="1"/>
  <c r="I292"/>
  <c r="J292" s="1"/>
  <c r="I293"/>
  <c r="J293" s="1"/>
  <c r="E531"/>
  <c r="F531"/>
  <c r="G531"/>
  <c r="H531"/>
  <c r="I525"/>
  <c r="J525" s="1"/>
  <c r="I526"/>
  <c r="I527"/>
  <c r="J527" s="1"/>
  <c r="I528"/>
  <c r="J528" s="1"/>
  <c r="I530"/>
  <c r="J530" s="1"/>
  <c r="I524"/>
  <c r="J524" s="1"/>
  <c r="D531"/>
  <c r="I515"/>
  <c r="F510"/>
  <c r="G510"/>
  <c r="H510"/>
  <c r="E510"/>
  <c r="D510"/>
  <c r="E495"/>
  <c r="F495"/>
  <c r="G495"/>
  <c r="H495"/>
  <c r="D495"/>
  <c r="I494"/>
  <c r="J494" s="1"/>
  <c r="E478"/>
  <c r="F478"/>
  <c r="G478"/>
  <c r="H478"/>
  <c r="D478"/>
  <c r="I477"/>
  <c r="J477" s="1"/>
  <c r="I475"/>
  <c r="J475" s="1"/>
  <c r="I476"/>
  <c r="J476" s="1"/>
  <c r="I473"/>
  <c r="J473" s="1"/>
  <c r="I474"/>
  <c r="J474" s="1"/>
  <c r="E467"/>
  <c r="F467"/>
  <c r="G467"/>
  <c r="H467"/>
  <c r="D467"/>
  <c r="I466"/>
  <c r="J466" s="1"/>
  <c r="I427"/>
  <c r="J427" s="1"/>
  <c r="I422"/>
  <c r="J422" s="1"/>
  <c r="I426"/>
  <c r="J426" s="1"/>
  <c r="I392"/>
  <c r="J392" s="1"/>
  <c r="J391"/>
  <c r="E353"/>
  <c r="F353"/>
  <c r="G353"/>
  <c r="H353"/>
  <c r="I342"/>
  <c r="J342" s="1"/>
  <c r="D333"/>
  <c r="E333"/>
  <c r="F333"/>
  <c r="G333"/>
  <c r="H333"/>
  <c r="I332"/>
  <c r="J332" s="1"/>
  <c r="I200"/>
  <c r="J50"/>
  <c r="I168"/>
  <c r="J168" s="1"/>
  <c r="E140"/>
  <c r="F140"/>
  <c r="G140"/>
  <c r="H140"/>
  <c r="D140"/>
  <c r="I133"/>
  <c r="J133" s="1"/>
  <c r="I121"/>
  <c r="J121" s="1"/>
  <c r="I122"/>
  <c r="J122" s="1"/>
  <c r="J200" l="1"/>
  <c r="J526"/>
  <c r="J515"/>
  <c r="E110"/>
  <c r="F110"/>
  <c r="G110"/>
  <c r="H110"/>
  <c r="D110"/>
  <c r="H370"/>
  <c r="G370"/>
  <c r="F370"/>
  <c r="E370"/>
  <c r="D370"/>
  <c r="I348"/>
  <c r="I95"/>
  <c r="J261"/>
  <c r="J259"/>
  <c r="J258"/>
  <c r="J260"/>
  <c r="J262"/>
  <c r="J263"/>
  <c r="J266"/>
  <c r="I57"/>
  <c r="J57" s="1"/>
  <c r="I79"/>
  <c r="J79" s="1"/>
  <c r="I78"/>
  <c r="J78" s="1"/>
  <c r="E80"/>
  <c r="F80"/>
  <c r="G80"/>
  <c r="H80"/>
  <c r="D80"/>
  <c r="E69"/>
  <c r="F69"/>
  <c r="G69"/>
  <c r="H69"/>
  <c r="D69"/>
  <c r="E277"/>
  <c r="F277"/>
  <c r="G277"/>
  <c r="H277"/>
  <c r="D277"/>
  <c r="I513"/>
  <c r="I509"/>
  <c r="J509" s="1"/>
  <c r="I505"/>
  <c r="I455"/>
  <c r="J455" s="1"/>
  <c r="E439"/>
  <c r="F439"/>
  <c r="G439"/>
  <c r="H439"/>
  <c r="D439"/>
  <c r="D430"/>
  <c r="I49"/>
  <c r="J49" s="1"/>
  <c r="I421"/>
  <c r="J421" s="1"/>
  <c r="E405"/>
  <c r="F405"/>
  <c r="G405"/>
  <c r="H405"/>
  <c r="D405"/>
  <c r="I403"/>
  <c r="J403" s="1"/>
  <c r="I404"/>
  <c r="J404" s="1"/>
  <c r="I369"/>
  <c r="J369" s="1"/>
  <c r="I365"/>
  <c r="J365" s="1"/>
  <c r="I366"/>
  <c r="J366" s="1"/>
  <c r="I341"/>
  <c r="J341" s="1"/>
  <c r="I321"/>
  <c r="J321" s="1"/>
  <c r="I245"/>
  <c r="J245" s="1"/>
  <c r="I253"/>
  <c r="J253" s="1"/>
  <c r="D214"/>
  <c r="E197"/>
  <c r="F197"/>
  <c r="G197"/>
  <c r="H197"/>
  <c r="D197"/>
  <c r="F176"/>
  <c r="G176"/>
  <c r="H176"/>
  <c r="E176"/>
  <c r="D176"/>
  <c r="E172"/>
  <c r="G172"/>
  <c r="H172"/>
  <c r="D172"/>
  <c r="I143"/>
  <c r="J143" s="1"/>
  <c r="I139"/>
  <c r="J139" s="1"/>
  <c r="I134"/>
  <c r="J134" s="1"/>
  <c r="E97"/>
  <c r="F97"/>
  <c r="G97"/>
  <c r="H97"/>
  <c r="D97"/>
  <c r="I35"/>
  <c r="J35" s="1"/>
  <c r="H30"/>
  <c r="G30"/>
  <c r="F30"/>
  <c r="E30"/>
  <c r="D30"/>
  <c r="J513" l="1"/>
  <c r="I277"/>
  <c r="J505"/>
  <c r="J95"/>
  <c r="H430" l="1"/>
  <c r="G430"/>
  <c r="F430"/>
  <c r="E430"/>
  <c r="I243"/>
  <c r="J243" s="1"/>
  <c r="I493"/>
  <c r="J493" s="1"/>
  <c r="I447"/>
  <c r="J447" s="1"/>
  <c r="I448"/>
  <c r="J448" s="1"/>
  <c r="I429"/>
  <c r="J429" s="1"/>
  <c r="I420"/>
  <c r="J420" s="1"/>
  <c r="I401"/>
  <c r="J401" s="1"/>
  <c r="I399"/>
  <c r="J399" s="1"/>
  <c r="I400"/>
  <c r="J400" s="1"/>
  <c r="I402"/>
  <c r="J402" s="1"/>
  <c r="I386"/>
  <c r="J386" s="1"/>
  <c r="H387"/>
  <c r="G387"/>
  <c r="F387"/>
  <c r="E387"/>
  <c r="D387"/>
  <c r="I367"/>
  <c r="J367" s="1"/>
  <c r="I360"/>
  <c r="I339"/>
  <c r="J339" s="1"/>
  <c r="I347"/>
  <c r="J347" s="1"/>
  <c r="D502"/>
  <c r="E502"/>
  <c r="F502"/>
  <c r="G502"/>
  <c r="H502"/>
  <c r="D383"/>
  <c r="E383"/>
  <c r="F383"/>
  <c r="G383"/>
  <c r="H383"/>
  <c r="D377"/>
  <c r="E377"/>
  <c r="F377"/>
  <c r="G377"/>
  <c r="H377"/>
  <c r="D357"/>
  <c r="E357"/>
  <c r="F357"/>
  <c r="G357"/>
  <c r="H357"/>
  <c r="D353"/>
  <c r="D349"/>
  <c r="E349"/>
  <c r="F349"/>
  <c r="G349"/>
  <c r="H349"/>
  <c r="D327"/>
  <c r="E327"/>
  <c r="F327"/>
  <c r="G327"/>
  <c r="H327"/>
  <c r="D323"/>
  <c r="E323"/>
  <c r="F323"/>
  <c r="G323"/>
  <c r="H323"/>
  <c r="E214"/>
  <c r="F214"/>
  <c r="G214"/>
  <c r="H214"/>
  <c r="D190"/>
  <c r="E190"/>
  <c r="F190"/>
  <c r="G190"/>
  <c r="H190"/>
  <c r="D146"/>
  <c r="E146"/>
  <c r="F146"/>
  <c r="G146"/>
  <c r="H146"/>
  <c r="D130"/>
  <c r="E130"/>
  <c r="F130"/>
  <c r="G130"/>
  <c r="H130"/>
  <c r="D102"/>
  <c r="E102"/>
  <c r="F102"/>
  <c r="G102"/>
  <c r="H102"/>
  <c r="D90"/>
  <c r="E90"/>
  <c r="F90"/>
  <c r="G90"/>
  <c r="H90"/>
  <c r="F84"/>
  <c r="G84"/>
  <c r="H84"/>
  <c r="E84"/>
  <c r="D84"/>
  <c r="H44"/>
  <c r="G44"/>
  <c r="F44"/>
  <c r="E44"/>
  <c r="D44"/>
  <c r="H37"/>
  <c r="G37"/>
  <c r="F37"/>
  <c r="E37"/>
  <c r="D37"/>
  <c r="I75"/>
  <c r="J75" s="1"/>
  <c r="I74"/>
  <c r="J74" s="1"/>
  <c r="I73"/>
  <c r="J73" s="1"/>
  <c r="I48"/>
  <c r="I72"/>
  <c r="I68"/>
  <c r="J68" s="1"/>
  <c r="I65"/>
  <c r="J65" s="1"/>
  <c r="I64"/>
  <c r="J64" s="1"/>
  <c r="I449"/>
  <c r="J449" s="1"/>
  <c r="I63"/>
  <c r="I59"/>
  <c r="I56"/>
  <c r="J56" s="1"/>
  <c r="I52"/>
  <c r="J52" s="1"/>
  <c r="I47"/>
  <c r="I314"/>
  <c r="J314" s="1"/>
  <c r="I307"/>
  <c r="I313"/>
  <c r="J313" s="1"/>
  <c r="I312"/>
  <c r="J312" s="1"/>
  <c r="I311"/>
  <c r="J311" s="1"/>
  <c r="I310"/>
  <c r="J310" s="1"/>
  <c r="I309"/>
  <c r="J309" s="1"/>
  <c r="I308"/>
  <c r="J308" s="1"/>
  <c r="I289"/>
  <c r="J289" s="1"/>
  <c r="I288"/>
  <c r="J288" s="1"/>
  <c r="I287"/>
  <c r="J287" s="1"/>
  <c r="I286"/>
  <c r="J286" s="1"/>
  <c r="I285"/>
  <c r="I284"/>
  <c r="J284" s="1"/>
  <c r="I283"/>
  <c r="J283" s="1"/>
  <c r="I282"/>
  <c r="J282" s="1"/>
  <c r="I281"/>
  <c r="J281" s="1"/>
  <c r="I280"/>
  <c r="J280" s="1"/>
  <c r="J276"/>
  <c r="J275"/>
  <c r="J274"/>
  <c r="J273"/>
  <c r="J272"/>
  <c r="J271"/>
  <c r="J270"/>
  <c r="J269"/>
  <c r="J268"/>
  <c r="J265"/>
  <c r="J257"/>
  <c r="I471"/>
  <c r="J471" s="1"/>
  <c r="I523"/>
  <c r="J523" s="1"/>
  <c r="I522"/>
  <c r="J522" s="1"/>
  <c r="I521"/>
  <c r="I514"/>
  <c r="I518" s="1"/>
  <c r="I508"/>
  <c r="J508" s="1"/>
  <c r="I507"/>
  <c r="J507" s="1"/>
  <c r="I506"/>
  <c r="I501"/>
  <c r="J501" s="1"/>
  <c r="I500"/>
  <c r="J500" s="1"/>
  <c r="I499"/>
  <c r="J499" s="1"/>
  <c r="I498"/>
  <c r="J498" s="1"/>
  <c r="I492"/>
  <c r="J492" s="1"/>
  <c r="I491"/>
  <c r="J491" s="1"/>
  <c r="I490"/>
  <c r="J490" s="1"/>
  <c r="I489"/>
  <c r="J489" s="1"/>
  <c r="I488"/>
  <c r="J488" s="1"/>
  <c r="I487"/>
  <c r="J487" s="1"/>
  <c r="I486"/>
  <c r="J486" s="1"/>
  <c r="I485"/>
  <c r="J485" s="1"/>
  <c r="I484"/>
  <c r="I483"/>
  <c r="J483" s="1"/>
  <c r="I482"/>
  <c r="J482" s="1"/>
  <c r="I481"/>
  <c r="J481" s="1"/>
  <c r="I472"/>
  <c r="I454"/>
  <c r="J454" s="1"/>
  <c r="I409"/>
  <c r="J409" s="1"/>
  <c r="I446"/>
  <c r="J446" s="1"/>
  <c r="I445"/>
  <c r="J445" s="1"/>
  <c r="I444"/>
  <c r="J444" s="1"/>
  <c r="I443"/>
  <c r="J443" s="1"/>
  <c r="I442"/>
  <c r="I390"/>
  <c r="I394" s="1"/>
  <c r="I408"/>
  <c r="J408" s="1"/>
  <c r="I149"/>
  <c r="I419"/>
  <c r="J419" s="1"/>
  <c r="I418"/>
  <c r="J418" s="1"/>
  <c r="I417"/>
  <c r="J417" s="1"/>
  <c r="I416"/>
  <c r="J416" s="1"/>
  <c r="I415"/>
  <c r="J415" s="1"/>
  <c r="I414"/>
  <c r="J414" s="1"/>
  <c r="I413"/>
  <c r="I412"/>
  <c r="J412" s="1"/>
  <c r="I411"/>
  <c r="J411" s="1"/>
  <c r="I410"/>
  <c r="J410" s="1"/>
  <c r="I398"/>
  <c r="I67"/>
  <c r="J67" s="1"/>
  <c r="I397"/>
  <c r="J397" s="1"/>
  <c r="I470"/>
  <c r="I382"/>
  <c r="J382" s="1"/>
  <c r="I381"/>
  <c r="J381" s="1"/>
  <c r="I380"/>
  <c r="J380" s="1"/>
  <c r="I376"/>
  <c r="J376" s="1"/>
  <c r="I375"/>
  <c r="J375" s="1"/>
  <c r="I374"/>
  <c r="J374" s="1"/>
  <c r="I373"/>
  <c r="J373" s="1"/>
  <c r="I368"/>
  <c r="I364"/>
  <c r="J364" s="1"/>
  <c r="I363"/>
  <c r="J363" s="1"/>
  <c r="I362"/>
  <c r="J362" s="1"/>
  <c r="I361"/>
  <c r="I356"/>
  <c r="J356" s="1"/>
  <c r="J357" s="1"/>
  <c r="J352"/>
  <c r="I338"/>
  <c r="J338" s="1"/>
  <c r="I337"/>
  <c r="J337" s="1"/>
  <c r="I336"/>
  <c r="J336" s="1"/>
  <c r="I330"/>
  <c r="I326"/>
  <c r="J326" s="1"/>
  <c r="J327" s="1"/>
  <c r="I322"/>
  <c r="J322" s="1"/>
  <c r="I320"/>
  <c r="J320" s="1"/>
  <c r="I319"/>
  <c r="J319" s="1"/>
  <c r="I318"/>
  <c r="J318" s="1"/>
  <c r="I242"/>
  <c r="I241"/>
  <c r="J241" s="1"/>
  <c r="I240"/>
  <c r="J240" s="1"/>
  <c r="I239"/>
  <c r="J239" s="1"/>
  <c r="I238"/>
  <c r="J238" s="1"/>
  <c r="I237"/>
  <c r="J237" s="1"/>
  <c r="I236"/>
  <c r="J236" s="1"/>
  <c r="I235"/>
  <c r="J235" s="1"/>
  <c r="I234"/>
  <c r="J234" s="1"/>
  <c r="I233"/>
  <c r="J233" s="1"/>
  <c r="I231"/>
  <c r="J231" s="1"/>
  <c r="I230"/>
  <c r="J230" s="1"/>
  <c r="I229"/>
  <c r="J229" s="1"/>
  <c r="J228"/>
  <c r="I227"/>
  <c r="J227" s="1"/>
  <c r="I226"/>
  <c r="J226" s="1"/>
  <c r="I225"/>
  <c r="J225" s="1"/>
  <c r="I224"/>
  <c r="J224" s="1"/>
  <c r="I223"/>
  <c r="J223" s="1"/>
  <c r="I222"/>
  <c r="I217"/>
  <c r="I219" s="1"/>
  <c r="I213"/>
  <c r="J213" s="1"/>
  <c r="I212"/>
  <c r="J212" s="1"/>
  <c r="I211"/>
  <c r="J211" s="1"/>
  <c r="I210"/>
  <c r="J210" s="1"/>
  <c r="I208"/>
  <c r="J208" s="1"/>
  <c r="I203"/>
  <c r="I202"/>
  <c r="J202" s="1"/>
  <c r="I201"/>
  <c r="I195"/>
  <c r="I194"/>
  <c r="J194" s="1"/>
  <c r="I193"/>
  <c r="I189"/>
  <c r="J189" s="1"/>
  <c r="J190" s="1"/>
  <c r="I182"/>
  <c r="J182" s="1"/>
  <c r="I181"/>
  <c r="J181" s="1"/>
  <c r="I180"/>
  <c r="J180" s="1"/>
  <c r="I179"/>
  <c r="I175"/>
  <c r="I171"/>
  <c r="J171" s="1"/>
  <c r="I167"/>
  <c r="I163"/>
  <c r="J163" s="1"/>
  <c r="I162"/>
  <c r="J162" s="1"/>
  <c r="I160"/>
  <c r="I155"/>
  <c r="J155" s="1"/>
  <c r="I154"/>
  <c r="J154" s="1"/>
  <c r="I153"/>
  <c r="J153" s="1"/>
  <c r="I152"/>
  <c r="J152" s="1"/>
  <c r="J151"/>
  <c r="I150"/>
  <c r="I145"/>
  <c r="J145" s="1"/>
  <c r="I144"/>
  <c r="J144" s="1"/>
  <c r="I113"/>
  <c r="I138"/>
  <c r="J138" s="1"/>
  <c r="I137"/>
  <c r="J137" s="1"/>
  <c r="I136"/>
  <c r="I129"/>
  <c r="J129" s="1"/>
  <c r="I128"/>
  <c r="J128" s="1"/>
  <c r="I127"/>
  <c r="J127" s="1"/>
  <c r="I125"/>
  <c r="J125" s="1"/>
  <c r="I124"/>
  <c r="J124" s="1"/>
  <c r="I123"/>
  <c r="J123" s="1"/>
  <c r="I120"/>
  <c r="J120" s="1"/>
  <c r="I115"/>
  <c r="J115" s="1"/>
  <c r="I114"/>
  <c r="J114" s="1"/>
  <c r="I109"/>
  <c r="J109" s="1"/>
  <c r="I108"/>
  <c r="J108" s="1"/>
  <c r="I106"/>
  <c r="J101"/>
  <c r="J100"/>
  <c r="I66"/>
  <c r="J66" s="1"/>
  <c r="I89"/>
  <c r="J89" s="1"/>
  <c r="I87"/>
  <c r="I83"/>
  <c r="J83" s="1"/>
  <c r="J84" s="1"/>
  <c r="J43"/>
  <c r="I42"/>
  <c r="J42" s="1"/>
  <c r="I41"/>
  <c r="J41" s="1"/>
  <c r="I40"/>
  <c r="J40" s="1"/>
  <c r="I105"/>
  <c r="I36"/>
  <c r="J36" s="1"/>
  <c r="I34"/>
  <c r="J34" s="1"/>
  <c r="I33"/>
  <c r="J33" s="1"/>
  <c r="I23"/>
  <c r="J23" s="1"/>
  <c r="I22"/>
  <c r="I21"/>
  <c r="J21" s="1"/>
  <c r="I20"/>
  <c r="J20" s="1"/>
  <c r="I17"/>
  <c r="J17" s="1"/>
  <c r="I16"/>
  <c r="J16" s="1"/>
  <c r="I15"/>
  <c r="J15" s="1"/>
  <c r="I14"/>
  <c r="J14" s="1"/>
  <c r="I13"/>
  <c r="J13" s="1"/>
  <c r="I12"/>
  <c r="J12" s="1"/>
  <c r="J264"/>
  <c r="J313" i="2"/>
  <c r="I313"/>
  <c r="H313"/>
  <c r="G313"/>
  <c r="F313"/>
  <c r="H594" i="1" l="1"/>
  <c r="E594"/>
  <c r="F594"/>
  <c r="D594"/>
  <c r="I315"/>
  <c r="G594"/>
  <c r="I60"/>
  <c r="I186"/>
  <c r="J242"/>
  <c r="I254"/>
  <c r="I205"/>
  <c r="J160"/>
  <c r="J164" s="1"/>
  <c r="I164"/>
  <c r="I157"/>
  <c r="I117"/>
  <c r="J22"/>
  <c r="J24" s="1"/>
  <c r="I24"/>
  <c r="J277"/>
  <c r="J307"/>
  <c r="J315" s="1"/>
  <c r="J285"/>
  <c r="J304" s="1"/>
  <c r="I304"/>
  <c r="J521"/>
  <c r="J531" s="1"/>
  <c r="I531"/>
  <c r="I510"/>
  <c r="I467"/>
  <c r="I495"/>
  <c r="J470"/>
  <c r="I478"/>
  <c r="I353"/>
  <c r="J353"/>
  <c r="J330"/>
  <c r="J333" s="1"/>
  <c r="I333"/>
  <c r="I140"/>
  <c r="J217"/>
  <c r="J219" s="1"/>
  <c r="J150"/>
  <c r="J105"/>
  <c r="I110"/>
  <c r="J360"/>
  <c r="I370"/>
  <c r="J72"/>
  <c r="J80" s="1"/>
  <c r="I80"/>
  <c r="J47"/>
  <c r="J63"/>
  <c r="J69" s="1"/>
  <c r="I69"/>
  <c r="J514"/>
  <c r="J518" s="1"/>
  <c r="J506"/>
  <c r="J510" s="1"/>
  <c r="J442"/>
  <c r="J467" s="1"/>
  <c r="I439"/>
  <c r="I405"/>
  <c r="J390"/>
  <c r="J394" s="1"/>
  <c r="J361"/>
  <c r="J222"/>
  <c r="J201"/>
  <c r="J193"/>
  <c r="I197"/>
  <c r="J179"/>
  <c r="J186" s="1"/>
  <c r="J175"/>
  <c r="J176" s="1"/>
  <c r="I176"/>
  <c r="J167"/>
  <c r="J172" s="1"/>
  <c r="I172"/>
  <c r="J136"/>
  <c r="J140" s="1"/>
  <c r="J97"/>
  <c r="I97"/>
  <c r="J113"/>
  <c r="J117" s="1"/>
  <c r="J30"/>
  <c r="I30"/>
  <c r="I430"/>
  <c r="J387"/>
  <c r="I387"/>
  <c r="J37"/>
  <c r="J44"/>
  <c r="I90"/>
  <c r="J102"/>
  <c r="J130"/>
  <c r="J146"/>
  <c r="J323"/>
  <c r="J383"/>
  <c r="J214"/>
  <c r="I357"/>
  <c r="J502"/>
  <c r="I327"/>
  <c r="I44"/>
  <c r="I102"/>
  <c r="I214"/>
  <c r="I349"/>
  <c r="I377"/>
  <c r="I502"/>
  <c r="I37"/>
  <c r="I84"/>
  <c r="I130"/>
  <c r="I146"/>
  <c r="I190"/>
  <c r="I323"/>
  <c r="I383"/>
  <c r="J203"/>
  <c r="J348"/>
  <c r="J349" s="1"/>
  <c r="J368"/>
  <c r="J398"/>
  <c r="J405" s="1"/>
  <c r="J472"/>
  <c r="J59"/>
  <c r="J87"/>
  <c r="J90" s="1"/>
  <c r="J195"/>
  <c r="J377"/>
  <c r="J48"/>
  <c r="J149"/>
  <c r="J106"/>
  <c r="J413"/>
  <c r="J430" s="1"/>
  <c r="J484"/>
  <c r="J495" s="1"/>
  <c r="I594" l="1"/>
  <c r="J60"/>
  <c r="J254"/>
  <c r="J205"/>
  <c r="J157"/>
  <c r="J478"/>
  <c r="J110"/>
  <c r="J370"/>
  <c r="J439"/>
  <c r="J197"/>
  <c r="J594" l="1"/>
</calcChain>
</file>

<file path=xl/sharedStrings.xml><?xml version="1.0" encoding="utf-8"?>
<sst xmlns="http://schemas.openxmlformats.org/spreadsheetml/2006/main" count="1864" uniqueCount="704">
  <si>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</si>
  <si>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</si>
  <si>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</si>
  <si>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</si>
  <si>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</si>
  <si>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</si>
  <si>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</si>
  <si>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</si>
  <si>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</si>
  <si>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</si>
  <si>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</si>
  <si>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</si>
  <si>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</si>
  <si>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</si>
  <si>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</si>
  <si>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</si>
  <si>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</si>
  <si>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</si>
  <si>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</si>
  <si>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</si>
  <si>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</si>
  <si>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</si>
  <si>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</si>
  <si>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</si>
  <si>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</si>
  <si>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</si>
  <si>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</si>
  <si>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</si>
  <si>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</si>
  <si>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</si>
  <si>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</si>
  <si>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</si>
  <si>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</si>
  <si>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</si>
  <si>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</si>
  <si>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</si>
  <si>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</si>
  <si>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</si>
  <si>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</si>
  <si>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</si>
  <si>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</si>
  <si>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</si>
  <si>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</si>
  <si>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</si>
  <si>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</si>
  <si>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</si>
  <si>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</si>
  <si>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</si>
  <si>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</si>
  <si>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</si>
  <si>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</si>
  <si>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</si>
  <si>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</si>
  <si>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</si>
  <si>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</si>
  <si>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</si>
  <si>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</si>
  <si>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</si>
  <si>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</si>
  <si>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</si>
  <si>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</si>
  <si>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</si>
  <si>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</si>
  <si>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</si>
  <si>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</si>
  <si>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</si>
  <si>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</si>
  <si>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</si>
  <si>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</si>
  <si>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</si>
  <si>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</si>
  <si>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</si>
  <si>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</si>
  <si>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</si>
  <si>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</si>
  <si>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</si>
  <si>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</si>
  <si>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</si>
  <si>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</si>
  <si>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</si>
  <si>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</si>
  <si>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</si>
  <si>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</si>
  <si>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</si>
  <si>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</si>
  <si>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</si>
  <si>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</si>
  <si>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</si>
  <si>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</si>
  <si>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</si>
  <si>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</si>
  <si>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</si>
  <si>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</si>
  <si>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</si>
  <si>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</si>
  <si>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</si>
  <si>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</si>
  <si>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</si>
  <si>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</si>
  <si>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</si>
  <si>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</si>
  <si>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</si>
  <si>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</si>
  <si>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</si>
  <si>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</si>
  <si>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</si>
  <si>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</si>
  <si>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</si>
  <si>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</si>
  <si>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</si>
  <si>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</si>
  <si>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</si>
  <si>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</si>
  <si>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</si>
  <si>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</si>
  <si>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</si>
  <si>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</si>
  <si>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</si>
  <si>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</si>
  <si>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</si>
  <si>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</si>
  <si>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</si>
  <si>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</si>
  <si>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</si>
  <si>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</si>
  <si>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</si>
  <si>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</si>
  <si>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</si>
  <si>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</si>
  <si>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</si>
  <si>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</si>
  <si>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</si>
  <si>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</si>
  <si>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</si>
  <si>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</si>
  <si>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</si>
  <si>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</si>
  <si>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</si>
  <si>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</si>
  <si>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</si>
  <si>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</si>
  <si>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</si>
  <si>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</si>
  <si>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</si>
  <si>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</si>
  <si>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</si>
  <si>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</si>
  <si>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</si>
  <si>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</si>
  <si>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</si>
  <si>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</si>
  <si>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</si>
  <si>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</si>
  <si>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</si>
  <si>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</si>
  <si>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</si>
  <si>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</si>
  <si>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</si>
  <si>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</si>
  <si>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</si>
  <si>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</si>
  <si>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</si>
  <si>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</si>
  <si>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</si>
  <si>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</si>
  <si>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</si>
  <si>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</si>
  <si>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</si>
  <si>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</si>
  <si>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</si>
  <si>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</si>
  <si>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</si>
  <si>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</si>
  <si>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</si>
  <si>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</si>
  <si>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</si>
  <si>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</si>
  <si>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</si>
  <si>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</si>
  <si>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</si>
  <si>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</si>
  <si>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</si>
  <si>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</si>
  <si>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</si>
  <si>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</si>
  <si>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</si>
  <si>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</si>
  <si>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</si>
  <si>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</si>
  <si>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</si>
  <si>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</si>
  <si>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</si>
  <si>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</si>
  <si>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</si>
  <si>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</si>
  <si>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</si>
  <si>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</si>
  <si>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</si>
  <si>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</si>
  <si>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</si>
  <si>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</si>
  <si>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</si>
  <si>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</si>
  <si>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</si>
  <si>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</si>
  <si>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</si>
  <si>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</si>
  <si>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</si>
  <si>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</si>
  <si>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</si>
  <si>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</si>
  <si>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</si>
  <si>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</si>
  <si>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</si>
  <si>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</si>
  <si>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</si>
  <si>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</si>
  <si>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</si>
  <si>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</si>
  <si>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</si>
  <si>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</si>
  <si>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</si>
  <si>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</si>
  <si>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</si>
  <si>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</si>
  <si>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</si>
  <si>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</si>
  <si>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</si>
  <si>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</si>
  <si>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</si>
  <si>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</si>
  <si>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</si>
  <si>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</si>
  <si>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</si>
  <si>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</si>
  <si>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</si>
  <si>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</si>
  <si>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</si>
  <si>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</si>
  <si>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</si>
  <si>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</si>
  <si>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</si>
  <si>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</si>
  <si>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</si>
  <si>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</si>
  <si>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</si>
  <si>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</si>
  <si>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</si>
  <si>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</si>
  <si>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</si>
  <si>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</si>
  <si>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</si>
  <si>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</si>
  <si>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</si>
  <si>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</si>
  <si>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</si>
  <si>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</si>
  <si>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</si>
  <si>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</si>
  <si>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</si>
  <si>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</si>
  <si>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</si>
  <si>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</si>
  <si>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</si>
  <si>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</si>
  <si>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</si>
  <si>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</si>
  <si>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</si>
  <si>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</si>
  <si>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</si>
  <si>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</si>
  <si>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</si>
  <si>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</si>
  <si>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</si>
  <si>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</si>
  <si>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</si>
  <si>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</si>
  <si>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</si>
  <si>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</si>
  <si>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</si>
  <si>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</si>
  <si>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</si>
  <si>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</si>
  <si>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</si>
  <si>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</si>
  <si>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</si>
  <si>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</si>
  <si>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</si>
  <si>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</si>
  <si>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</si>
  <si>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</si>
  <si>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</si>
  <si>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</si>
  <si>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</si>
  <si>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</si>
  <si>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</si>
  <si>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</si>
  <si>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</si>
  <si>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</si>
  <si>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</si>
  <si>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</si>
  <si>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</si>
  <si>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</si>
  <si>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</si>
  <si>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</si>
  <si>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</si>
  <si>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</si>
  <si>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</si>
  <si>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</si>
  <si>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</si>
  <si>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</si>
  <si>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</si>
  <si>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</si>
  <si>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</si>
  <si>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</si>
  <si>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</si>
  <si>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</si>
  <si>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</si>
  <si>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</si>
  <si>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</si>
  <si>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</si>
  <si>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</si>
  <si>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</si>
  <si>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</si>
  <si>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</si>
  <si>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</si>
  <si>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</si>
  <si>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</si>
  <si>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</si>
  <si>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</si>
  <si>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</si>
  <si>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</si>
  <si>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</si>
  <si>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</si>
  <si>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</si>
  <si>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</si>
  <si>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</si>
  <si>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</si>
  <si>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</si>
  <si>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</si>
  <si>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</si>
  <si>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</si>
  <si>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</si>
  <si>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</si>
  <si>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</si>
  <si>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</si>
  <si>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</si>
  <si>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</si>
  <si>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</si>
  <si>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</si>
  <si>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</si>
  <si>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</si>
  <si>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</si>
  <si>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</si>
  <si>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</si>
  <si>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</si>
  <si>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</si>
  <si>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</si>
  <si>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</si>
  <si>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</si>
  <si>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</si>
  <si>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</si>
  <si>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</si>
  <si>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</si>
  <si>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</si>
  <si>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</si>
  <si>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</si>
  <si>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</si>
  <si>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</si>
  <si>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</si>
  <si>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</si>
  <si>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</si>
  <si>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</si>
  <si>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</si>
  <si>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</si>
  <si>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</si>
  <si>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</si>
  <si>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</si>
  <si>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</si>
  <si>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</si>
  <si>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</si>
  <si>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</si>
  <si>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</si>
  <si>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</si>
  <si>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</si>
  <si>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</si>
  <si>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</si>
  <si>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</si>
  <si>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</si>
  <si>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</si>
  <si>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</si>
  <si>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</si>
  <si>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</si>
  <si>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</si>
  <si>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</si>
  <si>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</si>
  <si>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</si>
  <si>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</si>
  <si>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</si>
  <si>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</si>
  <si>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</si>
  <si>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</si>
  <si>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</si>
  <si>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</si>
  <si>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</si>
  <si>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</si>
  <si>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</si>
  <si>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</si>
  <si>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</si>
  <si>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</si>
  <si>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</si>
  <si>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</si>
  <si>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</si>
  <si>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</si>
  <si>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</si>
  <si>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</si>
  <si>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</si>
  <si>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</si>
  <si>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</si>
  <si>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</si>
  <si>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</si>
  <si>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</si>
  <si>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</si>
  <si>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</si>
  <si>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</si>
  <si>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</si>
  <si>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</si>
  <si>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</si>
  <si>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</si>
  <si>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</si>
  <si>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</si>
  <si>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</si>
  <si>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</si>
  <si>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</si>
  <si>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</si>
  <si>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</si>
  <si>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</si>
  <si>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</si>
  <si>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</si>
  <si>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</si>
  <si>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</si>
  <si>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</si>
  <si>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</si>
  <si>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</si>
  <si>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</si>
  <si>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</si>
  <si>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</si>
  <si>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</si>
  <si>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</si>
  <si>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</si>
  <si>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</si>
  <si>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</si>
  <si>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</si>
  <si>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</si>
  <si>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</si>
  <si>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</si>
  <si>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</si>
  <si>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</si>
  <si>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</si>
  <si>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</si>
  <si>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</si>
  <si>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</si>
  <si>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</si>
  <si>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</si>
  <si>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</si>
  <si>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</si>
  <si>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</si>
  <si>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</si>
  <si>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</si>
  <si>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</si>
  <si>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</si>
  <si>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</si>
  <si>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</si>
  <si>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</si>
  <si>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</si>
  <si>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</si>
  <si>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</si>
  <si>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</si>
  <si>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</si>
  <si>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</si>
  <si>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</si>
  <si>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</si>
  <si>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</si>
  <si>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</si>
  <si>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</si>
  <si>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</si>
  <si>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</si>
  <si>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</si>
  <si>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</si>
  <si>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</si>
  <si>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</si>
  <si>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</si>
  <si>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</si>
  <si>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</si>
  <si>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</si>
  <si>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</si>
  <si>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</si>
  <si>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</si>
  <si>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</si>
  <si>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</si>
  <si>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</si>
  <si>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</si>
  <si>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</si>
  <si>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</si>
  <si>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</si>
  <si>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</si>
  <si>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</si>
  <si>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</si>
  <si>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</si>
  <si>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</si>
  <si>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</si>
  <si>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</si>
  <si>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</si>
  <si>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</si>
  <si>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</si>
  <si>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</si>
  <si>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CAMILA MICHEL ALCANTARA FERNANDEZ</t>
  </si>
  <si>
    <t xml:space="preserve">ANALISTA  </t>
  </si>
  <si>
    <t>LILIANA ESTEFANY LEO ROSA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</si>
  <si>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</si>
  <si>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</si>
  <si>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</si>
  <si>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</si>
  <si>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</si>
  <si>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</si>
  <si>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</si>
  <si>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</si>
  <si>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</si>
  <si>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</si>
  <si>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</si>
  <si>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</si>
  <si>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JOSE IVAN RODRIGUEZ RAY</t>
  </si>
  <si>
    <t>RUTH NAOMI MATEO ABREU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</si>
  <si>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</si>
  <si>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</si>
  <si>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</si>
  <si>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</si>
  <si>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</si>
  <si>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</si>
  <si>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</si>
  <si>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</si>
  <si>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</si>
  <si>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</si>
  <si>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</si>
  <si>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</si>
  <si>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</si>
  <si>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</si>
  <si>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</si>
  <si>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</si>
  <si>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</si>
  <si>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</si>
  <si>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</si>
  <si>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</si>
  <si>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</si>
  <si>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</si>
  <si>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</si>
  <si>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</si>
  <si>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</si>
  <si>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</si>
  <si>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</si>
  <si>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</si>
  <si>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</si>
  <si>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</si>
  <si>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</si>
  <si>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</si>
  <si>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</si>
  <si>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</si>
  <si>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</si>
  <si>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</si>
  <si>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</si>
  <si>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DISEÑADOR GRAFICO</t>
  </si>
  <si>
    <t>RAIMY RAFAEL PEROZO RODRIGUEZ</t>
  </si>
  <si>
    <t>MARIANNY ANTONIA OLLER LOPEZ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</si>
  <si>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</si>
  <si>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</si>
  <si>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</si>
  <si>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</si>
  <si>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</si>
  <si>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</si>
  <si>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</si>
  <si>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</si>
  <si>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</si>
  <si>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</si>
  <si>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</si>
  <si>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</si>
  <si>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</si>
  <si>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</si>
  <si>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</si>
  <si>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</si>
  <si>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</si>
  <si>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</si>
  <si>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</si>
  <si>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</si>
  <si>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</si>
  <si>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</si>
  <si>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</si>
  <si>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</si>
  <si>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</si>
  <si>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</si>
  <si>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</si>
  <si>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</si>
  <si>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</si>
  <si>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</si>
  <si>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</si>
  <si>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</si>
  <si>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</si>
  <si>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</si>
  <si>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</si>
  <si>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</si>
  <si>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</si>
  <si>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</si>
  <si>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</si>
  <si>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</si>
  <si>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</si>
  <si>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</si>
  <si>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CORRECTOR (A) DE ESTILO</t>
  </si>
  <si>
    <t>MARIA ALICIA DELGADO MESTRES</t>
  </si>
  <si>
    <t>LEYDY MARICRIS PAULINO GARCIA</t>
  </si>
  <si>
    <t>HILARIO ALCIDES DE LA CRUZ CEPEDA</t>
  </si>
  <si>
    <t>ELECTRICISTA</t>
  </si>
  <si>
    <t>ENLACE COMUNIC. CON LOS MEDIO</t>
  </si>
  <si>
    <t>FRANKLYN DARIO FRIAS PUELLO</t>
  </si>
  <si>
    <t>ANDRES ANIBAL MEDINA CUEVA</t>
  </si>
  <si>
    <t>YANIRA CRISTINA DE LA CRUZ PERALTA</t>
  </si>
  <si>
    <t>SANTOS ZALDIVAL FERNANDEZ</t>
  </si>
  <si>
    <t>YISELINA ROSARIO MATEO</t>
  </si>
  <si>
    <t>JEORGE LEONARDO SANCHEZ BONILLA</t>
  </si>
  <si>
    <t>JOSE NICOLAS TAVERAS MONTAS</t>
  </si>
  <si>
    <t>RHADAMES MESA</t>
  </si>
  <si>
    <t xml:space="preserve">RAMIREZ POLANCO VASQUEZ </t>
  </si>
  <si>
    <t>WINSTON ANTONIO VALDEZ RUMALDO</t>
  </si>
  <si>
    <t>MARIA CRISTINA SANTIAGO TAVARES</t>
  </si>
  <si>
    <t>COORDINADOR DE DIGITACION</t>
  </si>
  <si>
    <t>JHENSY JAFRINEO SANDOVAL MORAN</t>
  </si>
  <si>
    <t>DARIO ANTONIO LOPEZ VILLAR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</si>
  <si>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</si>
  <si>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</si>
  <si>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</si>
  <si>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</si>
  <si>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</si>
  <si>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</si>
  <si>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</si>
  <si>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</si>
  <si>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</si>
  <si>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</si>
  <si>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</si>
  <si>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</si>
  <si>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NIULKYS DEL CARMEN CARMONA MARIA</t>
  </si>
  <si>
    <t>MARTINA HERNANDEZ MORENO</t>
  </si>
  <si>
    <t>IZA MARIA DE LOS SANTOS DURAN</t>
  </si>
  <si>
    <t>ANTHONY ENCARNACION CESAR</t>
  </si>
  <si>
    <t>REYMI NOEL TORIBIO RAMOS</t>
  </si>
  <si>
    <t>MARIA MARGARITA MARRERO MARTINEZ</t>
  </si>
  <si>
    <t>PATRICIA TERESA LIBERATO GOMEZ</t>
  </si>
  <si>
    <t>MERCEDES INES DE LOS SANTOS DIAZ</t>
  </si>
  <si>
    <t>JUANA DOMINGA LEBRON RIVERAS</t>
  </si>
  <si>
    <t>CRISTOBALINA MERCEDES CASTRO</t>
  </si>
  <si>
    <t>MARY CRUZ MADE DE LOS SANTOS</t>
  </si>
  <si>
    <t>RAMONA LOPEZ MELLA</t>
  </si>
  <si>
    <t>ARTURO JOSE CUELLO FELIZ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</si>
  <si>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</si>
  <si>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</si>
  <si>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</si>
  <si>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</si>
  <si>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</si>
  <si>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SILENNY PAYAN ABREU</t>
  </si>
  <si>
    <t>ROBERT IVAN PEREZ RODRIGUEZ</t>
  </si>
  <si>
    <t>PERLA EVALINA ROSARIO GUERRERO</t>
  </si>
  <si>
    <t>MARIANELA BELTRE GARCES</t>
  </si>
  <si>
    <t>WILMA ALEXANDER ARIAS CASTRO</t>
  </si>
  <si>
    <t>AUXILIAR DE PUBLICIDAD Y PROM</t>
  </si>
  <si>
    <t>JEAN CARLOS NUÑEZ</t>
  </si>
  <si>
    <t>CAMILO CACERES VARGAS</t>
  </si>
  <si>
    <t xml:space="preserve">ENCARGADO (A) </t>
  </si>
  <si>
    <t>ANGEL GARCIA SANCHEZ</t>
  </si>
  <si>
    <t>WINSTON ROSARIO SILFA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</si>
  <si>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</si>
  <si>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</si>
  <si>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</si>
  <si>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</si>
  <si>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</si>
  <si>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</si>
  <si>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MARIA INES PEREZ PEÑA</t>
  </si>
  <si>
    <t>ISIS JORGELINA DEL CARMEN BOURDIER</t>
  </si>
  <si>
    <t>Estatus</t>
  </si>
  <si>
    <t>Nombre</t>
  </si>
  <si>
    <t>WENDY YOKASTA CABRERA CONTRERAS</t>
  </si>
  <si>
    <t>YOMARYS JIMENEZ GONZALEZ</t>
  </si>
  <si>
    <t>Fijo</t>
  </si>
  <si>
    <t>CATHERINE CLARIMAR ACOSTA LOPEZ</t>
  </si>
  <si>
    <t>MERY ANYELINA SANTANA HEREDIA</t>
  </si>
  <si>
    <t>ALBA PATRICIA JONES NADAL</t>
  </si>
  <si>
    <t>MARIO EMILIO FERNANDEZ CEPEDA</t>
  </si>
  <si>
    <t>DELFINA MARIA ISABEL LOGROÑO GALVAN</t>
  </si>
  <si>
    <t>ADMINISTRADOR BASE DE DATOS</t>
  </si>
  <si>
    <t>ANALISTA PRESUPUESTO</t>
  </si>
  <si>
    <t>DIVIINA ROSARIO BERNARD ESPINAL</t>
  </si>
  <si>
    <t>YINNY YOSCART TRONCOSO TRONCOSO</t>
  </si>
  <si>
    <t>LUIS GUILLERMO SUED BAEZ</t>
  </si>
  <si>
    <t>GLAFJORIE ALTAGRACIA RODRIGUEZ ALMO</t>
  </si>
  <si>
    <t>AUXILIAR ADMINISTRATIVO</t>
  </si>
  <si>
    <t>JORGE LUIS BERIGUETE BARRIENTO</t>
  </si>
  <si>
    <t>MARIA ESTHER DE LA CRUZ AQUINO</t>
  </si>
  <si>
    <t>Mes de Febrero 2019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</si>
</sst>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4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4" fontId="0" fillId="0" borderId="0" xfId="0" applyNumberFormat="1" applyFill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1</xdr:col>
      <xdr:colOff>476250</xdr:colOff>
      <xdr:row>596</xdr:row>
      <xdr:rowOff>148167</xdr:rowOff>
    </xdr:from>
    <xdr:to>
      <xdr:col>9</xdr:col>
      <xdr:colOff>317500</xdr:colOff>
      <xdr:row>615</xdr:row>
      <xdr:rowOff>124886</xdr:rowOff>
    </xdr:to>
    <xdr:pic>
      <xdr:nvPicPr>
        <xdr:cNvPr id="5" name="4 Imagen" descr="NOMINA FIOR_20190225084554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196167" y="114342334"/>
          <a:ext cx="10657416" cy="36068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98"/>
  <sheetViews>
    <sheetView tabSelected="1" topLeftCell="B1" zoomScale="90" zoomScaleNormal="90" workbookViewId="0">
      <pane ySplit="8" topLeftCell="A588" activePane="bottomLeft" state="frozen"/>
      <selection pane="bottomLeft" activeCell="K602" sqref="K602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27"/>
      <c r="B1" s="27"/>
      <c r="C1" s="27"/>
      <c r="D1" s="27"/>
      <c r="E1" s="27"/>
      <c r="F1" s="27"/>
      <c r="G1" s="27"/>
      <c r="H1" s="27"/>
      <c r="I1" s="27"/>
      <c r="J1" s="27"/>
    </row>
    <row r="2" spans="1:125" ht="26.25">
      <c r="A2" s="28" t="s">
        <v>513</v>
      </c>
      <c r="B2" s="29"/>
      <c r="C2" s="29"/>
      <c r="D2" s="29"/>
      <c r="E2" s="29"/>
      <c r="F2" s="29"/>
      <c r="G2" s="29"/>
      <c r="H2" s="29"/>
      <c r="I2" s="29"/>
      <c r="J2" s="29"/>
    </row>
    <row r="3" spans="1:125" ht="26.25">
      <c r="A3" s="28" t="s">
        <v>427</v>
      </c>
      <c r="B3" s="29"/>
      <c r="C3" s="29"/>
      <c r="D3" s="29"/>
      <c r="E3" s="29"/>
      <c r="F3" s="29"/>
      <c r="G3" s="29"/>
      <c r="H3" s="29"/>
      <c r="I3" s="29"/>
      <c r="J3" s="29"/>
    </row>
    <row r="4" spans="1:125" ht="20.25">
      <c r="A4" s="30" t="s">
        <v>428</v>
      </c>
      <c r="B4" s="31"/>
      <c r="C4" s="31"/>
      <c r="D4" s="31"/>
      <c r="E4" s="31"/>
      <c r="F4" s="31"/>
      <c r="G4" s="31"/>
      <c r="H4" s="31"/>
      <c r="I4" s="31"/>
      <c r="J4" s="31"/>
    </row>
    <row r="5" spans="1:125" ht="20.25">
      <c r="A5" s="30" t="s">
        <v>429</v>
      </c>
      <c r="B5" s="31"/>
      <c r="C5" s="31"/>
      <c r="D5" s="31"/>
      <c r="E5" s="31"/>
      <c r="F5" s="31"/>
      <c r="G5" s="31"/>
      <c r="H5" s="31"/>
      <c r="I5" s="31"/>
      <c r="J5" s="31"/>
    </row>
    <row r="6" spans="1:125" ht="21" thickBot="1">
      <c r="A6" s="30" t="s">
        <v>703</v>
      </c>
      <c r="B6" s="31"/>
      <c r="C6" s="31"/>
      <c r="D6" s="31"/>
      <c r="E6" s="31"/>
      <c r="F6" s="31"/>
      <c r="G6" s="31"/>
      <c r="H6" s="31"/>
      <c r="I6" s="31"/>
      <c r="J6" s="31"/>
    </row>
    <row r="7" spans="1:125">
      <c r="A7" s="32" t="s">
        <v>685</v>
      </c>
      <c r="B7" s="34" t="s">
        <v>0</v>
      </c>
      <c r="C7" s="42" t="s">
        <v>684</v>
      </c>
      <c r="D7" s="36" t="s">
        <v>425</v>
      </c>
      <c r="E7" s="38" t="s">
        <v>1</v>
      </c>
      <c r="F7" s="36" t="s">
        <v>2</v>
      </c>
      <c r="G7" s="38" t="s">
        <v>3</v>
      </c>
      <c r="H7" s="36" t="s">
        <v>4</v>
      </c>
      <c r="I7" s="36" t="s">
        <v>5</v>
      </c>
      <c r="J7" s="40" t="s">
        <v>6</v>
      </c>
    </row>
    <row r="8" spans="1:125" ht="15.75" thickBot="1">
      <c r="A8" s="33"/>
      <c r="B8" s="35"/>
      <c r="C8" s="43"/>
      <c r="D8" s="37"/>
      <c r="E8" s="39"/>
      <c r="F8" s="37"/>
      <c r="G8" s="39"/>
      <c r="H8" s="37"/>
      <c r="I8" s="37"/>
      <c r="J8" s="41"/>
    </row>
    <row r="10" spans="1:125">
      <c r="A10" s="26" t="s">
        <v>7</v>
      </c>
      <c r="B10" s="26"/>
      <c r="C10" s="26"/>
      <c r="D10" s="26"/>
      <c r="E10" s="26"/>
      <c r="F10" s="26"/>
      <c r="G10" s="26"/>
      <c r="H10" s="26"/>
      <c r="I10" s="26"/>
      <c r="J10" s="26"/>
    </row>
    <row r="11" spans="1:125">
      <c r="A11" t="s">
        <v>621</v>
      </c>
      <c r="B11" t="s">
        <v>620</v>
      </c>
      <c r="C11" t="s">
        <v>576</v>
      </c>
      <c r="D11" s="1">
        <v>23000</v>
      </c>
      <c r="E11" s="1">
        <v>660.1</v>
      </c>
      <c r="F11" s="1">
        <v>0</v>
      </c>
      <c r="G11" s="1">
        <v>699.2</v>
      </c>
      <c r="H11" s="1">
        <v>25</v>
      </c>
      <c r="I11" s="1">
        <f>E11+F11+G11+H11</f>
        <v>1384.3000000000002</v>
      </c>
      <c r="J11" s="1">
        <f>D11-I11</f>
        <v>21615.7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444</v>
      </c>
      <c r="B12" t="s">
        <v>187</v>
      </c>
      <c r="C12" t="s">
        <v>576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3" si="0">E12+F12+G12+H12</f>
        <v>10766.880000000001</v>
      </c>
      <c r="J12" s="1">
        <f t="shared" ref="J12:J23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445</v>
      </c>
      <c r="B13" t="s">
        <v>446</v>
      </c>
      <c r="C13" t="s">
        <v>576</v>
      </c>
      <c r="D13" s="1">
        <v>60000</v>
      </c>
      <c r="E13" s="1">
        <v>1722</v>
      </c>
      <c r="F13" s="1">
        <v>3279.49</v>
      </c>
      <c r="G13" s="1">
        <v>1824</v>
      </c>
      <c r="H13" s="1">
        <v>1060.93</v>
      </c>
      <c r="I13" s="1">
        <f t="shared" si="0"/>
        <v>7886.42</v>
      </c>
      <c r="J13" s="1">
        <f t="shared" si="1"/>
        <v>52113.58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9</v>
      </c>
      <c r="B14" t="s">
        <v>10</v>
      </c>
      <c r="C14" t="s">
        <v>576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11</v>
      </c>
      <c r="B15" t="s">
        <v>12</v>
      </c>
      <c r="C15" t="s">
        <v>573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1060.93</v>
      </c>
      <c r="I15" s="1">
        <f t="shared" si="0"/>
        <v>2337.4899999999998</v>
      </c>
      <c r="J15" s="1">
        <f t="shared" si="1"/>
        <v>19262.510000000002</v>
      </c>
    </row>
    <row r="16" spans="1:125">
      <c r="A16" t="s">
        <v>13</v>
      </c>
      <c r="B16" t="s">
        <v>12</v>
      </c>
      <c r="C16" t="s">
        <v>573</v>
      </c>
      <c r="D16" s="1">
        <v>70000</v>
      </c>
      <c r="E16" s="1">
        <v>2009</v>
      </c>
      <c r="F16" s="1">
        <v>4746.92</v>
      </c>
      <c r="G16" s="1">
        <v>2128</v>
      </c>
      <c r="H16" s="1">
        <v>3272.79</v>
      </c>
      <c r="I16" s="1">
        <f t="shared" si="0"/>
        <v>12156.71</v>
      </c>
      <c r="J16" s="1">
        <f t="shared" si="1"/>
        <v>57843.29</v>
      </c>
    </row>
    <row r="17" spans="1:125">
      <c r="A17" t="s">
        <v>14</v>
      </c>
      <c r="B17" t="s">
        <v>15</v>
      </c>
      <c r="C17" t="s">
        <v>576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622</v>
      </c>
      <c r="B18" s="12" t="s">
        <v>449</v>
      </c>
      <c r="C18" t="s">
        <v>576</v>
      </c>
      <c r="D18" s="1">
        <v>18000</v>
      </c>
      <c r="E18" s="1">
        <v>516.6</v>
      </c>
      <c r="F18" s="1">
        <v>0</v>
      </c>
      <c r="G18" s="1">
        <v>547.20000000000005</v>
      </c>
      <c r="H18" s="1">
        <v>25</v>
      </c>
      <c r="I18" s="1">
        <f>+E18+F18+G18+H18</f>
        <v>1088.8000000000002</v>
      </c>
      <c r="J18" s="1">
        <f>+D18-I18</f>
        <v>16911.2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515</v>
      </c>
      <c r="B19" s="12" t="s">
        <v>514</v>
      </c>
      <c r="C19" t="s">
        <v>576</v>
      </c>
      <c r="D19" s="1">
        <v>100000</v>
      </c>
      <c r="E19" s="1">
        <v>2870</v>
      </c>
      <c r="F19" s="1">
        <v>12105.37</v>
      </c>
      <c r="G19" s="1">
        <v>3040</v>
      </c>
      <c r="H19" s="1">
        <v>25</v>
      </c>
      <c r="I19" s="1">
        <f>+E19+F19+G19+H19</f>
        <v>18040.370000000003</v>
      </c>
      <c r="J19" s="1">
        <f>+D19-I19</f>
        <v>81959.63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16</v>
      </c>
      <c r="B20" t="s">
        <v>17</v>
      </c>
      <c r="C20" t="s">
        <v>576</v>
      </c>
      <c r="D20" s="1">
        <v>240000</v>
      </c>
      <c r="E20" s="1">
        <v>6788.12</v>
      </c>
      <c r="F20" s="1">
        <v>45987.06</v>
      </c>
      <c r="G20" s="1">
        <v>3595.1</v>
      </c>
      <c r="H20" s="1">
        <v>25</v>
      </c>
      <c r="I20" s="1">
        <f t="shared" si="0"/>
        <v>56395.28</v>
      </c>
      <c r="J20" s="1">
        <f t="shared" si="1"/>
        <v>183604.72</v>
      </c>
    </row>
    <row r="21" spans="1:125">
      <c r="A21" t="s">
        <v>450</v>
      </c>
      <c r="B21" t="s">
        <v>449</v>
      </c>
      <c r="C21" t="s">
        <v>576</v>
      </c>
      <c r="D21" s="1">
        <v>25000</v>
      </c>
      <c r="E21" s="1">
        <v>717.5</v>
      </c>
      <c r="F21" s="1">
        <v>0</v>
      </c>
      <c r="G21" s="1">
        <v>760</v>
      </c>
      <c r="H21" s="1">
        <v>25</v>
      </c>
      <c r="I21" s="1">
        <f t="shared" si="0"/>
        <v>1502.5</v>
      </c>
      <c r="J21" s="1">
        <f t="shared" si="1"/>
        <v>23497.5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448</v>
      </c>
      <c r="B22" t="s">
        <v>158</v>
      </c>
      <c r="C22" t="s">
        <v>576</v>
      </c>
      <c r="D22" s="1">
        <v>35000</v>
      </c>
      <c r="E22" s="1">
        <v>1004.5</v>
      </c>
      <c r="F22" s="1">
        <v>0</v>
      </c>
      <c r="G22" s="1">
        <v>1064</v>
      </c>
      <c r="H22" s="1">
        <v>1060.93</v>
      </c>
      <c r="I22" s="1">
        <f t="shared" si="0"/>
        <v>3129.4300000000003</v>
      </c>
      <c r="J22" s="1">
        <f t="shared" si="1"/>
        <v>31870.57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t="s">
        <v>447</v>
      </c>
      <c r="B23" t="s">
        <v>28</v>
      </c>
      <c r="C23" t="s">
        <v>576</v>
      </c>
      <c r="D23" s="1">
        <v>70000</v>
      </c>
      <c r="E23" s="1">
        <v>2009</v>
      </c>
      <c r="F23" s="1">
        <v>5161.29</v>
      </c>
      <c r="G23" s="1">
        <v>2128</v>
      </c>
      <c r="H23" s="1">
        <v>1060.93</v>
      </c>
      <c r="I23" s="1">
        <f t="shared" si="0"/>
        <v>10359.220000000001</v>
      </c>
      <c r="J23" s="1">
        <f t="shared" si="1"/>
        <v>59640.78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</row>
    <row r="24" spans="1:125">
      <c r="A24" s="3" t="s">
        <v>18</v>
      </c>
      <c r="B24" s="3">
        <v>13</v>
      </c>
      <c r="C24" s="3"/>
      <c r="D24" s="4">
        <f t="shared" ref="D24:J24" si="2">SUM(D11:D23)</f>
        <v>839050</v>
      </c>
      <c r="E24" s="4">
        <f t="shared" si="2"/>
        <v>23980.86</v>
      </c>
      <c r="F24" s="4">
        <f t="shared" si="2"/>
        <v>83898.89</v>
      </c>
      <c r="G24" s="4">
        <f t="shared" si="2"/>
        <v>21806.22</v>
      </c>
      <c r="H24" s="4">
        <f t="shared" si="2"/>
        <v>7716.51</v>
      </c>
      <c r="I24" s="4">
        <f t="shared" si="2"/>
        <v>137402.48000000001</v>
      </c>
      <c r="J24" s="4">
        <f t="shared" si="2"/>
        <v>701647.52</v>
      </c>
    </row>
    <row r="26" spans="1:125">
      <c r="A26" s="26" t="s">
        <v>19</v>
      </c>
      <c r="B26" s="26"/>
      <c r="C26" s="26"/>
      <c r="D26" s="26"/>
      <c r="E26" s="26"/>
      <c r="F26" s="26"/>
      <c r="G26" s="26"/>
      <c r="H26" s="26"/>
      <c r="I26" s="26"/>
      <c r="J26" s="26"/>
    </row>
    <row r="27" spans="1:125">
      <c r="A27" t="s">
        <v>518</v>
      </c>
      <c r="B27" t="s">
        <v>517</v>
      </c>
      <c r="C27" t="s">
        <v>576</v>
      </c>
      <c r="D27" s="1">
        <v>76000</v>
      </c>
      <c r="E27" s="1">
        <v>2181.1999999999998</v>
      </c>
      <c r="F27" s="1">
        <v>6497.56</v>
      </c>
      <c r="G27" s="1">
        <v>2310.4</v>
      </c>
      <c r="H27" s="1">
        <v>25</v>
      </c>
      <c r="I27" s="1">
        <f t="shared" ref="I27:I29" si="3">+E27+F27+G27+H27</f>
        <v>11014.16</v>
      </c>
      <c r="J27" s="1">
        <f t="shared" ref="J27:J29" si="4">+D27-I27</f>
        <v>64985.84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516</v>
      </c>
      <c r="B28" t="s">
        <v>105</v>
      </c>
      <c r="C28" t="s">
        <v>576</v>
      </c>
      <c r="D28" s="1">
        <v>35000</v>
      </c>
      <c r="E28" s="1">
        <v>1004.5</v>
      </c>
      <c r="F28" s="1">
        <v>0</v>
      </c>
      <c r="G28" s="1">
        <v>1064</v>
      </c>
      <c r="H28" s="1">
        <v>25</v>
      </c>
      <c r="I28" s="1">
        <f t="shared" si="3"/>
        <v>2093.5</v>
      </c>
      <c r="J28" s="1">
        <f t="shared" si="4"/>
        <v>32906.5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22</v>
      </c>
      <c r="B29" t="s">
        <v>23</v>
      </c>
      <c r="C29" t="s">
        <v>576</v>
      </c>
      <c r="D29" s="1">
        <v>125000</v>
      </c>
      <c r="E29" s="1">
        <v>3587.5</v>
      </c>
      <c r="F29" s="1">
        <v>18037.22</v>
      </c>
      <c r="G29" s="1">
        <v>3595.1</v>
      </c>
      <c r="H29" s="1">
        <v>25</v>
      </c>
      <c r="I29" s="1">
        <f t="shared" si="3"/>
        <v>25244.82</v>
      </c>
      <c r="J29" s="1">
        <f t="shared" si="4"/>
        <v>99755.18</v>
      </c>
    </row>
    <row r="30" spans="1:125">
      <c r="A30" s="3" t="s">
        <v>18</v>
      </c>
      <c r="B30" s="3">
        <v>3</v>
      </c>
      <c r="C30" s="3"/>
      <c r="D30" s="4">
        <f t="shared" ref="D30:J30" si="5">SUM(D27:D29)</f>
        <v>236000</v>
      </c>
      <c r="E30" s="4">
        <f t="shared" si="5"/>
        <v>6773.2</v>
      </c>
      <c r="F30" s="4">
        <f t="shared" si="5"/>
        <v>24534.780000000002</v>
      </c>
      <c r="G30" s="4">
        <f t="shared" si="5"/>
        <v>6969.5</v>
      </c>
      <c r="H30" s="4">
        <f t="shared" si="5"/>
        <v>75</v>
      </c>
      <c r="I30" s="4">
        <f t="shared" si="5"/>
        <v>38352.479999999996</v>
      </c>
      <c r="J30" s="4">
        <f t="shared" si="5"/>
        <v>197647.52</v>
      </c>
    </row>
    <row r="32" spans="1:125">
      <c r="A32" s="26" t="s">
        <v>24</v>
      </c>
      <c r="B32" s="26"/>
      <c r="C32" s="26"/>
      <c r="D32" s="26"/>
      <c r="E32" s="26"/>
      <c r="F32" s="26"/>
      <c r="G32" s="26"/>
      <c r="H32" s="26"/>
      <c r="I32" s="26"/>
      <c r="J32" s="26"/>
    </row>
    <row r="33" spans="1:125">
      <c r="A33" t="s">
        <v>27</v>
      </c>
      <c r="B33" t="s">
        <v>26</v>
      </c>
      <c r="C33" t="s">
        <v>573</v>
      </c>
      <c r="D33" s="1">
        <v>35000</v>
      </c>
      <c r="E33" s="1">
        <v>1004.5</v>
      </c>
      <c r="F33" s="1">
        <v>0</v>
      </c>
      <c r="G33" s="1">
        <v>1064</v>
      </c>
      <c r="H33" s="1">
        <v>2096.86</v>
      </c>
      <c r="I33" s="1">
        <f t="shared" ref="I33:I36" si="6">E33+F33+G33+H33</f>
        <v>4165.3600000000006</v>
      </c>
      <c r="J33" s="1">
        <f t="shared" ref="J33:J36" si="7">D33-I33</f>
        <v>30834.639999999999</v>
      </c>
    </row>
    <row r="34" spans="1:125">
      <c r="A34" t="s">
        <v>29</v>
      </c>
      <c r="B34" t="s">
        <v>30</v>
      </c>
      <c r="C34" t="s">
        <v>576</v>
      </c>
      <c r="D34" s="1">
        <v>80000</v>
      </c>
      <c r="E34" s="1">
        <v>2296</v>
      </c>
      <c r="F34" s="1">
        <v>7400.87</v>
      </c>
      <c r="G34" s="1">
        <v>2432</v>
      </c>
      <c r="H34" s="1">
        <v>25</v>
      </c>
      <c r="I34" s="1">
        <f t="shared" si="6"/>
        <v>12153.869999999999</v>
      </c>
      <c r="J34" s="1">
        <f t="shared" si="7"/>
        <v>67846.13</v>
      </c>
    </row>
    <row r="35" spans="1:125">
      <c r="A35" t="s">
        <v>520</v>
      </c>
      <c r="B35" t="s">
        <v>519</v>
      </c>
      <c r="C35" t="s">
        <v>576</v>
      </c>
      <c r="D35" s="1">
        <v>133000</v>
      </c>
      <c r="E35" s="1">
        <v>3817.1</v>
      </c>
      <c r="F35" s="1">
        <v>19461.849999999999</v>
      </c>
      <c r="G35" s="1">
        <v>3595.1</v>
      </c>
      <c r="H35" s="1">
        <v>2096.86</v>
      </c>
      <c r="I35" s="1">
        <f>E35+F35+G35+H35</f>
        <v>28970.909999999996</v>
      </c>
      <c r="J35" s="1">
        <f>D35-I35</f>
        <v>104029.09</v>
      </c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</row>
    <row r="36" spans="1:125">
      <c r="A36" t="s">
        <v>430</v>
      </c>
      <c r="B36" t="s">
        <v>400</v>
      </c>
      <c r="C36" t="s">
        <v>573</v>
      </c>
      <c r="D36" s="1">
        <v>40000</v>
      </c>
      <c r="E36" s="1">
        <v>1148</v>
      </c>
      <c r="F36" s="1">
        <v>442.65</v>
      </c>
      <c r="G36" s="1">
        <v>1216</v>
      </c>
      <c r="H36" s="1">
        <v>25</v>
      </c>
      <c r="I36" s="1">
        <f t="shared" si="6"/>
        <v>2831.65</v>
      </c>
      <c r="J36" s="1">
        <f t="shared" si="7"/>
        <v>37168.35</v>
      </c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</row>
    <row r="37" spans="1:125">
      <c r="A37" s="3" t="s">
        <v>18</v>
      </c>
      <c r="B37" s="3">
        <v>4</v>
      </c>
      <c r="C37" s="3"/>
      <c r="D37" s="4">
        <f t="shared" ref="D37:J37" si="8">SUM(D33:D36)</f>
        <v>288000</v>
      </c>
      <c r="E37" s="4">
        <f t="shared" si="8"/>
        <v>8265.6</v>
      </c>
      <c r="F37" s="4">
        <f t="shared" si="8"/>
        <v>27305.37</v>
      </c>
      <c r="G37" s="4">
        <f t="shared" si="8"/>
        <v>8307.1</v>
      </c>
      <c r="H37" s="4">
        <f t="shared" si="8"/>
        <v>4243.72</v>
      </c>
      <c r="I37" s="4">
        <f t="shared" si="8"/>
        <v>48121.79</v>
      </c>
      <c r="J37" s="4">
        <f t="shared" si="8"/>
        <v>239878.21</v>
      </c>
    </row>
    <row r="39" spans="1:125">
      <c r="A39" s="26" t="s">
        <v>32</v>
      </c>
      <c r="B39" s="26"/>
      <c r="C39" s="26"/>
      <c r="D39" s="26"/>
      <c r="E39" s="26"/>
      <c r="F39" s="26"/>
      <c r="G39" s="26"/>
      <c r="H39" s="26"/>
      <c r="I39" s="26"/>
      <c r="J39" s="26"/>
    </row>
    <row r="40" spans="1:125">
      <c r="A40" t="s">
        <v>35</v>
      </c>
      <c r="B40" t="s">
        <v>36</v>
      </c>
      <c r="C40" t="s">
        <v>576</v>
      </c>
      <c r="D40" s="1">
        <v>45000</v>
      </c>
      <c r="E40" s="1">
        <v>1291.5</v>
      </c>
      <c r="F40" s="1">
        <v>1148.33</v>
      </c>
      <c r="G40" s="1">
        <v>1368</v>
      </c>
      <c r="H40" s="1">
        <v>25</v>
      </c>
      <c r="I40" s="1">
        <f t="shared" ref="I40:I42" si="9">E40+F40+G40+H40</f>
        <v>3832.83</v>
      </c>
      <c r="J40" s="1">
        <f t="shared" ref="J40:J43" si="10">D40-I40</f>
        <v>41167.17</v>
      </c>
    </row>
    <row r="41" spans="1:125">
      <c r="A41" t="s">
        <v>37</v>
      </c>
      <c r="B41" t="s">
        <v>36</v>
      </c>
      <c r="C41" t="s">
        <v>576</v>
      </c>
      <c r="D41" s="1">
        <v>32000</v>
      </c>
      <c r="E41" s="1">
        <v>918.4</v>
      </c>
      <c r="F41" s="1">
        <v>0</v>
      </c>
      <c r="G41" s="1">
        <v>972.8</v>
      </c>
      <c r="H41" s="1">
        <v>25</v>
      </c>
      <c r="I41" s="1">
        <f t="shared" si="9"/>
        <v>1916.1999999999998</v>
      </c>
      <c r="J41" s="1">
        <f t="shared" si="10"/>
        <v>30083.8</v>
      </c>
    </row>
    <row r="42" spans="1:125">
      <c r="A42" t="s">
        <v>38</v>
      </c>
      <c r="B42" t="s">
        <v>39</v>
      </c>
      <c r="C42" t="s">
        <v>576</v>
      </c>
      <c r="D42" s="1">
        <v>70000</v>
      </c>
      <c r="E42" s="1">
        <v>2009</v>
      </c>
      <c r="F42" s="1">
        <v>5161.29</v>
      </c>
      <c r="G42" s="1">
        <v>2128</v>
      </c>
      <c r="H42" s="1">
        <v>1180.93</v>
      </c>
      <c r="I42" s="1">
        <f t="shared" si="9"/>
        <v>10479.220000000001</v>
      </c>
      <c r="J42" s="1">
        <f t="shared" si="10"/>
        <v>59520.78</v>
      </c>
    </row>
    <row r="43" spans="1:125">
      <c r="A43" t="s">
        <v>40</v>
      </c>
      <c r="B43" t="s">
        <v>36</v>
      </c>
      <c r="C43" t="s">
        <v>573</v>
      </c>
      <c r="D43" s="1">
        <v>65000</v>
      </c>
      <c r="E43" s="1">
        <v>1865.5</v>
      </c>
      <c r="F43" s="1">
        <v>4427.58</v>
      </c>
      <c r="G43" s="1">
        <v>1976</v>
      </c>
      <c r="H43" s="1">
        <v>25</v>
      </c>
      <c r="I43" s="1">
        <f>+E43+F43+G43+H43</f>
        <v>8294.08</v>
      </c>
      <c r="J43" s="1">
        <f t="shared" si="10"/>
        <v>56705.919999999998</v>
      </c>
    </row>
    <row r="44" spans="1:125">
      <c r="A44" s="3" t="s">
        <v>18</v>
      </c>
      <c r="B44" s="3">
        <v>4</v>
      </c>
      <c r="C44" s="3"/>
      <c r="D44" s="4">
        <f t="shared" ref="D44:J44" si="11">SUM(D40:D43)</f>
        <v>212000</v>
      </c>
      <c r="E44" s="4">
        <f t="shared" si="11"/>
        <v>6084.4</v>
      </c>
      <c r="F44" s="4">
        <f t="shared" si="11"/>
        <v>10737.2</v>
      </c>
      <c r="G44" s="4">
        <f t="shared" si="11"/>
        <v>6444.8</v>
      </c>
      <c r="H44" s="4">
        <f t="shared" si="11"/>
        <v>1255.93</v>
      </c>
      <c r="I44" s="4">
        <f t="shared" si="11"/>
        <v>24522.33</v>
      </c>
      <c r="J44" s="4">
        <f t="shared" si="11"/>
        <v>187477.66999999998</v>
      </c>
    </row>
    <row r="46" spans="1:125">
      <c r="A46" s="11" t="s">
        <v>398</v>
      </c>
      <c r="B46" s="11"/>
      <c r="C46" s="13"/>
      <c r="D46" s="11"/>
      <c r="E46" s="11"/>
      <c r="F46" s="11"/>
      <c r="G46" s="11"/>
      <c r="H46" s="11"/>
      <c r="I46" s="11"/>
      <c r="J46" s="11"/>
    </row>
    <row r="47" spans="1:125">
      <c r="A47" t="s">
        <v>399</v>
      </c>
      <c r="B47" t="s">
        <v>400</v>
      </c>
      <c r="C47" t="s">
        <v>576</v>
      </c>
      <c r="D47" s="1">
        <v>38000</v>
      </c>
      <c r="E47" s="1">
        <v>1090.5999999999999</v>
      </c>
      <c r="F47" s="1">
        <v>160.38</v>
      </c>
      <c r="G47" s="1">
        <v>1155.2</v>
      </c>
      <c r="H47" s="1">
        <v>2185</v>
      </c>
      <c r="I47" s="1">
        <f t="shared" ref="I47" si="12">E47+F47+G47+H47</f>
        <v>4591.18</v>
      </c>
      <c r="J47" s="1">
        <f t="shared" ref="J47" si="13">D47-I47</f>
        <v>33408.82</v>
      </c>
    </row>
    <row r="48" spans="1:125">
      <c r="A48" t="s">
        <v>418</v>
      </c>
      <c r="B48" t="s">
        <v>419</v>
      </c>
      <c r="C48" t="s">
        <v>576</v>
      </c>
      <c r="D48" s="1">
        <v>50000</v>
      </c>
      <c r="E48" s="1">
        <v>1435</v>
      </c>
      <c r="F48" s="1">
        <v>1854</v>
      </c>
      <c r="G48" s="1">
        <v>1520</v>
      </c>
      <c r="H48" s="1">
        <v>25</v>
      </c>
      <c r="I48" s="1">
        <f>E48+F48+G48+H48</f>
        <v>4834</v>
      </c>
      <c r="J48" s="1">
        <f>D48-I48</f>
        <v>45166</v>
      </c>
    </row>
    <row r="49" spans="1:125">
      <c r="A49" t="s">
        <v>548</v>
      </c>
      <c r="B49" t="s">
        <v>476</v>
      </c>
      <c r="C49" t="s">
        <v>576</v>
      </c>
      <c r="D49" s="1">
        <v>50000</v>
      </c>
      <c r="E49" s="1">
        <v>1435</v>
      </c>
      <c r="F49" s="1">
        <v>1854</v>
      </c>
      <c r="G49" s="1">
        <v>1520</v>
      </c>
      <c r="H49" s="1">
        <v>25</v>
      </c>
      <c r="I49" s="1">
        <f>E49+F49+G49+H49</f>
        <v>4834</v>
      </c>
      <c r="J49" s="1">
        <f>D49-I49</f>
        <v>45166</v>
      </c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</row>
    <row r="50" spans="1:125">
      <c r="A50" t="s">
        <v>584</v>
      </c>
      <c r="B50" t="s">
        <v>28</v>
      </c>
      <c r="C50" t="s">
        <v>576</v>
      </c>
      <c r="D50" s="1">
        <v>30000</v>
      </c>
      <c r="E50" s="1">
        <v>861</v>
      </c>
      <c r="F50" s="1">
        <v>0</v>
      </c>
      <c r="G50" s="1">
        <v>912</v>
      </c>
      <c r="H50" s="1">
        <v>25</v>
      </c>
      <c r="I50" s="1">
        <v>1798</v>
      </c>
      <c r="J50" s="1">
        <f>D50-I50</f>
        <v>28202</v>
      </c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</row>
    <row r="51" spans="1:125">
      <c r="A51" t="s">
        <v>401</v>
      </c>
      <c r="B51" t="s">
        <v>486</v>
      </c>
      <c r="C51" t="s">
        <v>573</v>
      </c>
      <c r="D51" s="1">
        <v>32000</v>
      </c>
      <c r="E51" s="1">
        <v>918.4</v>
      </c>
      <c r="F51" s="1">
        <v>0</v>
      </c>
      <c r="G51" s="1">
        <v>972.8</v>
      </c>
      <c r="H51" s="1">
        <v>75</v>
      </c>
      <c r="I51" s="1">
        <f>E51+F51+G51+H51</f>
        <v>1966.1999999999998</v>
      </c>
      <c r="J51" s="1">
        <f>D51-I51</f>
        <v>30033.8</v>
      </c>
    </row>
    <row r="52" spans="1:125">
      <c r="A52" t="s">
        <v>403</v>
      </c>
      <c r="B52" t="s">
        <v>404</v>
      </c>
      <c r="C52" t="s">
        <v>573</v>
      </c>
      <c r="D52" s="1">
        <v>47000</v>
      </c>
      <c r="E52" s="1">
        <v>1348.9</v>
      </c>
      <c r="F52" s="1">
        <v>1119.82</v>
      </c>
      <c r="G52" s="1">
        <v>1428.8</v>
      </c>
      <c r="H52" s="1">
        <v>2636.86</v>
      </c>
      <c r="I52" s="1">
        <f>E52+F52+G52+H52</f>
        <v>6534.380000000001</v>
      </c>
      <c r="J52" s="1">
        <f>D52-I52</f>
        <v>40465.619999999995</v>
      </c>
    </row>
    <row r="53" spans="1:125">
      <c r="A53" t="s">
        <v>671</v>
      </c>
      <c r="B53" t="s">
        <v>670</v>
      </c>
      <c r="C53" t="s">
        <v>576</v>
      </c>
      <c r="D53" s="1">
        <v>25000</v>
      </c>
      <c r="E53" s="1">
        <v>717.5</v>
      </c>
      <c r="F53" s="1">
        <v>0</v>
      </c>
      <c r="G53" s="1">
        <v>760</v>
      </c>
      <c r="H53" s="1">
        <v>25</v>
      </c>
      <c r="I53" s="1">
        <f>+E53+F53+G53+H53</f>
        <v>1502.5</v>
      </c>
      <c r="J53" s="1">
        <f>+D53-I53</f>
        <v>23497.5</v>
      </c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t="s">
        <v>701</v>
      </c>
      <c r="B54" s="24" t="s">
        <v>700</v>
      </c>
      <c r="C54" s="18" t="s">
        <v>576</v>
      </c>
      <c r="D54" s="1">
        <v>35000</v>
      </c>
      <c r="E54" s="1">
        <v>1004.5</v>
      </c>
      <c r="F54" s="1">
        <v>0</v>
      </c>
      <c r="G54" s="1">
        <v>1064</v>
      </c>
      <c r="H54" s="1">
        <v>25</v>
      </c>
      <c r="I54" s="1">
        <f>+E54+F54+G54+H54</f>
        <v>2093.5</v>
      </c>
      <c r="J54" s="1">
        <f>+D54-I54</f>
        <v>32906.5</v>
      </c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5" spans="1:125">
      <c r="A55" t="s">
        <v>699</v>
      </c>
      <c r="B55" s="24" t="s">
        <v>23</v>
      </c>
      <c r="C55" s="18" t="s">
        <v>576</v>
      </c>
      <c r="D55" s="1">
        <v>133000</v>
      </c>
      <c r="E55" s="1">
        <v>3817.1</v>
      </c>
      <c r="F55" s="1">
        <v>19979.82</v>
      </c>
      <c r="G55" s="1">
        <v>3595.1</v>
      </c>
      <c r="H55" s="1">
        <v>25</v>
      </c>
      <c r="I55" s="1">
        <f>+E55+F55+G55+H55</f>
        <v>27417.019999999997</v>
      </c>
      <c r="J55" s="1">
        <f>+D55-I55</f>
        <v>105582.98000000001</v>
      </c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t="s">
        <v>577</v>
      </c>
      <c r="B56" t="s">
        <v>406</v>
      </c>
      <c r="C56" t="s">
        <v>576</v>
      </c>
      <c r="D56" s="1">
        <v>27000</v>
      </c>
      <c r="E56" s="1">
        <v>774.9</v>
      </c>
      <c r="F56" s="1">
        <v>0</v>
      </c>
      <c r="G56" s="1">
        <v>820.8</v>
      </c>
      <c r="H56" s="1">
        <v>200</v>
      </c>
      <c r="I56" s="1">
        <f>E56+F56+G56+H56</f>
        <v>1795.6999999999998</v>
      </c>
      <c r="J56" s="1">
        <f>D56-I56</f>
        <v>25204.3</v>
      </c>
    </row>
    <row r="57" spans="1:125">
      <c r="A57" t="s">
        <v>569</v>
      </c>
      <c r="B57" t="s">
        <v>105</v>
      </c>
      <c r="C57" t="s">
        <v>576</v>
      </c>
      <c r="D57" s="1">
        <v>28000</v>
      </c>
      <c r="E57" s="1">
        <v>803.6</v>
      </c>
      <c r="F57" s="1">
        <v>0</v>
      </c>
      <c r="G57" s="1">
        <v>851.2</v>
      </c>
      <c r="H57" s="1">
        <v>25</v>
      </c>
      <c r="I57" s="1">
        <f>+E57+F57+G57+H57</f>
        <v>1679.8000000000002</v>
      </c>
      <c r="J57" s="1">
        <f>D57-I57</f>
        <v>26320.2</v>
      </c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t="s">
        <v>616</v>
      </c>
      <c r="B58" t="s">
        <v>615</v>
      </c>
      <c r="C58" t="s">
        <v>576</v>
      </c>
      <c r="D58" s="1">
        <v>60000</v>
      </c>
      <c r="E58" s="1">
        <v>1722</v>
      </c>
      <c r="F58" s="1">
        <v>3486.68</v>
      </c>
      <c r="G58" s="1">
        <v>1824</v>
      </c>
      <c r="H58" s="1">
        <v>25</v>
      </c>
      <c r="I58" s="1">
        <f>E58+F58+G58+H58</f>
        <v>7057.68</v>
      </c>
      <c r="J58" s="1">
        <f>D58-I58</f>
        <v>52942.32</v>
      </c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59" spans="1:125">
      <c r="A59" t="s">
        <v>475</v>
      </c>
      <c r="B59" t="s">
        <v>476</v>
      </c>
      <c r="C59" t="s">
        <v>576</v>
      </c>
      <c r="D59" s="1">
        <v>40000</v>
      </c>
      <c r="E59" s="1">
        <v>1148</v>
      </c>
      <c r="F59" s="1">
        <v>442.65</v>
      </c>
      <c r="G59" s="1">
        <v>1216</v>
      </c>
      <c r="H59" s="1">
        <v>25</v>
      </c>
      <c r="I59" s="1">
        <f>E59+F59+G59+H59</f>
        <v>2831.65</v>
      </c>
      <c r="J59" s="1">
        <f>D59-I59</f>
        <v>37168.35</v>
      </c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0" spans="1:125">
      <c r="A60" s="3" t="s">
        <v>18</v>
      </c>
      <c r="B60" s="3">
        <v>13</v>
      </c>
      <c r="C60" s="3"/>
      <c r="D60" s="4">
        <f t="shared" ref="D60:J60" si="14">SUM(D47:D59)</f>
        <v>595000</v>
      </c>
      <c r="E60" s="4">
        <f t="shared" si="14"/>
        <v>17076.5</v>
      </c>
      <c r="F60" s="4">
        <f t="shared" si="14"/>
        <v>28897.350000000002</v>
      </c>
      <c r="G60" s="4">
        <f t="shared" si="14"/>
        <v>17639.900000000001</v>
      </c>
      <c r="H60" s="4">
        <f t="shared" si="14"/>
        <v>5321.8600000000006</v>
      </c>
      <c r="I60" s="4">
        <f t="shared" si="14"/>
        <v>68935.609999999986</v>
      </c>
      <c r="J60" s="4">
        <f t="shared" si="14"/>
        <v>526064.39</v>
      </c>
    </row>
    <row r="62" spans="1:125">
      <c r="A62" s="11" t="s">
        <v>408</v>
      </c>
      <c r="B62" s="11"/>
      <c r="C62" s="13"/>
      <c r="D62" s="11"/>
      <c r="E62" s="11"/>
      <c r="F62" s="11"/>
      <c r="G62" s="11"/>
      <c r="H62" s="11"/>
      <c r="I62" s="11"/>
      <c r="J62" s="11"/>
    </row>
    <row r="63" spans="1:125">
      <c r="A63" t="s">
        <v>409</v>
      </c>
      <c r="B63" t="s">
        <v>410</v>
      </c>
      <c r="C63" t="s">
        <v>576</v>
      </c>
      <c r="D63" s="1">
        <v>27000</v>
      </c>
      <c r="E63" s="1">
        <v>774.9</v>
      </c>
      <c r="F63" s="1">
        <v>0</v>
      </c>
      <c r="G63" s="1">
        <v>820.8</v>
      </c>
      <c r="H63" s="1">
        <v>1060.93</v>
      </c>
      <c r="I63" s="1">
        <f t="shared" ref="I63:I68" si="15">E63+F63+G63+H63</f>
        <v>2656.63</v>
      </c>
      <c r="J63" s="1">
        <f t="shared" ref="J63:J68" si="16">D63-I63</f>
        <v>24343.37</v>
      </c>
    </row>
    <row r="64" spans="1:125">
      <c r="A64" t="s">
        <v>412</v>
      </c>
      <c r="B64" t="s">
        <v>410</v>
      </c>
      <c r="C64" t="s">
        <v>573</v>
      </c>
      <c r="D64" s="1">
        <v>30000</v>
      </c>
      <c r="E64" s="1">
        <v>861</v>
      </c>
      <c r="F64" s="1">
        <v>0</v>
      </c>
      <c r="G64" s="1">
        <v>912</v>
      </c>
      <c r="H64" s="1">
        <v>125</v>
      </c>
      <c r="I64" s="1">
        <f t="shared" si="15"/>
        <v>1898</v>
      </c>
      <c r="J64" s="1">
        <f t="shared" si="16"/>
        <v>28102</v>
      </c>
    </row>
    <row r="65" spans="1:125">
      <c r="A65" t="s">
        <v>413</v>
      </c>
      <c r="B65" t="s">
        <v>278</v>
      </c>
      <c r="C65" t="s">
        <v>576</v>
      </c>
      <c r="D65" s="1">
        <v>25000</v>
      </c>
      <c r="E65" s="1">
        <v>717.5</v>
      </c>
      <c r="F65" s="1">
        <v>0</v>
      </c>
      <c r="G65" s="1">
        <v>760</v>
      </c>
      <c r="H65" s="1">
        <v>165</v>
      </c>
      <c r="I65" s="1">
        <f t="shared" si="15"/>
        <v>1642.5</v>
      </c>
      <c r="J65" s="1">
        <f t="shared" si="16"/>
        <v>23357.5</v>
      </c>
    </row>
    <row r="66" spans="1:125">
      <c r="A66" t="s">
        <v>45</v>
      </c>
      <c r="B66" t="s">
        <v>512</v>
      </c>
      <c r="C66" t="s">
        <v>573</v>
      </c>
      <c r="D66" s="1">
        <v>40000</v>
      </c>
      <c r="E66" s="1">
        <v>1148</v>
      </c>
      <c r="F66" s="1">
        <v>287.26</v>
      </c>
      <c r="G66" s="1">
        <v>1216</v>
      </c>
      <c r="H66" s="1">
        <v>1180.93</v>
      </c>
      <c r="I66" s="1">
        <f>E66+F66+G66+H66</f>
        <v>3832.1900000000005</v>
      </c>
      <c r="J66" s="1">
        <f>D66-I66</f>
        <v>36167.81</v>
      </c>
    </row>
    <row r="67" spans="1:125">
      <c r="A67" t="s">
        <v>213</v>
      </c>
      <c r="B67" t="s">
        <v>12</v>
      </c>
      <c r="C67" t="s">
        <v>576</v>
      </c>
      <c r="D67" s="1">
        <v>25000</v>
      </c>
      <c r="E67" s="1">
        <v>717.5</v>
      </c>
      <c r="F67" s="1">
        <v>0</v>
      </c>
      <c r="G67" s="1">
        <v>760</v>
      </c>
      <c r="H67" s="1">
        <v>125</v>
      </c>
      <c r="I67" s="1">
        <f>E67+F67+G67+H67</f>
        <v>1602.5</v>
      </c>
      <c r="J67" s="1">
        <f>D67-I67</f>
        <v>23397.5</v>
      </c>
    </row>
    <row r="68" spans="1:125">
      <c r="A68" t="s">
        <v>414</v>
      </c>
      <c r="B68" t="s">
        <v>23</v>
      </c>
      <c r="C68" t="s">
        <v>573</v>
      </c>
      <c r="D68" s="1">
        <v>74000</v>
      </c>
      <c r="E68" s="1">
        <v>2123.8000000000002</v>
      </c>
      <c r="F68" s="1">
        <v>6121.2</v>
      </c>
      <c r="G68" s="1">
        <v>2249.6</v>
      </c>
      <c r="H68" s="1">
        <v>25</v>
      </c>
      <c r="I68" s="1">
        <f t="shared" si="15"/>
        <v>10519.6</v>
      </c>
      <c r="J68" s="1">
        <f t="shared" si="16"/>
        <v>63480.4</v>
      </c>
    </row>
    <row r="69" spans="1:125">
      <c r="A69" s="3" t="s">
        <v>18</v>
      </c>
      <c r="B69" s="3">
        <v>6</v>
      </c>
      <c r="C69" s="3"/>
      <c r="D69" s="4">
        <f t="shared" ref="D69:J69" si="17">SUM(D63:D68)</f>
        <v>221000</v>
      </c>
      <c r="E69" s="4">
        <f t="shared" si="17"/>
        <v>6342.7</v>
      </c>
      <c r="F69" s="4">
        <f t="shared" si="17"/>
        <v>6408.46</v>
      </c>
      <c r="G69" s="4">
        <f t="shared" si="17"/>
        <v>6718.4</v>
      </c>
      <c r="H69" s="4">
        <f t="shared" si="17"/>
        <v>2681.86</v>
      </c>
      <c r="I69" s="4">
        <f t="shared" si="17"/>
        <v>22151.42</v>
      </c>
      <c r="J69" s="4">
        <f t="shared" si="17"/>
        <v>198848.58</v>
      </c>
    </row>
    <row r="71" spans="1:125">
      <c r="A71" s="11" t="s">
        <v>415</v>
      </c>
      <c r="B71" s="11"/>
      <c r="C71" s="13"/>
      <c r="D71" s="11"/>
      <c r="E71" s="11"/>
      <c r="F71" s="11"/>
      <c r="G71" s="11"/>
      <c r="H71" s="11"/>
      <c r="I71" s="11"/>
      <c r="J71" s="11"/>
    </row>
    <row r="72" spans="1:125">
      <c r="A72" t="s">
        <v>416</v>
      </c>
      <c r="B72" t="s">
        <v>417</v>
      </c>
      <c r="C72" t="s">
        <v>576</v>
      </c>
      <c r="D72" s="1">
        <v>30000</v>
      </c>
      <c r="E72" s="1">
        <v>861</v>
      </c>
      <c r="F72" s="1">
        <v>0</v>
      </c>
      <c r="G72" s="1">
        <v>912</v>
      </c>
      <c r="H72" s="1">
        <v>145</v>
      </c>
      <c r="I72" s="1">
        <f t="shared" ref="I72:I74" si="18">E72+F72+G72+H72</f>
        <v>1918</v>
      </c>
      <c r="J72" s="1">
        <f t="shared" ref="J72:J74" si="19">D72-I72</f>
        <v>28082</v>
      </c>
    </row>
    <row r="73" spans="1:125">
      <c r="A73" t="s">
        <v>421</v>
      </c>
      <c r="B73" t="s">
        <v>417</v>
      </c>
      <c r="C73" t="s">
        <v>573</v>
      </c>
      <c r="D73" s="1">
        <v>44000</v>
      </c>
      <c r="E73" s="1">
        <v>1262.8</v>
      </c>
      <c r="F73" s="1">
        <v>1007.19</v>
      </c>
      <c r="G73" s="1">
        <v>1337.6</v>
      </c>
      <c r="H73" s="1">
        <v>25</v>
      </c>
      <c r="I73" s="1">
        <f t="shared" si="18"/>
        <v>3632.5899999999997</v>
      </c>
      <c r="J73" s="1">
        <f t="shared" si="19"/>
        <v>40367.410000000003</v>
      </c>
    </row>
    <row r="74" spans="1:125">
      <c r="A74" t="s">
        <v>422</v>
      </c>
      <c r="B74" t="s">
        <v>423</v>
      </c>
      <c r="C74" t="s">
        <v>576</v>
      </c>
      <c r="D74" s="1">
        <v>45000</v>
      </c>
      <c r="E74" s="1">
        <v>1291.5</v>
      </c>
      <c r="F74" s="1">
        <v>1148.33</v>
      </c>
      <c r="G74" s="1">
        <v>1368</v>
      </c>
      <c r="H74" s="1">
        <v>125</v>
      </c>
      <c r="I74" s="1">
        <f t="shared" si="18"/>
        <v>3932.83</v>
      </c>
      <c r="J74" s="1">
        <f t="shared" si="19"/>
        <v>41067.17</v>
      </c>
    </row>
    <row r="75" spans="1:125">
      <c r="A75" t="s">
        <v>424</v>
      </c>
      <c r="B75" t="s">
        <v>23</v>
      </c>
      <c r="C75" t="s">
        <v>573</v>
      </c>
      <c r="D75" s="1">
        <v>80000</v>
      </c>
      <c r="E75" s="1">
        <v>2296</v>
      </c>
      <c r="F75" s="1">
        <v>7400.87</v>
      </c>
      <c r="G75" s="1">
        <v>2432</v>
      </c>
      <c r="H75" s="1">
        <v>125</v>
      </c>
      <c r="I75" s="1">
        <f>E75+F75+G75+H75</f>
        <v>12253.869999999999</v>
      </c>
      <c r="J75" s="1">
        <f>D75-I75</f>
        <v>67746.13</v>
      </c>
    </row>
    <row r="76" spans="1:125">
      <c r="A76" t="s">
        <v>672</v>
      </c>
      <c r="B76" t="s">
        <v>570</v>
      </c>
      <c r="C76" t="s">
        <v>576</v>
      </c>
      <c r="D76" s="1">
        <v>22000</v>
      </c>
      <c r="E76" s="1">
        <v>631.4</v>
      </c>
      <c r="F76" s="1">
        <v>0</v>
      </c>
      <c r="G76" s="1">
        <v>668.8</v>
      </c>
      <c r="H76" s="1">
        <v>25</v>
      </c>
      <c r="I76" s="1">
        <f>E76+F76+G76+H76</f>
        <v>1325.1999999999998</v>
      </c>
      <c r="J76" s="1">
        <f>D76-I76</f>
        <v>20674.8</v>
      </c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</row>
    <row r="77" spans="1:125">
      <c r="A77" t="s">
        <v>617</v>
      </c>
      <c r="B77" t="s">
        <v>570</v>
      </c>
      <c r="C77" t="s">
        <v>576</v>
      </c>
      <c r="D77" s="1">
        <v>37000</v>
      </c>
      <c r="E77" s="1">
        <v>1061.9000000000001</v>
      </c>
      <c r="F77" s="1">
        <v>19.25</v>
      </c>
      <c r="G77" s="1">
        <v>1124.8</v>
      </c>
      <c r="H77" s="1">
        <v>25</v>
      </c>
      <c r="I77" s="1">
        <f>E77+F77+G77+H77</f>
        <v>2230.9499999999998</v>
      </c>
      <c r="J77" s="1">
        <f>D77-I77</f>
        <v>34769.050000000003</v>
      </c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</row>
    <row r="78" spans="1:125">
      <c r="A78" t="s">
        <v>572</v>
      </c>
      <c r="B78" t="s">
        <v>570</v>
      </c>
      <c r="C78" t="s">
        <v>576</v>
      </c>
      <c r="D78" s="1">
        <v>30000</v>
      </c>
      <c r="E78" s="1">
        <v>861</v>
      </c>
      <c r="F78" s="1">
        <v>0</v>
      </c>
      <c r="G78" s="1">
        <v>912</v>
      </c>
      <c r="H78" s="1">
        <v>25</v>
      </c>
      <c r="I78" s="1">
        <f>+E78+F78+G78+H78</f>
        <v>1798</v>
      </c>
      <c r="J78" s="1">
        <f>D78-I78</f>
        <v>28202</v>
      </c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</row>
    <row r="79" spans="1:125">
      <c r="A79" t="s">
        <v>571</v>
      </c>
      <c r="B79" t="s">
        <v>570</v>
      </c>
      <c r="C79" t="s">
        <v>576</v>
      </c>
      <c r="D79" s="1">
        <v>40000</v>
      </c>
      <c r="E79" s="1">
        <v>1148</v>
      </c>
      <c r="F79" s="1">
        <v>442.65</v>
      </c>
      <c r="G79" s="1">
        <v>1216</v>
      </c>
      <c r="H79" s="1">
        <v>25</v>
      </c>
      <c r="I79" s="1">
        <f>+E79+F79+G79+H79</f>
        <v>2831.65</v>
      </c>
      <c r="J79" s="1">
        <f>D79-I79</f>
        <v>37168.35</v>
      </c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</row>
    <row r="80" spans="1:125">
      <c r="A80" s="3" t="s">
        <v>18</v>
      </c>
      <c r="B80" s="3">
        <v>8</v>
      </c>
      <c r="C80" s="3"/>
      <c r="D80" s="4">
        <f t="shared" ref="D80:J80" si="20">SUM(D72:D79)</f>
        <v>328000</v>
      </c>
      <c r="E80" s="4">
        <f t="shared" si="20"/>
        <v>9413.6</v>
      </c>
      <c r="F80" s="4">
        <f t="shared" si="20"/>
        <v>10018.289999999999</v>
      </c>
      <c r="G80" s="4">
        <f t="shared" si="20"/>
        <v>9971.2000000000007</v>
      </c>
      <c r="H80" s="4">
        <f t="shared" si="20"/>
        <v>520</v>
      </c>
      <c r="I80" s="4">
        <f t="shared" si="20"/>
        <v>29923.090000000004</v>
      </c>
      <c r="J80" s="4">
        <f t="shared" si="20"/>
        <v>298076.90999999997</v>
      </c>
    </row>
    <row r="82" spans="1:125">
      <c r="A82" s="26" t="s">
        <v>41</v>
      </c>
      <c r="B82" s="26"/>
      <c r="C82" s="26"/>
      <c r="D82" s="26"/>
      <c r="E82" s="26"/>
      <c r="F82" s="26"/>
      <c r="G82" s="26"/>
      <c r="H82" s="26"/>
      <c r="I82" s="26"/>
      <c r="J82" s="26"/>
    </row>
    <row r="83" spans="1:125">
      <c r="A83" t="s">
        <v>42</v>
      </c>
      <c r="B83" t="s">
        <v>43</v>
      </c>
      <c r="C83" t="s">
        <v>573</v>
      </c>
      <c r="D83" s="1">
        <v>58000</v>
      </c>
      <c r="E83" s="1">
        <v>1664.6</v>
      </c>
      <c r="F83" s="1">
        <v>2903.13</v>
      </c>
      <c r="G83" s="1">
        <v>1763.2</v>
      </c>
      <c r="H83" s="1">
        <v>1700.93</v>
      </c>
      <c r="I83" s="1">
        <f>E83+F83+G83+H83</f>
        <v>8031.86</v>
      </c>
      <c r="J83" s="1">
        <f>D83-I83</f>
        <v>49968.14</v>
      </c>
    </row>
    <row r="84" spans="1:125">
      <c r="A84" s="3" t="s">
        <v>18</v>
      </c>
      <c r="B84" s="3">
        <v>1</v>
      </c>
      <c r="C84" s="3"/>
      <c r="D84" s="4">
        <f t="shared" ref="D84:J84" si="21">SUM(D83)</f>
        <v>58000</v>
      </c>
      <c r="E84" s="4">
        <f t="shared" si="21"/>
        <v>1664.6</v>
      </c>
      <c r="F84" s="4">
        <f t="shared" si="21"/>
        <v>2903.13</v>
      </c>
      <c r="G84" s="4">
        <f t="shared" si="21"/>
        <v>1763.2</v>
      </c>
      <c r="H84" s="4">
        <f t="shared" si="21"/>
        <v>1700.93</v>
      </c>
      <c r="I84" s="4">
        <f t="shared" si="21"/>
        <v>8031.86</v>
      </c>
      <c r="J84" s="4">
        <f t="shared" si="21"/>
        <v>49968.14</v>
      </c>
    </row>
    <row r="85" spans="1:125">
      <c r="K85" s="19"/>
    </row>
    <row r="86" spans="1:125">
      <c r="A86" s="26" t="s">
        <v>431</v>
      </c>
      <c r="B86" s="26"/>
      <c r="C86" s="26"/>
      <c r="D86" s="26"/>
      <c r="E86" s="26"/>
      <c r="F86" s="26"/>
      <c r="G86" s="26"/>
      <c r="H86" s="26"/>
      <c r="I86" s="26"/>
      <c r="J86" s="26"/>
      <c r="K86"/>
      <c r="L86"/>
      <c r="M86"/>
      <c r="N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</row>
    <row r="87" spans="1:125">
      <c r="A87" t="s">
        <v>451</v>
      </c>
      <c r="B87" t="s">
        <v>23</v>
      </c>
      <c r="C87" t="s">
        <v>576</v>
      </c>
      <c r="D87" s="1">
        <v>53200</v>
      </c>
      <c r="E87" s="1">
        <v>1526.84</v>
      </c>
      <c r="F87" s="1">
        <v>2305.63</v>
      </c>
      <c r="G87" s="1">
        <v>1617.28</v>
      </c>
      <c r="H87" s="1">
        <v>25</v>
      </c>
      <c r="I87" s="1">
        <f t="shared" ref="I87:I89" si="22">E87+F87+G87+H87</f>
        <v>5474.75</v>
      </c>
      <c r="J87" s="1">
        <f t="shared" ref="J87:J89" si="23">D87-I87</f>
        <v>47725.25</v>
      </c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</row>
    <row r="88" spans="1:125">
      <c r="A88" t="s">
        <v>674</v>
      </c>
      <c r="B88" s="12" t="s">
        <v>105</v>
      </c>
      <c r="C88" s="18" t="s">
        <v>576</v>
      </c>
      <c r="D88" s="1">
        <v>23000</v>
      </c>
      <c r="E88" s="1">
        <v>660.1</v>
      </c>
      <c r="F88" s="1">
        <v>0</v>
      </c>
      <c r="G88" s="1">
        <v>699.2</v>
      </c>
      <c r="H88" s="1">
        <v>25</v>
      </c>
      <c r="I88" s="1">
        <v>1384.3</v>
      </c>
      <c r="J88" s="1">
        <v>21615.7</v>
      </c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</row>
    <row r="89" spans="1:125">
      <c r="A89" t="s">
        <v>432</v>
      </c>
      <c r="B89" t="s">
        <v>400</v>
      </c>
      <c r="C89" t="s">
        <v>573</v>
      </c>
      <c r="D89" s="1">
        <v>32000</v>
      </c>
      <c r="E89" s="1">
        <v>918.4</v>
      </c>
      <c r="F89" s="1">
        <v>0</v>
      </c>
      <c r="G89" s="1">
        <v>972.8</v>
      </c>
      <c r="H89" s="1">
        <v>25</v>
      </c>
      <c r="I89" s="1">
        <f t="shared" si="22"/>
        <v>1916.1999999999998</v>
      </c>
      <c r="J89" s="1">
        <f t="shared" si="23"/>
        <v>30083.8</v>
      </c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</row>
    <row r="90" spans="1:125">
      <c r="A90" s="3" t="s">
        <v>18</v>
      </c>
      <c r="B90" s="3">
        <v>3</v>
      </c>
      <c r="C90" s="3"/>
      <c r="D90" s="4">
        <f t="shared" ref="D90:J90" si="24">SUM(D87:D89)</f>
        <v>108200</v>
      </c>
      <c r="E90" s="4">
        <f t="shared" si="24"/>
        <v>3105.34</v>
      </c>
      <c r="F90" s="4">
        <f t="shared" si="24"/>
        <v>2305.63</v>
      </c>
      <c r="G90" s="4">
        <f t="shared" si="24"/>
        <v>3289.2799999999997</v>
      </c>
      <c r="H90" s="4">
        <f t="shared" si="24"/>
        <v>75</v>
      </c>
      <c r="I90" s="4">
        <f t="shared" si="24"/>
        <v>8775.25</v>
      </c>
      <c r="J90" s="4">
        <f t="shared" si="24"/>
        <v>99424.75</v>
      </c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</row>
    <row r="92" spans="1:125">
      <c r="A92" s="26" t="s">
        <v>44</v>
      </c>
      <c r="B92" s="26"/>
      <c r="C92" s="26"/>
      <c r="D92" s="26"/>
      <c r="E92" s="26"/>
      <c r="F92" s="26"/>
      <c r="G92" s="26"/>
      <c r="H92" s="26"/>
      <c r="I92" s="26"/>
      <c r="J92" s="26"/>
    </row>
    <row r="93" spans="1:125">
      <c r="A93" t="s">
        <v>525</v>
      </c>
      <c r="B93" t="s">
        <v>195</v>
      </c>
      <c r="C93" t="s">
        <v>576</v>
      </c>
      <c r="D93" s="1">
        <v>40000</v>
      </c>
      <c r="E93" s="1">
        <v>1148</v>
      </c>
      <c r="F93" s="1">
        <v>442.65</v>
      </c>
      <c r="G93" s="1">
        <v>1216</v>
      </c>
      <c r="H93" s="1">
        <v>25</v>
      </c>
      <c r="I93" s="1">
        <f>+E93+F93+G93+H93</f>
        <v>2831.65</v>
      </c>
      <c r="J93" s="1">
        <f>+D93-I93</f>
        <v>37168.35</v>
      </c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</row>
    <row r="94" spans="1:125">
      <c r="A94" t="s">
        <v>46</v>
      </c>
      <c r="B94" t="s">
        <v>673</v>
      </c>
      <c r="C94" t="s">
        <v>573</v>
      </c>
      <c r="D94" s="1">
        <v>50000</v>
      </c>
      <c r="E94" s="1">
        <v>1435</v>
      </c>
      <c r="F94" s="1">
        <v>1698.61</v>
      </c>
      <c r="G94" s="1">
        <v>1520</v>
      </c>
      <c r="H94" s="1">
        <v>1200.93</v>
      </c>
      <c r="I94" s="1">
        <f t="shared" ref="I94" si="25">E94+F94+G94+H94</f>
        <v>5854.54</v>
      </c>
      <c r="J94" s="1">
        <f t="shared" ref="J94" si="26">D94-I94</f>
        <v>44145.46</v>
      </c>
    </row>
    <row r="95" spans="1:125">
      <c r="A95" t="s">
        <v>527</v>
      </c>
      <c r="B95" t="s">
        <v>526</v>
      </c>
      <c r="C95" t="s">
        <v>576</v>
      </c>
      <c r="D95" s="1">
        <v>40000</v>
      </c>
      <c r="E95" s="1">
        <v>1148</v>
      </c>
      <c r="F95" s="1">
        <v>442.65</v>
      </c>
      <c r="G95" s="1">
        <v>1216</v>
      </c>
      <c r="H95" s="1">
        <v>25</v>
      </c>
      <c r="I95" s="1">
        <f>+E95+F95+G95+H95</f>
        <v>2831.65</v>
      </c>
      <c r="J95" s="1">
        <f>D95-I95</f>
        <v>37168.35</v>
      </c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</row>
    <row r="96" spans="1:125" s="16" customFormat="1">
      <c r="A96" s="20" t="s">
        <v>693</v>
      </c>
      <c r="B96" s="21" t="s">
        <v>195</v>
      </c>
      <c r="C96" s="22" t="s">
        <v>576</v>
      </c>
      <c r="D96" s="1">
        <v>50000</v>
      </c>
      <c r="E96" s="1">
        <v>1435</v>
      </c>
      <c r="F96" s="1">
        <v>1854</v>
      </c>
      <c r="G96" s="1">
        <v>1520</v>
      </c>
      <c r="H96" s="1">
        <v>25</v>
      </c>
      <c r="I96" s="1">
        <f>+E96+F96+G96+H96</f>
        <v>4834</v>
      </c>
      <c r="J96" s="1">
        <f>+D96-I96</f>
        <v>45166</v>
      </c>
    </row>
    <row r="97" spans="1:125">
      <c r="A97" s="3" t="s">
        <v>18</v>
      </c>
      <c r="B97" s="3">
        <v>4</v>
      </c>
      <c r="C97" s="3"/>
      <c r="D97" s="4">
        <f t="shared" ref="D97:J97" si="27">SUM(D93:D96)</f>
        <v>180000</v>
      </c>
      <c r="E97" s="4">
        <f t="shared" si="27"/>
        <v>5166</v>
      </c>
      <c r="F97" s="4">
        <f t="shared" si="27"/>
        <v>4437.91</v>
      </c>
      <c r="G97" s="4">
        <f t="shared" si="27"/>
        <v>5472</v>
      </c>
      <c r="H97" s="4">
        <f t="shared" si="27"/>
        <v>1275.93</v>
      </c>
      <c r="I97" s="4">
        <f t="shared" si="27"/>
        <v>16351.84</v>
      </c>
      <c r="J97" s="4">
        <f t="shared" si="27"/>
        <v>163648.16</v>
      </c>
    </row>
    <row r="99" spans="1:125">
      <c r="A99" s="26" t="s">
        <v>47</v>
      </c>
      <c r="B99" s="26"/>
      <c r="C99" s="26"/>
      <c r="D99" s="26"/>
      <c r="E99" s="26"/>
      <c r="F99" s="26"/>
      <c r="G99" s="26"/>
      <c r="H99" s="26"/>
      <c r="I99" s="26"/>
      <c r="J99" s="26"/>
    </row>
    <row r="100" spans="1:125">
      <c r="A100" t="s">
        <v>48</v>
      </c>
      <c r="B100" t="s">
        <v>49</v>
      </c>
      <c r="C100" t="s">
        <v>573</v>
      </c>
      <c r="D100" s="1">
        <v>44000</v>
      </c>
      <c r="E100" s="1">
        <v>1262.8</v>
      </c>
      <c r="F100" s="1">
        <v>1007.19</v>
      </c>
      <c r="G100" s="1">
        <v>1337.6</v>
      </c>
      <c r="H100" s="1">
        <v>125</v>
      </c>
      <c r="I100" s="1">
        <v>3732.59</v>
      </c>
      <c r="J100" s="1">
        <f t="shared" ref="J100:J101" si="28">D100-I100</f>
        <v>40267.410000000003</v>
      </c>
    </row>
    <row r="101" spans="1:125">
      <c r="A101" t="s">
        <v>452</v>
      </c>
      <c r="B101" t="s">
        <v>23</v>
      </c>
      <c r="C101" t="s">
        <v>576</v>
      </c>
      <c r="D101" s="1">
        <v>50000</v>
      </c>
      <c r="E101" s="1">
        <v>1435</v>
      </c>
      <c r="F101" s="1">
        <v>1854</v>
      </c>
      <c r="G101" s="1">
        <v>1520</v>
      </c>
      <c r="H101" s="1">
        <v>25</v>
      </c>
      <c r="I101" s="1">
        <v>4834</v>
      </c>
      <c r="J101" s="1">
        <f t="shared" si="28"/>
        <v>45166</v>
      </c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</row>
    <row r="102" spans="1:125">
      <c r="A102" s="3" t="s">
        <v>18</v>
      </c>
      <c r="B102" s="3">
        <v>2</v>
      </c>
      <c r="C102" s="3"/>
      <c r="D102" s="4">
        <f t="shared" ref="D102:J102" si="29">SUM(D100:D101)</f>
        <v>94000</v>
      </c>
      <c r="E102" s="4">
        <f t="shared" si="29"/>
        <v>2697.8</v>
      </c>
      <c r="F102" s="4">
        <f t="shared" si="29"/>
        <v>2861.19</v>
      </c>
      <c r="G102" s="4">
        <f t="shared" si="29"/>
        <v>2857.6</v>
      </c>
      <c r="H102" s="4">
        <f t="shared" si="29"/>
        <v>150</v>
      </c>
      <c r="I102" s="4">
        <f t="shared" si="29"/>
        <v>8566.59</v>
      </c>
      <c r="J102" s="4">
        <f t="shared" si="29"/>
        <v>85433.41</v>
      </c>
    </row>
    <row r="104" spans="1:125">
      <c r="A104" s="26" t="s">
        <v>50</v>
      </c>
      <c r="B104" s="26"/>
      <c r="C104" s="26"/>
      <c r="D104" s="26"/>
      <c r="E104" s="26"/>
      <c r="F104" s="26"/>
      <c r="G104" s="26"/>
      <c r="H104" s="26"/>
      <c r="I104" s="26"/>
      <c r="J104" s="26"/>
    </row>
    <row r="105" spans="1:125">
      <c r="A105" t="s">
        <v>33</v>
      </c>
      <c r="B105" t="s">
        <v>26</v>
      </c>
      <c r="C105" t="s">
        <v>573</v>
      </c>
      <c r="D105" s="1">
        <v>44000</v>
      </c>
      <c r="E105" s="1">
        <v>1262.8</v>
      </c>
      <c r="F105" s="1">
        <v>851.8</v>
      </c>
      <c r="G105" s="1">
        <v>1337.6</v>
      </c>
      <c r="H105" s="1">
        <v>1060.93</v>
      </c>
      <c r="I105" s="1">
        <f>E105+F105+G105+H105</f>
        <v>4513.13</v>
      </c>
      <c r="J105" s="1">
        <f>D105-I105</f>
        <v>39486.870000000003</v>
      </c>
    </row>
    <row r="106" spans="1:125">
      <c r="A106" t="s">
        <v>51</v>
      </c>
      <c r="B106" t="s">
        <v>52</v>
      </c>
      <c r="C106" t="s">
        <v>573</v>
      </c>
      <c r="D106" s="1">
        <v>45000</v>
      </c>
      <c r="E106" s="1">
        <v>1291.5</v>
      </c>
      <c r="F106" s="1">
        <v>1148.33</v>
      </c>
      <c r="G106" s="1">
        <v>1368</v>
      </c>
      <c r="H106" s="1">
        <v>125</v>
      </c>
      <c r="I106" s="1">
        <f t="shared" ref="I106:I109" si="30">E106+F106+G106+H106</f>
        <v>3932.83</v>
      </c>
      <c r="J106" s="1">
        <f t="shared" ref="J106:J109" si="31">D106-I106</f>
        <v>41067.17</v>
      </c>
    </row>
    <row r="107" spans="1:125">
      <c r="A107" t="s">
        <v>523</v>
      </c>
      <c r="B107" t="s">
        <v>524</v>
      </c>
      <c r="C107" t="s">
        <v>576</v>
      </c>
      <c r="D107" s="1">
        <v>40000</v>
      </c>
      <c r="E107" s="1">
        <v>1148</v>
      </c>
      <c r="F107" s="1">
        <v>442.65</v>
      </c>
      <c r="G107" s="1">
        <v>1216</v>
      </c>
      <c r="H107" s="1">
        <v>25</v>
      </c>
      <c r="I107" s="1">
        <v>2831.65</v>
      </c>
      <c r="J107" s="1">
        <v>37168.35</v>
      </c>
    </row>
    <row r="108" spans="1:125">
      <c r="A108" t="s">
        <v>453</v>
      </c>
      <c r="B108" t="s">
        <v>454</v>
      </c>
      <c r="C108" t="s">
        <v>576</v>
      </c>
      <c r="D108" s="1">
        <v>133000</v>
      </c>
      <c r="E108" s="1">
        <v>3817.1</v>
      </c>
      <c r="F108" s="1">
        <v>19979.82</v>
      </c>
      <c r="G108" s="1">
        <v>3595.1</v>
      </c>
      <c r="H108" s="1">
        <v>25</v>
      </c>
      <c r="I108" s="1">
        <f t="shared" si="30"/>
        <v>27417.019999999997</v>
      </c>
      <c r="J108" s="1">
        <f t="shared" si="31"/>
        <v>105582.98000000001</v>
      </c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</row>
    <row r="109" spans="1:125">
      <c r="A109" t="s">
        <v>455</v>
      </c>
      <c r="B109" t="s">
        <v>187</v>
      </c>
      <c r="C109" t="s">
        <v>576</v>
      </c>
      <c r="D109" s="1">
        <v>100000</v>
      </c>
      <c r="E109" s="1">
        <v>2870</v>
      </c>
      <c r="F109" s="1">
        <v>12105.37</v>
      </c>
      <c r="G109" s="1">
        <v>3040</v>
      </c>
      <c r="H109" s="1">
        <v>25</v>
      </c>
      <c r="I109" s="1">
        <f t="shared" si="30"/>
        <v>18040.370000000003</v>
      </c>
      <c r="J109" s="1">
        <f t="shared" si="31"/>
        <v>81959.63</v>
      </c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</row>
    <row r="110" spans="1:125">
      <c r="A110" s="3" t="s">
        <v>18</v>
      </c>
      <c r="B110" s="3">
        <v>5</v>
      </c>
      <c r="C110" s="3"/>
      <c r="D110" s="4">
        <f t="shared" ref="D110:J110" si="32">SUM(D105:D109)</f>
        <v>362000</v>
      </c>
      <c r="E110" s="4">
        <f t="shared" si="32"/>
        <v>10389.4</v>
      </c>
      <c r="F110" s="4">
        <f t="shared" si="32"/>
        <v>34527.97</v>
      </c>
      <c r="G110" s="4">
        <f t="shared" si="32"/>
        <v>10556.7</v>
      </c>
      <c r="H110" s="4">
        <f t="shared" si="32"/>
        <v>1260.93</v>
      </c>
      <c r="I110" s="4">
        <f t="shared" si="32"/>
        <v>56735</v>
      </c>
      <c r="J110" s="4">
        <f t="shared" si="32"/>
        <v>305265</v>
      </c>
    </row>
    <row r="112" spans="1:125">
      <c r="A112" s="26" t="s">
        <v>53</v>
      </c>
      <c r="B112" s="26"/>
      <c r="C112" s="26"/>
      <c r="D112" s="26"/>
      <c r="E112" s="26"/>
      <c r="F112" s="26"/>
      <c r="G112" s="26"/>
      <c r="H112" s="26"/>
      <c r="I112" s="26"/>
      <c r="J112" s="26"/>
    </row>
    <row r="113" spans="1:125">
      <c r="A113" t="s">
        <v>458</v>
      </c>
      <c r="B113" t="s">
        <v>78</v>
      </c>
      <c r="C113" t="s">
        <v>576</v>
      </c>
      <c r="D113" s="1">
        <v>44000</v>
      </c>
      <c r="E113" s="1">
        <v>1262.8</v>
      </c>
      <c r="F113" s="1">
        <v>1007.19</v>
      </c>
      <c r="G113" s="1">
        <v>1337.6</v>
      </c>
      <c r="H113" s="1">
        <v>25</v>
      </c>
      <c r="I113" s="1">
        <f>E113+F113+G113+H113</f>
        <v>3632.5899999999997</v>
      </c>
      <c r="J113" s="1">
        <f>D113-I113</f>
        <v>40367.410000000003</v>
      </c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</row>
    <row r="114" spans="1:125">
      <c r="A114" t="s">
        <v>54</v>
      </c>
      <c r="B114" t="s">
        <v>23</v>
      </c>
      <c r="C114" t="s">
        <v>576</v>
      </c>
      <c r="D114" s="1">
        <v>133500</v>
      </c>
      <c r="E114" s="1">
        <v>3831.45</v>
      </c>
      <c r="F114" s="1">
        <v>20101.23</v>
      </c>
      <c r="G114" s="1">
        <v>3595.1</v>
      </c>
      <c r="H114" s="1">
        <v>25</v>
      </c>
      <c r="I114" s="1">
        <f t="shared" ref="I114" si="33">E114+F114+G114+H114</f>
        <v>27552.78</v>
      </c>
      <c r="J114" s="1">
        <f t="shared" ref="J114" si="34">D114-I114</f>
        <v>105947.22</v>
      </c>
    </row>
    <row r="115" spans="1:125">
      <c r="A115" t="s">
        <v>55</v>
      </c>
      <c r="B115" t="s">
        <v>12</v>
      </c>
      <c r="C115" t="s">
        <v>573</v>
      </c>
      <c r="D115" s="1">
        <v>33000</v>
      </c>
      <c r="E115" s="1">
        <v>947.1</v>
      </c>
      <c r="F115" s="1">
        <v>0</v>
      </c>
      <c r="G115" s="1">
        <v>1003.2</v>
      </c>
      <c r="H115" s="1">
        <v>75</v>
      </c>
      <c r="I115" s="1">
        <f>E115+F115+G115+H115</f>
        <v>2025.3000000000002</v>
      </c>
      <c r="J115" s="1">
        <f>D115-I115</f>
        <v>30974.7</v>
      </c>
    </row>
    <row r="116" spans="1:125">
      <c r="A116" t="s">
        <v>623</v>
      </c>
      <c r="B116" t="s">
        <v>34</v>
      </c>
      <c r="C116" t="s">
        <v>576</v>
      </c>
      <c r="D116" s="1">
        <v>25000</v>
      </c>
      <c r="E116" s="1">
        <v>717.5</v>
      </c>
      <c r="F116" s="1">
        <v>0</v>
      </c>
      <c r="G116" s="1">
        <v>760</v>
      </c>
      <c r="H116" s="1">
        <v>125</v>
      </c>
      <c r="I116" s="1">
        <f>E116+F116+G116+H116</f>
        <v>1602.5</v>
      </c>
      <c r="J116" s="1">
        <f>D116-I116</f>
        <v>23397.5</v>
      </c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</row>
    <row r="117" spans="1:125">
      <c r="A117" s="3" t="s">
        <v>18</v>
      </c>
      <c r="B117" s="3">
        <v>4</v>
      </c>
      <c r="C117" s="3"/>
      <c r="D117" s="4">
        <f t="shared" ref="D117:J117" si="35">SUM(D113:D116)</f>
        <v>235500</v>
      </c>
      <c r="E117" s="4">
        <f t="shared" si="35"/>
        <v>6758.85</v>
      </c>
      <c r="F117" s="4">
        <f t="shared" si="35"/>
        <v>21108.42</v>
      </c>
      <c r="G117" s="4">
        <f t="shared" si="35"/>
        <v>6695.9</v>
      </c>
      <c r="H117" s="4">
        <f t="shared" si="35"/>
        <v>250</v>
      </c>
      <c r="I117" s="4">
        <f t="shared" si="35"/>
        <v>34813.17</v>
      </c>
      <c r="J117" s="4">
        <f t="shared" si="35"/>
        <v>200686.83000000002</v>
      </c>
    </row>
    <row r="119" spans="1:125">
      <c r="A119" s="26" t="s">
        <v>56</v>
      </c>
      <c r="B119" s="26"/>
      <c r="C119" s="26"/>
      <c r="D119" s="26"/>
      <c r="E119" s="26"/>
      <c r="F119" s="26"/>
      <c r="G119" s="26"/>
      <c r="H119" s="26"/>
      <c r="I119" s="26"/>
      <c r="J119" s="26"/>
    </row>
    <row r="120" spans="1:125">
      <c r="A120" t="s">
        <v>57</v>
      </c>
      <c r="B120" t="s">
        <v>58</v>
      </c>
      <c r="C120" t="s">
        <v>573</v>
      </c>
      <c r="D120" s="1">
        <v>90000</v>
      </c>
      <c r="E120" s="1">
        <v>2583</v>
      </c>
      <c r="F120" s="1">
        <v>9235.15</v>
      </c>
      <c r="G120" s="1">
        <v>2736</v>
      </c>
      <c r="H120" s="1">
        <v>2196.86</v>
      </c>
      <c r="I120" s="1">
        <f t="shared" ref="I120:I129" si="36">E120+F120+G120+H120</f>
        <v>16751.009999999998</v>
      </c>
      <c r="J120" s="1">
        <f t="shared" ref="J120:J129" si="37">D120-I120</f>
        <v>73248.990000000005</v>
      </c>
    </row>
    <row r="121" spans="1:125">
      <c r="A121" t="s">
        <v>580</v>
      </c>
      <c r="B121" t="s">
        <v>579</v>
      </c>
      <c r="C121" t="s">
        <v>576</v>
      </c>
      <c r="D121" s="1">
        <v>25000</v>
      </c>
      <c r="E121" s="1">
        <v>717.5</v>
      </c>
      <c r="F121" s="1">
        <v>0</v>
      </c>
      <c r="G121" s="1">
        <v>760</v>
      </c>
      <c r="H121" s="1">
        <v>25</v>
      </c>
      <c r="I121" s="1">
        <f>E121+F121+G121+H121</f>
        <v>1502.5</v>
      </c>
      <c r="J121" s="1">
        <f>D121-I121</f>
        <v>23497.5</v>
      </c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</row>
    <row r="122" spans="1:125">
      <c r="A122" t="s">
        <v>578</v>
      </c>
      <c r="B122" t="s">
        <v>62</v>
      </c>
      <c r="C122" t="s">
        <v>576</v>
      </c>
      <c r="D122" s="1">
        <v>40000</v>
      </c>
      <c r="E122" s="1">
        <v>1148</v>
      </c>
      <c r="F122" s="1">
        <v>442.65</v>
      </c>
      <c r="G122" s="1">
        <v>1216</v>
      </c>
      <c r="H122" s="1">
        <v>25</v>
      </c>
      <c r="I122" s="1">
        <f>E122+F122+G122+H122</f>
        <v>2831.65</v>
      </c>
      <c r="J122" s="1">
        <f>D122-I122</f>
        <v>37168.35</v>
      </c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</row>
    <row r="123" spans="1:125">
      <c r="A123" t="s">
        <v>59</v>
      </c>
      <c r="B123" t="s">
        <v>65</v>
      </c>
      <c r="C123" t="s">
        <v>573</v>
      </c>
      <c r="D123" s="1">
        <v>44000</v>
      </c>
      <c r="E123" s="1">
        <v>1262.8</v>
      </c>
      <c r="F123" s="1">
        <v>851.8</v>
      </c>
      <c r="G123" s="1">
        <v>1337.6</v>
      </c>
      <c r="H123" s="1">
        <v>1060.93</v>
      </c>
      <c r="I123" s="1">
        <f t="shared" si="36"/>
        <v>4513.13</v>
      </c>
      <c r="J123" s="1">
        <f t="shared" si="37"/>
        <v>39486.870000000003</v>
      </c>
    </row>
    <row r="124" spans="1:125">
      <c r="A124" t="s">
        <v>61</v>
      </c>
      <c r="B124" t="s">
        <v>62</v>
      </c>
      <c r="C124" t="s">
        <v>573</v>
      </c>
      <c r="D124" s="1">
        <v>44000</v>
      </c>
      <c r="E124" s="1">
        <v>1262.8</v>
      </c>
      <c r="F124" s="1">
        <v>1007.19</v>
      </c>
      <c r="G124" s="1">
        <v>1337.6</v>
      </c>
      <c r="H124" s="1">
        <v>285</v>
      </c>
      <c r="I124" s="1">
        <f t="shared" si="36"/>
        <v>3892.5899999999997</v>
      </c>
      <c r="J124" s="1">
        <f t="shared" si="37"/>
        <v>40107.410000000003</v>
      </c>
    </row>
    <row r="125" spans="1:125" s="2" customFormat="1">
      <c r="A125" t="s">
        <v>64</v>
      </c>
      <c r="B125" t="s">
        <v>65</v>
      </c>
      <c r="C125" t="s">
        <v>576</v>
      </c>
      <c r="D125" s="1">
        <v>44000</v>
      </c>
      <c r="E125" s="1">
        <v>1262.8</v>
      </c>
      <c r="F125" s="1">
        <v>1007.19</v>
      </c>
      <c r="G125" s="1">
        <v>1337.6</v>
      </c>
      <c r="H125" s="1">
        <v>25</v>
      </c>
      <c r="I125" s="1">
        <f t="shared" si="36"/>
        <v>3632.5899999999997</v>
      </c>
      <c r="J125" s="1">
        <f t="shared" si="37"/>
        <v>40367.410000000003</v>
      </c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</row>
    <row r="126" spans="1:125" s="16" customFormat="1">
      <c r="A126" s="20" t="s">
        <v>83</v>
      </c>
      <c r="B126" s="20" t="s">
        <v>694</v>
      </c>
      <c r="C126" s="22" t="s">
        <v>576</v>
      </c>
      <c r="D126" s="1">
        <v>80000</v>
      </c>
      <c r="E126" s="1">
        <v>2296</v>
      </c>
      <c r="F126" s="1">
        <v>7400.87</v>
      </c>
      <c r="G126" s="1">
        <v>2432</v>
      </c>
      <c r="H126" s="1">
        <v>25</v>
      </c>
      <c r="I126" s="1">
        <f>+E126+F126+G126+H126</f>
        <v>12153.869999999999</v>
      </c>
      <c r="J126" s="1">
        <f>+D126-I126</f>
        <v>67846.13</v>
      </c>
    </row>
    <row r="127" spans="1:125" s="2" customFormat="1">
      <c r="A127" t="s">
        <v>66</v>
      </c>
      <c r="B127" t="s">
        <v>67</v>
      </c>
      <c r="C127" t="s">
        <v>576</v>
      </c>
      <c r="D127" s="1">
        <v>90000</v>
      </c>
      <c r="E127" s="1">
        <v>2583</v>
      </c>
      <c r="F127" s="1">
        <v>9753.1200000000008</v>
      </c>
      <c r="G127" s="1">
        <v>2736</v>
      </c>
      <c r="H127" s="1">
        <v>25</v>
      </c>
      <c r="I127" s="1">
        <f t="shared" si="36"/>
        <v>15097.12</v>
      </c>
      <c r="J127" s="1">
        <f t="shared" si="37"/>
        <v>74902.880000000005</v>
      </c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  <c r="DT127" s="6"/>
      <c r="DU127" s="6"/>
    </row>
    <row r="128" spans="1:125">
      <c r="A128" t="s">
        <v>456</v>
      </c>
      <c r="B128" t="s">
        <v>62</v>
      </c>
      <c r="C128" t="s">
        <v>576</v>
      </c>
      <c r="D128" s="1">
        <v>55000</v>
      </c>
      <c r="E128" s="1">
        <v>1578.5</v>
      </c>
      <c r="F128" s="1">
        <v>2559.6799999999998</v>
      </c>
      <c r="G128" s="1">
        <v>1672</v>
      </c>
      <c r="H128" s="1">
        <v>25</v>
      </c>
      <c r="I128" s="1">
        <f t="shared" si="36"/>
        <v>5835.18</v>
      </c>
      <c r="J128" s="1">
        <f t="shared" si="37"/>
        <v>49164.82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t="s">
        <v>457</v>
      </c>
      <c r="B129" t="s">
        <v>23</v>
      </c>
      <c r="C129" t="s">
        <v>576</v>
      </c>
      <c r="D129" s="1">
        <v>120000</v>
      </c>
      <c r="E129" s="1">
        <v>3444</v>
      </c>
      <c r="F129" s="1">
        <v>16823.09</v>
      </c>
      <c r="G129" s="1">
        <v>3595.1</v>
      </c>
      <c r="H129" s="1">
        <v>25</v>
      </c>
      <c r="I129" s="1">
        <f t="shared" si="36"/>
        <v>23887.19</v>
      </c>
      <c r="J129" s="1">
        <f t="shared" si="37"/>
        <v>96112.81</v>
      </c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</row>
    <row r="130" spans="1:125" s="2" customFormat="1">
      <c r="A130" s="3" t="s">
        <v>18</v>
      </c>
      <c r="B130" s="3">
        <v>10</v>
      </c>
      <c r="C130" s="3"/>
      <c r="D130" s="4">
        <f t="shared" ref="D130:J130" si="38">SUM(D120:D129)</f>
        <v>632000</v>
      </c>
      <c r="E130" s="4">
        <f t="shared" si="38"/>
        <v>18138.400000000001</v>
      </c>
      <c r="F130" s="4">
        <f t="shared" si="38"/>
        <v>49080.740000000005</v>
      </c>
      <c r="G130" s="4">
        <f t="shared" si="38"/>
        <v>19159.900000000001</v>
      </c>
      <c r="H130" s="4">
        <f t="shared" si="38"/>
        <v>3717.79</v>
      </c>
      <c r="I130" s="4">
        <f t="shared" si="38"/>
        <v>90096.83</v>
      </c>
      <c r="J130" s="4">
        <f t="shared" si="38"/>
        <v>541903.17000000004</v>
      </c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6"/>
      <c r="AX130" s="6"/>
      <c r="AY130" s="6"/>
      <c r="AZ130" s="6"/>
      <c r="BA130" s="6"/>
      <c r="BB130" s="6"/>
      <c r="BC130" s="6"/>
      <c r="BD130" s="6"/>
      <c r="BE130" s="6"/>
      <c r="BF130" s="6"/>
      <c r="BG130" s="6"/>
      <c r="BH130" s="6"/>
      <c r="BI130" s="6"/>
      <c r="BJ130" s="6"/>
      <c r="BK130" s="6"/>
      <c r="BL130" s="6"/>
      <c r="BM130" s="6"/>
      <c r="BN130" s="6"/>
      <c r="BO130" s="6"/>
      <c r="BP130" s="6"/>
      <c r="BQ130" s="6"/>
      <c r="BR130" s="6"/>
      <c r="BS130" s="6"/>
      <c r="BT130" s="6"/>
      <c r="BU130" s="6"/>
      <c r="BV130" s="6"/>
      <c r="BW130" s="6"/>
      <c r="BX130" s="6"/>
      <c r="BY130" s="6"/>
      <c r="BZ130" s="6"/>
      <c r="CA130" s="6"/>
      <c r="CB130" s="6"/>
      <c r="CC130" s="6"/>
      <c r="CD130" s="6"/>
      <c r="CE130" s="6"/>
      <c r="CF130" s="6"/>
      <c r="CG130" s="6"/>
      <c r="CH130" s="6"/>
      <c r="CI130" s="6"/>
      <c r="CJ130" s="6"/>
      <c r="CK130" s="6"/>
      <c r="CL130" s="6"/>
      <c r="CM130" s="6"/>
      <c r="CN130" s="6"/>
      <c r="CO130" s="6"/>
      <c r="CP130" s="6"/>
      <c r="CQ130" s="6"/>
      <c r="CR130" s="6"/>
      <c r="CS130" s="6"/>
      <c r="CT130" s="6"/>
      <c r="CU130" s="6"/>
      <c r="CV130" s="6"/>
      <c r="CW130" s="6"/>
      <c r="CX130" s="6"/>
      <c r="CY130" s="6"/>
      <c r="CZ130" s="6"/>
      <c r="DA130" s="6"/>
      <c r="DB130" s="6"/>
      <c r="DC130" s="6"/>
      <c r="DD130" s="6"/>
      <c r="DE130" s="6"/>
      <c r="DF130" s="6"/>
      <c r="DG130" s="6"/>
      <c r="DH130" s="6"/>
      <c r="DI130" s="6"/>
      <c r="DJ130" s="6"/>
      <c r="DK130" s="6"/>
      <c r="DL130" s="6"/>
      <c r="DM130" s="6"/>
      <c r="DN130" s="6"/>
      <c r="DO130" s="6"/>
      <c r="DP130" s="6"/>
      <c r="DQ130" s="6"/>
      <c r="DR130" s="6"/>
      <c r="DS130" s="6"/>
      <c r="DT130" s="6"/>
      <c r="DU130" s="6"/>
    </row>
    <row r="131" spans="1:125" s="2" customFormat="1">
      <c r="A131"/>
      <c r="B131"/>
      <c r="C131"/>
      <c r="D131" s="1"/>
      <c r="E131" s="1"/>
      <c r="F131" s="1"/>
      <c r="G131" s="1"/>
      <c r="H131" s="1"/>
      <c r="I131" s="1"/>
      <c r="J131" s="1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  <c r="BS131" s="6"/>
      <c r="BT131" s="6"/>
      <c r="BU131" s="6"/>
      <c r="BV131" s="6"/>
      <c r="BW131" s="6"/>
      <c r="BX131" s="6"/>
      <c r="BY131" s="6"/>
      <c r="BZ131" s="6"/>
      <c r="CA131" s="6"/>
      <c r="CB131" s="6"/>
      <c r="CC131" s="6"/>
      <c r="CD131" s="6"/>
      <c r="CE131" s="6"/>
      <c r="CF131" s="6"/>
      <c r="CG131" s="6"/>
      <c r="CH131" s="6"/>
      <c r="CI131" s="6"/>
      <c r="CJ131" s="6"/>
      <c r="CK131" s="6"/>
      <c r="CL131" s="6"/>
      <c r="CM131" s="6"/>
      <c r="CN131" s="6"/>
      <c r="CO131" s="6"/>
      <c r="CP131" s="6"/>
      <c r="CQ131" s="6"/>
      <c r="CR131" s="6"/>
      <c r="CS131" s="6"/>
      <c r="CT131" s="6"/>
      <c r="CU131" s="6"/>
      <c r="CV131" s="6"/>
      <c r="CW131" s="6"/>
      <c r="CX131" s="6"/>
      <c r="CY131" s="6"/>
      <c r="CZ131" s="6"/>
      <c r="DA131" s="6"/>
      <c r="DB131" s="6"/>
      <c r="DC131" s="6"/>
      <c r="DD131" s="6"/>
      <c r="DE131" s="6"/>
      <c r="DF131" s="6"/>
      <c r="DG131" s="6"/>
      <c r="DH131" s="6"/>
      <c r="DI131" s="6"/>
      <c r="DJ131" s="6"/>
      <c r="DK131" s="6"/>
      <c r="DL131" s="6"/>
      <c r="DM131" s="6"/>
      <c r="DN131" s="6"/>
      <c r="DO131" s="6"/>
      <c r="DP131" s="6"/>
      <c r="DQ131" s="6"/>
      <c r="DR131" s="6"/>
      <c r="DS131" s="6"/>
      <c r="DT131" s="6"/>
      <c r="DU131" s="6"/>
    </row>
    <row r="132" spans="1:125" s="2" customFormat="1">
      <c r="A132" s="26" t="s">
        <v>68</v>
      </c>
      <c r="B132" s="26"/>
      <c r="C132" s="26"/>
      <c r="D132" s="26"/>
      <c r="E132" s="26"/>
      <c r="F132" s="26"/>
      <c r="G132" s="26"/>
      <c r="H132" s="26"/>
      <c r="I132" s="26"/>
      <c r="J132" s="2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6"/>
      <c r="BO132" s="6"/>
      <c r="BP132" s="6"/>
      <c r="BQ132" s="6"/>
      <c r="BR132" s="6"/>
      <c r="BS132" s="6"/>
      <c r="BT132" s="6"/>
      <c r="BU132" s="6"/>
      <c r="BV132" s="6"/>
      <c r="BW132" s="6"/>
      <c r="BX132" s="6"/>
      <c r="BY132" s="6"/>
      <c r="BZ132" s="6"/>
      <c r="CA132" s="6"/>
      <c r="CB132" s="6"/>
      <c r="CC132" s="6"/>
      <c r="CD132" s="6"/>
      <c r="CE132" s="6"/>
      <c r="CF132" s="6"/>
      <c r="CG132" s="6"/>
      <c r="CH132" s="6"/>
      <c r="CI132" s="6"/>
      <c r="CJ132" s="6"/>
      <c r="CK132" s="6"/>
      <c r="CL132" s="6"/>
      <c r="CM132" s="6"/>
      <c r="CN132" s="6"/>
      <c r="CO132" s="6"/>
      <c r="CP132" s="6"/>
      <c r="CQ132" s="6"/>
      <c r="CR132" s="6"/>
      <c r="CS132" s="6"/>
      <c r="CT132" s="6"/>
      <c r="CU132" s="6"/>
      <c r="CV132" s="6"/>
      <c r="CW132" s="6"/>
      <c r="CX132" s="6"/>
      <c r="CY132" s="6"/>
      <c r="CZ132" s="6"/>
      <c r="DA132" s="6"/>
      <c r="DB132" s="6"/>
      <c r="DC132" s="6"/>
      <c r="DD132" s="6"/>
      <c r="DE132" s="6"/>
      <c r="DF132" s="6"/>
      <c r="DG132" s="6"/>
      <c r="DH132" s="6"/>
      <c r="DI132" s="6"/>
      <c r="DJ132" s="6"/>
      <c r="DK132" s="6"/>
      <c r="DL132" s="6"/>
      <c r="DM132" s="6"/>
      <c r="DN132" s="6"/>
      <c r="DO132" s="6"/>
      <c r="DP132" s="6"/>
      <c r="DQ132" s="6"/>
      <c r="DR132" s="6"/>
      <c r="DS132" s="6"/>
      <c r="DT132" s="6"/>
      <c r="DU132" s="6"/>
    </row>
    <row r="133" spans="1:125">
      <c r="A133" t="s">
        <v>582</v>
      </c>
      <c r="B133" t="s">
        <v>581</v>
      </c>
      <c r="C133" t="s">
        <v>576</v>
      </c>
      <c r="D133" s="1">
        <v>25000</v>
      </c>
      <c r="E133" s="1">
        <v>717.5</v>
      </c>
      <c r="F133" s="1">
        <v>0</v>
      </c>
      <c r="G133" s="1">
        <v>760</v>
      </c>
      <c r="H133" s="1">
        <v>25</v>
      </c>
      <c r="I133" s="1">
        <f>E133+F133+G133+H133</f>
        <v>1502.5</v>
      </c>
      <c r="J133" s="1">
        <f>D133-I133</f>
        <v>23497.5</v>
      </c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</row>
    <row r="134" spans="1:125">
      <c r="A134" t="s">
        <v>528</v>
      </c>
      <c r="B134" t="s">
        <v>62</v>
      </c>
      <c r="C134" t="s">
        <v>576</v>
      </c>
      <c r="D134" s="1">
        <v>40000</v>
      </c>
      <c r="E134" s="1">
        <v>1148</v>
      </c>
      <c r="F134" s="1">
        <v>287.26</v>
      </c>
      <c r="G134" s="1">
        <v>1216</v>
      </c>
      <c r="H134" s="1">
        <v>1060.93</v>
      </c>
      <c r="I134" s="1">
        <f>E134+F134+G134+H134</f>
        <v>3712.1900000000005</v>
      </c>
      <c r="J134" s="1">
        <f>D134-I134</f>
        <v>36287.81</v>
      </c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</row>
    <row r="135" spans="1:125">
      <c r="A135" t="s">
        <v>675</v>
      </c>
      <c r="B135" t="s">
        <v>62</v>
      </c>
      <c r="C135" s="18" t="s">
        <v>576</v>
      </c>
      <c r="D135" s="1">
        <v>18000</v>
      </c>
      <c r="E135" s="1">
        <v>516.6</v>
      </c>
      <c r="F135" s="1">
        <v>0</v>
      </c>
      <c r="G135" s="1">
        <v>547.20000000000005</v>
      </c>
      <c r="H135" s="1">
        <v>25</v>
      </c>
      <c r="I135" s="1">
        <f>+E135+F135+G135+H135</f>
        <v>1088.8000000000002</v>
      </c>
      <c r="J135" s="1">
        <f>+D135-I135</f>
        <v>16911.2</v>
      </c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</row>
    <row r="136" spans="1:125" s="2" customFormat="1">
      <c r="A136" t="s">
        <v>69</v>
      </c>
      <c r="B136" t="s">
        <v>477</v>
      </c>
      <c r="C136" t="s">
        <v>573</v>
      </c>
      <c r="D136" s="1">
        <v>50000</v>
      </c>
      <c r="E136" s="1">
        <v>1435</v>
      </c>
      <c r="F136" s="1">
        <v>1698.61</v>
      </c>
      <c r="G136" s="1">
        <v>1520</v>
      </c>
      <c r="H136" s="1">
        <v>1160.93</v>
      </c>
      <c r="I136" s="1">
        <f t="shared" ref="I136:I138" si="39">E136+F136+G136+H136</f>
        <v>5814.54</v>
      </c>
      <c r="J136" s="1">
        <f t="shared" ref="J136:J138" si="40">D136-I136</f>
        <v>44185.46</v>
      </c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  <c r="BS136" s="6"/>
      <c r="BT136" s="6"/>
      <c r="BU136" s="6"/>
      <c r="BV136" s="6"/>
      <c r="BW136" s="6"/>
      <c r="BX136" s="6"/>
      <c r="BY136" s="6"/>
      <c r="BZ136" s="6"/>
      <c r="CA136" s="6"/>
      <c r="CB136" s="6"/>
      <c r="CC136" s="6"/>
      <c r="CD136" s="6"/>
      <c r="CE136" s="6"/>
      <c r="CF136" s="6"/>
      <c r="CG136" s="6"/>
      <c r="CH136" s="6"/>
      <c r="CI136" s="6"/>
      <c r="CJ136" s="6"/>
      <c r="CK136" s="6"/>
      <c r="CL136" s="6"/>
      <c r="CM136" s="6"/>
      <c r="CN136" s="6"/>
      <c r="CO136" s="6"/>
      <c r="CP136" s="6"/>
      <c r="CQ136" s="6"/>
      <c r="CR136" s="6"/>
      <c r="CS136" s="6"/>
      <c r="CT136" s="6"/>
      <c r="CU136" s="6"/>
      <c r="CV136" s="6"/>
      <c r="CW136" s="6"/>
      <c r="CX136" s="6"/>
      <c r="CY136" s="6"/>
      <c r="CZ136" s="6"/>
      <c r="DA136" s="6"/>
      <c r="DB136" s="6"/>
      <c r="DC136" s="6"/>
      <c r="DD136" s="6"/>
      <c r="DE136" s="6"/>
      <c r="DF136" s="6"/>
      <c r="DG136" s="6"/>
      <c r="DH136" s="6"/>
      <c r="DI136" s="6"/>
      <c r="DJ136" s="6"/>
      <c r="DK136" s="6"/>
      <c r="DL136" s="6"/>
      <c r="DM136" s="6"/>
      <c r="DN136" s="6"/>
      <c r="DO136" s="6"/>
      <c r="DP136" s="6"/>
      <c r="DQ136" s="6"/>
      <c r="DR136" s="6"/>
      <c r="DS136" s="6"/>
      <c r="DT136" s="6"/>
      <c r="DU136" s="6"/>
    </row>
    <row r="137" spans="1:125" s="2" customFormat="1">
      <c r="A137" t="s">
        <v>70</v>
      </c>
      <c r="B137" t="s">
        <v>60</v>
      </c>
      <c r="C137" t="s">
        <v>573</v>
      </c>
      <c r="D137" s="1">
        <v>40000</v>
      </c>
      <c r="E137" s="1">
        <v>1148</v>
      </c>
      <c r="F137" s="1">
        <v>442.65</v>
      </c>
      <c r="G137" s="1">
        <v>1216</v>
      </c>
      <c r="H137" s="1">
        <v>25</v>
      </c>
      <c r="I137" s="1">
        <f t="shared" si="39"/>
        <v>2831.65</v>
      </c>
      <c r="J137" s="1">
        <f t="shared" si="40"/>
        <v>37168.35</v>
      </c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6"/>
      <c r="BO137" s="6"/>
      <c r="BP137" s="6"/>
      <c r="BQ137" s="6"/>
      <c r="BR137" s="6"/>
      <c r="BS137" s="6"/>
      <c r="BT137" s="6"/>
      <c r="BU137" s="6"/>
      <c r="BV137" s="6"/>
      <c r="BW137" s="6"/>
      <c r="BX137" s="6"/>
      <c r="BY137" s="6"/>
      <c r="BZ137" s="6"/>
      <c r="CA137" s="6"/>
      <c r="CB137" s="6"/>
      <c r="CC137" s="6"/>
      <c r="CD137" s="6"/>
      <c r="CE137" s="6"/>
      <c r="CF137" s="6"/>
      <c r="CG137" s="6"/>
      <c r="CH137" s="6"/>
      <c r="CI137" s="6"/>
      <c r="CJ137" s="6"/>
      <c r="CK137" s="6"/>
      <c r="CL137" s="6"/>
      <c r="CM137" s="6"/>
      <c r="CN137" s="6"/>
      <c r="CO137" s="6"/>
      <c r="CP137" s="6"/>
      <c r="CQ137" s="6"/>
      <c r="CR137" s="6"/>
      <c r="CS137" s="6"/>
      <c r="CT137" s="6"/>
      <c r="CU137" s="6"/>
      <c r="CV137" s="6"/>
      <c r="CW137" s="6"/>
      <c r="CX137" s="6"/>
      <c r="CY137" s="6"/>
      <c r="CZ137" s="6"/>
      <c r="DA137" s="6"/>
      <c r="DB137" s="6"/>
      <c r="DC137" s="6"/>
      <c r="DD137" s="6"/>
      <c r="DE137" s="6"/>
      <c r="DF137" s="6"/>
      <c r="DG137" s="6"/>
      <c r="DH137" s="6"/>
      <c r="DI137" s="6"/>
      <c r="DJ137" s="6"/>
      <c r="DK137" s="6"/>
      <c r="DL137" s="6"/>
      <c r="DM137" s="6"/>
      <c r="DN137" s="6"/>
      <c r="DO137" s="6"/>
      <c r="DP137" s="6"/>
      <c r="DQ137" s="6"/>
      <c r="DR137" s="6"/>
      <c r="DS137" s="6"/>
      <c r="DT137" s="6"/>
      <c r="DU137" s="6"/>
    </row>
    <row r="138" spans="1:125" s="2" customFormat="1">
      <c r="A138" t="s">
        <v>71</v>
      </c>
      <c r="B138" t="s">
        <v>60</v>
      </c>
      <c r="C138" t="s">
        <v>576</v>
      </c>
      <c r="D138" s="1">
        <v>40000</v>
      </c>
      <c r="E138" s="1">
        <v>1148</v>
      </c>
      <c r="F138" s="1">
        <v>442.65</v>
      </c>
      <c r="G138" s="1">
        <v>1216</v>
      </c>
      <c r="H138" s="1">
        <v>25</v>
      </c>
      <c r="I138" s="1">
        <f t="shared" si="39"/>
        <v>2831.65</v>
      </c>
      <c r="J138" s="1">
        <f t="shared" si="40"/>
        <v>37168.35</v>
      </c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  <c r="DT138" s="6"/>
      <c r="DU138" s="6"/>
    </row>
    <row r="139" spans="1:125">
      <c r="A139" t="s">
        <v>529</v>
      </c>
      <c r="B139" t="s">
        <v>62</v>
      </c>
      <c r="C139" t="s">
        <v>576</v>
      </c>
      <c r="D139" s="1">
        <v>31000</v>
      </c>
      <c r="E139" s="1">
        <v>889.7</v>
      </c>
      <c r="F139" s="1">
        <v>0</v>
      </c>
      <c r="G139" s="1">
        <v>942.4</v>
      </c>
      <c r="H139" s="1">
        <v>25</v>
      </c>
      <c r="I139" s="1">
        <f>E139+F139+G139+H139</f>
        <v>1857.1</v>
      </c>
      <c r="J139" s="1">
        <f>D139-I139</f>
        <v>29142.9</v>
      </c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</row>
    <row r="140" spans="1:125">
      <c r="A140" s="3" t="s">
        <v>18</v>
      </c>
      <c r="B140" s="3">
        <v>7</v>
      </c>
      <c r="C140" s="3"/>
      <c r="D140" s="4">
        <f t="shared" ref="D140:J140" si="41">SUM(D133:D139)</f>
        <v>244000</v>
      </c>
      <c r="E140" s="4">
        <f t="shared" si="41"/>
        <v>7002.8</v>
      </c>
      <c r="F140" s="4">
        <f t="shared" si="41"/>
        <v>2871.17</v>
      </c>
      <c r="G140" s="4">
        <f t="shared" si="41"/>
        <v>7417.5999999999995</v>
      </c>
      <c r="H140" s="4">
        <f t="shared" si="41"/>
        <v>2346.86</v>
      </c>
      <c r="I140" s="4">
        <f t="shared" si="41"/>
        <v>19638.43</v>
      </c>
      <c r="J140" s="4">
        <f t="shared" si="41"/>
        <v>224361.57</v>
      </c>
    </row>
    <row r="141" spans="1:125" s="2" customFormat="1">
      <c r="A141"/>
      <c r="B141"/>
      <c r="C141"/>
      <c r="D141" s="1"/>
      <c r="E141" s="1"/>
      <c r="F141" s="1"/>
      <c r="G141" s="1"/>
      <c r="H141" s="1"/>
      <c r="I141" s="1"/>
      <c r="J141" s="1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  <c r="AR141" s="6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6"/>
      <c r="BO141" s="6"/>
      <c r="BP141" s="6"/>
      <c r="BQ141" s="6"/>
      <c r="BR141" s="6"/>
      <c r="BS141" s="6"/>
      <c r="BT141" s="6"/>
      <c r="BU141" s="6"/>
      <c r="BV141" s="6"/>
      <c r="BW141" s="6"/>
      <c r="BX141" s="6"/>
      <c r="BY141" s="6"/>
      <c r="BZ141" s="6"/>
      <c r="CA141" s="6"/>
      <c r="CB141" s="6"/>
      <c r="CC141" s="6"/>
      <c r="CD141" s="6"/>
      <c r="CE141" s="6"/>
      <c r="CF141" s="6"/>
      <c r="CG141" s="6"/>
      <c r="CH141" s="6"/>
      <c r="CI141" s="6"/>
      <c r="CJ141" s="6"/>
      <c r="CK141" s="6"/>
      <c r="CL141" s="6"/>
      <c r="CM141" s="6"/>
      <c r="CN141" s="6"/>
      <c r="CO141" s="6"/>
      <c r="CP141" s="6"/>
      <c r="CQ141" s="6"/>
      <c r="CR141" s="6"/>
      <c r="CS141" s="6"/>
      <c r="CT141" s="6"/>
      <c r="CU141" s="6"/>
      <c r="CV141" s="6"/>
      <c r="CW141" s="6"/>
      <c r="CX141" s="6"/>
      <c r="CY141" s="6"/>
      <c r="CZ141" s="6"/>
      <c r="DA141" s="6"/>
      <c r="DB141" s="6"/>
      <c r="DC141" s="6"/>
      <c r="DD141" s="6"/>
      <c r="DE141" s="6"/>
      <c r="DF141" s="6"/>
      <c r="DG141" s="6"/>
      <c r="DH141" s="6"/>
      <c r="DI141" s="6"/>
      <c r="DJ141" s="6"/>
      <c r="DK141" s="6"/>
      <c r="DL141" s="6"/>
      <c r="DM141" s="6"/>
      <c r="DN141" s="6"/>
      <c r="DO141" s="6"/>
      <c r="DP141" s="6"/>
      <c r="DQ141" s="6"/>
      <c r="DR141" s="6"/>
      <c r="DS141" s="6"/>
      <c r="DT141" s="6"/>
      <c r="DU141" s="6"/>
    </row>
    <row r="142" spans="1:125" s="2" customFormat="1">
      <c r="A142" s="26" t="s">
        <v>74</v>
      </c>
      <c r="B142" s="26"/>
      <c r="C142" s="26"/>
      <c r="D142" s="26"/>
      <c r="E142" s="26"/>
      <c r="F142" s="26"/>
      <c r="G142" s="26"/>
      <c r="H142" s="26"/>
      <c r="I142" s="26"/>
      <c r="J142" s="2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  <c r="DU142" s="6"/>
    </row>
    <row r="143" spans="1:125">
      <c r="A143" t="s">
        <v>530</v>
      </c>
      <c r="B143" t="s">
        <v>78</v>
      </c>
      <c r="C143" t="s">
        <v>576</v>
      </c>
      <c r="D143" s="1">
        <v>70000</v>
      </c>
      <c r="E143" s="1">
        <v>2009</v>
      </c>
      <c r="F143" s="1">
        <v>5368.48</v>
      </c>
      <c r="G143" s="1">
        <v>2128</v>
      </c>
      <c r="H143" s="1">
        <v>25</v>
      </c>
      <c r="I143" s="1">
        <f>E143+F143+G143+H143</f>
        <v>9530.48</v>
      </c>
      <c r="J143" s="1">
        <f>D143-I143</f>
        <v>60469.520000000004</v>
      </c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</row>
    <row r="144" spans="1:125" s="2" customFormat="1">
      <c r="A144" t="s">
        <v>81</v>
      </c>
      <c r="B144" t="s">
        <v>78</v>
      </c>
      <c r="C144" t="s">
        <v>573</v>
      </c>
      <c r="D144" s="1">
        <v>50000</v>
      </c>
      <c r="E144" s="1">
        <v>1435</v>
      </c>
      <c r="F144" s="1">
        <v>1854</v>
      </c>
      <c r="G144" s="1">
        <v>1520</v>
      </c>
      <c r="H144" s="1">
        <v>25</v>
      </c>
      <c r="I144" s="1">
        <f t="shared" ref="I144:I145" si="42">E144+F144+G144+H144</f>
        <v>4834</v>
      </c>
      <c r="J144" s="1">
        <f t="shared" ref="J144:J145" si="43">D144-I144</f>
        <v>45166</v>
      </c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6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  <c r="DT144" s="6"/>
      <c r="DU144" s="6"/>
    </row>
    <row r="145" spans="1:125" s="2" customFormat="1">
      <c r="A145" t="s">
        <v>82</v>
      </c>
      <c r="B145" t="s">
        <v>76</v>
      </c>
      <c r="C145" t="s">
        <v>573</v>
      </c>
      <c r="D145" s="1">
        <v>101000</v>
      </c>
      <c r="E145" s="1">
        <v>2898.7</v>
      </c>
      <c r="F145" s="1">
        <v>11822.63</v>
      </c>
      <c r="G145" s="1">
        <v>3070.4</v>
      </c>
      <c r="H145" s="1">
        <v>2096.86</v>
      </c>
      <c r="I145" s="1">
        <f t="shared" si="42"/>
        <v>19888.59</v>
      </c>
      <c r="J145" s="1">
        <f t="shared" si="43"/>
        <v>81111.41</v>
      </c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</row>
    <row r="146" spans="1:125" s="2" customFormat="1">
      <c r="A146" s="3" t="s">
        <v>18</v>
      </c>
      <c r="B146" s="3">
        <v>3</v>
      </c>
      <c r="C146" s="3"/>
      <c r="D146" s="4">
        <f t="shared" ref="D146:J146" si="44">SUM(D143:D145)</f>
        <v>221000</v>
      </c>
      <c r="E146" s="4">
        <f t="shared" si="44"/>
        <v>6342.7</v>
      </c>
      <c r="F146" s="4">
        <f t="shared" si="44"/>
        <v>19045.11</v>
      </c>
      <c r="G146" s="4">
        <f t="shared" si="44"/>
        <v>6718.4</v>
      </c>
      <c r="H146" s="4">
        <f t="shared" si="44"/>
        <v>2146.86</v>
      </c>
      <c r="I146" s="4">
        <f t="shared" si="44"/>
        <v>34253.07</v>
      </c>
      <c r="J146" s="4">
        <f t="shared" si="44"/>
        <v>186746.93</v>
      </c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</row>
    <row r="147" spans="1:125" s="2" customFormat="1">
      <c r="A147"/>
      <c r="B147"/>
      <c r="C147"/>
      <c r="D147" s="1"/>
      <c r="E147" s="1"/>
      <c r="F147" s="1"/>
      <c r="G147" s="1"/>
      <c r="H147" s="1"/>
      <c r="I147" s="1"/>
      <c r="J147" s="1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</row>
    <row r="148" spans="1:125" s="2" customFormat="1">
      <c r="A148" s="26" t="s">
        <v>84</v>
      </c>
      <c r="B148" s="26"/>
      <c r="C148" s="26"/>
      <c r="D148" s="26"/>
      <c r="E148" s="26"/>
      <c r="F148" s="26"/>
      <c r="G148" s="26"/>
      <c r="H148" s="26"/>
      <c r="I148" s="26"/>
      <c r="J148" s="2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  <c r="DT148" s="6"/>
      <c r="DU148" s="6"/>
    </row>
    <row r="149" spans="1:125">
      <c r="A149" t="s">
        <v>235</v>
      </c>
      <c r="B149" t="s">
        <v>34</v>
      </c>
      <c r="C149" t="s">
        <v>573</v>
      </c>
      <c r="D149" s="1">
        <v>25000</v>
      </c>
      <c r="E149" s="1">
        <v>717.5</v>
      </c>
      <c r="F149" s="1">
        <v>0</v>
      </c>
      <c r="G149" s="1">
        <v>760</v>
      </c>
      <c r="H149" s="1">
        <v>665</v>
      </c>
      <c r="I149" s="1">
        <f>E149+F149+G149+H149</f>
        <v>2142.5</v>
      </c>
      <c r="J149" s="1">
        <f>D149-I149</f>
        <v>22857.5</v>
      </c>
    </row>
    <row r="150" spans="1:125" s="2" customFormat="1">
      <c r="A150" t="s">
        <v>85</v>
      </c>
      <c r="B150" t="s">
        <v>478</v>
      </c>
      <c r="C150" t="s">
        <v>573</v>
      </c>
      <c r="D150" s="1">
        <v>70000</v>
      </c>
      <c r="E150" s="1">
        <v>2009</v>
      </c>
      <c r="F150" s="1">
        <v>5368.48</v>
      </c>
      <c r="G150" s="1">
        <v>2128</v>
      </c>
      <c r="H150" s="1">
        <v>75</v>
      </c>
      <c r="I150" s="1">
        <f t="shared" ref="I150:I154" si="45">E150+F150+G150+H150</f>
        <v>9580.48</v>
      </c>
      <c r="J150" s="1">
        <f t="shared" ref="J150:J154" si="46">D150-I150</f>
        <v>60419.520000000004</v>
      </c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6"/>
      <c r="BO150" s="6"/>
      <c r="BP150" s="6"/>
      <c r="BQ150" s="6"/>
      <c r="BR150" s="6"/>
      <c r="BS150" s="6"/>
      <c r="BT150" s="6"/>
      <c r="BU150" s="6"/>
      <c r="BV150" s="6"/>
      <c r="BW150" s="6"/>
      <c r="BX150" s="6"/>
      <c r="BY150" s="6"/>
      <c r="BZ150" s="6"/>
      <c r="CA150" s="6"/>
      <c r="CB150" s="6"/>
      <c r="CC150" s="6"/>
      <c r="CD150" s="6"/>
      <c r="CE150" s="6"/>
      <c r="CF150" s="6"/>
      <c r="CG150" s="6"/>
      <c r="CH150" s="6"/>
      <c r="CI150" s="6"/>
      <c r="CJ150" s="6"/>
      <c r="CK150" s="6"/>
      <c r="CL150" s="6"/>
      <c r="CM150" s="6"/>
      <c r="CN150" s="6"/>
      <c r="CO150" s="6"/>
      <c r="CP150" s="6"/>
      <c r="CQ150" s="6"/>
      <c r="CR150" s="6"/>
      <c r="CS150" s="6"/>
      <c r="CT150" s="6"/>
      <c r="CU150" s="6"/>
      <c r="CV150" s="6"/>
      <c r="CW150" s="6"/>
      <c r="CX150" s="6"/>
      <c r="CY150" s="6"/>
      <c r="CZ150" s="6"/>
      <c r="DA150" s="6"/>
      <c r="DB150" s="6"/>
      <c r="DC150" s="6"/>
      <c r="DD150" s="6"/>
      <c r="DE150" s="6"/>
      <c r="DF150" s="6"/>
      <c r="DG150" s="6"/>
      <c r="DH150" s="6"/>
      <c r="DI150" s="6"/>
      <c r="DJ150" s="6"/>
      <c r="DK150" s="6"/>
      <c r="DL150" s="6"/>
      <c r="DM150" s="6"/>
      <c r="DN150" s="6"/>
      <c r="DO150" s="6"/>
      <c r="DP150" s="6"/>
      <c r="DQ150" s="6"/>
      <c r="DR150" s="6"/>
      <c r="DS150" s="6"/>
      <c r="DT150" s="6"/>
      <c r="DU150" s="6"/>
    </row>
    <row r="151" spans="1:125" s="2" customFormat="1">
      <c r="A151" t="s">
        <v>86</v>
      </c>
      <c r="B151" t="s">
        <v>21</v>
      </c>
      <c r="C151" t="s">
        <v>573</v>
      </c>
      <c r="D151" s="1">
        <v>45000</v>
      </c>
      <c r="E151" s="1">
        <v>1291.5</v>
      </c>
      <c r="F151" s="1">
        <v>992.94</v>
      </c>
      <c r="G151" s="1">
        <v>1368</v>
      </c>
      <c r="H151" s="1">
        <v>1200.93</v>
      </c>
      <c r="I151" s="1">
        <v>4853.37</v>
      </c>
      <c r="J151" s="1">
        <f t="shared" si="46"/>
        <v>40146.629999999997</v>
      </c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</row>
    <row r="152" spans="1:125" s="2" customFormat="1">
      <c r="A152" t="s">
        <v>87</v>
      </c>
      <c r="B152" t="s">
        <v>34</v>
      </c>
      <c r="C152" t="s">
        <v>573</v>
      </c>
      <c r="D152" s="1">
        <v>30000</v>
      </c>
      <c r="E152" s="1">
        <v>861</v>
      </c>
      <c r="F152" s="1">
        <v>0</v>
      </c>
      <c r="G152" s="1">
        <v>912</v>
      </c>
      <c r="H152" s="1">
        <v>25</v>
      </c>
      <c r="I152" s="1">
        <f t="shared" si="45"/>
        <v>1798</v>
      </c>
      <c r="J152" s="1">
        <f t="shared" si="46"/>
        <v>28202</v>
      </c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</row>
    <row r="153" spans="1:125" s="2" customFormat="1">
      <c r="A153" t="s">
        <v>88</v>
      </c>
      <c r="B153" t="s">
        <v>34</v>
      </c>
      <c r="C153" t="s">
        <v>573</v>
      </c>
      <c r="D153" s="1">
        <v>25000</v>
      </c>
      <c r="E153" s="1">
        <v>717.5</v>
      </c>
      <c r="F153" s="1">
        <v>0</v>
      </c>
      <c r="G153" s="1">
        <v>760</v>
      </c>
      <c r="H153" s="1">
        <v>205</v>
      </c>
      <c r="I153" s="1">
        <f t="shared" si="45"/>
        <v>1682.5</v>
      </c>
      <c r="J153" s="1">
        <f t="shared" si="46"/>
        <v>23317.5</v>
      </c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</row>
    <row r="154" spans="1:125" s="2" customFormat="1">
      <c r="A154" t="s">
        <v>89</v>
      </c>
      <c r="B154" t="s">
        <v>34</v>
      </c>
      <c r="C154" t="s">
        <v>573</v>
      </c>
      <c r="D154" s="1">
        <v>25500</v>
      </c>
      <c r="E154" s="1">
        <v>731.85</v>
      </c>
      <c r="F154" s="1">
        <v>0</v>
      </c>
      <c r="G154" s="1">
        <v>775.2</v>
      </c>
      <c r="H154" s="1">
        <v>125</v>
      </c>
      <c r="I154" s="1">
        <f t="shared" si="45"/>
        <v>1632.0500000000002</v>
      </c>
      <c r="J154" s="1">
        <f t="shared" si="46"/>
        <v>23867.95</v>
      </c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  <c r="DT154" s="6"/>
      <c r="DU154" s="6"/>
    </row>
    <row r="155" spans="1:125" s="2" customFormat="1">
      <c r="A155" t="s">
        <v>90</v>
      </c>
      <c r="B155" t="s">
        <v>34</v>
      </c>
      <c r="C155" t="s">
        <v>573</v>
      </c>
      <c r="D155" s="1">
        <v>22500</v>
      </c>
      <c r="E155" s="1">
        <v>645.75</v>
      </c>
      <c r="F155" s="1">
        <v>0</v>
      </c>
      <c r="G155" s="1">
        <v>684</v>
      </c>
      <c r="H155" s="1">
        <v>125</v>
      </c>
      <c r="I155" s="1">
        <f>E155+F155+G155+H155</f>
        <v>1454.75</v>
      </c>
      <c r="J155" s="1">
        <f>D155-I155</f>
        <v>21045.25</v>
      </c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  <c r="DT155" s="6"/>
      <c r="DU155" s="6"/>
    </row>
    <row r="156" spans="1:125" s="2" customFormat="1">
      <c r="A156" t="s">
        <v>624</v>
      </c>
      <c r="B156" t="s">
        <v>23</v>
      </c>
      <c r="C156" s="2" t="s">
        <v>576</v>
      </c>
      <c r="D156" s="1">
        <v>106500</v>
      </c>
      <c r="E156" s="1">
        <v>3056.55</v>
      </c>
      <c r="F156" s="1">
        <v>13634.33</v>
      </c>
      <c r="G156" s="1">
        <v>3237.6</v>
      </c>
      <c r="H156" s="1">
        <v>25</v>
      </c>
      <c r="I156" s="1">
        <f>+E156+F156+G156+H156</f>
        <v>19953.48</v>
      </c>
      <c r="J156" s="1">
        <f>D156-I156</f>
        <v>86546.52</v>
      </c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  <c r="AR156" s="6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6"/>
      <c r="BO156" s="6"/>
      <c r="BP156" s="6"/>
      <c r="BQ156" s="6"/>
      <c r="BR156" s="6"/>
      <c r="BS156" s="6"/>
      <c r="BT156" s="6"/>
      <c r="BU156" s="6"/>
      <c r="BV156" s="6"/>
      <c r="BW156" s="6"/>
      <c r="BX156" s="6"/>
      <c r="BY156" s="6"/>
      <c r="BZ156" s="6"/>
      <c r="CA156" s="6"/>
      <c r="CB156" s="6"/>
      <c r="CC156" s="6"/>
      <c r="CD156" s="6"/>
      <c r="CE156" s="6"/>
      <c r="CF156" s="6"/>
      <c r="CG156" s="6"/>
      <c r="CH156" s="6"/>
      <c r="CI156" s="6"/>
      <c r="CJ156" s="6"/>
      <c r="CK156" s="6"/>
      <c r="CL156" s="6"/>
      <c r="CM156" s="6"/>
      <c r="CN156" s="6"/>
      <c r="CO156" s="6"/>
      <c r="CP156" s="6"/>
      <c r="CQ156" s="6"/>
      <c r="CR156" s="6"/>
      <c r="CS156" s="6"/>
      <c r="CT156" s="6"/>
      <c r="CU156" s="6"/>
      <c r="CV156" s="6"/>
      <c r="CW156" s="6"/>
      <c r="CX156" s="6"/>
      <c r="CY156" s="6"/>
      <c r="CZ156" s="6"/>
      <c r="DA156" s="6"/>
      <c r="DB156" s="6"/>
      <c r="DC156" s="6"/>
      <c r="DD156" s="6"/>
      <c r="DE156" s="6"/>
      <c r="DF156" s="6"/>
      <c r="DG156" s="6"/>
      <c r="DH156" s="6"/>
      <c r="DI156" s="6"/>
      <c r="DJ156" s="6"/>
      <c r="DK156" s="6"/>
      <c r="DL156" s="6"/>
      <c r="DM156" s="6"/>
      <c r="DN156" s="6"/>
      <c r="DO156" s="6"/>
      <c r="DP156" s="6"/>
      <c r="DQ156" s="6"/>
      <c r="DR156" s="6"/>
      <c r="DS156" s="6"/>
      <c r="DT156" s="6"/>
      <c r="DU156" s="6"/>
    </row>
    <row r="157" spans="1:125" s="2" customFormat="1">
      <c r="A157" s="3" t="s">
        <v>18</v>
      </c>
      <c r="B157" s="3">
        <v>8</v>
      </c>
      <c r="C157" s="3"/>
      <c r="D157" s="4">
        <f t="shared" ref="D157:J157" si="47">SUM(D149:D156)</f>
        <v>349500</v>
      </c>
      <c r="E157" s="4">
        <f t="shared" si="47"/>
        <v>10030.650000000001</v>
      </c>
      <c r="F157" s="4">
        <f t="shared" si="47"/>
        <v>19995.75</v>
      </c>
      <c r="G157" s="4">
        <f t="shared" si="47"/>
        <v>10624.8</v>
      </c>
      <c r="H157" s="4">
        <f t="shared" si="47"/>
        <v>2445.9300000000003</v>
      </c>
      <c r="I157" s="4">
        <f t="shared" si="47"/>
        <v>43097.13</v>
      </c>
      <c r="J157" s="4">
        <f t="shared" si="47"/>
        <v>306402.87</v>
      </c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  <c r="DT157" s="6"/>
      <c r="DU157" s="6"/>
    </row>
    <row r="158" spans="1:125" s="2" customFormat="1">
      <c r="A158"/>
      <c r="B158"/>
      <c r="C158"/>
      <c r="D158" s="1"/>
      <c r="E158" s="1"/>
      <c r="F158" s="1"/>
      <c r="G158" s="1"/>
      <c r="H158" s="1"/>
      <c r="I158" s="1"/>
      <c r="J158" s="1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6"/>
      <c r="BO158" s="6"/>
      <c r="BP158" s="6"/>
      <c r="BQ158" s="6"/>
      <c r="BR158" s="6"/>
      <c r="BS158" s="6"/>
      <c r="BT158" s="6"/>
      <c r="BU158" s="6"/>
      <c r="BV158" s="6"/>
      <c r="BW158" s="6"/>
      <c r="BX158" s="6"/>
      <c r="BY158" s="6"/>
      <c r="BZ158" s="6"/>
      <c r="CA158" s="6"/>
      <c r="CB158" s="6"/>
      <c r="CC158" s="6"/>
      <c r="CD158" s="6"/>
      <c r="CE158" s="6"/>
      <c r="CF158" s="6"/>
      <c r="CG158" s="6"/>
      <c r="CH158" s="6"/>
      <c r="CI158" s="6"/>
      <c r="CJ158" s="6"/>
      <c r="CK158" s="6"/>
      <c r="CL158" s="6"/>
      <c r="CM158" s="6"/>
      <c r="CN158" s="6"/>
      <c r="CO158" s="6"/>
      <c r="CP158" s="6"/>
      <c r="CQ158" s="6"/>
      <c r="CR158" s="6"/>
      <c r="CS158" s="6"/>
      <c r="CT158" s="6"/>
      <c r="CU158" s="6"/>
      <c r="CV158" s="6"/>
      <c r="CW158" s="6"/>
      <c r="CX158" s="6"/>
      <c r="CY158" s="6"/>
      <c r="CZ158" s="6"/>
      <c r="DA158" s="6"/>
      <c r="DB158" s="6"/>
      <c r="DC158" s="6"/>
      <c r="DD158" s="6"/>
      <c r="DE158" s="6"/>
      <c r="DF158" s="6"/>
      <c r="DG158" s="6"/>
      <c r="DH158" s="6"/>
      <c r="DI158" s="6"/>
      <c r="DJ158" s="6"/>
      <c r="DK158" s="6"/>
      <c r="DL158" s="6"/>
      <c r="DM158" s="6"/>
      <c r="DN158" s="6"/>
      <c r="DO158" s="6"/>
      <c r="DP158" s="6"/>
      <c r="DQ158" s="6"/>
      <c r="DR158" s="6"/>
      <c r="DS158" s="6"/>
      <c r="DT158" s="6"/>
      <c r="DU158" s="6"/>
    </row>
    <row r="159" spans="1:125" s="2" customFormat="1">
      <c r="A159" s="26" t="s">
        <v>92</v>
      </c>
      <c r="B159" s="26"/>
      <c r="C159" s="26"/>
      <c r="D159" s="26"/>
      <c r="E159" s="26"/>
      <c r="F159" s="26"/>
      <c r="G159" s="26"/>
      <c r="H159" s="26"/>
      <c r="I159" s="26"/>
      <c r="J159" s="2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  <c r="DT159" s="6"/>
      <c r="DU159" s="6"/>
    </row>
    <row r="160" spans="1:125" s="2" customFormat="1">
      <c r="A160" t="s">
        <v>93</v>
      </c>
      <c r="B160" t="s">
        <v>94</v>
      </c>
      <c r="C160" t="s">
        <v>574</v>
      </c>
      <c r="D160" s="1">
        <v>23000</v>
      </c>
      <c r="E160" s="1">
        <v>660.1</v>
      </c>
      <c r="F160" s="1">
        <v>0</v>
      </c>
      <c r="G160" s="1">
        <v>699.2</v>
      </c>
      <c r="H160" s="1">
        <v>75</v>
      </c>
      <c r="I160" s="1">
        <f t="shared" ref="I160:I163" si="48">E160+F160+G160+H160</f>
        <v>1434.3000000000002</v>
      </c>
      <c r="J160" s="1">
        <f t="shared" ref="J160:J163" si="49">D160-I160</f>
        <v>21565.7</v>
      </c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6"/>
      <c r="BO160" s="6"/>
      <c r="BP160" s="6"/>
      <c r="BQ160" s="6"/>
      <c r="BR160" s="6"/>
      <c r="BS160" s="6"/>
      <c r="BT160" s="6"/>
      <c r="BU160" s="6"/>
      <c r="BV160" s="6"/>
      <c r="BW160" s="6"/>
      <c r="BX160" s="6"/>
      <c r="BY160" s="6"/>
      <c r="BZ160" s="6"/>
      <c r="CA160" s="6"/>
      <c r="CB160" s="6"/>
      <c r="CC160" s="6"/>
      <c r="CD160" s="6"/>
      <c r="CE160" s="6"/>
      <c r="CF160" s="6"/>
      <c r="CG160" s="6"/>
      <c r="CH160" s="6"/>
      <c r="CI160" s="6"/>
      <c r="CJ160" s="6"/>
      <c r="CK160" s="6"/>
      <c r="CL160" s="6"/>
      <c r="CM160" s="6"/>
      <c r="CN160" s="6"/>
      <c r="CO160" s="6"/>
      <c r="CP160" s="6"/>
      <c r="CQ160" s="6"/>
      <c r="CR160" s="6"/>
      <c r="CS160" s="6"/>
      <c r="CT160" s="6"/>
      <c r="CU160" s="6"/>
      <c r="CV160" s="6"/>
      <c r="CW160" s="6"/>
      <c r="CX160" s="6"/>
      <c r="CY160" s="6"/>
      <c r="CZ160" s="6"/>
      <c r="DA160" s="6"/>
      <c r="DB160" s="6"/>
      <c r="DC160" s="6"/>
      <c r="DD160" s="6"/>
      <c r="DE160" s="6"/>
      <c r="DF160" s="6"/>
      <c r="DG160" s="6"/>
      <c r="DH160" s="6"/>
      <c r="DI160" s="6"/>
      <c r="DJ160" s="6"/>
      <c r="DK160" s="6"/>
      <c r="DL160" s="6"/>
      <c r="DM160" s="6"/>
      <c r="DN160" s="6"/>
      <c r="DO160" s="6"/>
      <c r="DP160" s="6"/>
      <c r="DQ160" s="6"/>
      <c r="DR160" s="6"/>
      <c r="DS160" s="6"/>
      <c r="DT160" s="6"/>
      <c r="DU160" s="6"/>
    </row>
    <row r="161" spans="1:125" s="16" customFormat="1">
      <c r="A161" s="20" t="s">
        <v>696</v>
      </c>
      <c r="B161" s="20" t="s">
        <v>695</v>
      </c>
      <c r="C161" s="22" t="s">
        <v>576</v>
      </c>
      <c r="D161" s="1">
        <v>76000</v>
      </c>
      <c r="E161" s="1">
        <v>2181.1999999999998</v>
      </c>
      <c r="F161" s="1">
        <v>6497.56</v>
      </c>
      <c r="G161" s="1">
        <v>2310.4</v>
      </c>
      <c r="H161" s="1">
        <v>25</v>
      </c>
      <c r="I161" s="1">
        <f>+E161+F161+G161+H161</f>
        <v>11014.16</v>
      </c>
      <c r="J161" s="1">
        <f>+D161-I161</f>
        <v>64985.84</v>
      </c>
    </row>
    <row r="162" spans="1:125">
      <c r="A162" t="s">
        <v>459</v>
      </c>
      <c r="B162" t="s">
        <v>504</v>
      </c>
      <c r="C162" t="s">
        <v>576</v>
      </c>
      <c r="D162" s="1">
        <v>165000</v>
      </c>
      <c r="E162" s="1">
        <v>4735.5</v>
      </c>
      <c r="F162" s="1">
        <v>27750.22</v>
      </c>
      <c r="G162" s="1">
        <v>3595.1</v>
      </c>
      <c r="H162" s="1">
        <v>25</v>
      </c>
      <c r="I162" s="1">
        <f t="shared" si="48"/>
        <v>36105.82</v>
      </c>
      <c r="J162" s="1">
        <f t="shared" si="49"/>
        <v>128894.18</v>
      </c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</row>
    <row r="163" spans="1:125">
      <c r="A163" t="s">
        <v>460</v>
      </c>
      <c r="B163" t="s">
        <v>132</v>
      </c>
      <c r="C163" t="s">
        <v>576</v>
      </c>
      <c r="D163" s="1">
        <v>18000</v>
      </c>
      <c r="E163" s="1">
        <v>516.6</v>
      </c>
      <c r="F163" s="1">
        <v>0</v>
      </c>
      <c r="G163" s="1">
        <v>547.20000000000005</v>
      </c>
      <c r="H163" s="1">
        <v>25</v>
      </c>
      <c r="I163" s="1">
        <f t="shared" si="48"/>
        <v>1088.8000000000002</v>
      </c>
      <c r="J163" s="1">
        <f t="shared" si="49"/>
        <v>16911.2</v>
      </c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</row>
    <row r="164" spans="1:125">
      <c r="A164" s="3" t="s">
        <v>18</v>
      </c>
      <c r="B164" s="3">
        <v>4</v>
      </c>
      <c r="C164" s="3"/>
      <c r="D164" s="4">
        <f t="shared" ref="D164:J164" si="50">SUM(D160:D163)</f>
        <v>282000</v>
      </c>
      <c r="E164" s="4">
        <f t="shared" si="50"/>
        <v>8093.4</v>
      </c>
      <c r="F164" s="4">
        <f t="shared" si="50"/>
        <v>34247.78</v>
      </c>
      <c r="G164" s="4">
        <f t="shared" si="50"/>
        <v>7151.9000000000005</v>
      </c>
      <c r="H164" s="4">
        <f t="shared" si="50"/>
        <v>150</v>
      </c>
      <c r="I164" s="4">
        <f t="shared" si="50"/>
        <v>49643.08</v>
      </c>
      <c r="J164" s="4">
        <f t="shared" si="50"/>
        <v>232356.91999999998</v>
      </c>
    </row>
    <row r="166" spans="1:125">
      <c r="A166" s="25" t="s">
        <v>461</v>
      </c>
      <c r="B166" s="25"/>
      <c r="C166" s="25"/>
      <c r="D166" s="25"/>
      <c r="E166" s="25"/>
      <c r="F166" s="25"/>
      <c r="G166" s="25"/>
      <c r="H166" s="25"/>
      <c r="I166" s="25"/>
      <c r="J166" s="25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</row>
    <row r="167" spans="1:125">
      <c r="A167" t="s">
        <v>462</v>
      </c>
      <c r="B167" t="s">
        <v>463</v>
      </c>
      <c r="C167" t="s">
        <v>576</v>
      </c>
      <c r="D167" s="1">
        <v>23000</v>
      </c>
      <c r="E167" s="1">
        <v>660.1</v>
      </c>
      <c r="F167" s="1">
        <v>0</v>
      </c>
      <c r="G167" s="1">
        <v>699.2</v>
      </c>
      <c r="H167" s="1">
        <v>125</v>
      </c>
      <c r="I167" s="1">
        <f t="shared" ref="I167" si="51">E167+F167+G167+H167</f>
        <v>1484.3000000000002</v>
      </c>
      <c r="J167" s="1">
        <f t="shared" ref="J167" si="52">D167-I167</f>
        <v>21515.7</v>
      </c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</row>
    <row r="168" spans="1:125">
      <c r="A168" t="s">
        <v>583</v>
      </c>
      <c r="B168" t="s">
        <v>195</v>
      </c>
      <c r="C168" t="s">
        <v>576</v>
      </c>
      <c r="D168" s="1">
        <v>70000</v>
      </c>
      <c r="E168" s="1">
        <v>2009</v>
      </c>
      <c r="F168" s="1">
        <v>5368.48</v>
      </c>
      <c r="G168" s="1">
        <v>2128</v>
      </c>
      <c r="H168" s="1">
        <v>25</v>
      </c>
      <c r="I168" s="1">
        <f>E168+F168+G168+H168</f>
        <v>9530.48</v>
      </c>
      <c r="J168" s="1">
        <f>D168-I168</f>
        <v>60469.520000000004</v>
      </c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</row>
    <row r="169" spans="1:125" s="16" customFormat="1">
      <c r="A169" s="14" t="s">
        <v>687</v>
      </c>
      <c r="B169" s="20" t="s">
        <v>28</v>
      </c>
      <c r="C169" s="22" t="s">
        <v>688</v>
      </c>
      <c r="D169" s="1">
        <v>32000</v>
      </c>
      <c r="E169" s="1">
        <v>918.4</v>
      </c>
      <c r="F169" s="1">
        <v>0</v>
      </c>
      <c r="G169" s="1">
        <v>972.8</v>
      </c>
      <c r="H169" s="1">
        <v>25</v>
      </c>
      <c r="I169" s="1">
        <f>+E169+F169+G169+H169</f>
        <v>1916.1999999999998</v>
      </c>
      <c r="J169" s="1">
        <f>+D169-I169</f>
        <v>30083.8</v>
      </c>
    </row>
    <row r="170" spans="1:125">
      <c r="A170" t="s">
        <v>686</v>
      </c>
      <c r="B170" s="21" t="s">
        <v>195</v>
      </c>
      <c r="C170" s="23" t="s">
        <v>688</v>
      </c>
      <c r="D170" s="1">
        <v>50000</v>
      </c>
      <c r="E170" s="1">
        <v>1435</v>
      </c>
      <c r="F170" s="1">
        <v>1854</v>
      </c>
      <c r="G170" s="1">
        <v>1520</v>
      </c>
      <c r="H170" s="1">
        <v>25</v>
      </c>
      <c r="I170" s="1">
        <f>+E170+F170+G170+H170</f>
        <v>4834</v>
      </c>
      <c r="J170" s="1">
        <f>+D170-I170</f>
        <v>45166</v>
      </c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</row>
    <row r="171" spans="1:125">
      <c r="A171" t="s">
        <v>464</v>
      </c>
      <c r="B171" t="s">
        <v>479</v>
      </c>
      <c r="C171" t="s">
        <v>576</v>
      </c>
      <c r="D171" s="1">
        <v>40000</v>
      </c>
      <c r="E171" s="1">
        <v>1148</v>
      </c>
      <c r="F171" s="1">
        <v>287.26</v>
      </c>
      <c r="G171" s="1">
        <v>1216</v>
      </c>
      <c r="H171" s="1">
        <v>1060.93</v>
      </c>
      <c r="I171" s="1">
        <f>E171+F171+G171+H171</f>
        <v>3712.1900000000005</v>
      </c>
      <c r="J171" s="1">
        <f>D171-I171</f>
        <v>36287.81</v>
      </c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</row>
    <row r="172" spans="1:125">
      <c r="A172" s="3" t="s">
        <v>18</v>
      </c>
      <c r="B172" s="3">
        <v>5</v>
      </c>
      <c r="C172" s="3"/>
      <c r="D172" s="4">
        <f t="shared" ref="D172:J172" si="53">SUM(D167:D171)</f>
        <v>215000</v>
      </c>
      <c r="E172" s="4">
        <f t="shared" si="53"/>
        <v>6170.5</v>
      </c>
      <c r="F172" s="4">
        <f>SUM(F167:F171)</f>
        <v>7509.74</v>
      </c>
      <c r="G172" s="4">
        <f t="shared" si="53"/>
        <v>6536</v>
      </c>
      <c r="H172" s="4">
        <f t="shared" si="53"/>
        <v>1260.93</v>
      </c>
      <c r="I172" s="4">
        <f t="shared" si="53"/>
        <v>21477.17</v>
      </c>
      <c r="J172" s="4">
        <f t="shared" si="53"/>
        <v>193522.83000000002</v>
      </c>
    </row>
    <row r="174" spans="1:125">
      <c r="A174" s="26" t="s">
        <v>96</v>
      </c>
      <c r="B174" s="26"/>
      <c r="C174" s="26"/>
      <c r="D174" s="26"/>
      <c r="E174" s="26"/>
      <c r="F174" s="26"/>
      <c r="G174" s="26"/>
      <c r="H174" s="26"/>
      <c r="I174" s="26"/>
      <c r="J174" s="26"/>
    </row>
    <row r="175" spans="1:125">
      <c r="A175" t="s">
        <v>97</v>
      </c>
      <c r="B175" t="s">
        <v>98</v>
      </c>
      <c r="C175" t="s">
        <v>576</v>
      </c>
      <c r="D175" s="1">
        <v>45800</v>
      </c>
      <c r="E175" s="1">
        <v>1314.46</v>
      </c>
      <c r="F175" s="1">
        <v>950.45</v>
      </c>
      <c r="G175" s="1">
        <v>1392.32</v>
      </c>
      <c r="H175" s="1">
        <v>2236.86</v>
      </c>
      <c r="I175" s="1">
        <f>E175+F175+G175+H175</f>
        <v>5894.09</v>
      </c>
      <c r="J175" s="1">
        <f>D175-I175</f>
        <v>39905.910000000003</v>
      </c>
    </row>
    <row r="176" spans="1:125">
      <c r="A176" s="3" t="s">
        <v>18</v>
      </c>
      <c r="B176" s="3">
        <v>1</v>
      </c>
      <c r="C176" s="3"/>
      <c r="D176" s="4">
        <f t="shared" ref="D176:J176" si="54">SUM(D175:D175)</f>
        <v>45800</v>
      </c>
      <c r="E176" s="4">
        <f t="shared" si="54"/>
        <v>1314.46</v>
      </c>
      <c r="F176" s="4">
        <f t="shared" si="54"/>
        <v>950.45</v>
      </c>
      <c r="G176" s="4">
        <f t="shared" si="54"/>
        <v>1392.32</v>
      </c>
      <c r="H176" s="4">
        <f t="shared" si="54"/>
        <v>2236.86</v>
      </c>
      <c r="I176" s="4">
        <f t="shared" si="54"/>
        <v>5894.09</v>
      </c>
      <c r="J176" s="4">
        <f t="shared" si="54"/>
        <v>39905.910000000003</v>
      </c>
    </row>
    <row r="178" spans="1:125">
      <c r="A178" s="26" t="s">
        <v>99</v>
      </c>
      <c r="B178" s="26"/>
      <c r="C178" s="26"/>
      <c r="D178" s="26"/>
      <c r="E178" s="26"/>
      <c r="F178" s="26"/>
      <c r="G178" s="26"/>
      <c r="H178" s="26"/>
      <c r="I178" s="26"/>
      <c r="J178" s="26"/>
    </row>
    <row r="179" spans="1:125">
      <c r="A179" t="s">
        <v>100</v>
      </c>
      <c r="B179" t="s">
        <v>101</v>
      </c>
      <c r="C179" t="s">
        <v>573</v>
      </c>
      <c r="D179" s="1">
        <v>56000</v>
      </c>
      <c r="E179" s="1">
        <v>1607.2</v>
      </c>
      <c r="F179" s="1">
        <v>2545.42</v>
      </c>
      <c r="G179" s="1">
        <v>1702.4</v>
      </c>
      <c r="H179" s="1">
        <v>1220.93</v>
      </c>
      <c r="I179" s="1">
        <f t="shared" ref="I179:I182" si="55">E179+F179+G179+H179</f>
        <v>7075.9500000000007</v>
      </c>
      <c r="J179" s="1">
        <f t="shared" ref="J179:J182" si="56">D179-I179</f>
        <v>48924.05</v>
      </c>
    </row>
    <row r="180" spans="1:125">
      <c r="A180" t="s">
        <v>102</v>
      </c>
      <c r="B180" t="s">
        <v>103</v>
      </c>
      <c r="C180" t="s">
        <v>576</v>
      </c>
      <c r="D180" s="1">
        <v>44000</v>
      </c>
      <c r="E180" s="1">
        <v>1262.8</v>
      </c>
      <c r="F180" s="1">
        <v>851.8</v>
      </c>
      <c r="G180" s="1">
        <v>1337.6</v>
      </c>
      <c r="H180" s="1">
        <v>1160.93</v>
      </c>
      <c r="I180" s="1">
        <f t="shared" si="55"/>
        <v>4613.13</v>
      </c>
      <c r="J180" s="1">
        <f t="shared" si="56"/>
        <v>39386.870000000003</v>
      </c>
    </row>
    <row r="181" spans="1:125">
      <c r="A181" t="s">
        <v>104</v>
      </c>
      <c r="B181" t="s">
        <v>105</v>
      </c>
      <c r="C181" t="s">
        <v>573</v>
      </c>
      <c r="D181" s="1">
        <v>56000</v>
      </c>
      <c r="E181" s="1">
        <v>1607.2</v>
      </c>
      <c r="F181" s="1">
        <v>2733.96</v>
      </c>
      <c r="G181" s="1">
        <v>1702.4</v>
      </c>
      <c r="H181" s="1">
        <v>25</v>
      </c>
      <c r="I181" s="1">
        <f t="shared" si="55"/>
        <v>6068.5599999999995</v>
      </c>
      <c r="J181" s="1">
        <f t="shared" si="56"/>
        <v>49931.44</v>
      </c>
    </row>
    <row r="182" spans="1:125">
      <c r="A182" t="s">
        <v>106</v>
      </c>
      <c r="B182" t="s">
        <v>103</v>
      </c>
      <c r="C182" t="s">
        <v>576</v>
      </c>
      <c r="D182" s="1">
        <v>40000</v>
      </c>
      <c r="E182" s="1">
        <v>1148</v>
      </c>
      <c r="F182" s="1">
        <v>442.65</v>
      </c>
      <c r="G182" s="1">
        <v>1216</v>
      </c>
      <c r="H182" s="1">
        <v>25</v>
      </c>
      <c r="I182" s="1">
        <f t="shared" si="55"/>
        <v>2831.65</v>
      </c>
      <c r="J182" s="1">
        <f t="shared" si="56"/>
        <v>37168.35</v>
      </c>
    </row>
    <row r="183" spans="1:125" s="2" customFormat="1">
      <c r="A183" t="s">
        <v>625</v>
      </c>
      <c r="B183" t="s">
        <v>103</v>
      </c>
      <c r="C183" s="2" t="s">
        <v>576</v>
      </c>
      <c r="D183" s="1">
        <v>45000</v>
      </c>
      <c r="E183" s="1">
        <v>1291.5</v>
      </c>
      <c r="F183" s="1">
        <v>1148.33</v>
      </c>
      <c r="G183" s="1">
        <v>1368</v>
      </c>
      <c r="H183" s="1">
        <v>25</v>
      </c>
      <c r="I183" s="1">
        <f>+E183+F183+G183+H183</f>
        <v>3832.83</v>
      </c>
      <c r="J183" s="1">
        <f>D183-I183</f>
        <v>41167.17</v>
      </c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6"/>
      <c r="AP183" s="6"/>
      <c r="AQ183" s="6"/>
      <c r="AR183" s="6"/>
      <c r="AS183" s="6"/>
      <c r="AT183" s="6"/>
      <c r="AU183" s="6"/>
      <c r="AV183" s="6"/>
      <c r="AW183" s="6"/>
      <c r="AX183" s="6"/>
      <c r="AY183" s="6"/>
      <c r="AZ183" s="6"/>
      <c r="BA183" s="6"/>
      <c r="BB183" s="6"/>
      <c r="BC183" s="6"/>
      <c r="BD183" s="6"/>
      <c r="BE183" s="6"/>
      <c r="BF183" s="6"/>
      <c r="BG183" s="6"/>
      <c r="BH183" s="6"/>
      <c r="BI183" s="6"/>
      <c r="BJ183" s="6"/>
      <c r="BK183" s="6"/>
      <c r="BL183" s="6"/>
      <c r="BM183" s="6"/>
      <c r="BN183" s="6"/>
      <c r="BO183" s="6"/>
      <c r="BP183" s="6"/>
      <c r="BQ183" s="6"/>
      <c r="BR183" s="6"/>
      <c r="BS183" s="6"/>
      <c r="BT183" s="6"/>
      <c r="BU183" s="6"/>
      <c r="BV183" s="6"/>
      <c r="BW183" s="6"/>
      <c r="BX183" s="6"/>
      <c r="BY183" s="6"/>
      <c r="BZ183" s="6"/>
      <c r="CA183" s="6"/>
      <c r="CB183" s="6"/>
      <c r="CC183" s="6"/>
      <c r="CD183" s="6"/>
      <c r="CE183" s="6"/>
      <c r="CF183" s="6"/>
      <c r="CG183" s="6"/>
      <c r="CH183" s="6"/>
      <c r="CI183" s="6"/>
      <c r="CJ183" s="6"/>
      <c r="CK183" s="6"/>
      <c r="CL183" s="6"/>
      <c r="CM183" s="6"/>
      <c r="CN183" s="6"/>
      <c r="CO183" s="6"/>
      <c r="CP183" s="6"/>
      <c r="CQ183" s="6"/>
      <c r="CR183" s="6"/>
      <c r="CS183" s="6"/>
      <c r="CT183" s="6"/>
      <c r="CU183" s="6"/>
      <c r="CV183" s="6"/>
      <c r="CW183" s="6"/>
      <c r="CX183" s="6"/>
      <c r="CY183" s="6"/>
      <c r="CZ183" s="6"/>
      <c r="DA183" s="6"/>
      <c r="DB183" s="6"/>
      <c r="DC183" s="6"/>
      <c r="DD183" s="6"/>
      <c r="DE183" s="6"/>
      <c r="DF183" s="6"/>
      <c r="DG183" s="6"/>
      <c r="DH183" s="6"/>
      <c r="DI183" s="6"/>
      <c r="DJ183" s="6"/>
      <c r="DK183" s="6"/>
      <c r="DL183" s="6"/>
      <c r="DM183" s="6"/>
      <c r="DN183" s="6"/>
      <c r="DO183" s="6"/>
      <c r="DP183" s="6"/>
      <c r="DQ183" s="6"/>
      <c r="DR183" s="6"/>
      <c r="DS183" s="6"/>
      <c r="DT183" s="6"/>
      <c r="DU183" s="6"/>
    </row>
    <row r="184" spans="1:125">
      <c r="A184" t="s">
        <v>676</v>
      </c>
      <c r="B184" s="12" t="s">
        <v>103</v>
      </c>
      <c r="C184" s="18" t="s">
        <v>576</v>
      </c>
      <c r="D184" s="1">
        <v>28000</v>
      </c>
      <c r="E184" s="1">
        <v>803.6</v>
      </c>
      <c r="F184" s="1">
        <v>0</v>
      </c>
      <c r="G184" s="1">
        <v>851.2</v>
      </c>
      <c r="H184" s="1">
        <v>25</v>
      </c>
      <c r="I184" s="1">
        <f>+E184+F184+G184+H184</f>
        <v>1679.8000000000002</v>
      </c>
      <c r="J184" s="1">
        <f>+D184-I184</f>
        <v>26320.2</v>
      </c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</row>
    <row r="185" spans="1:125" s="16" customFormat="1">
      <c r="A185" s="20" t="s">
        <v>697</v>
      </c>
      <c r="B185" s="20" t="s">
        <v>23</v>
      </c>
      <c r="C185" s="22" t="s">
        <v>576</v>
      </c>
      <c r="D185" s="1">
        <v>76000</v>
      </c>
      <c r="E185" s="1">
        <v>2181.1999999999998</v>
      </c>
      <c r="F185" s="1">
        <v>6497.56</v>
      </c>
      <c r="G185" s="1">
        <v>2310.4</v>
      </c>
      <c r="H185" s="1">
        <v>25</v>
      </c>
      <c r="I185" s="1">
        <f>+E185+F185+G185+H185</f>
        <v>11014.16</v>
      </c>
      <c r="J185" s="1">
        <f>+D185-I185</f>
        <v>64985.84</v>
      </c>
    </row>
    <row r="186" spans="1:125">
      <c r="A186" s="3" t="s">
        <v>18</v>
      </c>
      <c r="B186" s="3">
        <v>7</v>
      </c>
      <c r="C186" s="3"/>
      <c r="D186" s="4">
        <f t="shared" ref="D186:J186" si="57">SUM(D179:D185)</f>
        <v>345000</v>
      </c>
      <c r="E186" s="4">
        <f t="shared" si="57"/>
        <v>9901.5</v>
      </c>
      <c r="F186" s="4">
        <f t="shared" si="57"/>
        <v>14219.720000000001</v>
      </c>
      <c r="G186" s="4">
        <f t="shared" si="57"/>
        <v>10488</v>
      </c>
      <c r="H186" s="4">
        <f t="shared" si="57"/>
        <v>2506.86</v>
      </c>
      <c r="I186" s="4">
        <f t="shared" si="57"/>
        <v>37116.080000000002</v>
      </c>
      <c r="J186" s="4">
        <f t="shared" si="57"/>
        <v>307883.92000000004</v>
      </c>
    </row>
    <row r="188" spans="1:125">
      <c r="A188" s="26" t="s">
        <v>108</v>
      </c>
      <c r="B188" s="26"/>
      <c r="C188" s="26"/>
      <c r="D188" s="26"/>
      <c r="E188" s="26"/>
      <c r="F188" s="26"/>
      <c r="G188" s="26"/>
      <c r="H188" s="26"/>
      <c r="I188" s="26"/>
      <c r="J188" s="26"/>
    </row>
    <row r="189" spans="1:125" s="2" customFormat="1">
      <c r="A189" t="s">
        <v>109</v>
      </c>
      <c r="B189" t="s">
        <v>105</v>
      </c>
      <c r="C189" t="s">
        <v>573</v>
      </c>
      <c r="D189" s="1">
        <v>35500</v>
      </c>
      <c r="E189" s="1">
        <v>1018.85</v>
      </c>
      <c r="F189" s="1">
        <v>0</v>
      </c>
      <c r="G189" s="1">
        <v>1079.2</v>
      </c>
      <c r="H189" s="1">
        <v>125</v>
      </c>
      <c r="I189" s="1">
        <f>E189+F189+G189+H189</f>
        <v>2223.0500000000002</v>
      </c>
      <c r="J189" s="1">
        <f>D189-I189</f>
        <v>33276.949999999997</v>
      </c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  <c r="BS189" s="6"/>
      <c r="BT189" s="6"/>
      <c r="BU189" s="6"/>
      <c r="BV189" s="6"/>
      <c r="BW189" s="6"/>
      <c r="BX189" s="6"/>
      <c r="BY189" s="6"/>
      <c r="BZ189" s="6"/>
      <c r="CA189" s="6"/>
      <c r="CB189" s="6"/>
      <c r="CC189" s="6"/>
      <c r="CD189" s="6"/>
      <c r="CE189" s="6"/>
      <c r="CF189" s="6"/>
      <c r="CG189" s="6"/>
      <c r="CH189" s="6"/>
      <c r="CI189" s="6"/>
      <c r="CJ189" s="6"/>
      <c r="CK189" s="6"/>
      <c r="CL189" s="6"/>
      <c r="CM189" s="6"/>
      <c r="CN189" s="6"/>
      <c r="CO189" s="6"/>
      <c r="CP189" s="6"/>
      <c r="CQ189" s="6"/>
      <c r="CR189" s="6"/>
      <c r="CS189" s="6"/>
      <c r="CT189" s="6"/>
      <c r="CU189" s="6"/>
      <c r="CV189" s="6"/>
      <c r="CW189" s="6"/>
      <c r="CX189" s="6"/>
      <c r="CY189" s="6"/>
      <c r="CZ189" s="6"/>
      <c r="DA189" s="6"/>
      <c r="DB189" s="6"/>
      <c r="DC189" s="6"/>
      <c r="DD189" s="6"/>
      <c r="DE189" s="6"/>
      <c r="DF189" s="6"/>
      <c r="DG189" s="6"/>
      <c r="DH189" s="6"/>
      <c r="DI189" s="6"/>
      <c r="DJ189" s="6"/>
      <c r="DK189" s="6"/>
      <c r="DL189" s="6"/>
      <c r="DM189" s="6"/>
      <c r="DN189" s="6"/>
      <c r="DO189" s="6"/>
      <c r="DP189" s="6"/>
      <c r="DQ189" s="6"/>
      <c r="DR189" s="6"/>
      <c r="DS189" s="6"/>
      <c r="DT189" s="6"/>
      <c r="DU189" s="6"/>
    </row>
    <row r="190" spans="1:125">
      <c r="A190" s="3" t="s">
        <v>18</v>
      </c>
      <c r="B190" s="3">
        <v>1</v>
      </c>
      <c r="C190" s="3"/>
      <c r="D190" s="4">
        <f t="shared" ref="D190:J190" si="58">SUM(D189)</f>
        <v>35500</v>
      </c>
      <c r="E190" s="4">
        <f t="shared" si="58"/>
        <v>1018.85</v>
      </c>
      <c r="F190" s="4">
        <f t="shared" si="58"/>
        <v>0</v>
      </c>
      <c r="G190" s="4">
        <f t="shared" si="58"/>
        <v>1079.2</v>
      </c>
      <c r="H190" s="4">
        <f t="shared" si="58"/>
        <v>125</v>
      </c>
      <c r="I190" s="4">
        <f t="shared" si="58"/>
        <v>2223.0500000000002</v>
      </c>
      <c r="J190" s="4">
        <f t="shared" si="58"/>
        <v>33276.949999999997</v>
      </c>
    </row>
    <row r="192" spans="1:125">
      <c r="A192" s="26" t="s">
        <v>110</v>
      </c>
      <c r="B192" s="26"/>
      <c r="C192" s="26"/>
      <c r="D192" s="26"/>
      <c r="E192" s="26"/>
      <c r="F192" s="26"/>
      <c r="G192" s="26"/>
      <c r="H192" s="26"/>
      <c r="I192" s="26"/>
      <c r="J192" s="26"/>
    </row>
    <row r="193" spans="1:125">
      <c r="A193" t="s">
        <v>111</v>
      </c>
      <c r="B193" t="s">
        <v>62</v>
      </c>
      <c r="C193" t="s">
        <v>576</v>
      </c>
      <c r="D193" s="1">
        <v>30950</v>
      </c>
      <c r="E193" s="1">
        <v>888.27</v>
      </c>
      <c r="F193" s="1">
        <v>0</v>
      </c>
      <c r="G193" s="1">
        <v>940.88</v>
      </c>
      <c r="H193" s="1">
        <v>185</v>
      </c>
      <c r="I193" s="1">
        <f t="shared" ref="I193:I194" si="59">E193+F193+G193+H193</f>
        <v>2014.15</v>
      </c>
      <c r="J193" s="1">
        <f t="shared" ref="J193:J194" si="60">D193-I193</f>
        <v>28935.85</v>
      </c>
    </row>
    <row r="194" spans="1:125">
      <c r="A194" t="s">
        <v>112</v>
      </c>
      <c r="B194" t="s">
        <v>480</v>
      </c>
      <c r="C194" t="s">
        <v>573</v>
      </c>
      <c r="D194" s="1">
        <v>44000</v>
      </c>
      <c r="E194" s="1">
        <v>1262.8</v>
      </c>
      <c r="F194" s="1">
        <v>0</v>
      </c>
      <c r="G194" s="1">
        <v>1337.6</v>
      </c>
      <c r="H194" s="1">
        <v>2216.86</v>
      </c>
      <c r="I194" s="1">
        <f t="shared" si="59"/>
        <v>4817.26</v>
      </c>
      <c r="J194" s="1">
        <f t="shared" si="60"/>
        <v>39182.74</v>
      </c>
    </row>
    <row r="195" spans="1:125">
      <c r="A195" t="s">
        <v>113</v>
      </c>
      <c r="B195" t="s">
        <v>23</v>
      </c>
      <c r="C195" t="s">
        <v>573</v>
      </c>
      <c r="D195" s="1">
        <v>75000</v>
      </c>
      <c r="E195" s="1">
        <v>2152.5</v>
      </c>
      <c r="F195" s="1">
        <v>6309.38</v>
      </c>
      <c r="G195" s="1">
        <v>2280</v>
      </c>
      <c r="H195" s="1">
        <v>145</v>
      </c>
      <c r="I195" s="1">
        <f>E195+F195+G195+H195</f>
        <v>10886.880000000001</v>
      </c>
      <c r="J195" s="1">
        <f>D195-I195</f>
        <v>64113.119999999995</v>
      </c>
    </row>
    <row r="196" spans="1:125">
      <c r="A196" t="s">
        <v>531</v>
      </c>
      <c r="B196" t="s">
        <v>105</v>
      </c>
      <c r="C196" t="s">
        <v>576</v>
      </c>
      <c r="D196" s="1">
        <v>30000</v>
      </c>
      <c r="E196" s="1">
        <v>861</v>
      </c>
      <c r="F196" s="1">
        <v>0</v>
      </c>
      <c r="G196" s="1">
        <v>912</v>
      </c>
      <c r="H196" s="1">
        <v>25</v>
      </c>
      <c r="I196" s="1">
        <v>1798</v>
      </c>
      <c r="J196" s="1">
        <v>28202</v>
      </c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</row>
    <row r="197" spans="1:125">
      <c r="A197" s="3" t="s">
        <v>18</v>
      </c>
      <c r="B197" s="3">
        <v>4</v>
      </c>
      <c r="C197" s="3"/>
      <c r="D197" s="4">
        <f t="shared" ref="D197:J197" si="61">SUM(D193:D196)</f>
        <v>179950</v>
      </c>
      <c r="E197" s="4">
        <f t="shared" si="61"/>
        <v>5164.57</v>
      </c>
      <c r="F197" s="4">
        <f t="shared" si="61"/>
        <v>6309.38</v>
      </c>
      <c r="G197" s="4">
        <f t="shared" si="61"/>
        <v>5470.48</v>
      </c>
      <c r="H197" s="4">
        <f t="shared" si="61"/>
        <v>2571.86</v>
      </c>
      <c r="I197" s="4">
        <f t="shared" si="61"/>
        <v>19516.29</v>
      </c>
      <c r="J197" s="4">
        <f t="shared" si="61"/>
        <v>160433.71</v>
      </c>
    </row>
    <row r="199" spans="1:125">
      <c r="A199" s="26" t="s">
        <v>114</v>
      </c>
      <c r="B199" s="26"/>
      <c r="C199" s="26"/>
      <c r="D199" s="26"/>
      <c r="E199" s="26"/>
      <c r="F199" s="26"/>
      <c r="G199" s="26"/>
      <c r="H199" s="26"/>
      <c r="I199" s="26"/>
      <c r="J199" s="26"/>
    </row>
    <row r="200" spans="1:125">
      <c r="A200" t="s">
        <v>586</v>
      </c>
      <c r="B200" t="s">
        <v>585</v>
      </c>
      <c r="C200" t="s">
        <v>576</v>
      </c>
      <c r="D200" s="1">
        <v>18000</v>
      </c>
      <c r="E200" s="1">
        <v>516.6</v>
      </c>
      <c r="F200" s="1">
        <v>0</v>
      </c>
      <c r="G200" s="1">
        <v>547.20000000000005</v>
      </c>
      <c r="H200" s="1">
        <v>25</v>
      </c>
      <c r="I200" s="1">
        <f>E200+F200+G200+H200</f>
        <v>1088.8000000000002</v>
      </c>
      <c r="J200" s="1">
        <f>D200-I200</f>
        <v>16911.2</v>
      </c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</row>
    <row r="201" spans="1:125">
      <c r="A201" t="s">
        <v>115</v>
      </c>
      <c r="B201" t="s">
        <v>132</v>
      </c>
      <c r="C201" t="s">
        <v>573</v>
      </c>
      <c r="D201" s="1">
        <v>19950</v>
      </c>
      <c r="E201" s="1">
        <v>572.57000000000005</v>
      </c>
      <c r="F201" s="1">
        <v>0</v>
      </c>
      <c r="G201" s="1">
        <v>606.48</v>
      </c>
      <c r="H201" s="1">
        <v>391</v>
      </c>
      <c r="I201" s="1">
        <f t="shared" ref="I201:I202" si="62">E201+F201+G201+H201</f>
        <v>1570.0500000000002</v>
      </c>
      <c r="J201" s="1">
        <f t="shared" ref="J201:J202" si="63">D201-I201</f>
        <v>18379.95</v>
      </c>
    </row>
    <row r="202" spans="1:125">
      <c r="A202" t="s">
        <v>116</v>
      </c>
      <c r="B202" t="s">
        <v>26</v>
      </c>
      <c r="C202" t="s">
        <v>573</v>
      </c>
      <c r="D202" s="1">
        <v>28900</v>
      </c>
      <c r="E202" s="1">
        <v>829.43</v>
      </c>
      <c r="F202" s="1">
        <v>0</v>
      </c>
      <c r="G202" s="1">
        <v>878.56</v>
      </c>
      <c r="H202" s="1">
        <v>125</v>
      </c>
      <c r="I202" s="1">
        <f t="shared" si="62"/>
        <v>1832.9899999999998</v>
      </c>
      <c r="J202" s="1">
        <f t="shared" si="63"/>
        <v>27067.010000000002</v>
      </c>
    </row>
    <row r="203" spans="1:125">
      <c r="A203" t="s">
        <v>117</v>
      </c>
      <c r="B203" t="s">
        <v>118</v>
      </c>
      <c r="C203" t="s">
        <v>573</v>
      </c>
      <c r="D203" s="1">
        <v>46000</v>
      </c>
      <c r="E203" s="1">
        <v>1320.2</v>
      </c>
      <c r="F203" s="1">
        <v>1134.07</v>
      </c>
      <c r="G203" s="1">
        <v>1398.4</v>
      </c>
      <c r="H203" s="1">
        <v>1160.93</v>
      </c>
      <c r="I203" s="1">
        <f>E203+F203+G203+H203</f>
        <v>5013.6000000000004</v>
      </c>
      <c r="J203" s="1">
        <f>D203-I203</f>
        <v>40986.400000000001</v>
      </c>
    </row>
    <row r="204" spans="1:125">
      <c r="A204" t="s">
        <v>532</v>
      </c>
      <c r="B204" t="s">
        <v>132</v>
      </c>
      <c r="C204" t="s">
        <v>576</v>
      </c>
      <c r="D204" s="1">
        <v>25000</v>
      </c>
      <c r="E204" s="1">
        <v>717.5</v>
      </c>
      <c r="F204" s="1">
        <v>0</v>
      </c>
      <c r="G204" s="1">
        <v>760</v>
      </c>
      <c r="H204" s="1">
        <v>25</v>
      </c>
      <c r="I204" s="1">
        <v>1502.5</v>
      </c>
      <c r="J204" s="1">
        <v>23497.5</v>
      </c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</row>
    <row r="205" spans="1:125">
      <c r="A205" s="3" t="s">
        <v>18</v>
      </c>
      <c r="B205" s="3">
        <v>5</v>
      </c>
      <c r="C205" s="3"/>
      <c r="D205" s="4">
        <f t="shared" ref="D205:J205" si="64">SUM(D200:D204)</f>
        <v>137850</v>
      </c>
      <c r="E205" s="4">
        <f t="shared" si="64"/>
        <v>3956.3</v>
      </c>
      <c r="F205" s="4">
        <f t="shared" si="64"/>
        <v>1134.07</v>
      </c>
      <c r="G205" s="4">
        <f t="shared" si="64"/>
        <v>4190.6400000000003</v>
      </c>
      <c r="H205" s="4">
        <f t="shared" si="64"/>
        <v>1726.93</v>
      </c>
      <c r="I205" s="4">
        <f t="shared" si="64"/>
        <v>11007.94</v>
      </c>
      <c r="J205" s="4">
        <f t="shared" si="64"/>
        <v>126842.06</v>
      </c>
    </row>
    <row r="207" spans="1:125">
      <c r="A207" s="26" t="s">
        <v>119</v>
      </c>
      <c r="B207" s="26"/>
      <c r="C207" s="26"/>
      <c r="D207" s="26"/>
      <c r="E207" s="26"/>
      <c r="F207" s="26"/>
      <c r="G207" s="26"/>
      <c r="H207" s="26"/>
      <c r="I207" s="26"/>
      <c r="J207" s="26"/>
    </row>
    <row r="208" spans="1:125">
      <c r="A208" t="s">
        <v>121</v>
      </c>
      <c r="B208" t="s">
        <v>122</v>
      </c>
      <c r="C208" t="s">
        <v>576</v>
      </c>
      <c r="D208" s="1">
        <v>18000</v>
      </c>
      <c r="E208" s="1">
        <v>516.6</v>
      </c>
      <c r="F208" s="1">
        <v>0</v>
      </c>
      <c r="G208" s="1">
        <v>547.20000000000005</v>
      </c>
      <c r="H208" s="1">
        <v>125</v>
      </c>
      <c r="I208" s="1">
        <f t="shared" ref="I208:I213" si="65">E208+F208+G208+H208</f>
        <v>1188.8000000000002</v>
      </c>
      <c r="J208" s="1">
        <f t="shared" ref="J208:J213" si="66">D208-I208</f>
        <v>16811.2</v>
      </c>
    </row>
    <row r="209" spans="1:125">
      <c r="A209" t="s">
        <v>521</v>
      </c>
      <c r="B209" t="s">
        <v>522</v>
      </c>
      <c r="C209" t="s">
        <v>576</v>
      </c>
      <c r="D209" s="1">
        <v>23000</v>
      </c>
      <c r="E209" s="1">
        <v>660.1</v>
      </c>
      <c r="F209" s="1">
        <v>0</v>
      </c>
      <c r="G209" s="1">
        <v>699.2</v>
      </c>
      <c r="H209" s="1">
        <v>25</v>
      </c>
      <c r="I209" s="1">
        <v>1384.3</v>
      </c>
      <c r="J209" s="1">
        <v>21615.7</v>
      </c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</row>
    <row r="210" spans="1:125">
      <c r="A210" t="s">
        <v>123</v>
      </c>
      <c r="B210" t="s">
        <v>124</v>
      </c>
      <c r="C210" t="s">
        <v>573</v>
      </c>
      <c r="D210" s="1">
        <v>22000</v>
      </c>
      <c r="E210" s="1">
        <v>631.4</v>
      </c>
      <c r="F210" s="1">
        <v>0</v>
      </c>
      <c r="G210" s="1">
        <v>668.8</v>
      </c>
      <c r="H210" s="1">
        <v>4125</v>
      </c>
      <c r="I210" s="1">
        <f t="shared" si="65"/>
        <v>5425.2</v>
      </c>
      <c r="J210" s="1">
        <f t="shared" si="66"/>
        <v>16574.8</v>
      </c>
    </row>
    <row r="211" spans="1:125">
      <c r="A211" t="s">
        <v>125</v>
      </c>
      <c r="B211" t="s">
        <v>126</v>
      </c>
      <c r="C211" t="s">
        <v>576</v>
      </c>
      <c r="D211" s="1">
        <v>21850</v>
      </c>
      <c r="E211" s="1">
        <v>627.1</v>
      </c>
      <c r="F211" s="1">
        <v>0</v>
      </c>
      <c r="G211" s="1">
        <v>664.24</v>
      </c>
      <c r="H211" s="1">
        <v>25</v>
      </c>
      <c r="I211" s="1">
        <f t="shared" si="65"/>
        <v>1316.3400000000001</v>
      </c>
      <c r="J211" s="1">
        <f t="shared" si="66"/>
        <v>20533.66</v>
      </c>
    </row>
    <row r="212" spans="1:125">
      <c r="A212" t="s">
        <v>127</v>
      </c>
      <c r="B212" t="s">
        <v>124</v>
      </c>
      <c r="C212" t="s">
        <v>576</v>
      </c>
      <c r="D212" s="1">
        <v>17500</v>
      </c>
      <c r="E212" s="1">
        <v>502.25</v>
      </c>
      <c r="F212" s="1">
        <v>0</v>
      </c>
      <c r="G212" s="1">
        <v>532</v>
      </c>
      <c r="H212" s="1">
        <v>25</v>
      </c>
      <c r="I212" s="1">
        <f t="shared" si="65"/>
        <v>1059.25</v>
      </c>
      <c r="J212" s="1">
        <f t="shared" si="66"/>
        <v>16440.75</v>
      </c>
    </row>
    <row r="213" spans="1:125">
      <c r="A213" t="s">
        <v>128</v>
      </c>
      <c r="B213" t="s">
        <v>129</v>
      </c>
      <c r="C213" t="s">
        <v>576</v>
      </c>
      <c r="D213" s="1">
        <v>17000</v>
      </c>
      <c r="E213" s="1">
        <v>487.9</v>
      </c>
      <c r="F213" s="1">
        <v>0</v>
      </c>
      <c r="G213" s="1">
        <v>516.79999999999995</v>
      </c>
      <c r="H213" s="1">
        <v>25</v>
      </c>
      <c r="I213" s="1">
        <f t="shared" si="65"/>
        <v>1029.6999999999998</v>
      </c>
      <c r="J213" s="1">
        <f t="shared" si="66"/>
        <v>15970.3</v>
      </c>
    </row>
    <row r="214" spans="1:125">
      <c r="A214" s="3" t="s">
        <v>18</v>
      </c>
      <c r="B214" s="3">
        <v>6</v>
      </c>
      <c r="C214" s="3"/>
      <c r="D214" s="4">
        <f t="shared" ref="D214:J214" si="67">SUM(D208:D213)</f>
        <v>119350</v>
      </c>
      <c r="E214" s="4">
        <f t="shared" si="67"/>
        <v>3425.35</v>
      </c>
      <c r="F214" s="4">
        <f t="shared" si="67"/>
        <v>0</v>
      </c>
      <c r="G214" s="4">
        <f t="shared" si="67"/>
        <v>3628.24</v>
      </c>
      <c r="H214" s="4">
        <f t="shared" si="67"/>
        <v>4350</v>
      </c>
      <c r="I214" s="4">
        <f t="shared" si="67"/>
        <v>11403.59</v>
      </c>
      <c r="J214" s="4">
        <f t="shared" si="67"/>
        <v>107946.41</v>
      </c>
    </row>
    <row r="216" spans="1:125">
      <c r="A216" s="26" t="s">
        <v>130</v>
      </c>
      <c r="B216" s="26"/>
      <c r="C216" s="26"/>
      <c r="D216" s="26"/>
      <c r="E216" s="26"/>
      <c r="F216" s="26"/>
      <c r="G216" s="26"/>
      <c r="H216" s="26"/>
      <c r="I216" s="26"/>
      <c r="J216" s="26"/>
    </row>
    <row r="217" spans="1:125">
      <c r="A217" t="s">
        <v>131</v>
      </c>
      <c r="B217" t="s">
        <v>132</v>
      </c>
      <c r="C217" t="s">
        <v>573</v>
      </c>
      <c r="D217" s="1">
        <v>24000</v>
      </c>
      <c r="E217" s="1">
        <v>688.8</v>
      </c>
      <c r="F217" s="1">
        <v>0</v>
      </c>
      <c r="G217" s="1">
        <v>729.6</v>
      </c>
      <c r="H217" s="1">
        <v>165</v>
      </c>
      <c r="I217" s="1">
        <f>E217+F217+G217+H217</f>
        <v>1583.4</v>
      </c>
      <c r="J217" s="1">
        <f>D217-I217</f>
        <v>22416.6</v>
      </c>
    </row>
    <row r="218" spans="1:125">
      <c r="A218" t="s">
        <v>677</v>
      </c>
      <c r="B218" s="12" t="s">
        <v>585</v>
      </c>
      <c r="C218" s="18" t="s">
        <v>576</v>
      </c>
      <c r="D218" s="1">
        <v>18000</v>
      </c>
      <c r="E218" s="1">
        <v>516.6</v>
      </c>
      <c r="F218" s="1">
        <v>0</v>
      </c>
      <c r="G218" s="1">
        <v>547.20000000000005</v>
      </c>
      <c r="H218" s="1">
        <v>25</v>
      </c>
      <c r="I218" s="1">
        <f>+E218+F218+G218+H218</f>
        <v>1088.8000000000002</v>
      </c>
      <c r="J218" s="1">
        <f>+D218-I218</f>
        <v>16911.2</v>
      </c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</row>
    <row r="219" spans="1:125">
      <c r="A219" s="3" t="s">
        <v>18</v>
      </c>
      <c r="B219" s="3">
        <v>2</v>
      </c>
      <c r="C219" s="3"/>
      <c r="D219" s="4">
        <f t="shared" ref="D219:J219" si="68">SUM(D217:D218)</f>
        <v>42000</v>
      </c>
      <c r="E219" s="4">
        <f t="shared" si="68"/>
        <v>1205.4000000000001</v>
      </c>
      <c r="F219" s="4">
        <f t="shared" si="68"/>
        <v>0</v>
      </c>
      <c r="G219" s="4">
        <f t="shared" si="68"/>
        <v>1276.8000000000002</v>
      </c>
      <c r="H219" s="4">
        <f t="shared" si="68"/>
        <v>190</v>
      </c>
      <c r="I219" s="4">
        <f t="shared" si="68"/>
        <v>2672.2000000000003</v>
      </c>
      <c r="J219" s="4">
        <f t="shared" si="68"/>
        <v>39327.800000000003</v>
      </c>
    </row>
    <row r="221" spans="1:125">
      <c r="A221" s="26" t="s">
        <v>133</v>
      </c>
      <c r="B221" s="26"/>
      <c r="C221" s="26"/>
      <c r="D221" s="26"/>
      <c r="E221" s="26"/>
      <c r="F221" s="26"/>
      <c r="G221" s="26"/>
      <c r="H221" s="26"/>
      <c r="I221" s="26"/>
      <c r="J221" s="26"/>
    </row>
    <row r="222" spans="1:125">
      <c r="A222" t="s">
        <v>134</v>
      </c>
      <c r="B222" t="s">
        <v>135</v>
      </c>
      <c r="C222" t="s">
        <v>576</v>
      </c>
      <c r="D222" s="1">
        <v>18000</v>
      </c>
      <c r="E222" s="1">
        <v>516.6</v>
      </c>
      <c r="F222" s="1">
        <v>0</v>
      </c>
      <c r="G222" s="1">
        <v>547.20000000000005</v>
      </c>
      <c r="H222" s="1">
        <v>25</v>
      </c>
      <c r="I222" s="1">
        <f t="shared" ref="I222:I243" si="69">E222+F222+G222+H222</f>
        <v>1088.8000000000002</v>
      </c>
      <c r="J222" s="1">
        <f t="shared" ref="J222:J243" si="70">D222-I222</f>
        <v>16911.2</v>
      </c>
    </row>
    <row r="223" spans="1:125">
      <c r="A223" t="s">
        <v>136</v>
      </c>
      <c r="B223" t="s">
        <v>135</v>
      </c>
      <c r="C223" t="s">
        <v>576</v>
      </c>
      <c r="D223" s="1">
        <v>15000</v>
      </c>
      <c r="E223" s="1">
        <v>430.5</v>
      </c>
      <c r="F223" s="1">
        <v>0</v>
      </c>
      <c r="G223" s="1">
        <v>456</v>
      </c>
      <c r="H223" s="1">
        <v>165</v>
      </c>
      <c r="I223" s="1">
        <f t="shared" si="69"/>
        <v>1051.5</v>
      </c>
      <c r="J223" s="1">
        <f t="shared" si="70"/>
        <v>13948.5</v>
      </c>
    </row>
    <row r="224" spans="1:125">
      <c r="A224" t="s">
        <v>465</v>
      </c>
      <c r="B224" t="s">
        <v>466</v>
      </c>
      <c r="C224" t="s">
        <v>576</v>
      </c>
      <c r="D224" s="1">
        <v>25000</v>
      </c>
      <c r="E224" s="1">
        <v>717.5</v>
      </c>
      <c r="F224" s="1">
        <v>0</v>
      </c>
      <c r="G224" s="1">
        <v>760</v>
      </c>
      <c r="H224" s="1">
        <v>25</v>
      </c>
      <c r="I224" s="1">
        <f t="shared" si="69"/>
        <v>1502.5</v>
      </c>
      <c r="J224" s="1">
        <f t="shared" si="70"/>
        <v>23497.5</v>
      </c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</row>
    <row r="225" spans="1:125">
      <c r="A225" t="s">
        <v>467</v>
      </c>
      <c r="B225" t="s">
        <v>158</v>
      </c>
      <c r="C225" t="s">
        <v>576</v>
      </c>
      <c r="D225" s="1">
        <v>18000</v>
      </c>
      <c r="E225" s="1">
        <v>516.6</v>
      </c>
      <c r="F225" s="1">
        <v>0</v>
      </c>
      <c r="G225" s="1">
        <v>547.20000000000005</v>
      </c>
      <c r="H225" s="1">
        <v>25</v>
      </c>
      <c r="I225" s="1">
        <f t="shared" si="69"/>
        <v>1088.8000000000002</v>
      </c>
      <c r="J225" s="1">
        <f t="shared" si="70"/>
        <v>16911.2</v>
      </c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</row>
    <row r="226" spans="1:125">
      <c r="A226" t="s">
        <v>138</v>
      </c>
      <c r="B226" t="s">
        <v>505</v>
      </c>
      <c r="C226" t="s">
        <v>576</v>
      </c>
      <c r="D226" s="1">
        <v>19500</v>
      </c>
      <c r="E226" s="1">
        <v>559.65</v>
      </c>
      <c r="F226" s="1">
        <v>0</v>
      </c>
      <c r="G226" s="1">
        <v>592.79999999999995</v>
      </c>
      <c r="H226" s="1">
        <v>165</v>
      </c>
      <c r="I226" s="1">
        <f t="shared" si="69"/>
        <v>1317.4499999999998</v>
      </c>
      <c r="J226" s="1">
        <f t="shared" si="70"/>
        <v>18182.55</v>
      </c>
    </row>
    <row r="227" spans="1:125">
      <c r="A227" t="s">
        <v>139</v>
      </c>
      <c r="B227" t="s">
        <v>135</v>
      </c>
      <c r="C227" t="s">
        <v>573</v>
      </c>
      <c r="D227" s="1">
        <v>15000</v>
      </c>
      <c r="E227" s="1">
        <v>430.5</v>
      </c>
      <c r="F227" s="1">
        <v>0</v>
      </c>
      <c r="G227" s="1">
        <v>456</v>
      </c>
      <c r="H227" s="1">
        <v>265</v>
      </c>
      <c r="I227" s="1">
        <f t="shared" si="69"/>
        <v>1151.5</v>
      </c>
      <c r="J227" s="1">
        <f t="shared" si="70"/>
        <v>13848.5</v>
      </c>
    </row>
    <row r="228" spans="1:125">
      <c r="A228" t="s">
        <v>140</v>
      </c>
      <c r="B228" t="s">
        <v>141</v>
      </c>
      <c r="C228" t="s">
        <v>573</v>
      </c>
      <c r="D228" s="1">
        <v>46000</v>
      </c>
      <c r="E228" s="1">
        <v>1320.2</v>
      </c>
      <c r="F228" s="1">
        <v>1289.46</v>
      </c>
      <c r="G228" s="1">
        <v>1398.4</v>
      </c>
      <c r="H228" s="1">
        <v>125</v>
      </c>
      <c r="I228" s="1">
        <v>4133.0600000000004</v>
      </c>
      <c r="J228" s="1">
        <f t="shared" si="70"/>
        <v>41866.94</v>
      </c>
    </row>
    <row r="229" spans="1:125">
      <c r="A229" t="s">
        <v>142</v>
      </c>
      <c r="B229" t="s">
        <v>143</v>
      </c>
      <c r="C229" t="s">
        <v>576</v>
      </c>
      <c r="D229" s="1">
        <v>14000</v>
      </c>
      <c r="E229" s="1">
        <v>401.8</v>
      </c>
      <c r="F229" s="1">
        <v>0</v>
      </c>
      <c r="G229" s="1">
        <v>425.6</v>
      </c>
      <c r="H229" s="1">
        <v>125</v>
      </c>
      <c r="I229" s="1">
        <f t="shared" si="69"/>
        <v>952.40000000000009</v>
      </c>
      <c r="J229" s="1">
        <f t="shared" si="70"/>
        <v>13047.6</v>
      </c>
    </row>
    <row r="230" spans="1:125">
      <c r="A230" t="s">
        <v>144</v>
      </c>
      <c r="B230" t="s">
        <v>135</v>
      </c>
      <c r="C230" t="s">
        <v>576</v>
      </c>
      <c r="D230" s="1">
        <v>10190</v>
      </c>
      <c r="E230" s="1">
        <v>292.45</v>
      </c>
      <c r="F230" s="1">
        <v>0</v>
      </c>
      <c r="G230" s="1">
        <v>309.77999999999997</v>
      </c>
      <c r="H230" s="1">
        <v>75</v>
      </c>
      <c r="I230" s="1">
        <f t="shared" si="69"/>
        <v>677.23</v>
      </c>
      <c r="J230" s="1">
        <f t="shared" si="70"/>
        <v>9512.77</v>
      </c>
    </row>
    <row r="231" spans="1:125">
      <c r="A231" t="s">
        <v>146</v>
      </c>
      <c r="B231" t="s">
        <v>28</v>
      </c>
      <c r="C231" t="s">
        <v>573</v>
      </c>
      <c r="D231" s="1">
        <v>25000</v>
      </c>
      <c r="E231" s="1">
        <v>717.5</v>
      </c>
      <c r="F231" s="1">
        <v>0</v>
      </c>
      <c r="G231" s="1">
        <v>760</v>
      </c>
      <c r="H231" s="1">
        <v>145</v>
      </c>
      <c r="I231" s="1">
        <f t="shared" si="69"/>
        <v>1622.5</v>
      </c>
      <c r="J231" s="1">
        <f t="shared" si="70"/>
        <v>23377.5</v>
      </c>
    </row>
    <row r="232" spans="1:125">
      <c r="A232" t="s">
        <v>618</v>
      </c>
      <c r="B232" t="s">
        <v>619</v>
      </c>
      <c r="C232" t="s">
        <v>576</v>
      </c>
      <c r="D232" s="1">
        <v>22000</v>
      </c>
      <c r="E232" s="1">
        <v>631.4</v>
      </c>
      <c r="F232" s="1">
        <v>0</v>
      </c>
      <c r="G232" s="1">
        <v>668.8</v>
      </c>
      <c r="H232" s="1">
        <v>25</v>
      </c>
      <c r="I232" s="1">
        <f>E232+F232+G232+H232</f>
        <v>1325.1999999999998</v>
      </c>
      <c r="J232" s="1">
        <f>D232-I232</f>
        <v>20674.8</v>
      </c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</row>
    <row r="233" spans="1:125">
      <c r="A233" t="s">
        <v>147</v>
      </c>
      <c r="B233" t="s">
        <v>135</v>
      </c>
      <c r="C233" t="s">
        <v>573</v>
      </c>
      <c r="D233" s="1">
        <v>15000</v>
      </c>
      <c r="E233" s="1">
        <v>430.5</v>
      </c>
      <c r="F233" s="1">
        <v>0</v>
      </c>
      <c r="G233" s="1">
        <v>456</v>
      </c>
      <c r="H233" s="1">
        <v>25</v>
      </c>
      <c r="I233" s="1">
        <f t="shared" si="69"/>
        <v>911.5</v>
      </c>
      <c r="J233" s="1">
        <f t="shared" si="70"/>
        <v>14088.5</v>
      </c>
    </row>
    <row r="234" spans="1:125">
      <c r="A234" t="s">
        <v>148</v>
      </c>
      <c r="B234" t="s">
        <v>135</v>
      </c>
      <c r="C234" t="s">
        <v>573</v>
      </c>
      <c r="D234" s="1">
        <v>15000</v>
      </c>
      <c r="E234" s="1">
        <v>430.5</v>
      </c>
      <c r="F234" s="1">
        <v>0</v>
      </c>
      <c r="G234" s="1">
        <v>456</v>
      </c>
      <c r="H234" s="1">
        <v>145</v>
      </c>
      <c r="I234" s="1">
        <f t="shared" si="69"/>
        <v>1031.5</v>
      </c>
      <c r="J234" s="1">
        <f t="shared" si="70"/>
        <v>13968.5</v>
      </c>
    </row>
    <row r="235" spans="1:125">
      <c r="A235" t="s">
        <v>149</v>
      </c>
      <c r="B235" t="s">
        <v>135</v>
      </c>
      <c r="C235" t="s">
        <v>576</v>
      </c>
      <c r="D235" s="1">
        <v>15000</v>
      </c>
      <c r="E235" s="1">
        <v>430.5</v>
      </c>
      <c r="F235" s="1">
        <v>0</v>
      </c>
      <c r="G235" s="1">
        <v>456</v>
      </c>
      <c r="H235" s="1">
        <v>165</v>
      </c>
      <c r="I235" s="1">
        <f t="shared" si="69"/>
        <v>1051.5</v>
      </c>
      <c r="J235" s="1">
        <f t="shared" si="70"/>
        <v>13948.5</v>
      </c>
    </row>
    <row r="236" spans="1:125">
      <c r="A236" t="s">
        <v>150</v>
      </c>
      <c r="B236" t="s">
        <v>151</v>
      </c>
      <c r="C236" t="s">
        <v>573</v>
      </c>
      <c r="D236" s="1">
        <v>22350</v>
      </c>
      <c r="E236" s="1">
        <v>641.45000000000005</v>
      </c>
      <c r="F236" s="1">
        <v>0</v>
      </c>
      <c r="G236" s="1">
        <v>679.44</v>
      </c>
      <c r="H236" s="1">
        <v>100</v>
      </c>
      <c r="I236" s="1">
        <f t="shared" si="69"/>
        <v>1420.89</v>
      </c>
      <c r="J236" s="1">
        <f t="shared" si="70"/>
        <v>20929.11</v>
      </c>
    </row>
    <row r="237" spans="1:125">
      <c r="A237" t="s">
        <v>152</v>
      </c>
      <c r="B237" t="s">
        <v>23</v>
      </c>
      <c r="C237" t="s">
        <v>576</v>
      </c>
      <c r="D237" s="1">
        <v>21250</v>
      </c>
      <c r="E237" s="1">
        <v>609.88</v>
      </c>
      <c r="F237" s="1">
        <v>0</v>
      </c>
      <c r="G237" s="1">
        <v>646</v>
      </c>
      <c r="H237" s="1">
        <v>25</v>
      </c>
      <c r="I237" s="1">
        <f t="shared" si="69"/>
        <v>1280.8800000000001</v>
      </c>
      <c r="J237" s="1">
        <f t="shared" si="70"/>
        <v>19969.12</v>
      </c>
    </row>
    <row r="238" spans="1:125">
      <c r="A238" t="s">
        <v>153</v>
      </c>
      <c r="B238" t="s">
        <v>135</v>
      </c>
      <c r="C238" t="s">
        <v>573</v>
      </c>
      <c r="D238" s="1">
        <v>15150</v>
      </c>
      <c r="E238" s="1">
        <v>434.81</v>
      </c>
      <c r="F238" s="1">
        <v>0</v>
      </c>
      <c r="G238" s="1">
        <v>460.56</v>
      </c>
      <c r="H238" s="1">
        <v>145</v>
      </c>
      <c r="I238" s="1">
        <f t="shared" si="69"/>
        <v>1040.3699999999999</v>
      </c>
      <c r="J238" s="1">
        <f t="shared" si="70"/>
        <v>14109.630000000001</v>
      </c>
    </row>
    <row r="239" spans="1:125">
      <c r="A239" t="s">
        <v>154</v>
      </c>
      <c r="B239" t="s">
        <v>135</v>
      </c>
      <c r="C239" t="s">
        <v>573</v>
      </c>
      <c r="D239" s="1">
        <v>14800</v>
      </c>
      <c r="E239" s="1">
        <v>424.76</v>
      </c>
      <c r="F239" s="1">
        <v>0</v>
      </c>
      <c r="G239" s="1">
        <v>449.92</v>
      </c>
      <c r="H239" s="1">
        <v>185</v>
      </c>
      <c r="I239" s="1">
        <f t="shared" si="69"/>
        <v>1059.68</v>
      </c>
      <c r="J239" s="1">
        <f t="shared" si="70"/>
        <v>13740.32</v>
      </c>
    </row>
    <row r="240" spans="1:125">
      <c r="A240" t="s">
        <v>155</v>
      </c>
      <c r="B240" t="s">
        <v>135</v>
      </c>
      <c r="C240" t="s">
        <v>576</v>
      </c>
      <c r="D240" s="1">
        <v>15000</v>
      </c>
      <c r="E240" s="1">
        <v>430.5</v>
      </c>
      <c r="F240" s="1">
        <v>0</v>
      </c>
      <c r="G240" s="1">
        <v>456</v>
      </c>
      <c r="H240" s="1">
        <v>165</v>
      </c>
      <c r="I240" s="1">
        <f t="shared" si="69"/>
        <v>1051.5</v>
      </c>
      <c r="J240" s="1">
        <f t="shared" si="70"/>
        <v>13948.5</v>
      </c>
    </row>
    <row r="241" spans="1:125">
      <c r="A241" t="s">
        <v>156</v>
      </c>
      <c r="B241" t="s">
        <v>135</v>
      </c>
      <c r="C241" t="s">
        <v>576</v>
      </c>
      <c r="D241" s="1">
        <v>15000</v>
      </c>
      <c r="E241" s="1">
        <v>430.5</v>
      </c>
      <c r="F241" s="1">
        <v>0</v>
      </c>
      <c r="G241" s="1">
        <v>456</v>
      </c>
      <c r="H241" s="1">
        <v>125</v>
      </c>
      <c r="I241" s="1">
        <f t="shared" si="69"/>
        <v>1011.5</v>
      </c>
      <c r="J241" s="1">
        <f t="shared" si="70"/>
        <v>13988.5</v>
      </c>
    </row>
    <row r="242" spans="1:125">
      <c r="A242" t="s">
        <v>157</v>
      </c>
      <c r="B242" t="s">
        <v>158</v>
      </c>
      <c r="C242" t="s">
        <v>576</v>
      </c>
      <c r="D242" s="1">
        <v>20000</v>
      </c>
      <c r="E242" s="1">
        <v>574</v>
      </c>
      <c r="F242" s="1">
        <v>0</v>
      </c>
      <c r="G242" s="1">
        <v>608</v>
      </c>
      <c r="H242" s="1">
        <v>125</v>
      </c>
      <c r="I242" s="1">
        <f t="shared" si="69"/>
        <v>1307</v>
      </c>
      <c r="J242" s="1">
        <f t="shared" si="70"/>
        <v>18693</v>
      </c>
    </row>
    <row r="243" spans="1:125">
      <c r="A243" t="s">
        <v>506</v>
      </c>
      <c r="B243" t="s">
        <v>28</v>
      </c>
      <c r="C243" t="s">
        <v>573</v>
      </c>
      <c r="D243" s="1">
        <v>35000</v>
      </c>
      <c r="E243" s="1">
        <v>1004.5</v>
      </c>
      <c r="F243" s="1">
        <v>0</v>
      </c>
      <c r="G243" s="1">
        <v>1064</v>
      </c>
      <c r="H243" s="1">
        <v>25</v>
      </c>
      <c r="I243" s="1">
        <f t="shared" si="69"/>
        <v>2093.5</v>
      </c>
      <c r="J243" s="1">
        <f t="shared" si="70"/>
        <v>32906.5</v>
      </c>
    </row>
    <row r="244" spans="1:125">
      <c r="A244" t="s">
        <v>587</v>
      </c>
      <c r="B244" t="s">
        <v>135</v>
      </c>
      <c r="C244" t="s">
        <v>576</v>
      </c>
      <c r="D244" s="1">
        <v>15000</v>
      </c>
      <c r="E244" s="1">
        <v>430.5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</row>
    <row r="245" spans="1:125">
      <c r="A245" t="s">
        <v>534</v>
      </c>
      <c r="B245" t="s">
        <v>143</v>
      </c>
      <c r="C245" t="s">
        <v>576</v>
      </c>
      <c r="D245" s="1">
        <v>14000</v>
      </c>
      <c r="E245" s="1">
        <v>401.8</v>
      </c>
      <c r="F245" s="1">
        <v>0</v>
      </c>
      <c r="G245" s="1">
        <v>425.6</v>
      </c>
      <c r="H245" s="1">
        <v>25</v>
      </c>
      <c r="I245" s="1">
        <f>E245+F245+G245+H245</f>
        <v>852.40000000000009</v>
      </c>
      <c r="J245" s="1">
        <f>D245-I245</f>
        <v>13147.6</v>
      </c>
    </row>
    <row r="246" spans="1:125">
      <c r="A246" t="s">
        <v>630</v>
      </c>
      <c r="B246" t="s">
        <v>158</v>
      </c>
      <c r="C246" t="s">
        <v>576</v>
      </c>
      <c r="D246" s="1">
        <v>20000</v>
      </c>
      <c r="E246" s="1">
        <v>574</v>
      </c>
      <c r="F246" s="1">
        <v>0</v>
      </c>
      <c r="G246" s="1">
        <v>608</v>
      </c>
      <c r="H246" s="1">
        <v>25</v>
      </c>
      <c r="I246" s="1">
        <f>E246+F246+G246+H246</f>
        <v>1207</v>
      </c>
      <c r="J246" s="1">
        <f>D246-I246</f>
        <v>18793</v>
      </c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</row>
    <row r="247" spans="1:125">
      <c r="A247" t="s">
        <v>629</v>
      </c>
      <c r="B247" t="s">
        <v>158</v>
      </c>
      <c r="C247" t="s">
        <v>576</v>
      </c>
      <c r="D247" s="1">
        <v>20000</v>
      </c>
      <c r="E247" s="1">
        <v>574</v>
      </c>
      <c r="F247" s="1">
        <v>0</v>
      </c>
      <c r="G247" s="1">
        <v>608</v>
      </c>
      <c r="H247" s="1">
        <v>25</v>
      </c>
      <c r="I247" s="1">
        <f>+E247+F247+G247+H247</f>
        <v>1207</v>
      </c>
      <c r="J247" s="1">
        <f>+D247-I247</f>
        <v>18793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628</v>
      </c>
      <c r="B248" t="s">
        <v>143</v>
      </c>
      <c r="C248" t="s">
        <v>576</v>
      </c>
      <c r="D248" s="1">
        <v>25000</v>
      </c>
      <c r="E248" s="1">
        <v>717.5</v>
      </c>
      <c r="F248" s="1">
        <v>0</v>
      </c>
      <c r="G248" s="1">
        <v>760</v>
      </c>
      <c r="H248" s="1">
        <v>25</v>
      </c>
      <c r="I248" s="1">
        <f>+E248+F248+G248+H248</f>
        <v>1502.5</v>
      </c>
      <c r="J248" s="1">
        <f>+D248-I248</f>
        <v>23497.5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681</v>
      </c>
      <c r="B249" s="12" t="s">
        <v>680</v>
      </c>
      <c r="C249" s="18" t="s">
        <v>576</v>
      </c>
      <c r="D249" s="1">
        <v>20000</v>
      </c>
      <c r="E249" s="1">
        <v>574</v>
      </c>
      <c r="F249" s="1">
        <v>0</v>
      </c>
      <c r="G249" s="1">
        <v>608</v>
      </c>
      <c r="H249" s="1">
        <v>125</v>
      </c>
      <c r="I249" s="1">
        <v>1307</v>
      </c>
      <c r="J249" s="1">
        <v>18693</v>
      </c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679</v>
      </c>
      <c r="B250" s="12" t="s">
        <v>678</v>
      </c>
      <c r="C250" s="18" t="s">
        <v>576</v>
      </c>
      <c r="D250" s="1">
        <v>14000</v>
      </c>
      <c r="E250" s="1">
        <v>401.8</v>
      </c>
      <c r="F250" s="1">
        <v>0</v>
      </c>
      <c r="G250" s="1">
        <v>425.6</v>
      </c>
      <c r="H250" s="1">
        <v>25</v>
      </c>
      <c r="I250" s="1">
        <v>852.4</v>
      </c>
      <c r="J250" s="1">
        <v>13147.6</v>
      </c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627</v>
      </c>
      <c r="B251" t="s">
        <v>143</v>
      </c>
      <c r="C251" t="s">
        <v>576</v>
      </c>
      <c r="D251" s="1">
        <v>13000</v>
      </c>
      <c r="E251" s="1">
        <v>373.1</v>
      </c>
      <c r="F251" s="1">
        <v>0</v>
      </c>
      <c r="G251" s="1">
        <v>395.2</v>
      </c>
      <c r="H251" s="1">
        <v>25</v>
      </c>
      <c r="I251" s="1">
        <f>E251+F251+G251+H251</f>
        <v>793.3</v>
      </c>
      <c r="J251" s="1">
        <f>D251-I251</f>
        <v>12206.7</v>
      </c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626</v>
      </c>
      <c r="B252" t="s">
        <v>158</v>
      </c>
      <c r="C252" t="s">
        <v>576</v>
      </c>
      <c r="D252" s="1">
        <v>16700</v>
      </c>
      <c r="E252" s="1">
        <v>479.29</v>
      </c>
      <c r="F252" s="1">
        <v>0</v>
      </c>
      <c r="G252" s="1">
        <v>507.68</v>
      </c>
      <c r="H252" s="1">
        <v>145</v>
      </c>
      <c r="I252" s="1">
        <f>E252+F252+G252+H252</f>
        <v>1131.97</v>
      </c>
      <c r="J252" s="1">
        <f>D252-I252</f>
        <v>15568.03</v>
      </c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533</v>
      </c>
      <c r="B253" t="s">
        <v>158</v>
      </c>
      <c r="C253" t="s">
        <v>576</v>
      </c>
      <c r="D253" s="1">
        <v>20000</v>
      </c>
      <c r="E253" s="1">
        <v>574</v>
      </c>
      <c r="F253" s="1">
        <v>0</v>
      </c>
      <c r="G253" s="1">
        <v>608</v>
      </c>
      <c r="H253" s="1">
        <v>25</v>
      </c>
      <c r="I253" s="1">
        <f>E253+F253+G253+H253</f>
        <v>1207</v>
      </c>
      <c r="J253" s="1">
        <f>D253-I253</f>
        <v>18793</v>
      </c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</row>
    <row r="254" spans="1:125">
      <c r="A254" s="3" t="s">
        <v>18</v>
      </c>
      <c r="B254" s="3">
        <v>32</v>
      </c>
      <c r="C254" s="3"/>
      <c r="D254" s="4">
        <f t="shared" ref="D254:J254" si="71">SUM(D222:D253)</f>
        <v>608940</v>
      </c>
      <c r="E254" s="4">
        <f t="shared" si="71"/>
        <v>17476.589999999997</v>
      </c>
      <c r="F254" s="4">
        <f t="shared" si="71"/>
        <v>1289.46</v>
      </c>
      <c r="G254" s="4">
        <f t="shared" si="71"/>
        <v>18511.780000000002</v>
      </c>
      <c r="H254" s="4">
        <f t="shared" si="71"/>
        <v>2865</v>
      </c>
      <c r="I254" s="4">
        <f t="shared" si="71"/>
        <v>40142.830000000009</v>
      </c>
      <c r="J254" s="4">
        <f t="shared" si="71"/>
        <v>568797.16999999993</v>
      </c>
    </row>
    <row r="256" spans="1:125">
      <c r="A256" s="11" t="s">
        <v>351</v>
      </c>
      <c r="B256" s="11"/>
      <c r="C256" s="13"/>
      <c r="D256" s="11"/>
      <c r="E256" s="11"/>
      <c r="F256" s="11"/>
      <c r="G256" s="11"/>
      <c r="H256" s="11"/>
      <c r="I256" s="11"/>
      <c r="J256" s="11"/>
    </row>
    <row r="257" spans="1:125">
      <c r="A257" t="s">
        <v>352</v>
      </c>
      <c r="B257" t="s">
        <v>353</v>
      </c>
      <c r="C257" t="s">
        <v>576</v>
      </c>
      <c r="D257" s="1">
        <v>40000</v>
      </c>
      <c r="E257" s="1">
        <v>1148</v>
      </c>
      <c r="F257" s="1">
        <v>287.26</v>
      </c>
      <c r="G257" s="1">
        <v>1216</v>
      </c>
      <c r="H257" s="1">
        <v>1060.93</v>
      </c>
      <c r="I257" s="1">
        <f>+E257+F257+G257+H257</f>
        <v>3712.1900000000005</v>
      </c>
      <c r="J257" s="1">
        <f>+D257-I257</f>
        <v>36287.81</v>
      </c>
    </row>
    <row r="258" spans="1:125">
      <c r="A258" t="s">
        <v>562</v>
      </c>
      <c r="B258" t="s">
        <v>367</v>
      </c>
      <c r="C258" t="s">
        <v>576</v>
      </c>
      <c r="D258" s="1">
        <v>44000</v>
      </c>
      <c r="E258" s="1">
        <v>1262.8</v>
      </c>
      <c r="F258" s="1">
        <v>1007.19</v>
      </c>
      <c r="G258" s="1">
        <v>1337.6</v>
      </c>
      <c r="H258" s="1">
        <v>25</v>
      </c>
      <c r="I258" s="1">
        <f t="shared" ref="I258:I277" si="72">+E258+F258+G258+H258</f>
        <v>3632.5899999999997</v>
      </c>
      <c r="J258" s="1">
        <f t="shared" ref="J258:J276" si="73">+D258-I258</f>
        <v>40367.410000000003</v>
      </c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</row>
    <row r="259" spans="1:125">
      <c r="A259" t="s">
        <v>563</v>
      </c>
      <c r="B259" t="s">
        <v>23</v>
      </c>
      <c r="C259" t="s">
        <v>576</v>
      </c>
      <c r="D259" s="1">
        <v>58000</v>
      </c>
      <c r="E259" s="1">
        <v>1664.6</v>
      </c>
      <c r="F259" s="1">
        <v>3110.32</v>
      </c>
      <c r="G259" s="1">
        <v>1763.2</v>
      </c>
      <c r="H259" s="1">
        <v>25</v>
      </c>
      <c r="I259" s="1">
        <f t="shared" si="72"/>
        <v>6563.12</v>
      </c>
      <c r="J259" s="1">
        <f t="shared" si="73"/>
        <v>51436.88</v>
      </c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</row>
    <row r="260" spans="1:125">
      <c r="A260" t="s">
        <v>564</v>
      </c>
      <c r="B260" t="s">
        <v>389</v>
      </c>
      <c r="C260" t="s">
        <v>576</v>
      </c>
      <c r="D260" s="1">
        <v>35000</v>
      </c>
      <c r="E260" s="1">
        <v>1004.5</v>
      </c>
      <c r="F260" s="1">
        <v>0</v>
      </c>
      <c r="G260" s="1">
        <v>1064</v>
      </c>
      <c r="H260" s="1">
        <v>1060.93</v>
      </c>
      <c r="I260" s="1">
        <f t="shared" si="72"/>
        <v>3129.4300000000003</v>
      </c>
      <c r="J260" s="1">
        <f t="shared" si="73"/>
        <v>31870.57</v>
      </c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</row>
    <row r="261" spans="1:125">
      <c r="A261" t="s">
        <v>565</v>
      </c>
      <c r="B261" t="s">
        <v>389</v>
      </c>
      <c r="C261" t="s">
        <v>576</v>
      </c>
      <c r="D261" s="1">
        <v>35000</v>
      </c>
      <c r="E261" s="1">
        <v>1004.5</v>
      </c>
      <c r="F261" s="1">
        <v>0</v>
      </c>
      <c r="G261" s="1">
        <v>1064</v>
      </c>
      <c r="H261" s="1">
        <v>1060.93</v>
      </c>
      <c r="I261" s="1">
        <f t="shared" si="72"/>
        <v>3129.4300000000003</v>
      </c>
      <c r="J261" s="1">
        <f t="shared" si="73"/>
        <v>31870.57</v>
      </c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</row>
    <row r="262" spans="1:125">
      <c r="A262" t="s">
        <v>566</v>
      </c>
      <c r="B262" t="s">
        <v>105</v>
      </c>
      <c r="C262" t="s">
        <v>576</v>
      </c>
      <c r="D262" s="1">
        <v>32000</v>
      </c>
      <c r="E262" s="1">
        <v>918.4</v>
      </c>
      <c r="F262" s="1">
        <v>0</v>
      </c>
      <c r="G262" s="1">
        <v>972.8</v>
      </c>
      <c r="H262" s="1">
        <v>1160.93</v>
      </c>
      <c r="I262" s="1">
        <f t="shared" si="72"/>
        <v>3052.13</v>
      </c>
      <c r="J262" s="1">
        <f t="shared" si="73"/>
        <v>28947.87</v>
      </c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</row>
    <row r="263" spans="1:125">
      <c r="A263" t="s">
        <v>567</v>
      </c>
      <c r="B263" t="s">
        <v>224</v>
      </c>
      <c r="C263" t="s">
        <v>576</v>
      </c>
      <c r="D263" s="1">
        <v>45000</v>
      </c>
      <c r="E263" s="1">
        <v>1291.5</v>
      </c>
      <c r="F263" s="1">
        <v>1148.33</v>
      </c>
      <c r="G263" s="1">
        <v>1368</v>
      </c>
      <c r="H263" s="1">
        <v>25</v>
      </c>
      <c r="I263" s="1">
        <f t="shared" si="72"/>
        <v>3832.83</v>
      </c>
      <c r="J263" s="1">
        <f t="shared" si="73"/>
        <v>41167.17</v>
      </c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</row>
    <row r="264" spans="1:125">
      <c r="A264" t="s">
        <v>8</v>
      </c>
      <c r="B264" t="s">
        <v>615</v>
      </c>
      <c r="C264" t="s">
        <v>576</v>
      </c>
      <c r="D264" s="1">
        <v>70000</v>
      </c>
      <c r="E264" s="1">
        <v>2009</v>
      </c>
      <c r="F264" s="1">
        <v>5368.48</v>
      </c>
      <c r="G264" s="1">
        <v>2128</v>
      </c>
      <c r="H264" s="1">
        <v>25</v>
      </c>
      <c r="I264" s="1">
        <f t="shared" si="72"/>
        <v>9530.48</v>
      </c>
      <c r="J264" s="1">
        <f t="shared" si="73"/>
        <v>60469.520000000004</v>
      </c>
    </row>
    <row r="265" spans="1:125">
      <c r="A265" t="s">
        <v>355</v>
      </c>
      <c r="B265" t="s">
        <v>511</v>
      </c>
      <c r="C265" t="s">
        <v>573</v>
      </c>
      <c r="D265" s="1">
        <v>75000</v>
      </c>
      <c r="E265" s="1">
        <v>2152.5</v>
      </c>
      <c r="F265" s="1">
        <v>6309.38</v>
      </c>
      <c r="G265" s="1">
        <v>2280</v>
      </c>
      <c r="H265" s="1">
        <v>165</v>
      </c>
      <c r="I265" s="1">
        <f t="shared" si="72"/>
        <v>10906.880000000001</v>
      </c>
      <c r="J265" s="1">
        <f t="shared" si="73"/>
        <v>64093.119999999995</v>
      </c>
    </row>
    <row r="266" spans="1:125">
      <c r="A266" t="s">
        <v>568</v>
      </c>
      <c r="B266" t="s">
        <v>187</v>
      </c>
      <c r="C266" t="s">
        <v>576</v>
      </c>
      <c r="D266" s="1">
        <v>74000</v>
      </c>
      <c r="E266" s="1">
        <v>2123.8000000000002</v>
      </c>
      <c r="F266" s="1">
        <v>6121.2</v>
      </c>
      <c r="G266" s="1">
        <v>2249.6</v>
      </c>
      <c r="H266" s="1">
        <v>125</v>
      </c>
      <c r="I266" s="1">
        <f t="shared" si="72"/>
        <v>10619.6</v>
      </c>
      <c r="J266" s="1">
        <f t="shared" si="73"/>
        <v>63380.4</v>
      </c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</row>
    <row r="267" spans="1:125">
      <c r="A267" t="s">
        <v>692</v>
      </c>
      <c r="B267" s="24" t="s">
        <v>509</v>
      </c>
      <c r="C267" s="18" t="s">
        <v>576</v>
      </c>
      <c r="D267" s="1">
        <v>100000</v>
      </c>
      <c r="E267" s="1">
        <v>2870</v>
      </c>
      <c r="F267" s="1">
        <v>12105.37</v>
      </c>
      <c r="G267" s="1">
        <v>3040</v>
      </c>
      <c r="H267" s="1">
        <v>25</v>
      </c>
      <c r="I267" s="1">
        <f t="shared" si="72"/>
        <v>18040.370000000003</v>
      </c>
      <c r="J267" s="1">
        <f>+D267-I267</f>
        <v>81959.63</v>
      </c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</row>
    <row r="268" spans="1:125">
      <c r="A268" t="s">
        <v>356</v>
      </c>
      <c r="B268" t="s">
        <v>129</v>
      </c>
      <c r="C268" t="s">
        <v>576</v>
      </c>
      <c r="D268" s="1">
        <v>32000</v>
      </c>
      <c r="E268" s="1">
        <v>918.4</v>
      </c>
      <c r="F268" s="1">
        <v>0</v>
      </c>
      <c r="G268" s="1">
        <v>972.8</v>
      </c>
      <c r="H268" s="1">
        <v>25</v>
      </c>
      <c r="I268" s="1">
        <f t="shared" si="72"/>
        <v>1916.1999999999998</v>
      </c>
      <c r="J268" s="1">
        <f t="shared" si="73"/>
        <v>30083.8</v>
      </c>
    </row>
    <row r="269" spans="1:125">
      <c r="A269" t="s">
        <v>357</v>
      </c>
      <c r="B269" t="s">
        <v>358</v>
      </c>
      <c r="C269" t="s">
        <v>576</v>
      </c>
      <c r="D269" s="1">
        <v>45000</v>
      </c>
      <c r="E269" s="1">
        <v>1291.5</v>
      </c>
      <c r="F269" s="1">
        <v>1148.33</v>
      </c>
      <c r="G269" s="1">
        <v>1368</v>
      </c>
      <c r="H269" s="1">
        <v>185</v>
      </c>
      <c r="I269" s="1">
        <f t="shared" si="72"/>
        <v>3992.83</v>
      </c>
      <c r="J269" s="1">
        <f t="shared" si="73"/>
        <v>41007.17</v>
      </c>
    </row>
    <row r="270" spans="1:125">
      <c r="A270" t="s">
        <v>360</v>
      </c>
      <c r="B270" t="s">
        <v>361</v>
      </c>
      <c r="C270" t="s">
        <v>576</v>
      </c>
      <c r="D270" s="1">
        <v>60000</v>
      </c>
      <c r="E270" s="1">
        <v>1722</v>
      </c>
      <c r="F270" s="1">
        <v>3486.68</v>
      </c>
      <c r="G270" s="1">
        <v>1824</v>
      </c>
      <c r="H270" s="1">
        <v>185</v>
      </c>
      <c r="I270" s="1">
        <f t="shared" si="72"/>
        <v>7217.68</v>
      </c>
      <c r="J270" s="1">
        <f t="shared" si="73"/>
        <v>52782.32</v>
      </c>
    </row>
    <row r="271" spans="1:125">
      <c r="A271" t="s">
        <v>362</v>
      </c>
      <c r="B271" t="s">
        <v>358</v>
      </c>
      <c r="C271" t="s">
        <v>576</v>
      </c>
      <c r="D271" s="1">
        <v>45000</v>
      </c>
      <c r="E271" s="1">
        <v>1291.5</v>
      </c>
      <c r="F271" s="1">
        <v>1148.33</v>
      </c>
      <c r="G271" s="1">
        <v>1368</v>
      </c>
      <c r="H271" s="1">
        <v>145</v>
      </c>
      <c r="I271" s="1">
        <f t="shared" si="72"/>
        <v>3952.83</v>
      </c>
      <c r="J271" s="1">
        <f t="shared" si="73"/>
        <v>41047.17</v>
      </c>
    </row>
    <row r="272" spans="1:125">
      <c r="A272" t="s">
        <v>363</v>
      </c>
      <c r="B272" t="s">
        <v>353</v>
      </c>
      <c r="C272" t="s">
        <v>576</v>
      </c>
      <c r="D272" s="1">
        <v>44000</v>
      </c>
      <c r="E272" s="1">
        <v>1262.8</v>
      </c>
      <c r="F272" s="1">
        <v>696.41</v>
      </c>
      <c r="G272" s="1">
        <v>1337.6</v>
      </c>
      <c r="H272" s="1">
        <v>2096.86</v>
      </c>
      <c r="I272" s="1">
        <f t="shared" si="72"/>
        <v>5393.67</v>
      </c>
      <c r="J272" s="1">
        <f t="shared" si="73"/>
        <v>38606.33</v>
      </c>
    </row>
    <row r="273" spans="1:10">
      <c r="A273" t="s">
        <v>364</v>
      </c>
      <c r="B273" t="s">
        <v>365</v>
      </c>
      <c r="C273" t="s">
        <v>576</v>
      </c>
      <c r="D273" s="1">
        <v>60000</v>
      </c>
      <c r="E273" s="1">
        <v>1722</v>
      </c>
      <c r="F273" s="1">
        <v>3486.68</v>
      </c>
      <c r="G273" s="1">
        <v>1824</v>
      </c>
      <c r="H273" s="1">
        <v>25</v>
      </c>
      <c r="I273" s="1">
        <f t="shared" si="72"/>
        <v>7057.68</v>
      </c>
      <c r="J273" s="1">
        <f t="shared" si="73"/>
        <v>52942.32</v>
      </c>
    </row>
    <row r="274" spans="1:10">
      <c r="A274" t="s">
        <v>366</v>
      </c>
      <c r="B274" t="s">
        <v>367</v>
      </c>
      <c r="C274" t="s">
        <v>576</v>
      </c>
      <c r="D274" s="1">
        <v>44000</v>
      </c>
      <c r="E274" s="1">
        <v>1262.8</v>
      </c>
      <c r="F274" s="1">
        <v>1007.19</v>
      </c>
      <c r="G274" s="1">
        <v>1337.6</v>
      </c>
      <c r="H274" s="1">
        <v>25</v>
      </c>
      <c r="I274" s="1">
        <f t="shared" si="72"/>
        <v>3632.5899999999997</v>
      </c>
      <c r="J274" s="1">
        <f t="shared" si="73"/>
        <v>40367.410000000003</v>
      </c>
    </row>
    <row r="275" spans="1:10">
      <c r="A275" t="s">
        <v>368</v>
      </c>
      <c r="B275" t="s">
        <v>26</v>
      </c>
      <c r="C275" t="s">
        <v>576</v>
      </c>
      <c r="D275" s="1">
        <v>45000</v>
      </c>
      <c r="E275" s="1">
        <v>1291.5</v>
      </c>
      <c r="F275" s="1">
        <v>1148.33</v>
      </c>
      <c r="G275" s="1">
        <v>1368</v>
      </c>
      <c r="H275" s="1">
        <v>125</v>
      </c>
      <c r="I275" s="1">
        <f t="shared" si="72"/>
        <v>3932.83</v>
      </c>
      <c r="J275" s="1">
        <f t="shared" si="73"/>
        <v>41067.17</v>
      </c>
    </row>
    <row r="276" spans="1:10">
      <c r="A276" t="s">
        <v>369</v>
      </c>
      <c r="B276" t="s">
        <v>370</v>
      </c>
      <c r="C276" t="s">
        <v>576</v>
      </c>
      <c r="D276" s="1">
        <v>44000</v>
      </c>
      <c r="E276" s="1">
        <v>1262.8</v>
      </c>
      <c r="F276" s="1">
        <v>1007.19</v>
      </c>
      <c r="G276" s="1">
        <v>1337.6</v>
      </c>
      <c r="H276" s="1">
        <v>25</v>
      </c>
      <c r="I276" s="1">
        <f t="shared" si="72"/>
        <v>3632.5899999999997</v>
      </c>
      <c r="J276" s="1">
        <f t="shared" si="73"/>
        <v>40367.410000000003</v>
      </c>
    </row>
    <row r="277" spans="1:10">
      <c r="A277" s="3" t="s">
        <v>18</v>
      </c>
      <c r="B277" s="3">
        <v>20</v>
      </c>
      <c r="C277" s="3"/>
      <c r="D277" s="4">
        <f t="shared" ref="D277:J277" si="74">SUM(D257:D276)</f>
        <v>1027000</v>
      </c>
      <c r="E277" s="4">
        <f t="shared" si="74"/>
        <v>29474.899999999998</v>
      </c>
      <c r="F277" s="4">
        <f t="shared" si="74"/>
        <v>48586.670000000013</v>
      </c>
      <c r="G277" s="4">
        <f t="shared" si="74"/>
        <v>31220.799999999996</v>
      </c>
      <c r="H277" s="4">
        <f t="shared" si="74"/>
        <v>7595.58</v>
      </c>
      <c r="I277" s="4">
        <f t="shared" si="72"/>
        <v>116877.95</v>
      </c>
      <c r="J277" s="4">
        <f t="shared" si="74"/>
        <v>910122.05000000016</v>
      </c>
    </row>
    <row r="279" spans="1:10">
      <c r="A279" s="11" t="s">
        <v>371</v>
      </c>
      <c r="B279" s="11"/>
      <c r="C279" s="13"/>
      <c r="D279" s="11"/>
      <c r="E279" s="11"/>
      <c r="F279" s="11"/>
      <c r="G279" s="11"/>
      <c r="H279" s="11"/>
      <c r="I279" s="11"/>
      <c r="J279" s="11"/>
    </row>
    <row r="280" spans="1:10">
      <c r="A280" t="s">
        <v>372</v>
      </c>
      <c r="B280" t="s">
        <v>373</v>
      </c>
      <c r="C280" t="s">
        <v>576</v>
      </c>
      <c r="D280" s="1">
        <v>27000</v>
      </c>
      <c r="E280" s="1">
        <v>774.9</v>
      </c>
      <c r="F280" s="1">
        <v>0</v>
      </c>
      <c r="G280" s="1">
        <v>820.8</v>
      </c>
      <c r="H280" s="1">
        <v>1785</v>
      </c>
      <c r="I280" s="1">
        <f t="shared" ref="I280:I288" si="75">E280+F280+G280+H280</f>
        <v>3380.7</v>
      </c>
      <c r="J280" s="1">
        <f t="shared" ref="J280:J288" si="76">D280-I280</f>
        <v>23619.3</v>
      </c>
    </row>
    <row r="281" spans="1:10">
      <c r="A281" t="s">
        <v>374</v>
      </c>
      <c r="B281" t="s">
        <v>373</v>
      </c>
      <c r="C281" t="s">
        <v>573</v>
      </c>
      <c r="D281" s="1">
        <v>35000</v>
      </c>
      <c r="E281" s="1">
        <v>1004.5</v>
      </c>
      <c r="F281" s="1">
        <v>0</v>
      </c>
      <c r="G281" s="1">
        <v>1064</v>
      </c>
      <c r="H281" s="1">
        <v>125</v>
      </c>
      <c r="I281" s="1">
        <f t="shared" si="75"/>
        <v>2193.5</v>
      </c>
      <c r="J281" s="1">
        <f t="shared" si="76"/>
        <v>32806.5</v>
      </c>
    </row>
    <row r="282" spans="1:10">
      <c r="A282" t="s">
        <v>376</v>
      </c>
      <c r="B282" t="s">
        <v>377</v>
      </c>
      <c r="C282" t="s">
        <v>576</v>
      </c>
      <c r="D282" s="1">
        <v>35000</v>
      </c>
      <c r="E282" s="1">
        <v>1004.5</v>
      </c>
      <c r="F282" s="1">
        <v>0</v>
      </c>
      <c r="G282" s="1">
        <v>1064</v>
      </c>
      <c r="H282" s="1">
        <v>25</v>
      </c>
      <c r="I282" s="1">
        <f t="shared" si="75"/>
        <v>2093.5</v>
      </c>
      <c r="J282" s="1">
        <f t="shared" si="76"/>
        <v>32906.5</v>
      </c>
    </row>
    <row r="283" spans="1:10">
      <c r="A283" t="s">
        <v>378</v>
      </c>
      <c r="B283" t="s">
        <v>375</v>
      </c>
      <c r="C283" t="s">
        <v>576</v>
      </c>
      <c r="D283" s="1">
        <v>35000</v>
      </c>
      <c r="E283" s="1">
        <v>1004.5</v>
      </c>
      <c r="F283" s="1">
        <v>0</v>
      </c>
      <c r="G283" s="1">
        <v>1064</v>
      </c>
      <c r="H283" s="1">
        <v>75</v>
      </c>
      <c r="I283" s="1">
        <f t="shared" si="75"/>
        <v>2143.5</v>
      </c>
      <c r="J283" s="1">
        <f t="shared" si="76"/>
        <v>32856.5</v>
      </c>
    </row>
    <row r="284" spans="1:10">
      <c r="A284" t="s">
        <v>379</v>
      </c>
      <c r="B284" t="s">
        <v>375</v>
      </c>
      <c r="C284" t="s">
        <v>576</v>
      </c>
      <c r="D284" s="1">
        <v>35000</v>
      </c>
      <c r="E284" s="1">
        <v>1004.5</v>
      </c>
      <c r="F284" s="1">
        <v>0</v>
      </c>
      <c r="G284" s="1">
        <v>1064</v>
      </c>
      <c r="H284" s="1">
        <v>75</v>
      </c>
      <c r="I284" s="1">
        <f t="shared" si="75"/>
        <v>2143.5</v>
      </c>
      <c r="J284" s="1">
        <f t="shared" si="76"/>
        <v>32856.5</v>
      </c>
    </row>
    <row r="285" spans="1:10">
      <c r="A285" t="s">
        <v>380</v>
      </c>
      <c r="B285" t="s">
        <v>23</v>
      </c>
      <c r="C285" t="s">
        <v>573</v>
      </c>
      <c r="D285" s="1">
        <v>80000</v>
      </c>
      <c r="E285" s="1">
        <v>2296</v>
      </c>
      <c r="F285" s="1">
        <v>6628.72</v>
      </c>
      <c r="G285" s="1">
        <v>2432</v>
      </c>
      <c r="H285" s="1">
        <v>5412.79</v>
      </c>
      <c r="I285" s="1">
        <f t="shared" si="75"/>
        <v>16769.510000000002</v>
      </c>
      <c r="J285" s="1">
        <f t="shared" si="76"/>
        <v>63230.49</v>
      </c>
    </row>
    <row r="286" spans="1:10">
      <c r="A286" t="s">
        <v>381</v>
      </c>
      <c r="B286" t="s">
        <v>151</v>
      </c>
      <c r="C286" t="s">
        <v>576</v>
      </c>
      <c r="D286" s="1">
        <v>18250</v>
      </c>
      <c r="E286" s="1">
        <v>523.78</v>
      </c>
      <c r="F286" s="1">
        <v>0</v>
      </c>
      <c r="G286" s="1">
        <v>554.79999999999995</v>
      </c>
      <c r="H286" s="1">
        <v>25</v>
      </c>
      <c r="I286" s="1">
        <f t="shared" si="75"/>
        <v>1103.58</v>
      </c>
      <c r="J286" s="1">
        <f t="shared" si="76"/>
        <v>17146.419999999998</v>
      </c>
    </row>
    <row r="287" spans="1:10">
      <c r="A287" t="s">
        <v>383</v>
      </c>
      <c r="B287" t="s">
        <v>269</v>
      </c>
      <c r="C287" t="s">
        <v>576</v>
      </c>
      <c r="D287" s="1">
        <v>35000</v>
      </c>
      <c r="E287" s="1">
        <v>1004.5</v>
      </c>
      <c r="F287" s="1">
        <v>0</v>
      </c>
      <c r="G287" s="1">
        <v>1064</v>
      </c>
      <c r="H287" s="1">
        <v>125</v>
      </c>
      <c r="I287" s="1">
        <f t="shared" si="75"/>
        <v>2193.5</v>
      </c>
      <c r="J287" s="1">
        <f t="shared" si="76"/>
        <v>32806.5</v>
      </c>
    </row>
    <row r="288" spans="1:10">
      <c r="A288" t="s">
        <v>384</v>
      </c>
      <c r="B288" t="s">
        <v>375</v>
      </c>
      <c r="C288" t="s">
        <v>576</v>
      </c>
      <c r="D288" s="1">
        <v>35000</v>
      </c>
      <c r="E288" s="1">
        <v>1004.5</v>
      </c>
      <c r="F288" s="1">
        <v>0</v>
      </c>
      <c r="G288" s="1">
        <v>1064</v>
      </c>
      <c r="H288" s="1">
        <v>145</v>
      </c>
      <c r="I288" s="1">
        <f t="shared" si="75"/>
        <v>2213.5</v>
      </c>
      <c r="J288" s="1">
        <f t="shared" si="76"/>
        <v>32786.5</v>
      </c>
    </row>
    <row r="289" spans="1:125">
      <c r="A289" t="s">
        <v>385</v>
      </c>
      <c r="B289" t="s">
        <v>373</v>
      </c>
      <c r="C289" t="s">
        <v>576</v>
      </c>
      <c r="D289" s="1">
        <v>35000</v>
      </c>
      <c r="E289" s="1">
        <v>1004.5</v>
      </c>
      <c r="F289" s="1">
        <v>0</v>
      </c>
      <c r="G289" s="1">
        <v>1064</v>
      </c>
      <c r="H289" s="1">
        <v>25</v>
      </c>
      <c r="I289" s="1">
        <f t="shared" ref="I289:I303" si="77">E289+F289+G289+H289</f>
        <v>2093.5</v>
      </c>
      <c r="J289" s="1">
        <f t="shared" ref="J289:J303" si="78">D289-I289</f>
        <v>32906.5</v>
      </c>
    </row>
    <row r="290" spans="1:125">
      <c r="A290" t="s">
        <v>661</v>
      </c>
      <c r="B290" t="s">
        <v>21</v>
      </c>
      <c r="C290" t="s">
        <v>576</v>
      </c>
      <c r="D290" s="1">
        <v>35000</v>
      </c>
      <c r="E290" s="1">
        <v>1004.5</v>
      </c>
      <c r="F290" s="1">
        <v>0</v>
      </c>
      <c r="G290" s="1">
        <v>1064</v>
      </c>
      <c r="H290" s="1">
        <v>25</v>
      </c>
      <c r="I290" s="1">
        <f>E290+F290+G290+H290</f>
        <v>2093.5</v>
      </c>
      <c r="J290" s="1">
        <f>D290-I290</f>
        <v>32906.5</v>
      </c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</row>
    <row r="291" spans="1:125">
      <c r="A291" t="s">
        <v>660</v>
      </c>
      <c r="B291" t="s">
        <v>34</v>
      </c>
      <c r="C291" t="s">
        <v>576</v>
      </c>
      <c r="D291" s="1">
        <v>32000</v>
      </c>
      <c r="E291" s="1">
        <v>918.4</v>
      </c>
      <c r="F291" s="1">
        <v>0</v>
      </c>
      <c r="G291" s="1">
        <v>972.8</v>
      </c>
      <c r="H291" s="1">
        <v>125</v>
      </c>
      <c r="I291" s="1">
        <f>E291+F291+G291+H291</f>
        <v>2016.1999999999998</v>
      </c>
      <c r="J291" s="1">
        <f>D291-I291</f>
        <v>29983.8</v>
      </c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</row>
    <row r="292" spans="1:125">
      <c r="A292" t="s">
        <v>610</v>
      </c>
      <c r="B292" t="s">
        <v>187</v>
      </c>
      <c r="C292" t="s">
        <v>576</v>
      </c>
      <c r="D292" s="1">
        <v>60000</v>
      </c>
      <c r="E292" s="1">
        <v>1722</v>
      </c>
      <c r="F292" s="1">
        <v>3486.68</v>
      </c>
      <c r="G292" s="1">
        <v>1824</v>
      </c>
      <c r="H292" s="1">
        <v>25</v>
      </c>
      <c r="I292" s="1">
        <f t="shared" si="77"/>
        <v>7057.68</v>
      </c>
      <c r="J292" s="1">
        <f t="shared" si="78"/>
        <v>52942.32</v>
      </c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</row>
    <row r="293" spans="1:125">
      <c r="A293" t="s">
        <v>609</v>
      </c>
      <c r="B293" t="s">
        <v>105</v>
      </c>
      <c r="C293" t="s">
        <v>576</v>
      </c>
      <c r="D293" s="1">
        <v>35000</v>
      </c>
      <c r="E293" s="1">
        <v>1004.5</v>
      </c>
      <c r="F293" s="1">
        <v>0</v>
      </c>
      <c r="G293" s="1">
        <v>1064</v>
      </c>
      <c r="H293" s="1">
        <v>25</v>
      </c>
      <c r="I293" s="1">
        <f t="shared" si="77"/>
        <v>2093.5</v>
      </c>
      <c r="J293" s="1">
        <f t="shared" si="78"/>
        <v>32906.5</v>
      </c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</row>
    <row r="294" spans="1:125">
      <c r="A294" t="s">
        <v>662</v>
      </c>
      <c r="B294" t="s">
        <v>34</v>
      </c>
      <c r="C294" t="s">
        <v>576</v>
      </c>
      <c r="D294" s="1">
        <v>32000</v>
      </c>
      <c r="E294" s="1">
        <v>918.4</v>
      </c>
      <c r="F294" s="1">
        <v>0</v>
      </c>
      <c r="G294" s="1">
        <v>972.8</v>
      </c>
      <c r="H294" s="1">
        <v>125</v>
      </c>
      <c r="I294" s="1">
        <f>E294+F294+G294+H294</f>
        <v>2016.1999999999998</v>
      </c>
      <c r="J294" s="1">
        <f>D294-I294</f>
        <v>29983.8</v>
      </c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</row>
    <row r="295" spans="1:125">
      <c r="A295" t="s">
        <v>612</v>
      </c>
      <c r="B295" t="s">
        <v>611</v>
      </c>
      <c r="C295" t="s">
        <v>576</v>
      </c>
      <c r="D295" s="1">
        <v>44000</v>
      </c>
      <c r="E295" s="1">
        <v>1262.8</v>
      </c>
      <c r="F295" s="1">
        <v>851.8</v>
      </c>
      <c r="G295" s="1">
        <v>1337.6</v>
      </c>
      <c r="H295" s="1">
        <v>1060.93</v>
      </c>
      <c r="I295" s="1">
        <f t="shared" si="77"/>
        <v>4513.13</v>
      </c>
      <c r="J295" s="1">
        <f t="shared" si="78"/>
        <v>39486.870000000003</v>
      </c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</row>
    <row r="296" spans="1:125">
      <c r="A296" t="s">
        <v>664</v>
      </c>
      <c r="B296" t="s">
        <v>34</v>
      </c>
      <c r="C296" t="s">
        <v>576</v>
      </c>
      <c r="D296" s="1">
        <v>32000</v>
      </c>
      <c r="E296" s="1">
        <v>918.4</v>
      </c>
      <c r="F296" s="1">
        <v>0</v>
      </c>
      <c r="G296" s="1">
        <v>972.8</v>
      </c>
      <c r="H296" s="1">
        <v>1060.93</v>
      </c>
      <c r="I296" s="1">
        <f>E296+F296+G296+H296</f>
        <v>2952.13</v>
      </c>
      <c r="J296" s="1">
        <f>D296-I296</f>
        <v>29047.87</v>
      </c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</row>
    <row r="297" spans="1:125">
      <c r="A297" t="s">
        <v>663</v>
      </c>
      <c r="B297" t="s">
        <v>105</v>
      </c>
      <c r="C297" t="s">
        <v>576</v>
      </c>
      <c r="D297" s="1">
        <v>32000</v>
      </c>
      <c r="E297" s="1">
        <v>918.4</v>
      </c>
      <c r="F297" s="1">
        <v>0</v>
      </c>
      <c r="G297" s="1">
        <v>972.8</v>
      </c>
      <c r="H297" s="1">
        <v>25</v>
      </c>
      <c r="I297" s="1">
        <f>E297+F297+G297+H297</f>
        <v>1916.1999999999998</v>
      </c>
      <c r="J297" s="1">
        <f>D297-I297</f>
        <v>30083.8</v>
      </c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</row>
    <row r="298" spans="1:125">
      <c r="A298" t="s">
        <v>613</v>
      </c>
      <c r="B298" t="s">
        <v>105</v>
      </c>
      <c r="C298" t="s">
        <v>576</v>
      </c>
      <c r="D298" s="1">
        <v>45000</v>
      </c>
      <c r="E298" s="1">
        <v>1291.5</v>
      </c>
      <c r="F298" s="1">
        <v>1148.33</v>
      </c>
      <c r="G298" s="1">
        <v>1368</v>
      </c>
      <c r="H298" s="1">
        <v>25</v>
      </c>
      <c r="I298" s="1">
        <f t="shared" si="77"/>
        <v>3832.83</v>
      </c>
      <c r="J298" s="1">
        <f t="shared" si="78"/>
        <v>41167.17</v>
      </c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</row>
    <row r="299" spans="1:125">
      <c r="A299" t="s">
        <v>668</v>
      </c>
      <c r="B299" t="s">
        <v>392</v>
      </c>
      <c r="C299" t="s">
        <v>576</v>
      </c>
      <c r="D299" s="1">
        <v>45000</v>
      </c>
      <c r="E299" s="1">
        <v>1291.5</v>
      </c>
      <c r="F299" s="1">
        <v>1148.33</v>
      </c>
      <c r="G299" s="1">
        <v>1368</v>
      </c>
      <c r="H299" s="1">
        <v>125</v>
      </c>
      <c r="I299" s="1">
        <f>E299+F299+G299+H299</f>
        <v>3932.83</v>
      </c>
      <c r="J299" s="1">
        <f>D299-I299</f>
        <v>41067.17</v>
      </c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</row>
    <row r="300" spans="1:125">
      <c r="A300" t="s">
        <v>667</v>
      </c>
      <c r="B300" t="s">
        <v>224</v>
      </c>
      <c r="C300" t="s">
        <v>576</v>
      </c>
      <c r="D300" s="1">
        <v>50000</v>
      </c>
      <c r="E300" s="1">
        <v>1435</v>
      </c>
      <c r="F300" s="1">
        <v>1854</v>
      </c>
      <c r="G300" s="1">
        <v>1520</v>
      </c>
      <c r="H300" s="1">
        <v>25</v>
      </c>
      <c r="I300" s="1">
        <f>E300+F300+G300+H300</f>
        <v>4834</v>
      </c>
      <c r="J300" s="1">
        <f>D300-I300</f>
        <v>45166</v>
      </c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</row>
    <row r="301" spans="1:125">
      <c r="A301" t="s">
        <v>666</v>
      </c>
      <c r="B301" t="s">
        <v>203</v>
      </c>
      <c r="C301" t="s">
        <v>576</v>
      </c>
      <c r="D301" s="1">
        <v>45000</v>
      </c>
      <c r="E301" s="1">
        <v>1291.5</v>
      </c>
      <c r="F301" s="1">
        <v>1148.33</v>
      </c>
      <c r="G301" s="1">
        <v>1368</v>
      </c>
      <c r="H301" s="1">
        <v>25</v>
      </c>
      <c r="I301" s="1">
        <f>E301+F301+G301+H301</f>
        <v>3832.83</v>
      </c>
      <c r="J301" s="1">
        <f>D301-I301</f>
        <v>41167.17</v>
      </c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</row>
    <row r="302" spans="1:125">
      <c r="A302" t="s">
        <v>665</v>
      </c>
      <c r="B302" t="s">
        <v>34</v>
      </c>
      <c r="C302" t="s">
        <v>576</v>
      </c>
      <c r="D302" s="1">
        <v>32000</v>
      </c>
      <c r="E302" s="1">
        <v>918.4</v>
      </c>
      <c r="F302" s="1">
        <v>0</v>
      </c>
      <c r="G302" s="1">
        <v>972.8</v>
      </c>
      <c r="H302" s="1">
        <v>25</v>
      </c>
      <c r="I302" s="1">
        <f>E302+F302+G302+H302</f>
        <v>1916.1999999999998</v>
      </c>
      <c r="J302" s="1">
        <f>D302-I302</f>
        <v>30083.8</v>
      </c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</row>
    <row r="303" spans="1:125">
      <c r="A303" t="s">
        <v>614</v>
      </c>
      <c r="B303" t="s">
        <v>105</v>
      </c>
      <c r="C303" t="s">
        <v>576</v>
      </c>
      <c r="D303" s="1">
        <v>35000</v>
      </c>
      <c r="E303" s="1">
        <v>1004.5</v>
      </c>
      <c r="F303" s="1">
        <v>0</v>
      </c>
      <c r="G303" s="1">
        <v>1064</v>
      </c>
      <c r="H303" s="1">
        <v>25</v>
      </c>
      <c r="I303" s="1">
        <f t="shared" si="77"/>
        <v>2093.5</v>
      </c>
      <c r="J303" s="1">
        <f t="shared" si="78"/>
        <v>32906.5</v>
      </c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  <c r="CW303"/>
      <c r="CX303"/>
      <c r="CY303"/>
      <c r="CZ303"/>
      <c r="DA303"/>
      <c r="DB303"/>
      <c r="DC303"/>
      <c r="DD303"/>
      <c r="DE303"/>
      <c r="DF303"/>
      <c r="DG303"/>
      <c r="DH303"/>
      <c r="DI303"/>
      <c r="DJ303"/>
      <c r="DK303"/>
      <c r="DL303"/>
      <c r="DM303"/>
      <c r="DN303"/>
      <c r="DO303"/>
      <c r="DP303"/>
      <c r="DQ303"/>
      <c r="DR303"/>
      <c r="DS303"/>
      <c r="DT303"/>
      <c r="DU303"/>
    </row>
    <row r="304" spans="1:125">
      <c r="A304" s="3" t="s">
        <v>18</v>
      </c>
      <c r="B304" s="3">
        <v>24</v>
      </c>
      <c r="C304" s="3"/>
      <c r="D304" s="4">
        <f t="shared" ref="D304:J304" si="79">SUM(D280:D303)</f>
        <v>924250</v>
      </c>
      <c r="E304" s="4">
        <f t="shared" si="79"/>
        <v>26525.980000000003</v>
      </c>
      <c r="F304" s="4">
        <f t="shared" si="79"/>
        <v>16266.189999999999</v>
      </c>
      <c r="G304" s="4">
        <f t="shared" si="79"/>
        <v>28097.199999999997</v>
      </c>
      <c r="H304" s="4">
        <f t="shared" si="79"/>
        <v>10539.65</v>
      </c>
      <c r="I304" s="4">
        <f t="shared" si="79"/>
        <v>81429.01999999999</v>
      </c>
      <c r="J304" s="4">
        <f t="shared" si="79"/>
        <v>842820.98000000021</v>
      </c>
    </row>
    <row r="306" spans="1:125">
      <c r="A306" s="11" t="s">
        <v>386</v>
      </c>
      <c r="B306" s="11"/>
      <c r="C306" s="13"/>
      <c r="D306" s="11"/>
      <c r="E306" s="11"/>
      <c r="F306" s="11"/>
      <c r="G306" s="11"/>
      <c r="H306" s="11"/>
      <c r="I306" s="11"/>
      <c r="J306" s="11"/>
    </row>
    <row r="307" spans="1:125">
      <c r="A307" t="s">
        <v>396</v>
      </c>
      <c r="B307" t="s">
        <v>397</v>
      </c>
      <c r="C307" t="s">
        <v>576</v>
      </c>
      <c r="D307" s="1">
        <v>80000</v>
      </c>
      <c r="E307" s="1">
        <v>2296</v>
      </c>
      <c r="F307" s="1">
        <v>7400.87</v>
      </c>
      <c r="G307" s="1">
        <v>2432</v>
      </c>
      <c r="H307" s="1">
        <v>25</v>
      </c>
      <c r="I307" s="1">
        <f>E307+F307+G307+H307</f>
        <v>12153.869999999999</v>
      </c>
      <c r="J307" s="1">
        <f>D307-I307</f>
        <v>67846.13</v>
      </c>
    </row>
    <row r="308" spans="1:125">
      <c r="A308" t="s">
        <v>387</v>
      </c>
      <c r="B308" t="s">
        <v>21</v>
      </c>
      <c r="C308" t="s">
        <v>576</v>
      </c>
      <c r="D308" s="1">
        <v>44000</v>
      </c>
      <c r="E308" s="1">
        <v>1262.8</v>
      </c>
      <c r="F308" s="1">
        <v>1007.19</v>
      </c>
      <c r="G308" s="1">
        <v>1337.6</v>
      </c>
      <c r="H308" s="1">
        <v>565</v>
      </c>
      <c r="I308" s="1">
        <f t="shared" ref="I308:I314" si="80">E308+F308+G308+H308</f>
        <v>4172.59</v>
      </c>
      <c r="J308" s="1">
        <f t="shared" ref="J308:J314" si="81">D308-I308</f>
        <v>39827.410000000003</v>
      </c>
    </row>
    <row r="309" spans="1:125">
      <c r="A309" t="s">
        <v>388</v>
      </c>
      <c r="B309" t="s">
        <v>389</v>
      </c>
      <c r="C309" t="s">
        <v>576</v>
      </c>
      <c r="D309" s="1">
        <v>32000</v>
      </c>
      <c r="E309" s="1">
        <v>918.4</v>
      </c>
      <c r="F309" s="1">
        <v>0</v>
      </c>
      <c r="G309" s="1">
        <v>972.8</v>
      </c>
      <c r="H309" s="1">
        <v>565</v>
      </c>
      <c r="I309" s="1">
        <f t="shared" si="80"/>
        <v>2456.1999999999998</v>
      </c>
      <c r="J309" s="1">
        <f t="shared" si="81"/>
        <v>29543.8</v>
      </c>
    </row>
    <row r="310" spans="1:125">
      <c r="A310" t="s">
        <v>390</v>
      </c>
      <c r="B310" t="s">
        <v>389</v>
      </c>
      <c r="C310" t="s">
        <v>576</v>
      </c>
      <c r="D310" s="1">
        <v>32000</v>
      </c>
      <c r="E310" s="1">
        <v>918.4</v>
      </c>
      <c r="F310" s="1">
        <v>0</v>
      </c>
      <c r="G310" s="1">
        <v>972.8</v>
      </c>
      <c r="H310" s="1">
        <v>1060.93</v>
      </c>
      <c r="I310" s="1">
        <f t="shared" si="80"/>
        <v>2952.13</v>
      </c>
      <c r="J310" s="1">
        <f t="shared" si="81"/>
        <v>29047.87</v>
      </c>
    </row>
    <row r="311" spans="1:125">
      <c r="A311" t="s">
        <v>391</v>
      </c>
      <c r="B311" t="s">
        <v>392</v>
      </c>
      <c r="C311" t="s">
        <v>576</v>
      </c>
      <c r="D311" s="1">
        <v>32000</v>
      </c>
      <c r="E311" s="1">
        <v>918.4</v>
      </c>
      <c r="F311" s="1">
        <v>0</v>
      </c>
      <c r="G311" s="1">
        <v>972.8</v>
      </c>
      <c r="H311" s="1">
        <v>25</v>
      </c>
      <c r="I311" s="1">
        <f t="shared" si="80"/>
        <v>1916.1999999999998</v>
      </c>
      <c r="J311" s="1">
        <f t="shared" si="81"/>
        <v>30083.8</v>
      </c>
    </row>
    <row r="312" spans="1:125">
      <c r="A312" t="s">
        <v>393</v>
      </c>
      <c r="B312" t="s">
        <v>203</v>
      </c>
      <c r="C312" t="s">
        <v>573</v>
      </c>
      <c r="D312" s="1">
        <v>29000</v>
      </c>
      <c r="E312" s="1">
        <v>832.3</v>
      </c>
      <c r="F312" s="1">
        <v>0</v>
      </c>
      <c r="G312" s="1">
        <v>881.6</v>
      </c>
      <c r="H312" s="1">
        <v>1060.93</v>
      </c>
      <c r="I312" s="1">
        <f t="shared" si="80"/>
        <v>2774.83</v>
      </c>
      <c r="J312" s="1">
        <f t="shared" si="81"/>
        <v>26225.17</v>
      </c>
    </row>
    <row r="313" spans="1:125">
      <c r="A313" t="s">
        <v>394</v>
      </c>
      <c r="B313" t="s">
        <v>395</v>
      </c>
      <c r="C313" t="s">
        <v>576</v>
      </c>
      <c r="D313" s="1">
        <v>32000</v>
      </c>
      <c r="E313" s="1">
        <v>918.4</v>
      </c>
      <c r="F313" s="1">
        <v>0</v>
      </c>
      <c r="G313" s="1">
        <v>972.8</v>
      </c>
      <c r="H313" s="1">
        <v>165</v>
      </c>
      <c r="I313" s="1">
        <f t="shared" si="80"/>
        <v>2056.1999999999998</v>
      </c>
      <c r="J313" s="1">
        <f t="shared" si="81"/>
        <v>29943.8</v>
      </c>
    </row>
    <row r="314" spans="1:125">
      <c r="A314" t="s">
        <v>474</v>
      </c>
      <c r="B314" t="s">
        <v>392</v>
      </c>
      <c r="C314" t="s">
        <v>576</v>
      </c>
      <c r="D314" s="1">
        <v>30000</v>
      </c>
      <c r="E314" s="1">
        <v>861</v>
      </c>
      <c r="F314" s="1">
        <v>0</v>
      </c>
      <c r="G314" s="1">
        <v>912</v>
      </c>
      <c r="H314" s="1">
        <v>25</v>
      </c>
      <c r="I314" s="1">
        <f t="shared" si="80"/>
        <v>1798</v>
      </c>
      <c r="J314" s="1">
        <f t="shared" si="81"/>
        <v>28202</v>
      </c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</row>
    <row r="315" spans="1:125">
      <c r="A315" s="3" t="s">
        <v>18</v>
      </c>
      <c r="B315" s="3">
        <v>8</v>
      </c>
      <c r="C315" s="3"/>
      <c r="D315" s="4">
        <f t="shared" ref="D315:J315" si="82">SUM(D307:D314)</f>
        <v>311000</v>
      </c>
      <c r="E315" s="4">
        <f t="shared" si="82"/>
        <v>8925.6999999999989</v>
      </c>
      <c r="F315" s="4">
        <f t="shared" si="82"/>
        <v>8408.06</v>
      </c>
      <c r="G315" s="4">
        <f t="shared" si="82"/>
        <v>9454.4</v>
      </c>
      <c r="H315" s="4">
        <f t="shared" si="82"/>
        <v>3491.8600000000006</v>
      </c>
      <c r="I315" s="4">
        <f t="shared" si="82"/>
        <v>30280.02</v>
      </c>
      <c r="J315" s="4">
        <f t="shared" si="82"/>
        <v>280719.98</v>
      </c>
    </row>
    <row r="317" spans="1:125">
      <c r="A317" s="26" t="s">
        <v>160</v>
      </c>
      <c r="B317" s="26"/>
      <c r="C317" s="26"/>
      <c r="D317" s="26"/>
      <c r="E317" s="26"/>
      <c r="F317" s="26"/>
      <c r="G317" s="26"/>
      <c r="H317" s="26"/>
      <c r="I317" s="26"/>
      <c r="J317" s="26"/>
    </row>
    <row r="318" spans="1:125">
      <c r="A318" t="s">
        <v>468</v>
      </c>
      <c r="B318" t="s">
        <v>195</v>
      </c>
      <c r="D318" s="1">
        <v>60000</v>
      </c>
      <c r="E318" s="1">
        <v>1722</v>
      </c>
      <c r="F318" s="1">
        <v>3486.68</v>
      </c>
      <c r="G318" s="1">
        <v>1824</v>
      </c>
      <c r="H318" s="1">
        <v>25</v>
      </c>
      <c r="I318" s="1">
        <f t="shared" ref="I318:I322" si="83">E318+F318+G318+H318</f>
        <v>7057.68</v>
      </c>
      <c r="J318" s="1">
        <f t="shared" ref="J318:J322" si="84">D318-I318</f>
        <v>52942.32</v>
      </c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</row>
    <row r="319" spans="1:125">
      <c r="A319" t="s">
        <v>161</v>
      </c>
      <c r="B319" t="s">
        <v>162</v>
      </c>
      <c r="C319" t="s">
        <v>573</v>
      </c>
      <c r="D319" s="1">
        <v>73000</v>
      </c>
      <c r="E319" s="1">
        <v>2095.1</v>
      </c>
      <c r="F319" s="1">
        <v>5933.02</v>
      </c>
      <c r="G319" s="1">
        <v>2219.1999999999998</v>
      </c>
      <c r="H319" s="1">
        <v>25</v>
      </c>
      <c r="I319" s="1">
        <f t="shared" si="83"/>
        <v>10272.32</v>
      </c>
      <c r="J319" s="1">
        <f t="shared" si="84"/>
        <v>62727.68</v>
      </c>
    </row>
    <row r="320" spans="1:125">
      <c r="A320" t="s">
        <v>163</v>
      </c>
      <c r="B320" t="s">
        <v>164</v>
      </c>
      <c r="C320" t="s">
        <v>576</v>
      </c>
      <c r="D320" s="1">
        <v>42000</v>
      </c>
      <c r="E320" s="1">
        <v>1205.4000000000001</v>
      </c>
      <c r="F320" s="1">
        <v>724.92</v>
      </c>
      <c r="G320" s="1">
        <v>1276.8</v>
      </c>
      <c r="H320" s="1">
        <v>25</v>
      </c>
      <c r="I320" s="1">
        <f t="shared" si="83"/>
        <v>3232.12</v>
      </c>
      <c r="J320" s="1">
        <f t="shared" si="84"/>
        <v>38767.879999999997</v>
      </c>
    </row>
    <row r="321" spans="1:125">
      <c r="A321" t="s">
        <v>536</v>
      </c>
      <c r="B321" t="s">
        <v>535</v>
      </c>
      <c r="C321" t="s">
        <v>576</v>
      </c>
      <c r="D321" s="1">
        <v>30000</v>
      </c>
      <c r="E321" s="1">
        <v>861</v>
      </c>
      <c r="F321" s="1">
        <v>0</v>
      </c>
      <c r="G321" s="1">
        <v>912</v>
      </c>
      <c r="H321" s="1">
        <v>25</v>
      </c>
      <c r="I321" s="1">
        <f>E321+F321+G321+H321</f>
        <v>1798</v>
      </c>
      <c r="J321" s="1">
        <f>D321-I321</f>
        <v>28202</v>
      </c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</row>
    <row r="322" spans="1:125">
      <c r="A322" t="s">
        <v>469</v>
      </c>
      <c r="B322" t="s">
        <v>23</v>
      </c>
      <c r="C322" t="s">
        <v>576</v>
      </c>
      <c r="D322" s="1">
        <v>110000</v>
      </c>
      <c r="E322" s="1">
        <v>3157</v>
      </c>
      <c r="F322" s="1">
        <v>14457.62</v>
      </c>
      <c r="G322" s="1">
        <v>3344</v>
      </c>
      <c r="H322" s="1">
        <v>25</v>
      </c>
      <c r="I322" s="1">
        <f t="shared" si="83"/>
        <v>20983.620000000003</v>
      </c>
      <c r="J322" s="1">
        <f t="shared" si="84"/>
        <v>89016.38</v>
      </c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</row>
    <row r="323" spans="1:125">
      <c r="A323" s="3" t="s">
        <v>18</v>
      </c>
      <c r="B323" s="3">
        <v>5</v>
      </c>
      <c r="C323" s="3"/>
      <c r="D323" s="4">
        <f t="shared" ref="D323:J323" si="85">SUM(D318:D322)</f>
        <v>315000</v>
      </c>
      <c r="E323" s="4">
        <f t="shared" si="85"/>
        <v>9040.5</v>
      </c>
      <c r="F323" s="4">
        <f t="shared" si="85"/>
        <v>24602.240000000002</v>
      </c>
      <c r="G323" s="4">
        <f t="shared" si="85"/>
        <v>9576</v>
      </c>
      <c r="H323" s="4">
        <f t="shared" si="85"/>
        <v>125</v>
      </c>
      <c r="I323" s="4">
        <f t="shared" si="85"/>
        <v>43343.740000000005</v>
      </c>
      <c r="J323" s="4">
        <f t="shared" si="85"/>
        <v>271656.26</v>
      </c>
    </row>
    <row r="325" spans="1:125">
      <c r="A325" s="26" t="s">
        <v>7</v>
      </c>
      <c r="B325" s="26"/>
      <c r="C325" s="26"/>
      <c r="D325" s="26"/>
      <c r="E325" s="26"/>
      <c r="F325" s="26"/>
      <c r="G325" s="26"/>
      <c r="H325" s="26"/>
      <c r="I325" s="26"/>
      <c r="J325" s="26"/>
    </row>
    <row r="326" spans="1:125">
      <c r="A326" t="s">
        <v>165</v>
      </c>
      <c r="B326" t="s">
        <v>166</v>
      </c>
      <c r="C326" t="s">
        <v>573</v>
      </c>
      <c r="D326" s="1">
        <v>165000</v>
      </c>
      <c r="E326" s="1">
        <v>4735.5</v>
      </c>
      <c r="F326" s="1">
        <v>27750.22</v>
      </c>
      <c r="G326" s="1">
        <v>3595.1</v>
      </c>
      <c r="H326" s="1">
        <v>25</v>
      </c>
      <c r="I326" s="1">
        <f>E326+F326+G326+H326</f>
        <v>36105.82</v>
      </c>
      <c r="J326" s="1">
        <f>D326-I326</f>
        <v>128894.18</v>
      </c>
    </row>
    <row r="327" spans="1:125">
      <c r="A327" s="3" t="s">
        <v>18</v>
      </c>
      <c r="B327" s="3">
        <v>1</v>
      </c>
      <c r="C327" s="3"/>
      <c r="D327" s="4">
        <f t="shared" ref="D327:J327" si="86">SUM(D326)</f>
        <v>165000</v>
      </c>
      <c r="E327" s="4">
        <f t="shared" si="86"/>
        <v>4735.5</v>
      </c>
      <c r="F327" s="4">
        <f t="shared" si="86"/>
        <v>27750.22</v>
      </c>
      <c r="G327" s="4">
        <f t="shared" si="86"/>
        <v>3595.1</v>
      </c>
      <c r="H327" s="4">
        <f t="shared" si="86"/>
        <v>25</v>
      </c>
      <c r="I327" s="4">
        <f t="shared" si="86"/>
        <v>36105.82</v>
      </c>
      <c r="J327" s="4">
        <f t="shared" si="86"/>
        <v>128894.18</v>
      </c>
    </row>
    <row r="329" spans="1:125">
      <c r="A329" s="26" t="s">
        <v>167</v>
      </c>
      <c r="B329" s="26"/>
      <c r="C329" s="26"/>
      <c r="D329" s="26"/>
      <c r="E329" s="26"/>
      <c r="F329" s="26"/>
      <c r="G329" s="26"/>
      <c r="H329" s="26"/>
      <c r="I329" s="26"/>
      <c r="J329" s="26"/>
    </row>
    <row r="330" spans="1:125">
      <c r="A330" t="s">
        <v>168</v>
      </c>
      <c r="B330" t="s">
        <v>169</v>
      </c>
      <c r="C330" t="s">
        <v>576</v>
      </c>
      <c r="D330" s="1">
        <v>40000</v>
      </c>
      <c r="E330" s="1">
        <v>1148</v>
      </c>
      <c r="F330" s="1">
        <v>442.65</v>
      </c>
      <c r="G330" s="1">
        <v>1216</v>
      </c>
      <c r="H330" s="1">
        <v>565</v>
      </c>
      <c r="I330" s="1">
        <f>E330+F330+G330+H330</f>
        <v>3371.65</v>
      </c>
      <c r="J330" s="1">
        <f>D330-I330</f>
        <v>36628.35</v>
      </c>
    </row>
    <row r="331" spans="1:125">
      <c r="A331" t="s">
        <v>631</v>
      </c>
      <c r="B331" t="s">
        <v>581</v>
      </c>
      <c r="C331" t="s">
        <v>576</v>
      </c>
      <c r="D331" s="1">
        <v>32000</v>
      </c>
      <c r="E331" s="1">
        <v>918.4</v>
      </c>
      <c r="F331" s="1">
        <v>0</v>
      </c>
      <c r="G331" s="1">
        <v>972.8</v>
      </c>
      <c r="H331" s="1">
        <v>1060.93</v>
      </c>
      <c r="I331" s="1">
        <f>E331+F331+G331+H331</f>
        <v>2952.13</v>
      </c>
      <c r="J331" s="1">
        <f>D331-I331</f>
        <v>29047.87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588</v>
      </c>
      <c r="B332" t="s">
        <v>105</v>
      </c>
      <c r="C332" t="s">
        <v>576</v>
      </c>
      <c r="D332" s="1">
        <v>50000</v>
      </c>
      <c r="E332" s="1">
        <v>1435</v>
      </c>
      <c r="F332" s="1">
        <v>1854</v>
      </c>
      <c r="G332" s="1">
        <v>1520</v>
      </c>
      <c r="H332" s="1">
        <v>25</v>
      </c>
      <c r="I332" s="1">
        <f>E332+F332+G332+H332</f>
        <v>4834</v>
      </c>
      <c r="J332" s="1">
        <f>D332-I332</f>
        <v>45166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s="3" t="s">
        <v>18</v>
      </c>
      <c r="B333" s="3">
        <v>3</v>
      </c>
      <c r="C333" s="3"/>
      <c r="D333" s="4">
        <f t="shared" ref="D333:J333" si="87">SUM(D330:D332)</f>
        <v>122000</v>
      </c>
      <c r="E333" s="4">
        <f t="shared" si="87"/>
        <v>3501.4</v>
      </c>
      <c r="F333" s="4">
        <f t="shared" si="87"/>
        <v>2296.65</v>
      </c>
      <c r="G333" s="4">
        <f t="shared" si="87"/>
        <v>3708.8</v>
      </c>
      <c r="H333" s="4">
        <f t="shared" si="87"/>
        <v>1650.93</v>
      </c>
      <c r="I333" s="4">
        <f t="shared" si="87"/>
        <v>11157.78</v>
      </c>
      <c r="J333" s="4">
        <f t="shared" si="87"/>
        <v>110842.22</v>
      </c>
    </row>
    <row r="335" spans="1:125">
      <c r="A335" s="26" t="s">
        <v>170</v>
      </c>
      <c r="B335" s="26"/>
      <c r="C335" s="26"/>
      <c r="D335" s="26"/>
      <c r="E335" s="26"/>
      <c r="F335" s="26"/>
      <c r="G335" s="26"/>
      <c r="H335" s="26"/>
      <c r="I335" s="26"/>
      <c r="J335" s="26"/>
    </row>
    <row r="336" spans="1:125">
      <c r="A336" t="s">
        <v>171</v>
      </c>
      <c r="B336" t="s">
        <v>172</v>
      </c>
      <c r="C336" t="s">
        <v>576</v>
      </c>
      <c r="D336" s="1">
        <v>32272.44</v>
      </c>
      <c r="E336" s="1">
        <v>926.22</v>
      </c>
      <c r="F336" s="1">
        <v>0</v>
      </c>
      <c r="G336" s="1">
        <v>981.08</v>
      </c>
      <c r="H336" s="1">
        <v>25</v>
      </c>
      <c r="I336" s="1">
        <f t="shared" ref="I336:I338" si="88">E336+F336+G336+H336</f>
        <v>1932.3000000000002</v>
      </c>
      <c r="J336" s="1">
        <f t="shared" ref="J336:J338" si="89">D336-I336</f>
        <v>30340.14</v>
      </c>
    </row>
    <row r="337" spans="1:125">
      <c r="A337" t="s">
        <v>173</v>
      </c>
      <c r="B337" t="s">
        <v>21</v>
      </c>
      <c r="C337" t="s">
        <v>576</v>
      </c>
      <c r="D337" s="1">
        <v>19398.95</v>
      </c>
      <c r="E337" s="1">
        <v>556.75</v>
      </c>
      <c r="F337" s="1">
        <v>0</v>
      </c>
      <c r="G337" s="1">
        <v>589.73</v>
      </c>
      <c r="H337" s="1">
        <v>25</v>
      </c>
      <c r="I337" s="1">
        <f t="shared" si="88"/>
        <v>1171.48</v>
      </c>
      <c r="J337" s="1">
        <f t="shared" si="89"/>
        <v>18227.47</v>
      </c>
    </row>
    <row r="338" spans="1:125">
      <c r="A338" t="s">
        <v>175</v>
      </c>
      <c r="B338" t="s">
        <v>26</v>
      </c>
      <c r="C338" t="s">
        <v>576</v>
      </c>
      <c r="D338" s="1">
        <v>40000</v>
      </c>
      <c r="E338" s="1">
        <v>1148</v>
      </c>
      <c r="F338" s="1">
        <v>442.65</v>
      </c>
      <c r="G338" s="1">
        <v>1216</v>
      </c>
      <c r="H338" s="1">
        <v>25</v>
      </c>
      <c r="I338" s="1">
        <f t="shared" si="88"/>
        <v>2831.65</v>
      </c>
      <c r="J338" s="1">
        <f t="shared" si="89"/>
        <v>37168.35</v>
      </c>
    </row>
    <row r="339" spans="1:125">
      <c r="A339" t="s">
        <v>176</v>
      </c>
      <c r="B339" t="s">
        <v>177</v>
      </c>
      <c r="C339" t="s">
        <v>573</v>
      </c>
      <c r="D339" s="1">
        <v>85000</v>
      </c>
      <c r="E339" s="1">
        <v>2439.5</v>
      </c>
      <c r="F339" s="1">
        <v>8576.99</v>
      </c>
      <c r="G339" s="1">
        <v>2584</v>
      </c>
      <c r="H339" s="1">
        <v>25</v>
      </c>
      <c r="I339" s="1">
        <f t="shared" ref="I339:I347" si="90">E339+F339+G339+H339</f>
        <v>13625.49</v>
      </c>
      <c r="J339" s="1">
        <f t="shared" ref="J339:J348" si="91">D339-I339</f>
        <v>71374.509999999995</v>
      </c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</row>
    <row r="340" spans="1:125">
      <c r="A340" t="s">
        <v>633</v>
      </c>
      <c r="B340" t="s">
        <v>632</v>
      </c>
      <c r="C340" t="s">
        <v>576</v>
      </c>
      <c r="D340" s="1">
        <v>40000</v>
      </c>
      <c r="E340" s="1">
        <v>1148</v>
      </c>
      <c r="F340" s="1">
        <v>442.65</v>
      </c>
      <c r="G340" s="1">
        <v>1216</v>
      </c>
      <c r="H340" s="1">
        <v>25</v>
      </c>
      <c r="I340" s="1">
        <f t="shared" si="90"/>
        <v>2831.65</v>
      </c>
      <c r="J340" s="1">
        <f t="shared" si="91"/>
        <v>37168.35</v>
      </c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</row>
    <row r="341" spans="1:125">
      <c r="A341" t="s">
        <v>538</v>
      </c>
      <c r="B341" t="s">
        <v>537</v>
      </c>
      <c r="C341" t="s">
        <v>576</v>
      </c>
      <c r="D341" s="1">
        <v>40000</v>
      </c>
      <c r="E341" s="1">
        <v>1148</v>
      </c>
      <c r="F341" s="1">
        <v>442.65</v>
      </c>
      <c r="G341" s="1">
        <v>1216</v>
      </c>
      <c r="H341" s="1">
        <v>25</v>
      </c>
      <c r="I341" s="1">
        <f t="shared" si="90"/>
        <v>2831.65</v>
      </c>
      <c r="J341" s="1">
        <f t="shared" si="91"/>
        <v>37168.35</v>
      </c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</row>
    <row r="342" spans="1:125">
      <c r="A342" t="s">
        <v>589</v>
      </c>
      <c r="B342" t="s">
        <v>182</v>
      </c>
      <c r="C342" t="s">
        <v>576</v>
      </c>
      <c r="D342" s="1">
        <v>40000</v>
      </c>
      <c r="E342" s="1">
        <v>1148</v>
      </c>
      <c r="F342" s="1">
        <v>442.65</v>
      </c>
      <c r="G342" s="1">
        <v>1216</v>
      </c>
      <c r="H342" s="1">
        <v>25</v>
      </c>
      <c r="I342" s="1">
        <f t="shared" si="90"/>
        <v>2831.65</v>
      </c>
      <c r="J342" s="1">
        <f t="shared" si="91"/>
        <v>37168.35</v>
      </c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</row>
    <row r="343" spans="1:125">
      <c r="A343" t="s">
        <v>636</v>
      </c>
      <c r="B343" t="s">
        <v>105</v>
      </c>
      <c r="C343" t="s">
        <v>576</v>
      </c>
      <c r="D343" s="1">
        <v>40000</v>
      </c>
      <c r="E343" s="1">
        <v>1148</v>
      </c>
      <c r="F343" s="1">
        <v>442.65</v>
      </c>
      <c r="G343" s="1">
        <v>1216</v>
      </c>
      <c r="H343" s="1">
        <v>125</v>
      </c>
      <c r="I343" s="1">
        <f t="shared" si="90"/>
        <v>2931.65</v>
      </c>
      <c r="J343" s="1">
        <f t="shared" si="91"/>
        <v>37068.35</v>
      </c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  <c r="CW343"/>
      <c r="CX343"/>
      <c r="CY343"/>
      <c r="CZ343"/>
      <c r="DA343"/>
      <c r="DB343"/>
      <c r="DC343"/>
      <c r="DD343"/>
      <c r="DE343"/>
      <c r="DF343"/>
      <c r="DG343"/>
      <c r="DH343"/>
      <c r="DI343"/>
      <c r="DJ343"/>
      <c r="DK343"/>
      <c r="DL343"/>
      <c r="DM343"/>
      <c r="DN343"/>
      <c r="DO343"/>
      <c r="DP343"/>
      <c r="DQ343"/>
      <c r="DR343"/>
      <c r="DS343"/>
      <c r="DT343"/>
      <c r="DU343"/>
    </row>
    <row r="344" spans="1:125">
      <c r="A344" t="s">
        <v>635</v>
      </c>
      <c r="B344" t="s">
        <v>105</v>
      </c>
      <c r="C344" t="s">
        <v>576</v>
      </c>
      <c r="D344" s="17">
        <v>35000</v>
      </c>
      <c r="E344" s="1">
        <v>1004.5</v>
      </c>
      <c r="F344" s="1">
        <v>0</v>
      </c>
      <c r="G344" s="1">
        <v>1064</v>
      </c>
      <c r="H344" s="1">
        <v>25</v>
      </c>
      <c r="I344" s="1">
        <f t="shared" si="90"/>
        <v>2093.5</v>
      </c>
      <c r="J344" s="1">
        <f t="shared" si="91"/>
        <v>32906.5</v>
      </c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  <c r="Y344"/>
      <c r="Z344"/>
      <c r="AA344"/>
      <c r="AB344"/>
      <c r="AC344"/>
      <c r="AD344"/>
      <c r="AE344"/>
      <c r="AF344"/>
      <c r="AG344"/>
      <c r="AH344"/>
      <c r="AI344"/>
      <c r="AJ344"/>
      <c r="AK344"/>
      <c r="AL344"/>
      <c r="AM344"/>
      <c r="AN344"/>
      <c r="AO344"/>
      <c r="AP344"/>
      <c r="AQ344"/>
      <c r="AR344"/>
      <c r="AS344"/>
      <c r="AT344"/>
      <c r="AU344"/>
      <c r="AV344"/>
      <c r="AW344"/>
      <c r="AX344"/>
      <c r="AY344"/>
      <c r="AZ344"/>
      <c r="BA344"/>
      <c r="BB344"/>
      <c r="BC344"/>
      <c r="BD344"/>
      <c r="BE344"/>
      <c r="BF344"/>
      <c r="BG344"/>
      <c r="BH344"/>
      <c r="BI344"/>
      <c r="BJ344"/>
      <c r="BK344"/>
      <c r="BL344"/>
      <c r="BM344"/>
      <c r="BN344"/>
      <c r="BO344"/>
      <c r="BP344"/>
      <c r="BQ344"/>
      <c r="BR344"/>
      <c r="BS344"/>
      <c r="BT344"/>
      <c r="BU344"/>
      <c r="BV344"/>
      <c r="BW344"/>
      <c r="BX344"/>
      <c r="BY344"/>
      <c r="BZ344"/>
      <c r="CA344"/>
      <c r="CB344"/>
      <c r="CC344"/>
      <c r="CD344"/>
      <c r="CE344"/>
      <c r="CF344"/>
      <c r="CG344"/>
      <c r="CH344"/>
      <c r="CI344"/>
      <c r="CJ344"/>
      <c r="CK344"/>
      <c r="CL344"/>
      <c r="CM344"/>
      <c r="CN344"/>
      <c r="CO344"/>
      <c r="CP344"/>
      <c r="CQ344"/>
      <c r="CR344"/>
      <c r="CS344"/>
      <c r="CT344"/>
      <c r="CU344"/>
      <c r="CV344"/>
      <c r="CW344"/>
      <c r="CX344"/>
      <c r="CY344"/>
      <c r="CZ344"/>
      <c r="DA344"/>
      <c r="DB344"/>
      <c r="DC344"/>
      <c r="DD344"/>
      <c r="DE344"/>
      <c r="DF344"/>
      <c r="DG344"/>
      <c r="DH344"/>
      <c r="DI344"/>
      <c r="DJ344"/>
      <c r="DK344"/>
      <c r="DL344"/>
      <c r="DM344"/>
      <c r="DN344"/>
      <c r="DO344"/>
      <c r="DP344"/>
      <c r="DQ344"/>
      <c r="DR344"/>
      <c r="DS344"/>
      <c r="DT344"/>
      <c r="DU344"/>
    </row>
    <row r="345" spans="1:125">
      <c r="A345" t="s">
        <v>634</v>
      </c>
      <c r="B345" s="12" t="s">
        <v>23</v>
      </c>
      <c r="C345" t="s">
        <v>576</v>
      </c>
      <c r="D345" s="1">
        <v>150000</v>
      </c>
      <c r="E345" s="1">
        <v>4305</v>
      </c>
      <c r="F345" s="1">
        <v>24107.84</v>
      </c>
      <c r="G345" s="1">
        <v>3595.1</v>
      </c>
      <c r="H345" s="1">
        <v>25</v>
      </c>
      <c r="I345" s="1">
        <f t="shared" si="90"/>
        <v>32032.94</v>
      </c>
      <c r="J345" s="1">
        <f t="shared" si="91"/>
        <v>117967.06</v>
      </c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  <c r="CW345"/>
      <c r="CX345"/>
      <c r="CY345"/>
      <c r="CZ345"/>
      <c r="DA345"/>
      <c r="DB345"/>
      <c r="DC345"/>
      <c r="DD345"/>
      <c r="DE345"/>
      <c r="DF345"/>
      <c r="DG345"/>
      <c r="DH345"/>
      <c r="DI345"/>
      <c r="DJ345"/>
      <c r="DK345"/>
      <c r="DL345"/>
      <c r="DM345"/>
      <c r="DN345"/>
      <c r="DO345"/>
      <c r="DP345"/>
      <c r="DQ345"/>
      <c r="DR345"/>
      <c r="DS345"/>
      <c r="DT345"/>
      <c r="DU345"/>
    </row>
    <row r="346" spans="1:125">
      <c r="A346" t="s">
        <v>682</v>
      </c>
      <c r="B346" s="12" t="s">
        <v>490</v>
      </c>
      <c r="C346" s="18" t="s">
        <v>576</v>
      </c>
      <c r="D346" s="1">
        <v>50000</v>
      </c>
      <c r="E346" s="1">
        <v>1435</v>
      </c>
      <c r="F346" s="1">
        <v>1854</v>
      </c>
      <c r="G346" s="1">
        <v>1520</v>
      </c>
      <c r="H346" s="1">
        <v>25</v>
      </c>
      <c r="I346" s="1">
        <f>E346+F346+G346+H346</f>
        <v>4834</v>
      </c>
      <c r="J346" s="1">
        <f>D346-I346</f>
        <v>45166</v>
      </c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  <c r="DU346"/>
    </row>
    <row r="347" spans="1:125">
      <c r="A347" t="s">
        <v>488</v>
      </c>
      <c r="B347" t="s">
        <v>507</v>
      </c>
      <c r="C347" t="s">
        <v>576</v>
      </c>
      <c r="D347" s="1">
        <v>38000</v>
      </c>
      <c r="E347" s="1">
        <v>1090.5999999999999</v>
      </c>
      <c r="F347" s="1">
        <v>160.38</v>
      </c>
      <c r="G347" s="1">
        <v>1155.2</v>
      </c>
      <c r="H347" s="1">
        <v>25</v>
      </c>
      <c r="I347" s="1">
        <f t="shared" si="90"/>
        <v>2431.1800000000003</v>
      </c>
      <c r="J347" s="1">
        <f t="shared" si="91"/>
        <v>35568.82</v>
      </c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  <c r="AQ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  <c r="BV347"/>
      <c r="BW347"/>
      <c r="BX347"/>
      <c r="BY347"/>
      <c r="BZ347"/>
      <c r="CA347"/>
      <c r="CB347"/>
      <c r="CC347"/>
      <c r="CD347"/>
      <c r="CE347"/>
      <c r="CF347"/>
      <c r="CG347"/>
      <c r="CH347"/>
      <c r="CI347"/>
      <c r="CJ347"/>
      <c r="CK347"/>
      <c r="CL347"/>
      <c r="CM347"/>
      <c r="CN347"/>
      <c r="CO347"/>
      <c r="CP347"/>
      <c r="CQ347"/>
      <c r="CR347"/>
      <c r="CS347"/>
      <c r="CT347"/>
      <c r="CU347"/>
      <c r="CV347"/>
      <c r="CW347"/>
      <c r="CX347"/>
      <c r="CY347"/>
      <c r="CZ347"/>
      <c r="DA347"/>
      <c r="DB347"/>
      <c r="DC347"/>
      <c r="DD347"/>
      <c r="DE347"/>
      <c r="DF347"/>
      <c r="DG347"/>
      <c r="DH347"/>
      <c r="DI347"/>
      <c r="DJ347"/>
      <c r="DK347"/>
      <c r="DL347"/>
      <c r="DM347"/>
      <c r="DN347"/>
      <c r="DO347"/>
      <c r="DP347"/>
      <c r="DQ347"/>
      <c r="DR347"/>
      <c r="DS347"/>
      <c r="DT347"/>
      <c r="DU347"/>
    </row>
    <row r="348" spans="1:125">
      <c r="A348" t="s">
        <v>487</v>
      </c>
      <c r="B348" t="s">
        <v>224</v>
      </c>
      <c r="C348" t="s">
        <v>576</v>
      </c>
      <c r="D348" s="1">
        <v>40000</v>
      </c>
      <c r="E348" s="1">
        <v>1148</v>
      </c>
      <c r="F348" s="1">
        <v>287.26</v>
      </c>
      <c r="G348" s="1">
        <v>1216</v>
      </c>
      <c r="H348" s="1">
        <v>1060.93</v>
      </c>
      <c r="I348" s="1">
        <f>+E348+F348+G348+H348</f>
        <v>3712.1900000000005</v>
      </c>
      <c r="J348" s="1">
        <f t="shared" si="91"/>
        <v>36287.81</v>
      </c>
    </row>
    <row r="349" spans="1:125">
      <c r="A349" s="3" t="s">
        <v>18</v>
      </c>
      <c r="B349" s="3">
        <v>13</v>
      </c>
      <c r="C349" s="3"/>
      <c r="D349" s="4">
        <f t="shared" ref="D349:J349" si="92">SUM(D336:D348)</f>
        <v>649671.39</v>
      </c>
      <c r="E349" s="4">
        <f t="shared" si="92"/>
        <v>18645.57</v>
      </c>
      <c r="F349" s="4">
        <f t="shared" si="92"/>
        <v>37199.72</v>
      </c>
      <c r="G349" s="4">
        <f t="shared" si="92"/>
        <v>18785.11</v>
      </c>
      <c r="H349" s="4">
        <f t="shared" si="92"/>
        <v>1460.93</v>
      </c>
      <c r="I349" s="4">
        <f t="shared" si="92"/>
        <v>76091.330000000016</v>
      </c>
      <c r="J349" s="4">
        <f t="shared" si="92"/>
        <v>573580.05999999982</v>
      </c>
    </row>
    <row r="351" spans="1:125">
      <c r="A351" s="11" t="s">
        <v>178</v>
      </c>
      <c r="B351" s="11"/>
      <c r="C351" s="13"/>
      <c r="D351" s="11"/>
      <c r="E351" s="11"/>
      <c r="F351" s="11"/>
      <c r="G351" s="11"/>
      <c r="H351" s="11"/>
      <c r="I351" s="11"/>
      <c r="J351" s="11"/>
    </row>
    <row r="352" spans="1:125">
      <c r="A352" t="s">
        <v>179</v>
      </c>
      <c r="B352" t="s">
        <v>180</v>
      </c>
      <c r="C352" t="s">
        <v>573</v>
      </c>
      <c r="D352" s="1">
        <v>60000</v>
      </c>
      <c r="E352" s="1">
        <v>1722</v>
      </c>
      <c r="F352" s="1">
        <v>0</v>
      </c>
      <c r="G352" s="1">
        <v>1824</v>
      </c>
      <c r="H352" s="1">
        <v>25</v>
      </c>
      <c r="I352" s="1">
        <f>+E352+F352+G352+H352</f>
        <v>3571</v>
      </c>
      <c r="J352" s="1">
        <f t="shared" ref="J352" si="93">D352-I352</f>
        <v>56429</v>
      </c>
    </row>
    <row r="353" spans="1:125">
      <c r="A353" s="3" t="s">
        <v>18</v>
      </c>
      <c r="B353" s="3">
        <v>1</v>
      </c>
      <c r="C353" s="3"/>
      <c r="D353" s="4">
        <f t="shared" ref="D353:J353" si="94">SUM(D352:D352)</f>
        <v>60000</v>
      </c>
      <c r="E353" s="4">
        <f t="shared" si="94"/>
        <v>1722</v>
      </c>
      <c r="F353" s="4">
        <f t="shared" si="94"/>
        <v>0</v>
      </c>
      <c r="G353" s="4">
        <f t="shared" si="94"/>
        <v>1824</v>
      </c>
      <c r="H353" s="4">
        <f t="shared" si="94"/>
        <v>25</v>
      </c>
      <c r="I353" s="4">
        <f t="shared" si="94"/>
        <v>3571</v>
      </c>
      <c r="J353" s="4">
        <f t="shared" si="94"/>
        <v>56429</v>
      </c>
    </row>
    <row r="355" spans="1:125">
      <c r="A355" s="11" t="s">
        <v>183</v>
      </c>
      <c r="B355" s="11"/>
      <c r="C355" s="13"/>
      <c r="D355" s="11"/>
      <c r="E355" s="11"/>
      <c r="F355" s="11"/>
      <c r="G355" s="11"/>
      <c r="H355" s="11"/>
      <c r="I355" s="11"/>
      <c r="J355" s="11"/>
    </row>
    <row r="356" spans="1:125">
      <c r="A356" t="s">
        <v>184</v>
      </c>
      <c r="B356" t="s">
        <v>169</v>
      </c>
      <c r="C356" t="s">
        <v>573</v>
      </c>
      <c r="D356" s="1">
        <v>65000</v>
      </c>
      <c r="E356" s="1">
        <v>1865.5</v>
      </c>
      <c r="F356" s="1">
        <v>0</v>
      </c>
      <c r="G356" s="1">
        <v>1976</v>
      </c>
      <c r="H356" s="1">
        <v>1060.93</v>
      </c>
      <c r="I356" s="1">
        <f>E356+F356+G356+H356</f>
        <v>4902.43</v>
      </c>
      <c r="J356" s="1">
        <f>D356-I356</f>
        <v>60097.57</v>
      </c>
    </row>
    <row r="357" spans="1:125">
      <c r="A357" s="3" t="s">
        <v>18</v>
      </c>
      <c r="B357" s="3">
        <v>1</v>
      </c>
      <c r="C357" s="3"/>
      <c r="D357" s="4">
        <f t="shared" ref="D357:J357" si="95">SUM(D356)</f>
        <v>65000</v>
      </c>
      <c r="E357" s="4">
        <f t="shared" si="95"/>
        <v>1865.5</v>
      </c>
      <c r="F357" s="4">
        <f t="shared" si="95"/>
        <v>0</v>
      </c>
      <c r="G357" s="4">
        <f t="shared" si="95"/>
        <v>1976</v>
      </c>
      <c r="H357" s="4">
        <f t="shared" si="95"/>
        <v>1060.93</v>
      </c>
      <c r="I357" s="4">
        <f t="shared" si="95"/>
        <v>4902.43</v>
      </c>
      <c r="J357" s="4">
        <f t="shared" si="95"/>
        <v>60097.57</v>
      </c>
    </row>
    <row r="359" spans="1:125">
      <c r="A359" s="11" t="s">
        <v>185</v>
      </c>
      <c r="B359" s="11"/>
      <c r="C359" s="13"/>
      <c r="D359" s="11"/>
      <c r="E359" s="11"/>
      <c r="F359" s="11"/>
      <c r="G359" s="11"/>
      <c r="H359" s="11"/>
      <c r="I359" s="11"/>
      <c r="J359" s="11"/>
    </row>
    <row r="360" spans="1:125">
      <c r="A360" t="s">
        <v>489</v>
      </c>
      <c r="B360" t="s">
        <v>198</v>
      </c>
      <c r="C360" t="s">
        <v>576</v>
      </c>
      <c r="D360" s="1">
        <v>75000</v>
      </c>
      <c r="E360" s="1">
        <v>2152.5</v>
      </c>
      <c r="F360" s="1">
        <v>6309.38</v>
      </c>
      <c r="G360" s="1">
        <v>2280</v>
      </c>
      <c r="H360" s="1">
        <v>25</v>
      </c>
      <c r="I360" s="1">
        <f>E360+F360+G360+H360</f>
        <v>10766.880000000001</v>
      </c>
      <c r="J360" s="1">
        <f>D360-I360</f>
        <v>64233.119999999995</v>
      </c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</row>
    <row r="361" spans="1:125">
      <c r="A361" t="s">
        <v>186</v>
      </c>
      <c r="B361" t="s">
        <v>187</v>
      </c>
      <c r="C361" t="s">
        <v>573</v>
      </c>
      <c r="D361" s="1">
        <v>80000</v>
      </c>
      <c r="E361" s="1">
        <v>2296</v>
      </c>
      <c r="F361" s="1">
        <v>0</v>
      </c>
      <c r="G361" s="1">
        <v>2432</v>
      </c>
      <c r="H361" s="1">
        <v>25</v>
      </c>
      <c r="I361" s="1">
        <f t="shared" ref="I361:I364" si="96">E361+F361+G361+H361</f>
        <v>4753</v>
      </c>
      <c r="J361" s="1">
        <f t="shared" ref="J361:J364" si="97">D361-I361</f>
        <v>75247</v>
      </c>
    </row>
    <row r="362" spans="1:125">
      <c r="A362" t="s">
        <v>188</v>
      </c>
      <c r="B362" t="s">
        <v>94</v>
      </c>
      <c r="C362" t="s">
        <v>576</v>
      </c>
      <c r="D362" s="1">
        <v>23000</v>
      </c>
      <c r="E362" s="1">
        <v>660.1</v>
      </c>
      <c r="F362" s="1">
        <v>0</v>
      </c>
      <c r="G362" s="1">
        <v>699.2</v>
      </c>
      <c r="H362" s="1">
        <v>271</v>
      </c>
      <c r="I362" s="1">
        <f t="shared" si="96"/>
        <v>1630.3000000000002</v>
      </c>
      <c r="J362" s="1">
        <f t="shared" si="97"/>
        <v>21369.7</v>
      </c>
    </row>
    <row r="363" spans="1:125">
      <c r="A363" t="s">
        <v>189</v>
      </c>
      <c r="B363" t="s">
        <v>190</v>
      </c>
      <c r="C363" t="s">
        <v>576</v>
      </c>
      <c r="D363" s="1">
        <v>80000</v>
      </c>
      <c r="E363" s="1">
        <v>2296</v>
      </c>
      <c r="F363" s="1">
        <v>7141.89</v>
      </c>
      <c r="G363" s="1">
        <v>2432</v>
      </c>
      <c r="H363" s="1">
        <v>1600.93</v>
      </c>
      <c r="I363" s="1">
        <f t="shared" si="96"/>
        <v>13470.82</v>
      </c>
      <c r="J363" s="1">
        <f t="shared" si="97"/>
        <v>66529.179999999993</v>
      </c>
    </row>
    <row r="364" spans="1:125">
      <c r="A364" t="s">
        <v>191</v>
      </c>
      <c r="B364" t="s">
        <v>481</v>
      </c>
      <c r="C364" t="s">
        <v>573</v>
      </c>
      <c r="D364" s="1">
        <v>40000</v>
      </c>
      <c r="E364" s="1">
        <v>1148</v>
      </c>
      <c r="F364" s="1">
        <v>442.65</v>
      </c>
      <c r="G364" s="1">
        <v>1216</v>
      </c>
      <c r="H364" s="1">
        <v>125</v>
      </c>
      <c r="I364" s="1">
        <f t="shared" si="96"/>
        <v>2931.65</v>
      </c>
      <c r="J364" s="1">
        <f t="shared" si="97"/>
        <v>37068.35</v>
      </c>
    </row>
    <row r="365" spans="1:125">
      <c r="A365" t="s">
        <v>541</v>
      </c>
      <c r="B365" t="s">
        <v>195</v>
      </c>
      <c r="C365" t="s">
        <v>576</v>
      </c>
      <c r="D365" s="1">
        <v>40000</v>
      </c>
      <c r="E365" s="1">
        <v>1148</v>
      </c>
      <c r="F365" s="1">
        <v>442.65</v>
      </c>
      <c r="G365" s="1">
        <v>1216</v>
      </c>
      <c r="H365" s="1">
        <v>763</v>
      </c>
      <c r="I365" s="1">
        <f t="shared" ref="I365:I369" si="98">E365+F365+G365+H365</f>
        <v>3569.65</v>
      </c>
      <c r="J365" s="1">
        <f t="shared" ref="J365:J369" si="99">D365-I365</f>
        <v>36430.35</v>
      </c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</row>
    <row r="366" spans="1:125">
      <c r="A366" t="s">
        <v>540</v>
      </c>
      <c r="B366" t="s">
        <v>539</v>
      </c>
      <c r="C366" t="s">
        <v>576</v>
      </c>
      <c r="D366" s="1">
        <v>58000</v>
      </c>
      <c r="E366" s="1">
        <v>1664.6</v>
      </c>
      <c r="F366" s="1">
        <v>3110.32</v>
      </c>
      <c r="G366" s="1">
        <v>1763.2</v>
      </c>
      <c r="H366" s="1">
        <v>25</v>
      </c>
      <c r="I366" s="1">
        <f t="shared" si="98"/>
        <v>6563.12</v>
      </c>
      <c r="J366" s="1">
        <f t="shared" si="99"/>
        <v>51436.88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491</v>
      </c>
      <c r="B367" t="s">
        <v>26</v>
      </c>
      <c r="C367" t="s">
        <v>576</v>
      </c>
      <c r="D367" s="1">
        <v>40000</v>
      </c>
      <c r="E367" s="1">
        <v>1148</v>
      </c>
      <c r="F367" s="1">
        <v>442.65</v>
      </c>
      <c r="G367" s="1">
        <v>1216</v>
      </c>
      <c r="H367" s="1">
        <v>25</v>
      </c>
      <c r="I367" s="1">
        <f t="shared" si="98"/>
        <v>2831.65</v>
      </c>
      <c r="J367" s="1">
        <f t="shared" si="99"/>
        <v>37168.35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192</v>
      </c>
      <c r="B368" t="s">
        <v>23</v>
      </c>
      <c r="C368" t="s">
        <v>576</v>
      </c>
      <c r="D368" s="1">
        <v>125000</v>
      </c>
      <c r="E368" s="1">
        <v>3587.5</v>
      </c>
      <c r="F368" s="1">
        <v>18037.22</v>
      </c>
      <c r="G368" s="1">
        <v>3595.1</v>
      </c>
      <c r="H368" s="1">
        <v>25</v>
      </c>
      <c r="I368" s="1">
        <f t="shared" si="98"/>
        <v>25244.82</v>
      </c>
      <c r="J368" s="1">
        <f t="shared" si="99"/>
        <v>99755.18</v>
      </c>
    </row>
    <row r="369" spans="1:125">
      <c r="A369" t="s">
        <v>542</v>
      </c>
      <c r="B369" t="s">
        <v>105</v>
      </c>
      <c r="C369" t="s">
        <v>576</v>
      </c>
      <c r="D369" s="1">
        <v>32000</v>
      </c>
      <c r="E369" s="1">
        <v>918.4</v>
      </c>
      <c r="F369" s="1">
        <v>0</v>
      </c>
      <c r="G369" s="1">
        <v>972.8</v>
      </c>
      <c r="H369" s="1">
        <v>25</v>
      </c>
      <c r="I369" s="1">
        <f t="shared" si="98"/>
        <v>1916.1999999999998</v>
      </c>
      <c r="J369" s="1">
        <f t="shared" si="99"/>
        <v>30083.8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>
      <c r="A370" s="3" t="s">
        <v>18</v>
      </c>
      <c r="B370" s="3">
        <v>10</v>
      </c>
      <c r="C370" s="3"/>
      <c r="D370" s="4">
        <f t="shared" ref="D370:J370" si="100">SUM(D360:D369)</f>
        <v>593000</v>
      </c>
      <c r="E370" s="4">
        <f t="shared" si="100"/>
        <v>17019.100000000002</v>
      </c>
      <c r="F370" s="4">
        <f t="shared" si="100"/>
        <v>35926.76</v>
      </c>
      <c r="G370" s="4">
        <f t="shared" si="100"/>
        <v>17822.3</v>
      </c>
      <c r="H370" s="4">
        <f t="shared" si="100"/>
        <v>2909.9300000000003</v>
      </c>
      <c r="I370" s="4">
        <f t="shared" si="100"/>
        <v>73678.090000000011</v>
      </c>
      <c r="J370" s="4">
        <f t="shared" si="100"/>
        <v>519321.90999999992</v>
      </c>
    </row>
    <row r="372" spans="1:125">
      <c r="A372" s="11" t="s">
        <v>193</v>
      </c>
      <c r="B372" s="11"/>
      <c r="C372" s="13"/>
      <c r="D372" s="11"/>
      <c r="E372" s="11"/>
      <c r="F372" s="11"/>
      <c r="G372" s="11"/>
      <c r="H372" s="11"/>
      <c r="I372" s="11"/>
      <c r="J372" s="11"/>
    </row>
    <row r="373" spans="1:125">
      <c r="A373" t="s">
        <v>194</v>
      </c>
      <c r="B373" t="s">
        <v>195</v>
      </c>
      <c r="C373" t="s">
        <v>573</v>
      </c>
      <c r="D373" s="1">
        <v>65000</v>
      </c>
      <c r="E373" s="1">
        <v>1865.5</v>
      </c>
      <c r="F373" s="1">
        <v>4427.58</v>
      </c>
      <c r="G373" s="1">
        <v>1976</v>
      </c>
      <c r="H373" s="1">
        <v>125</v>
      </c>
      <c r="I373" s="1">
        <f t="shared" ref="I373:I376" si="101">E373+F373+G373+H373</f>
        <v>8394.08</v>
      </c>
      <c r="J373" s="1">
        <f t="shared" ref="J373:J376" si="102">D373-I373</f>
        <v>56605.919999999998</v>
      </c>
    </row>
    <row r="374" spans="1:125">
      <c r="A374" t="s">
        <v>196</v>
      </c>
      <c r="B374" t="s">
        <v>490</v>
      </c>
      <c r="C374" t="s">
        <v>573</v>
      </c>
      <c r="D374" s="1">
        <v>65000</v>
      </c>
      <c r="E374" s="1">
        <v>1865.5</v>
      </c>
      <c r="F374" s="1">
        <v>4220.3900000000003</v>
      </c>
      <c r="G374" s="1">
        <v>1976</v>
      </c>
      <c r="H374" s="1">
        <v>1060.93</v>
      </c>
      <c r="I374" s="1">
        <f t="shared" si="101"/>
        <v>9122.82</v>
      </c>
      <c r="J374" s="1">
        <f t="shared" si="102"/>
        <v>55877.18</v>
      </c>
    </row>
    <row r="375" spans="1:125">
      <c r="A375" t="s">
        <v>197</v>
      </c>
      <c r="B375" t="s">
        <v>198</v>
      </c>
      <c r="C375" t="s">
        <v>573</v>
      </c>
      <c r="D375" s="1">
        <v>55000</v>
      </c>
      <c r="E375" s="1">
        <v>1578.5</v>
      </c>
      <c r="F375" s="1">
        <v>2559.6799999999998</v>
      </c>
      <c r="G375" s="1">
        <v>1672</v>
      </c>
      <c r="H375" s="1">
        <v>25</v>
      </c>
      <c r="I375" s="1">
        <f t="shared" si="101"/>
        <v>5835.18</v>
      </c>
      <c r="J375" s="1">
        <f t="shared" si="102"/>
        <v>49164.82</v>
      </c>
    </row>
    <row r="376" spans="1:125">
      <c r="A376" t="s">
        <v>199</v>
      </c>
      <c r="B376" t="s">
        <v>23</v>
      </c>
      <c r="C376" t="s">
        <v>573</v>
      </c>
      <c r="D376" s="1">
        <v>80000</v>
      </c>
      <c r="E376" s="1">
        <v>2296</v>
      </c>
      <c r="F376" s="1">
        <v>7400.87</v>
      </c>
      <c r="G376" s="1">
        <v>2432</v>
      </c>
      <c r="H376" s="1">
        <v>165</v>
      </c>
      <c r="I376" s="1">
        <f t="shared" si="101"/>
        <v>12293.869999999999</v>
      </c>
      <c r="J376" s="1">
        <f t="shared" si="102"/>
        <v>67706.13</v>
      </c>
    </row>
    <row r="377" spans="1:125">
      <c r="A377" s="3" t="s">
        <v>18</v>
      </c>
      <c r="B377" s="3">
        <v>4</v>
      </c>
      <c r="C377" s="3"/>
      <c r="D377" s="4">
        <f t="shared" ref="D377:J377" si="103">SUM(D373:D376)</f>
        <v>265000</v>
      </c>
      <c r="E377" s="4">
        <f t="shared" si="103"/>
        <v>7605.5</v>
      </c>
      <c r="F377" s="4">
        <f t="shared" si="103"/>
        <v>18608.52</v>
      </c>
      <c r="G377" s="4">
        <f t="shared" si="103"/>
        <v>8056</v>
      </c>
      <c r="H377" s="4">
        <f t="shared" si="103"/>
        <v>1375.93</v>
      </c>
      <c r="I377" s="4">
        <f t="shared" si="103"/>
        <v>35645.949999999997</v>
      </c>
      <c r="J377" s="4">
        <f t="shared" si="103"/>
        <v>229354.05000000002</v>
      </c>
    </row>
    <row r="379" spans="1:125">
      <c r="A379" s="11" t="s">
        <v>201</v>
      </c>
      <c r="B379" s="11"/>
      <c r="C379" s="13"/>
      <c r="D379" s="11"/>
      <c r="E379" s="11"/>
      <c r="F379" s="11"/>
      <c r="G379" s="11"/>
      <c r="H379" s="11"/>
      <c r="I379" s="11"/>
      <c r="J379" s="11"/>
    </row>
    <row r="380" spans="1:125">
      <c r="A380" t="s">
        <v>202</v>
      </c>
      <c r="B380" t="s">
        <v>482</v>
      </c>
      <c r="C380" t="s">
        <v>573</v>
      </c>
      <c r="D380" s="1">
        <v>40000</v>
      </c>
      <c r="E380" s="1">
        <v>1148</v>
      </c>
      <c r="F380" s="1">
        <v>442.65</v>
      </c>
      <c r="G380" s="1">
        <v>1216</v>
      </c>
      <c r="H380" s="1">
        <v>125</v>
      </c>
      <c r="I380" s="1">
        <f t="shared" ref="I380:I382" si="104">E380+F380+G380+H380</f>
        <v>2931.65</v>
      </c>
      <c r="J380" s="1">
        <f t="shared" ref="J380:J382" si="105">D380-I380</f>
        <v>37068.35</v>
      </c>
    </row>
    <row r="381" spans="1:125">
      <c r="A381" t="s">
        <v>204</v>
      </c>
      <c r="B381" t="s">
        <v>483</v>
      </c>
      <c r="C381" t="s">
        <v>573</v>
      </c>
      <c r="D381" s="1">
        <v>40000</v>
      </c>
      <c r="E381" s="1">
        <v>1148</v>
      </c>
      <c r="F381" s="1">
        <v>287.26</v>
      </c>
      <c r="G381" s="1">
        <v>1216</v>
      </c>
      <c r="H381" s="1">
        <v>1180.93</v>
      </c>
      <c r="I381" s="1">
        <f t="shared" si="104"/>
        <v>3832.1900000000005</v>
      </c>
      <c r="J381" s="1">
        <f t="shared" si="105"/>
        <v>36167.81</v>
      </c>
    </row>
    <row r="382" spans="1:125">
      <c r="A382" t="s">
        <v>205</v>
      </c>
      <c r="B382" t="s">
        <v>483</v>
      </c>
      <c r="C382" t="s">
        <v>573</v>
      </c>
      <c r="D382" s="1">
        <v>40000</v>
      </c>
      <c r="E382" s="1">
        <v>1148</v>
      </c>
      <c r="F382" s="1">
        <v>442.65</v>
      </c>
      <c r="G382" s="1">
        <v>1216</v>
      </c>
      <c r="H382" s="1">
        <v>25</v>
      </c>
      <c r="I382" s="1">
        <f t="shared" si="104"/>
        <v>2831.65</v>
      </c>
      <c r="J382" s="1">
        <f t="shared" si="105"/>
        <v>37168.35</v>
      </c>
    </row>
    <row r="383" spans="1:125">
      <c r="A383" s="3" t="s">
        <v>18</v>
      </c>
      <c r="B383" s="3">
        <v>3</v>
      </c>
      <c r="C383" s="3"/>
      <c r="D383" s="4">
        <f t="shared" ref="D383:J383" si="106">SUM(D380:D382)</f>
        <v>120000</v>
      </c>
      <c r="E383" s="4">
        <f t="shared" si="106"/>
        <v>3444</v>
      </c>
      <c r="F383" s="4">
        <f t="shared" si="106"/>
        <v>1172.56</v>
      </c>
      <c r="G383" s="4">
        <f t="shared" si="106"/>
        <v>3648</v>
      </c>
      <c r="H383" s="4">
        <f t="shared" si="106"/>
        <v>1330.93</v>
      </c>
      <c r="I383" s="4">
        <f t="shared" si="106"/>
        <v>9595.49</v>
      </c>
      <c r="J383" s="4">
        <f t="shared" si="106"/>
        <v>110404.51000000001</v>
      </c>
    </row>
    <row r="385" spans="1:125">
      <c r="A385" s="11" t="s">
        <v>492</v>
      </c>
    </row>
    <row r="386" spans="1:125">
      <c r="A386" t="s">
        <v>493</v>
      </c>
      <c r="B386" t="s">
        <v>21</v>
      </c>
      <c r="C386" t="s">
        <v>576</v>
      </c>
      <c r="D386" s="1">
        <v>40000</v>
      </c>
      <c r="E386" s="1">
        <v>1148</v>
      </c>
      <c r="F386" s="1">
        <v>442.65</v>
      </c>
      <c r="G386" s="1">
        <v>1216</v>
      </c>
      <c r="H386" s="1">
        <v>25</v>
      </c>
      <c r="I386" s="1">
        <f>E386+F386+G386+H386</f>
        <v>2831.65</v>
      </c>
      <c r="J386" s="1">
        <f>D386-I386</f>
        <v>37168.35</v>
      </c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  <c r="CW386"/>
      <c r="CX386"/>
      <c r="CY386"/>
      <c r="CZ386"/>
      <c r="DA386"/>
      <c r="DB386"/>
      <c r="DC386"/>
      <c r="DD386"/>
      <c r="DE386"/>
      <c r="DF386"/>
      <c r="DG386"/>
      <c r="DH386"/>
      <c r="DI386"/>
      <c r="DJ386"/>
      <c r="DK386"/>
      <c r="DL386"/>
      <c r="DM386"/>
      <c r="DN386"/>
      <c r="DO386"/>
      <c r="DP386"/>
      <c r="DQ386"/>
      <c r="DR386"/>
      <c r="DS386"/>
      <c r="DT386"/>
      <c r="DU386"/>
    </row>
    <row r="387" spans="1:125">
      <c r="A387" s="3" t="s">
        <v>18</v>
      </c>
      <c r="B387" s="3">
        <v>1</v>
      </c>
      <c r="C387" s="3"/>
      <c r="D387" s="4">
        <f t="shared" ref="D387:J387" si="107">SUM(D385:D386)</f>
        <v>40000</v>
      </c>
      <c r="E387" s="4">
        <f t="shared" si="107"/>
        <v>1148</v>
      </c>
      <c r="F387" s="4">
        <f t="shared" si="107"/>
        <v>442.65</v>
      </c>
      <c r="G387" s="4">
        <f t="shared" si="107"/>
        <v>1216</v>
      </c>
      <c r="H387" s="4">
        <f t="shared" si="107"/>
        <v>25</v>
      </c>
      <c r="I387" s="4">
        <f t="shared" si="107"/>
        <v>2831.65</v>
      </c>
      <c r="J387" s="4">
        <f t="shared" si="107"/>
        <v>37168.35</v>
      </c>
    </row>
    <row r="389" spans="1:125">
      <c r="A389" s="2" t="s">
        <v>508</v>
      </c>
    </row>
    <row r="390" spans="1:125">
      <c r="A390" t="s">
        <v>239</v>
      </c>
      <c r="B390" t="s">
        <v>23</v>
      </c>
      <c r="C390" t="s">
        <v>573</v>
      </c>
      <c r="D390" s="1">
        <v>110000</v>
      </c>
      <c r="E390" s="1">
        <v>3157</v>
      </c>
      <c r="F390" s="1">
        <v>14457.62</v>
      </c>
      <c r="G390" s="1">
        <v>3344</v>
      </c>
      <c r="H390" s="1">
        <v>165</v>
      </c>
      <c r="I390" s="1">
        <f>E390+F390+G390+H390</f>
        <v>21123.620000000003</v>
      </c>
      <c r="J390" s="1">
        <f>D390-I390</f>
        <v>88876.38</v>
      </c>
    </row>
    <row r="391" spans="1:125">
      <c r="A391" t="s">
        <v>543</v>
      </c>
      <c r="B391" t="s">
        <v>17</v>
      </c>
      <c r="C391" t="s">
        <v>576</v>
      </c>
      <c r="D391" s="1">
        <v>140000</v>
      </c>
      <c r="E391" s="1">
        <v>4018</v>
      </c>
      <c r="F391" s="1">
        <v>21679.59</v>
      </c>
      <c r="G391" s="1">
        <v>3595.1</v>
      </c>
      <c r="H391" s="1">
        <v>25</v>
      </c>
      <c r="I391" s="1">
        <v>29317.69</v>
      </c>
      <c r="J391" s="1">
        <f>+D391-I391</f>
        <v>110682.31</v>
      </c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</row>
    <row r="392" spans="1:125">
      <c r="A392" t="s">
        <v>590</v>
      </c>
      <c r="B392" t="s">
        <v>481</v>
      </c>
      <c r="C392" t="s">
        <v>576</v>
      </c>
      <c r="D392" s="1">
        <v>48000</v>
      </c>
      <c r="E392" s="1">
        <v>1377.6</v>
      </c>
      <c r="F392" s="1">
        <v>1571.73</v>
      </c>
      <c r="G392" s="1">
        <v>1459.2</v>
      </c>
      <c r="H392" s="1">
        <v>25</v>
      </c>
      <c r="I392" s="1">
        <f>E392+F392+G392+H392</f>
        <v>4433.53</v>
      </c>
      <c r="J392" s="1">
        <f>D392-I392</f>
        <v>43566.47</v>
      </c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/>
      <c r="AD392"/>
      <c r="AE392"/>
      <c r="AF392"/>
      <c r="AG392"/>
      <c r="AH392"/>
      <c r="AI392"/>
      <c r="AJ392"/>
      <c r="AK392"/>
      <c r="AL392"/>
      <c r="AM392"/>
      <c r="AN392"/>
      <c r="AO392"/>
      <c r="AP392"/>
      <c r="AQ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  <c r="CQ392"/>
      <c r="CR392"/>
      <c r="CS392"/>
      <c r="CT392"/>
      <c r="CU392"/>
      <c r="CV392"/>
      <c r="CW392"/>
      <c r="CX392"/>
      <c r="CY392"/>
      <c r="CZ392"/>
      <c r="DA392"/>
      <c r="DB392"/>
      <c r="DC392"/>
      <c r="DD392"/>
      <c r="DE392"/>
      <c r="DF392"/>
      <c r="DG392"/>
      <c r="DH392"/>
      <c r="DI392"/>
      <c r="DJ392"/>
      <c r="DK392"/>
      <c r="DL392"/>
      <c r="DM392"/>
      <c r="DN392"/>
      <c r="DO392"/>
      <c r="DP392"/>
      <c r="DQ392"/>
      <c r="DR392"/>
      <c r="DS392"/>
      <c r="DT392"/>
      <c r="DU392"/>
    </row>
    <row r="393" spans="1:125">
      <c r="A393" t="s">
        <v>637</v>
      </c>
      <c r="B393" t="s">
        <v>581</v>
      </c>
      <c r="C393" t="s">
        <v>576</v>
      </c>
      <c r="D393" s="1">
        <v>22500</v>
      </c>
      <c r="E393" s="1">
        <v>645.75</v>
      </c>
      <c r="F393" s="1">
        <v>0</v>
      </c>
      <c r="G393" s="1">
        <v>684</v>
      </c>
      <c r="H393" s="1">
        <v>25</v>
      </c>
      <c r="I393" s="1">
        <f>E393+F393+G393+H393</f>
        <v>1354.75</v>
      </c>
      <c r="J393" s="1">
        <f>D393-I393</f>
        <v>21145.25</v>
      </c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/>
      <c r="AD393"/>
      <c r="AE393"/>
      <c r="AF393"/>
      <c r="AG393"/>
      <c r="AH393"/>
      <c r="AI393"/>
      <c r="AJ393"/>
      <c r="AK393"/>
      <c r="AL393"/>
      <c r="AM393"/>
      <c r="AN393"/>
      <c r="AO393"/>
      <c r="AP393"/>
      <c r="AQ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  <c r="CQ393"/>
      <c r="CR393"/>
      <c r="CS393"/>
      <c r="CT393"/>
      <c r="CU393"/>
      <c r="CV393"/>
      <c r="CW393"/>
      <c r="CX393"/>
      <c r="CY393"/>
      <c r="CZ393"/>
      <c r="DA393"/>
      <c r="DB393"/>
      <c r="DC393"/>
      <c r="DD393"/>
      <c r="DE393"/>
      <c r="DF393"/>
      <c r="DG393"/>
      <c r="DH393"/>
      <c r="DI393"/>
      <c r="DJ393"/>
      <c r="DK393"/>
      <c r="DL393"/>
      <c r="DM393"/>
      <c r="DN393"/>
      <c r="DO393"/>
      <c r="DP393"/>
      <c r="DQ393"/>
      <c r="DR393"/>
      <c r="DS393"/>
      <c r="DT393"/>
      <c r="DU393"/>
    </row>
    <row r="394" spans="1:125">
      <c r="A394" s="3" t="s">
        <v>18</v>
      </c>
      <c r="B394" s="3">
        <v>4</v>
      </c>
      <c r="C394" s="3"/>
      <c r="D394" s="4">
        <f t="shared" ref="D394:J394" si="108">SUM(D390:D393)</f>
        <v>320500</v>
      </c>
      <c r="E394" s="4">
        <f t="shared" si="108"/>
        <v>9198.35</v>
      </c>
      <c r="F394" s="4">
        <f t="shared" si="108"/>
        <v>37708.94</v>
      </c>
      <c r="G394" s="4">
        <f t="shared" si="108"/>
        <v>9082.3000000000011</v>
      </c>
      <c r="H394" s="4">
        <f t="shared" si="108"/>
        <v>240</v>
      </c>
      <c r="I394" s="4">
        <f t="shared" si="108"/>
        <v>56229.59</v>
      </c>
      <c r="J394" s="4">
        <f t="shared" si="108"/>
        <v>264270.41000000003</v>
      </c>
    </row>
    <row r="396" spans="1:125">
      <c r="A396" s="11" t="s">
        <v>206</v>
      </c>
      <c r="B396" s="11"/>
      <c r="C396" s="13"/>
      <c r="D396" s="11"/>
      <c r="E396" s="11"/>
      <c r="F396" s="11"/>
      <c r="G396" s="11"/>
      <c r="H396" s="11"/>
      <c r="I396" s="11"/>
      <c r="J396" s="11"/>
    </row>
    <row r="397" spans="1:125">
      <c r="A397" t="s">
        <v>211</v>
      </c>
      <c r="B397" t="s">
        <v>212</v>
      </c>
      <c r="C397" t="s">
        <v>576</v>
      </c>
      <c r="D397" s="1">
        <v>85000</v>
      </c>
      <c r="E397" s="1">
        <v>2439.5</v>
      </c>
      <c r="F397" s="1">
        <v>8576.99</v>
      </c>
      <c r="G397" s="1">
        <v>2584</v>
      </c>
      <c r="H397" s="1">
        <v>25</v>
      </c>
      <c r="I397" s="1">
        <f t="shared" ref="I397" si="109">E397+F397+G397+H397</f>
        <v>13625.49</v>
      </c>
      <c r="J397" s="1">
        <f t="shared" ref="J397" si="110">D397-I397</f>
        <v>71374.509999999995</v>
      </c>
    </row>
    <row r="398" spans="1:125">
      <c r="A398" t="s">
        <v>215</v>
      </c>
      <c r="B398" t="s">
        <v>216</v>
      </c>
      <c r="C398" t="s">
        <v>576</v>
      </c>
      <c r="D398" s="1">
        <v>40000</v>
      </c>
      <c r="E398" s="1">
        <v>1148</v>
      </c>
      <c r="F398" s="1">
        <v>442.65</v>
      </c>
      <c r="G398" s="1">
        <v>1216</v>
      </c>
      <c r="H398" s="1">
        <v>25</v>
      </c>
      <c r="I398" s="1">
        <f t="shared" ref="I398:I401" si="111">E398+F398+G398+H398</f>
        <v>2831.65</v>
      </c>
      <c r="J398" s="1">
        <f t="shared" ref="J398:J401" si="112">D398-I398</f>
        <v>37168.35</v>
      </c>
    </row>
    <row r="399" spans="1:125">
      <c r="A399" t="s">
        <v>497</v>
      </c>
      <c r="B399" t="s">
        <v>195</v>
      </c>
      <c r="C399" t="s">
        <v>576</v>
      </c>
      <c r="D399" s="1">
        <v>50000</v>
      </c>
      <c r="E399" s="1">
        <v>1435</v>
      </c>
      <c r="F399" s="1">
        <v>1854</v>
      </c>
      <c r="G399" s="1">
        <v>1520</v>
      </c>
      <c r="H399" s="1">
        <v>25</v>
      </c>
      <c r="I399" s="1">
        <f t="shared" si="111"/>
        <v>4834</v>
      </c>
      <c r="J399" s="1">
        <f t="shared" si="112"/>
        <v>45166</v>
      </c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  <c r="AP399"/>
      <c r="AQ399"/>
      <c r="AR399"/>
      <c r="AS399"/>
      <c r="AT399"/>
      <c r="AU399"/>
      <c r="AV399"/>
      <c r="AW399"/>
      <c r="AX399"/>
      <c r="AY399"/>
      <c r="AZ399"/>
      <c r="BA399"/>
      <c r="BB399"/>
      <c r="BC399"/>
      <c r="BD399"/>
      <c r="BE399"/>
      <c r="BF399"/>
      <c r="BG399"/>
      <c r="BH399"/>
      <c r="BI399"/>
      <c r="BJ399"/>
      <c r="BK399"/>
      <c r="BL399"/>
      <c r="BM399"/>
      <c r="BN399"/>
      <c r="BO399"/>
      <c r="BP399"/>
      <c r="BQ399"/>
      <c r="BR399"/>
      <c r="BS399"/>
      <c r="BT399"/>
      <c r="BU399"/>
      <c r="BV399"/>
      <c r="BW399"/>
      <c r="BX399"/>
      <c r="BY399"/>
      <c r="BZ399"/>
      <c r="CA399"/>
      <c r="CB399"/>
      <c r="CC399"/>
      <c r="CD399"/>
      <c r="CE399"/>
      <c r="CF399"/>
      <c r="CG399"/>
      <c r="CH399"/>
      <c r="CI399"/>
      <c r="CJ399"/>
      <c r="CK399"/>
      <c r="CL399"/>
      <c r="CM399"/>
      <c r="CN399"/>
      <c r="CO399"/>
      <c r="CP399"/>
      <c r="CQ399"/>
      <c r="CR399"/>
      <c r="CS399"/>
      <c r="CT399"/>
      <c r="CU399"/>
      <c r="CV399"/>
      <c r="CW399"/>
      <c r="CX399"/>
      <c r="CY399"/>
      <c r="CZ399"/>
      <c r="DA399"/>
      <c r="DB399"/>
      <c r="DC399"/>
      <c r="DD399"/>
      <c r="DE399"/>
      <c r="DF399"/>
      <c r="DG399"/>
      <c r="DH399"/>
      <c r="DI399"/>
      <c r="DJ399"/>
      <c r="DK399"/>
      <c r="DL399"/>
      <c r="DM399"/>
      <c r="DN399"/>
      <c r="DO399"/>
      <c r="DP399"/>
      <c r="DQ399"/>
      <c r="DR399"/>
      <c r="DS399"/>
      <c r="DT399"/>
      <c r="DU399"/>
    </row>
    <row r="400" spans="1:125">
      <c r="A400" t="s">
        <v>496</v>
      </c>
      <c r="B400" t="s">
        <v>495</v>
      </c>
      <c r="C400" t="s">
        <v>576</v>
      </c>
      <c r="D400" s="1">
        <v>28500</v>
      </c>
      <c r="E400" s="1">
        <v>817.95</v>
      </c>
      <c r="F400" s="1">
        <v>0</v>
      </c>
      <c r="G400" s="1">
        <v>866.4</v>
      </c>
      <c r="H400" s="1">
        <v>1060.93</v>
      </c>
      <c r="I400" s="1">
        <f t="shared" si="111"/>
        <v>2745.2799999999997</v>
      </c>
      <c r="J400" s="1">
        <f t="shared" si="112"/>
        <v>25754.720000000001</v>
      </c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  <c r="CW400"/>
      <c r="CX400"/>
      <c r="CY400"/>
      <c r="CZ400"/>
      <c r="DA400"/>
      <c r="DB400"/>
      <c r="DC400"/>
      <c r="DD400"/>
      <c r="DE400"/>
      <c r="DF400"/>
      <c r="DG400"/>
      <c r="DH400"/>
      <c r="DI400"/>
      <c r="DJ400"/>
      <c r="DK400"/>
      <c r="DL400"/>
      <c r="DM400"/>
      <c r="DN400"/>
      <c r="DO400"/>
      <c r="DP400"/>
      <c r="DQ400"/>
      <c r="DR400"/>
      <c r="DS400"/>
      <c r="DT400"/>
      <c r="DU400"/>
    </row>
    <row r="401" spans="1:125">
      <c r="A401" t="s">
        <v>498</v>
      </c>
      <c r="B401" t="s">
        <v>187</v>
      </c>
      <c r="C401" t="s">
        <v>576</v>
      </c>
      <c r="D401" s="1">
        <v>80000</v>
      </c>
      <c r="E401" s="1">
        <v>2296</v>
      </c>
      <c r="F401" s="1">
        <v>7400.87</v>
      </c>
      <c r="G401" s="1">
        <v>2432</v>
      </c>
      <c r="H401" s="1">
        <v>25</v>
      </c>
      <c r="I401" s="1">
        <f t="shared" si="111"/>
        <v>12153.869999999999</v>
      </c>
      <c r="J401" s="1">
        <f t="shared" si="112"/>
        <v>67846.13</v>
      </c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  <c r="CW401"/>
      <c r="CX401"/>
      <c r="CY401"/>
      <c r="CZ401"/>
      <c r="DA401"/>
      <c r="DB401"/>
      <c r="DC401"/>
      <c r="DD401"/>
      <c r="DE401"/>
      <c r="DF401"/>
      <c r="DG401"/>
      <c r="DH401"/>
      <c r="DI401"/>
      <c r="DJ401"/>
      <c r="DK401"/>
      <c r="DL401"/>
      <c r="DM401"/>
      <c r="DN401"/>
      <c r="DO401"/>
      <c r="DP401"/>
      <c r="DQ401"/>
      <c r="DR401"/>
      <c r="DS401"/>
      <c r="DT401"/>
      <c r="DU401"/>
    </row>
    <row r="402" spans="1:125">
      <c r="A402" t="s">
        <v>494</v>
      </c>
      <c r="B402" t="s">
        <v>195</v>
      </c>
      <c r="C402" t="s">
        <v>576</v>
      </c>
      <c r="D402" s="1">
        <v>50000</v>
      </c>
      <c r="E402" s="1">
        <v>1435</v>
      </c>
      <c r="F402" s="1">
        <v>1854</v>
      </c>
      <c r="G402" s="1">
        <v>1520</v>
      </c>
      <c r="H402" s="1">
        <v>25</v>
      </c>
      <c r="I402" s="1">
        <f>E402+F402+G402+H402</f>
        <v>4834</v>
      </c>
      <c r="J402" s="1">
        <f>D402-I402</f>
        <v>45166</v>
      </c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  <c r="CW402"/>
      <c r="CX402"/>
      <c r="CY402"/>
      <c r="CZ402"/>
      <c r="DA402"/>
      <c r="DB402"/>
      <c r="DC402"/>
      <c r="DD402"/>
      <c r="DE402"/>
      <c r="DF402"/>
      <c r="DG402"/>
      <c r="DH402"/>
      <c r="DI402"/>
      <c r="DJ402"/>
      <c r="DK402"/>
      <c r="DL402"/>
      <c r="DM402"/>
      <c r="DN402"/>
      <c r="DO402"/>
      <c r="DP402"/>
      <c r="DQ402"/>
      <c r="DR402"/>
      <c r="DS402"/>
      <c r="DT402"/>
      <c r="DU402"/>
    </row>
    <row r="403" spans="1:125">
      <c r="A403" t="s">
        <v>546</v>
      </c>
      <c r="B403" t="s">
        <v>544</v>
      </c>
      <c r="C403" t="s">
        <v>576</v>
      </c>
      <c r="D403" s="1">
        <v>45000</v>
      </c>
      <c r="E403" s="1">
        <v>1291.5</v>
      </c>
      <c r="F403" s="1">
        <v>1148.33</v>
      </c>
      <c r="G403" s="1">
        <v>1368</v>
      </c>
      <c r="H403" s="1">
        <v>25</v>
      </c>
      <c r="I403" s="1">
        <f>E403+F403+G403+H403</f>
        <v>3832.83</v>
      </c>
      <c r="J403" s="1">
        <f>D403-I403</f>
        <v>41167.17</v>
      </c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</row>
    <row r="404" spans="1:125">
      <c r="A404" t="s">
        <v>545</v>
      </c>
      <c r="B404" t="s">
        <v>544</v>
      </c>
      <c r="C404" t="s">
        <v>576</v>
      </c>
      <c r="D404" s="1">
        <v>45000</v>
      </c>
      <c r="E404" s="1">
        <v>1291.5</v>
      </c>
      <c r="F404" s="1">
        <v>837.55</v>
      </c>
      <c r="G404" s="1">
        <v>1368</v>
      </c>
      <c r="H404" s="1">
        <v>2096.86</v>
      </c>
      <c r="I404" s="1">
        <f>E404+F404+G404+H404</f>
        <v>5593.91</v>
      </c>
      <c r="J404" s="1">
        <f>D404-I404</f>
        <v>39406.089999999997</v>
      </c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</row>
    <row r="405" spans="1:125">
      <c r="A405" s="3" t="s">
        <v>18</v>
      </c>
      <c r="B405" s="3">
        <v>8</v>
      </c>
      <c r="C405" s="3"/>
      <c r="D405" s="4">
        <f t="shared" ref="D405:J405" si="113">SUM(D397:D404)</f>
        <v>423500</v>
      </c>
      <c r="E405" s="4">
        <f t="shared" si="113"/>
        <v>12154.45</v>
      </c>
      <c r="F405" s="4">
        <f t="shared" si="113"/>
        <v>22114.389999999996</v>
      </c>
      <c r="G405" s="4">
        <f t="shared" si="113"/>
        <v>12874.4</v>
      </c>
      <c r="H405" s="4">
        <f t="shared" si="113"/>
        <v>3307.79</v>
      </c>
      <c r="I405" s="4">
        <f t="shared" si="113"/>
        <v>50451.03</v>
      </c>
      <c r="J405" s="4">
        <f t="shared" si="113"/>
        <v>373048.97</v>
      </c>
    </row>
    <row r="407" spans="1:125">
      <c r="A407" s="11" t="s">
        <v>217</v>
      </c>
      <c r="B407" s="11"/>
      <c r="C407" s="13"/>
      <c r="D407" s="11"/>
      <c r="E407" s="11"/>
      <c r="F407" s="11"/>
      <c r="G407" s="11"/>
      <c r="H407" s="11"/>
      <c r="I407" s="11"/>
      <c r="J407" s="11"/>
    </row>
    <row r="408" spans="1:125">
      <c r="A408" t="s">
        <v>440</v>
      </c>
      <c r="B408" t="s">
        <v>187</v>
      </c>
      <c r="C408" t="s">
        <v>576</v>
      </c>
      <c r="D408" s="1">
        <v>75000</v>
      </c>
      <c r="E408" s="1">
        <v>2152.5</v>
      </c>
      <c r="F408" s="1">
        <v>3893.11</v>
      </c>
      <c r="G408" s="1">
        <v>2280</v>
      </c>
      <c r="H408" s="1">
        <v>25</v>
      </c>
      <c r="I408" s="1">
        <f>E408+F408+G408+H408</f>
        <v>8350.61</v>
      </c>
      <c r="J408" s="1">
        <f>D408-I408</f>
        <v>66649.39</v>
      </c>
    </row>
    <row r="409" spans="1:125">
      <c r="A409" t="s">
        <v>253</v>
      </c>
      <c r="B409" t="s">
        <v>509</v>
      </c>
      <c r="C409" t="s">
        <v>576</v>
      </c>
      <c r="D409" s="1">
        <v>85000</v>
      </c>
      <c r="E409" s="1">
        <v>2439.5</v>
      </c>
      <c r="F409" s="1">
        <v>8576.99</v>
      </c>
      <c r="G409" s="1">
        <v>2584</v>
      </c>
      <c r="H409" s="1">
        <v>25</v>
      </c>
      <c r="I409" s="1">
        <f>E409+F409+G409+H409</f>
        <v>13625.49</v>
      </c>
      <c r="J409" s="1">
        <f>D409-I409</f>
        <v>71374.509999999995</v>
      </c>
    </row>
    <row r="410" spans="1:125" s="2" customFormat="1">
      <c r="A410" t="s">
        <v>218</v>
      </c>
      <c r="B410" t="s">
        <v>216</v>
      </c>
      <c r="C410" t="s">
        <v>576</v>
      </c>
      <c r="D410" s="1">
        <v>31500</v>
      </c>
      <c r="E410" s="1">
        <v>904.05</v>
      </c>
      <c r="F410" s="1">
        <v>0</v>
      </c>
      <c r="G410" s="1">
        <v>957.6</v>
      </c>
      <c r="H410" s="1">
        <v>25</v>
      </c>
      <c r="I410" s="1">
        <f t="shared" ref="I410:I419" si="114">E410+F410+G410+H410</f>
        <v>1886.65</v>
      </c>
      <c r="J410" s="1">
        <f t="shared" ref="J410:J419" si="115">D410-I410</f>
        <v>29613.35</v>
      </c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 s="2" customFormat="1">
      <c r="A411" t="s">
        <v>219</v>
      </c>
      <c r="B411" t="s">
        <v>105</v>
      </c>
      <c r="C411" t="s">
        <v>573</v>
      </c>
      <c r="D411" s="1">
        <v>28000</v>
      </c>
      <c r="E411" s="1">
        <v>803.6</v>
      </c>
      <c r="F411" s="1">
        <v>0</v>
      </c>
      <c r="G411" s="1">
        <v>851.2</v>
      </c>
      <c r="H411" s="1">
        <v>125</v>
      </c>
      <c r="I411" s="1">
        <f t="shared" si="114"/>
        <v>1779.8000000000002</v>
      </c>
      <c r="J411" s="1">
        <f t="shared" si="115"/>
        <v>26220.2</v>
      </c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</row>
    <row r="412" spans="1:125">
      <c r="A412" t="s">
        <v>220</v>
      </c>
      <c r="B412" t="s">
        <v>221</v>
      </c>
      <c r="C412" t="s">
        <v>576</v>
      </c>
      <c r="D412" s="1">
        <v>45000</v>
      </c>
      <c r="E412" s="1">
        <v>1291.5</v>
      </c>
      <c r="F412" s="1">
        <v>1148.33</v>
      </c>
      <c r="G412" s="1">
        <v>1368</v>
      </c>
      <c r="H412" s="1">
        <v>25</v>
      </c>
      <c r="I412" s="1">
        <f t="shared" si="114"/>
        <v>3832.83</v>
      </c>
      <c r="J412" s="1">
        <f t="shared" si="115"/>
        <v>41167.17</v>
      </c>
    </row>
    <row r="413" spans="1:125">
      <c r="A413" t="s">
        <v>222</v>
      </c>
      <c r="B413" t="s">
        <v>208</v>
      </c>
      <c r="C413" t="s">
        <v>576</v>
      </c>
      <c r="D413" s="1">
        <v>31500</v>
      </c>
      <c r="E413" s="1">
        <v>904.05</v>
      </c>
      <c r="F413" s="1">
        <v>0</v>
      </c>
      <c r="G413" s="1">
        <v>957.6</v>
      </c>
      <c r="H413" s="1">
        <v>1060.93</v>
      </c>
      <c r="I413" s="1">
        <f t="shared" si="114"/>
        <v>2922.58</v>
      </c>
      <c r="J413" s="1">
        <f t="shared" si="115"/>
        <v>28577.42</v>
      </c>
    </row>
    <row r="414" spans="1:125">
      <c r="A414" t="s">
        <v>225</v>
      </c>
      <c r="B414" t="s">
        <v>21</v>
      </c>
      <c r="C414" t="s">
        <v>573</v>
      </c>
      <c r="D414" s="1">
        <v>35000</v>
      </c>
      <c r="E414" s="1">
        <v>1004.5</v>
      </c>
      <c r="F414" s="1">
        <v>0</v>
      </c>
      <c r="G414" s="1">
        <v>1064</v>
      </c>
      <c r="H414" s="1">
        <v>125</v>
      </c>
      <c r="I414" s="1">
        <f t="shared" si="114"/>
        <v>2193.5</v>
      </c>
      <c r="J414" s="1">
        <f t="shared" si="115"/>
        <v>32806.5</v>
      </c>
    </row>
    <row r="415" spans="1:125">
      <c r="A415" t="s">
        <v>226</v>
      </c>
      <c r="B415" t="s">
        <v>187</v>
      </c>
      <c r="C415" t="s">
        <v>576</v>
      </c>
      <c r="D415" s="1">
        <v>75000</v>
      </c>
      <c r="E415" s="1">
        <v>2152.5</v>
      </c>
      <c r="F415" s="1">
        <v>6309.38</v>
      </c>
      <c r="G415" s="1">
        <v>2280</v>
      </c>
      <c r="H415" s="1">
        <v>25</v>
      </c>
      <c r="I415" s="1">
        <f t="shared" si="114"/>
        <v>10766.880000000001</v>
      </c>
      <c r="J415" s="1">
        <f t="shared" si="115"/>
        <v>64233.119999999995</v>
      </c>
    </row>
    <row r="416" spans="1:125">
      <c r="A416" t="s">
        <v>227</v>
      </c>
      <c r="B416" t="s">
        <v>216</v>
      </c>
      <c r="C416" t="s">
        <v>576</v>
      </c>
      <c r="D416" s="1">
        <v>40000</v>
      </c>
      <c r="E416" s="1">
        <v>1148</v>
      </c>
      <c r="F416" s="1">
        <v>442.65</v>
      </c>
      <c r="G416" s="1">
        <v>1216</v>
      </c>
      <c r="H416" s="1">
        <v>25</v>
      </c>
      <c r="I416" s="1">
        <f t="shared" si="114"/>
        <v>2831.65</v>
      </c>
      <c r="J416" s="1">
        <f t="shared" si="115"/>
        <v>37168.35</v>
      </c>
    </row>
    <row r="417" spans="1:125">
      <c r="A417" t="s">
        <v>228</v>
      </c>
      <c r="B417" t="s">
        <v>105</v>
      </c>
      <c r="C417" t="s">
        <v>573</v>
      </c>
      <c r="D417" s="1">
        <v>22000</v>
      </c>
      <c r="E417" s="1">
        <v>631.4</v>
      </c>
      <c r="F417" s="1">
        <v>0</v>
      </c>
      <c r="G417" s="1">
        <v>668.8</v>
      </c>
      <c r="H417" s="1">
        <v>185</v>
      </c>
      <c r="I417" s="1">
        <f t="shared" si="114"/>
        <v>1485.1999999999998</v>
      </c>
      <c r="J417" s="1">
        <f t="shared" si="115"/>
        <v>20514.8</v>
      </c>
    </row>
    <row r="418" spans="1:125">
      <c r="A418" t="s">
        <v>229</v>
      </c>
      <c r="B418" t="s">
        <v>105</v>
      </c>
      <c r="C418" t="s">
        <v>573</v>
      </c>
      <c r="D418" s="1">
        <v>21000</v>
      </c>
      <c r="E418" s="1">
        <v>602.70000000000005</v>
      </c>
      <c r="F418" s="1">
        <v>0</v>
      </c>
      <c r="G418" s="1">
        <v>638.4</v>
      </c>
      <c r="H418" s="1">
        <v>1200.93</v>
      </c>
      <c r="I418" s="1">
        <f t="shared" si="114"/>
        <v>2442.0299999999997</v>
      </c>
      <c r="J418" s="1">
        <f t="shared" si="115"/>
        <v>18557.97</v>
      </c>
    </row>
    <row r="419" spans="1:125">
      <c r="A419" t="s">
        <v>230</v>
      </c>
      <c r="B419" t="s">
        <v>208</v>
      </c>
      <c r="C419" t="s">
        <v>573</v>
      </c>
      <c r="D419" s="1">
        <v>22600</v>
      </c>
      <c r="E419" s="1">
        <v>648.62</v>
      </c>
      <c r="F419" s="1">
        <v>0</v>
      </c>
      <c r="G419" s="1">
        <v>687.04</v>
      </c>
      <c r="H419" s="1">
        <v>125</v>
      </c>
      <c r="I419" s="1">
        <f t="shared" si="114"/>
        <v>1460.6599999999999</v>
      </c>
      <c r="J419" s="1">
        <f t="shared" si="115"/>
        <v>21139.34</v>
      </c>
    </row>
    <row r="420" spans="1:125">
      <c r="A420" t="s">
        <v>499</v>
      </c>
      <c r="B420" t="s">
        <v>21</v>
      </c>
      <c r="C420" t="s">
        <v>576</v>
      </c>
      <c r="D420" s="1">
        <v>26664</v>
      </c>
      <c r="E420" s="1">
        <v>765.26</v>
      </c>
      <c r="F420" s="1">
        <v>0</v>
      </c>
      <c r="G420" s="1">
        <v>810.59</v>
      </c>
      <c r="H420" s="1">
        <v>25</v>
      </c>
      <c r="I420" s="1">
        <f t="shared" ref="I420:I429" si="116">E420+F420+G420+H420</f>
        <v>1600.85</v>
      </c>
      <c r="J420" s="1">
        <f t="shared" ref="J420:J429" si="117">D420-I420</f>
        <v>25063.15</v>
      </c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  <c r="AQ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  <c r="CQ420"/>
      <c r="CR420"/>
      <c r="CS420"/>
      <c r="CT420"/>
      <c r="CU420"/>
      <c r="CV420"/>
      <c r="CW420"/>
      <c r="CX420"/>
      <c r="CY420"/>
      <c r="CZ420"/>
      <c r="DA420"/>
      <c r="DB420"/>
      <c r="DC420"/>
      <c r="DD420"/>
      <c r="DE420"/>
      <c r="DF420"/>
      <c r="DG420"/>
      <c r="DH420"/>
      <c r="DI420"/>
      <c r="DJ420"/>
      <c r="DK420"/>
      <c r="DL420"/>
      <c r="DM420"/>
      <c r="DN420"/>
      <c r="DO420"/>
      <c r="DP420"/>
      <c r="DQ420"/>
      <c r="DR420"/>
      <c r="DS420"/>
      <c r="DT420"/>
      <c r="DU420"/>
    </row>
    <row r="421" spans="1:125">
      <c r="A421" t="s">
        <v>547</v>
      </c>
      <c r="B421" t="s">
        <v>195</v>
      </c>
      <c r="C421" t="s">
        <v>576</v>
      </c>
      <c r="D421" s="1">
        <v>30000</v>
      </c>
      <c r="E421" s="1">
        <v>861</v>
      </c>
      <c r="F421" s="1">
        <v>0</v>
      </c>
      <c r="G421" s="1">
        <v>912</v>
      </c>
      <c r="H421" s="1">
        <v>25</v>
      </c>
      <c r="I421" s="1">
        <f t="shared" si="116"/>
        <v>1798</v>
      </c>
      <c r="J421" s="1">
        <f t="shared" si="117"/>
        <v>28202</v>
      </c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  <c r="AQ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  <c r="CQ421"/>
      <c r="CR421"/>
      <c r="CS421"/>
      <c r="CT421"/>
      <c r="CU421"/>
      <c r="CV421"/>
      <c r="CW421"/>
      <c r="CX421"/>
      <c r="CY421"/>
      <c r="CZ421"/>
      <c r="DA421"/>
      <c r="DB421"/>
      <c r="DC421"/>
      <c r="DD421"/>
      <c r="DE421"/>
      <c r="DF421"/>
      <c r="DG421"/>
      <c r="DH421"/>
      <c r="DI421"/>
      <c r="DJ421"/>
      <c r="DK421"/>
      <c r="DL421"/>
      <c r="DM421"/>
      <c r="DN421"/>
      <c r="DO421"/>
      <c r="DP421"/>
      <c r="DQ421"/>
      <c r="DR421"/>
      <c r="DS421"/>
      <c r="DT421"/>
      <c r="DU421"/>
    </row>
    <row r="422" spans="1:125">
      <c r="A422" t="s">
        <v>592</v>
      </c>
      <c r="B422" t="s">
        <v>269</v>
      </c>
      <c r="C422" t="s">
        <v>576</v>
      </c>
      <c r="D422" s="1">
        <v>28000</v>
      </c>
      <c r="E422" s="1">
        <v>803.6</v>
      </c>
      <c r="F422" s="1">
        <v>0</v>
      </c>
      <c r="G422" s="1">
        <v>851.2</v>
      </c>
      <c r="H422" s="1">
        <v>25</v>
      </c>
      <c r="I422" s="1">
        <f t="shared" si="116"/>
        <v>1679.8000000000002</v>
      </c>
      <c r="J422" s="1">
        <f t="shared" si="117"/>
        <v>26320.2</v>
      </c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  <c r="AQ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  <c r="CQ422"/>
      <c r="CR422"/>
      <c r="CS422"/>
      <c r="CT422"/>
      <c r="CU422"/>
      <c r="CV422"/>
      <c r="CW422"/>
      <c r="CX422"/>
      <c r="CY422"/>
      <c r="CZ422"/>
      <c r="DA422"/>
      <c r="DB422"/>
      <c r="DC422"/>
      <c r="DD422"/>
      <c r="DE422"/>
      <c r="DF422"/>
      <c r="DG422"/>
      <c r="DH422"/>
      <c r="DI422"/>
      <c r="DJ422"/>
      <c r="DK422"/>
      <c r="DL422"/>
      <c r="DM422"/>
      <c r="DN422"/>
      <c r="DO422"/>
      <c r="DP422"/>
      <c r="DQ422"/>
      <c r="DR422"/>
      <c r="DS422"/>
      <c r="DT422"/>
      <c r="DU422"/>
    </row>
    <row r="423" spans="1:125">
      <c r="A423" t="s">
        <v>231</v>
      </c>
      <c r="B423" t="s">
        <v>216</v>
      </c>
      <c r="C423" t="s">
        <v>573</v>
      </c>
      <c r="D423" s="1">
        <v>39000</v>
      </c>
      <c r="E423" s="1">
        <v>1119.3</v>
      </c>
      <c r="F423" s="1">
        <v>301.52</v>
      </c>
      <c r="G423" s="1">
        <v>1185.5999999999999</v>
      </c>
      <c r="H423" s="1">
        <v>25</v>
      </c>
      <c r="I423" s="1">
        <f t="shared" si="116"/>
        <v>2631.42</v>
      </c>
      <c r="J423" s="1">
        <f t="shared" si="117"/>
        <v>36368.58</v>
      </c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  <c r="Y423"/>
      <c r="Z423"/>
      <c r="AA423"/>
      <c r="AB423"/>
      <c r="AC423"/>
      <c r="AD423"/>
      <c r="AE423"/>
      <c r="AF423"/>
      <c r="AG423"/>
      <c r="AH423"/>
      <c r="AI423"/>
      <c r="AJ423"/>
      <c r="AK423"/>
      <c r="AL423"/>
      <c r="AM423"/>
      <c r="AN423"/>
      <c r="AO423"/>
      <c r="AP423"/>
      <c r="AQ423"/>
      <c r="AR423"/>
      <c r="AS423"/>
      <c r="AT423"/>
      <c r="AU423"/>
      <c r="AV423"/>
      <c r="AW423"/>
      <c r="AX423"/>
      <c r="AY423"/>
      <c r="AZ423"/>
      <c r="BA423"/>
      <c r="BB423"/>
      <c r="BC423"/>
      <c r="BD423"/>
      <c r="BE423"/>
      <c r="BF423"/>
      <c r="BG423"/>
      <c r="BH423"/>
      <c r="BI423"/>
      <c r="BJ423"/>
      <c r="BK423"/>
      <c r="BL423"/>
      <c r="BM423"/>
      <c r="BN423"/>
      <c r="BO423"/>
      <c r="BP423"/>
      <c r="BQ423"/>
      <c r="BR423"/>
      <c r="BS423"/>
      <c r="BT423"/>
      <c r="BU423"/>
      <c r="BV423"/>
      <c r="BW423"/>
      <c r="BX423"/>
      <c r="BY423"/>
      <c r="BZ423"/>
      <c r="CA423"/>
      <c r="CB423"/>
      <c r="CC423"/>
      <c r="CD423"/>
      <c r="CE423"/>
      <c r="CF423"/>
      <c r="CG423"/>
      <c r="CH423"/>
      <c r="CI423"/>
      <c r="CJ423"/>
      <c r="CK423"/>
      <c r="CL423"/>
      <c r="CM423"/>
      <c r="CN423"/>
      <c r="CO423"/>
      <c r="CP423"/>
      <c r="CQ423"/>
      <c r="CR423"/>
      <c r="CS423"/>
      <c r="CT423"/>
      <c r="CU423"/>
      <c r="CV423"/>
      <c r="CW423"/>
      <c r="CX423"/>
      <c r="CY423"/>
      <c r="CZ423"/>
      <c r="DA423"/>
      <c r="DB423"/>
      <c r="DC423"/>
      <c r="DD423"/>
      <c r="DE423"/>
      <c r="DF423"/>
      <c r="DG423"/>
      <c r="DH423"/>
      <c r="DI423"/>
      <c r="DJ423"/>
      <c r="DK423"/>
      <c r="DL423"/>
      <c r="DM423"/>
      <c r="DN423"/>
      <c r="DO423"/>
      <c r="DP423"/>
      <c r="DQ423"/>
      <c r="DR423"/>
      <c r="DS423"/>
      <c r="DT423"/>
      <c r="DU423"/>
    </row>
    <row r="424" spans="1:125">
      <c r="A424" t="s">
        <v>669</v>
      </c>
      <c r="B424" t="s">
        <v>21</v>
      </c>
      <c r="C424" t="s">
        <v>576</v>
      </c>
      <c r="D424" s="1">
        <v>35000</v>
      </c>
      <c r="E424" s="1">
        <v>1004.5</v>
      </c>
      <c r="F424" s="1">
        <v>0</v>
      </c>
      <c r="G424" s="1">
        <v>1064</v>
      </c>
      <c r="H424" s="1">
        <v>25</v>
      </c>
      <c r="I424" s="1">
        <f>E424+F424+G424+H424</f>
        <v>2093.5</v>
      </c>
      <c r="J424" s="1">
        <f>D424-I424</f>
        <v>32906.5</v>
      </c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</row>
    <row r="425" spans="1:125">
      <c r="A425" t="s">
        <v>638</v>
      </c>
      <c r="B425" t="s">
        <v>224</v>
      </c>
      <c r="C425" t="s">
        <v>576</v>
      </c>
      <c r="D425" s="1">
        <v>23000</v>
      </c>
      <c r="E425" s="1">
        <v>660.1</v>
      </c>
      <c r="F425" s="1">
        <v>0</v>
      </c>
      <c r="G425" s="1">
        <v>699.2</v>
      </c>
      <c r="H425" s="1">
        <v>25</v>
      </c>
      <c r="I425" s="1">
        <f>E425+F425+G425+H425</f>
        <v>1384.3000000000002</v>
      </c>
      <c r="J425" s="1">
        <f>D425-I425</f>
        <v>21615.7</v>
      </c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</row>
    <row r="426" spans="1:125">
      <c r="A426" t="s">
        <v>591</v>
      </c>
      <c r="B426" t="s">
        <v>208</v>
      </c>
      <c r="C426" t="s">
        <v>576</v>
      </c>
      <c r="D426" s="1">
        <v>28000</v>
      </c>
      <c r="E426" s="1">
        <v>803.6</v>
      </c>
      <c r="F426" s="1">
        <v>0</v>
      </c>
      <c r="G426" s="1">
        <v>851.2</v>
      </c>
      <c r="H426" s="1">
        <v>1060.93</v>
      </c>
      <c r="I426" s="1">
        <f t="shared" si="116"/>
        <v>2715.7300000000005</v>
      </c>
      <c r="J426" s="1">
        <f t="shared" si="117"/>
        <v>25284.27</v>
      </c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</row>
    <row r="427" spans="1:125">
      <c r="A427" t="s">
        <v>593</v>
      </c>
      <c r="B427" t="s">
        <v>269</v>
      </c>
      <c r="C427" t="s">
        <v>576</v>
      </c>
      <c r="D427" s="1">
        <v>23000</v>
      </c>
      <c r="E427" s="1">
        <v>660.1</v>
      </c>
      <c r="F427" s="1">
        <v>0</v>
      </c>
      <c r="G427" s="1">
        <v>699.2</v>
      </c>
      <c r="H427" s="1">
        <v>125</v>
      </c>
      <c r="I427" s="1">
        <f t="shared" si="116"/>
        <v>1484.3000000000002</v>
      </c>
      <c r="J427" s="1">
        <f t="shared" si="117"/>
        <v>21515.7</v>
      </c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</row>
    <row r="428" spans="1:125">
      <c r="A428" t="s">
        <v>640</v>
      </c>
      <c r="B428" t="s">
        <v>639</v>
      </c>
      <c r="C428" t="s">
        <v>576</v>
      </c>
      <c r="D428" s="1">
        <v>20000</v>
      </c>
      <c r="E428" s="1">
        <v>574</v>
      </c>
      <c r="F428" s="1">
        <v>0</v>
      </c>
      <c r="G428" s="1">
        <v>608</v>
      </c>
      <c r="H428" s="1">
        <v>25</v>
      </c>
      <c r="I428" s="1">
        <f>E428+F428+G428+H428</f>
        <v>1207</v>
      </c>
      <c r="J428" s="1">
        <f>D428-I428</f>
        <v>18793</v>
      </c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  <c r="Y428"/>
      <c r="Z428"/>
      <c r="AA428"/>
      <c r="AB428"/>
      <c r="AC428"/>
      <c r="AD428"/>
      <c r="AE428"/>
      <c r="AF428"/>
      <c r="AG428"/>
      <c r="AH428"/>
      <c r="AI428"/>
      <c r="AJ428"/>
      <c r="AK428"/>
      <c r="AL428"/>
      <c r="AM428"/>
      <c r="AN428"/>
      <c r="AO428"/>
      <c r="AP428"/>
      <c r="AQ428"/>
      <c r="AR428"/>
      <c r="AS428"/>
      <c r="AT428"/>
      <c r="AU428"/>
      <c r="AV428"/>
      <c r="AW428"/>
      <c r="AX428"/>
      <c r="AY428"/>
      <c r="AZ428"/>
      <c r="BA428"/>
      <c r="BB428"/>
      <c r="BC428"/>
      <c r="BD428"/>
      <c r="BE428"/>
      <c r="BF428"/>
      <c r="BG428"/>
      <c r="BH428"/>
      <c r="BI428"/>
      <c r="BJ428"/>
      <c r="BK428"/>
      <c r="BL428"/>
      <c r="BM428"/>
      <c r="BN428"/>
      <c r="BO428"/>
      <c r="BP428"/>
      <c r="BQ428"/>
      <c r="BR428"/>
      <c r="BS428"/>
      <c r="BT428"/>
      <c r="BU428"/>
      <c r="BV428"/>
      <c r="BW428"/>
      <c r="BX428"/>
      <c r="BY428"/>
      <c r="BZ428"/>
      <c r="CA428"/>
      <c r="CB428"/>
      <c r="CC428"/>
      <c r="CD428"/>
      <c r="CE428"/>
      <c r="CF428"/>
      <c r="CG428"/>
      <c r="CH428"/>
      <c r="CI428"/>
      <c r="CJ428"/>
      <c r="CK428"/>
      <c r="CL428"/>
      <c r="CM428"/>
      <c r="CN428"/>
      <c r="CO428"/>
      <c r="CP428"/>
      <c r="CQ428"/>
      <c r="CR428"/>
      <c r="CS428"/>
      <c r="CT428"/>
      <c r="CU428"/>
      <c r="CV428"/>
      <c r="CW428"/>
      <c r="CX428"/>
      <c r="CY428"/>
      <c r="CZ428"/>
      <c r="DA428"/>
      <c r="DB428"/>
      <c r="DC428"/>
      <c r="DD428"/>
      <c r="DE428"/>
      <c r="DF428"/>
      <c r="DG428"/>
      <c r="DH428"/>
      <c r="DI428"/>
      <c r="DJ428"/>
      <c r="DK428"/>
      <c r="DL428"/>
      <c r="DM428"/>
      <c r="DN428"/>
      <c r="DO428"/>
      <c r="DP428"/>
      <c r="DQ428"/>
      <c r="DR428"/>
      <c r="DS428"/>
      <c r="DT428"/>
      <c r="DU428"/>
    </row>
    <row r="429" spans="1:125">
      <c r="A429" t="s">
        <v>500</v>
      </c>
      <c r="B429" t="s">
        <v>216</v>
      </c>
      <c r="C429" t="s">
        <v>576</v>
      </c>
      <c r="D429" s="1">
        <v>30000</v>
      </c>
      <c r="E429" s="1">
        <v>861</v>
      </c>
      <c r="F429" s="1">
        <v>0</v>
      </c>
      <c r="G429" s="1">
        <v>912</v>
      </c>
      <c r="H429" s="1">
        <v>25</v>
      </c>
      <c r="I429" s="1">
        <f t="shared" si="116"/>
        <v>1798</v>
      </c>
      <c r="J429" s="1">
        <f t="shared" si="117"/>
        <v>28202</v>
      </c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  <c r="Y429"/>
      <c r="Z429"/>
      <c r="AA429"/>
      <c r="AB429"/>
      <c r="AC429"/>
      <c r="AD429"/>
      <c r="AE429"/>
      <c r="AF429"/>
      <c r="AG429"/>
      <c r="AH429"/>
      <c r="AI429"/>
      <c r="AJ429"/>
      <c r="AK429"/>
      <c r="AL429"/>
      <c r="AM429"/>
      <c r="AN429"/>
      <c r="AO429"/>
      <c r="AP429"/>
      <c r="AQ429"/>
      <c r="AR429"/>
      <c r="AS429"/>
      <c r="AT429"/>
      <c r="AU429"/>
      <c r="AV429"/>
      <c r="AW429"/>
      <c r="AX429"/>
      <c r="AY429"/>
      <c r="AZ429"/>
      <c r="BA429"/>
      <c r="BB429"/>
      <c r="BC429"/>
      <c r="BD429"/>
      <c r="BE429"/>
      <c r="BF429"/>
      <c r="BG429"/>
      <c r="BH429"/>
      <c r="BI429"/>
      <c r="BJ429"/>
      <c r="BK429"/>
      <c r="BL429"/>
      <c r="BM429"/>
      <c r="BN429"/>
      <c r="BO429"/>
      <c r="BP429"/>
      <c r="BQ429"/>
      <c r="BR429"/>
      <c r="BS429"/>
      <c r="BT429"/>
      <c r="BU429"/>
      <c r="BV429"/>
      <c r="BW429"/>
      <c r="BX429"/>
      <c r="BY429"/>
      <c r="BZ429"/>
      <c r="CA429"/>
      <c r="CB429"/>
      <c r="CC429"/>
      <c r="CD429"/>
      <c r="CE429"/>
      <c r="CF429"/>
      <c r="CG429"/>
      <c r="CH429"/>
      <c r="CI429"/>
      <c r="CJ429"/>
      <c r="CK429"/>
      <c r="CL429"/>
      <c r="CM429"/>
      <c r="CN429"/>
      <c r="CO429"/>
      <c r="CP429"/>
      <c r="CQ429"/>
      <c r="CR429"/>
      <c r="CS429"/>
      <c r="CT429"/>
      <c r="CU429"/>
      <c r="CV429"/>
      <c r="CW429"/>
      <c r="CX429"/>
      <c r="CY429"/>
      <c r="CZ429"/>
      <c r="DA429"/>
      <c r="DB429"/>
      <c r="DC429"/>
      <c r="DD429"/>
      <c r="DE429"/>
      <c r="DF429"/>
      <c r="DG429"/>
      <c r="DH429"/>
      <c r="DI429"/>
      <c r="DJ429"/>
      <c r="DK429"/>
      <c r="DL429"/>
      <c r="DM429"/>
      <c r="DN429"/>
      <c r="DO429"/>
      <c r="DP429"/>
      <c r="DQ429"/>
      <c r="DR429"/>
      <c r="DS429"/>
      <c r="DT429"/>
      <c r="DU429"/>
    </row>
    <row r="430" spans="1:125">
      <c r="A430" s="3" t="s">
        <v>18</v>
      </c>
      <c r="B430" s="3">
        <v>22</v>
      </c>
      <c r="C430" s="3"/>
      <c r="D430" s="4">
        <f t="shared" ref="D430:J430" si="118">SUM(D408:D429)</f>
        <v>794264</v>
      </c>
      <c r="E430" s="4">
        <f t="shared" si="118"/>
        <v>22795.379999999997</v>
      </c>
      <c r="F430" s="4">
        <f t="shared" si="118"/>
        <v>20671.980000000003</v>
      </c>
      <c r="G430" s="4">
        <f t="shared" si="118"/>
        <v>24145.63</v>
      </c>
      <c r="H430" s="4">
        <f t="shared" si="118"/>
        <v>4357.79</v>
      </c>
      <c r="I430" s="4">
        <f t="shared" si="118"/>
        <v>71970.78</v>
      </c>
      <c r="J430" s="4">
        <f t="shared" si="118"/>
        <v>722293.21999999986</v>
      </c>
    </row>
    <row r="432" spans="1:125">
      <c r="A432" s="11" t="s">
        <v>232</v>
      </c>
      <c r="B432" s="11"/>
      <c r="C432" s="13"/>
      <c r="D432" s="11"/>
      <c r="E432" s="11"/>
      <c r="F432" s="11"/>
      <c r="G432" s="11"/>
      <c r="H432" s="11"/>
      <c r="I432" s="11"/>
      <c r="J432" s="11"/>
    </row>
    <row r="433" spans="1:125">
      <c r="A433" t="s">
        <v>233</v>
      </c>
      <c r="B433" t="s">
        <v>234</v>
      </c>
      <c r="C433" t="s">
        <v>573</v>
      </c>
      <c r="D433" s="1">
        <v>30000</v>
      </c>
      <c r="E433" s="1">
        <v>861</v>
      </c>
      <c r="F433" s="1">
        <v>0</v>
      </c>
      <c r="G433" s="1">
        <v>912</v>
      </c>
      <c r="H433" s="1">
        <v>140</v>
      </c>
      <c r="I433" s="1">
        <f>+E433+F433+G433+H433</f>
        <v>1913</v>
      </c>
      <c r="J433" s="1">
        <f>+D433-I433</f>
        <v>28087</v>
      </c>
    </row>
    <row r="434" spans="1:125">
      <c r="A434" t="s">
        <v>236</v>
      </c>
      <c r="B434" t="s">
        <v>21</v>
      </c>
      <c r="C434" t="s">
        <v>573</v>
      </c>
      <c r="D434" s="1">
        <v>28000</v>
      </c>
      <c r="E434" s="1">
        <v>803.6</v>
      </c>
      <c r="F434" s="1">
        <v>0</v>
      </c>
      <c r="G434" s="1">
        <v>851.2</v>
      </c>
      <c r="H434" s="1">
        <v>125</v>
      </c>
      <c r="I434" s="1">
        <f t="shared" ref="I434:I438" si="119">+E434+F434+G434+H434</f>
        <v>1779.8000000000002</v>
      </c>
      <c r="J434" s="1">
        <f t="shared" ref="J434:J438" si="120">+D434-I434</f>
        <v>26220.2</v>
      </c>
    </row>
    <row r="435" spans="1:125">
      <c r="A435" t="s">
        <v>238</v>
      </c>
      <c r="B435" t="s">
        <v>23</v>
      </c>
      <c r="C435" t="s">
        <v>576</v>
      </c>
      <c r="D435" s="1">
        <v>29450</v>
      </c>
      <c r="E435" s="1">
        <v>845.22</v>
      </c>
      <c r="F435" s="1">
        <v>0</v>
      </c>
      <c r="G435" s="1">
        <v>895.28</v>
      </c>
      <c r="H435" s="1">
        <v>125</v>
      </c>
      <c r="I435" s="1">
        <f t="shared" si="119"/>
        <v>1865.5</v>
      </c>
      <c r="J435" s="1">
        <f t="shared" si="120"/>
        <v>27584.5</v>
      </c>
    </row>
    <row r="436" spans="1:125">
      <c r="A436" t="s">
        <v>240</v>
      </c>
      <c r="B436" t="s">
        <v>234</v>
      </c>
      <c r="C436" t="s">
        <v>576</v>
      </c>
      <c r="D436" s="1">
        <v>26000</v>
      </c>
      <c r="E436" s="1">
        <v>746.2</v>
      </c>
      <c r="F436" s="1">
        <v>0</v>
      </c>
      <c r="G436" s="1">
        <v>790.4</v>
      </c>
      <c r="H436" s="1">
        <v>75</v>
      </c>
      <c r="I436" s="1">
        <f t="shared" si="119"/>
        <v>1611.6</v>
      </c>
      <c r="J436" s="1">
        <f t="shared" si="120"/>
        <v>24388.400000000001</v>
      </c>
    </row>
    <row r="437" spans="1:125">
      <c r="A437" t="s">
        <v>241</v>
      </c>
      <c r="B437" t="s">
        <v>510</v>
      </c>
      <c r="C437" t="s">
        <v>573</v>
      </c>
      <c r="D437" s="1">
        <v>35000</v>
      </c>
      <c r="E437" s="1">
        <v>1004.5</v>
      </c>
      <c r="F437" s="1">
        <v>0</v>
      </c>
      <c r="G437" s="1">
        <v>1064</v>
      </c>
      <c r="H437" s="1">
        <v>165</v>
      </c>
      <c r="I437" s="1">
        <f t="shared" si="119"/>
        <v>2233.5</v>
      </c>
      <c r="J437" s="1">
        <f t="shared" si="120"/>
        <v>32766.5</v>
      </c>
    </row>
    <row r="438" spans="1:125">
      <c r="A438" t="s">
        <v>550</v>
      </c>
      <c r="B438" t="s">
        <v>549</v>
      </c>
      <c r="C438" t="s">
        <v>576</v>
      </c>
      <c r="D438" s="1">
        <v>40000</v>
      </c>
      <c r="E438" s="1">
        <v>1148</v>
      </c>
      <c r="F438" s="1">
        <v>442.65</v>
      </c>
      <c r="G438" s="1">
        <v>1216</v>
      </c>
      <c r="H438" s="1">
        <v>25</v>
      </c>
      <c r="I438" s="1">
        <f t="shared" si="119"/>
        <v>2831.65</v>
      </c>
      <c r="J438" s="1">
        <f t="shared" si="120"/>
        <v>37168.35</v>
      </c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</row>
    <row r="439" spans="1:125">
      <c r="A439" s="3" t="s">
        <v>18</v>
      </c>
      <c r="B439" s="3">
        <v>6</v>
      </c>
      <c r="C439" s="3"/>
      <c r="D439" s="4">
        <f t="shared" ref="D439:J439" si="121">SUM(D433:D438)</f>
        <v>188450</v>
      </c>
      <c r="E439" s="4">
        <f t="shared" si="121"/>
        <v>5408.5199999999995</v>
      </c>
      <c r="F439" s="4">
        <f t="shared" si="121"/>
        <v>442.65</v>
      </c>
      <c r="G439" s="4">
        <f t="shared" si="121"/>
        <v>5728.88</v>
      </c>
      <c r="H439" s="4">
        <f t="shared" si="121"/>
        <v>655</v>
      </c>
      <c r="I439" s="4">
        <f t="shared" si="121"/>
        <v>12235.05</v>
      </c>
      <c r="J439" s="4">
        <f t="shared" si="121"/>
        <v>176214.95</v>
      </c>
    </row>
    <row r="441" spans="1:125">
      <c r="A441" s="11" t="s">
        <v>242</v>
      </c>
      <c r="B441" s="11"/>
      <c r="C441" s="13"/>
      <c r="D441" s="11"/>
      <c r="E441" s="11"/>
      <c r="F441" s="11"/>
      <c r="G441" s="11"/>
      <c r="H441" s="11"/>
      <c r="I441" s="11"/>
      <c r="J441" s="11"/>
    </row>
    <row r="442" spans="1:125">
      <c r="A442" t="s">
        <v>243</v>
      </c>
      <c r="B442" t="s">
        <v>105</v>
      </c>
      <c r="C442" t="s">
        <v>576</v>
      </c>
      <c r="D442" s="1">
        <v>13800</v>
      </c>
      <c r="E442" s="1">
        <v>396.06</v>
      </c>
      <c r="F442" s="1">
        <v>0</v>
      </c>
      <c r="G442" s="1">
        <v>419.52</v>
      </c>
      <c r="H442" s="1">
        <v>25</v>
      </c>
      <c r="I442" s="1">
        <f t="shared" ref="I442:I454" si="122">E442+F442+G442+H442</f>
        <v>840.57999999999993</v>
      </c>
      <c r="J442" s="1">
        <f t="shared" ref="J442:J454" si="123">D442-I442</f>
        <v>12959.42</v>
      </c>
    </row>
    <row r="443" spans="1:125">
      <c r="A443" t="s">
        <v>245</v>
      </c>
      <c r="B443" t="s">
        <v>246</v>
      </c>
      <c r="C443" t="s">
        <v>576</v>
      </c>
      <c r="D443" s="1">
        <v>17800</v>
      </c>
      <c r="E443" s="1">
        <v>510.86</v>
      </c>
      <c r="F443" s="1">
        <v>0</v>
      </c>
      <c r="G443" s="1">
        <v>541.12</v>
      </c>
      <c r="H443" s="1">
        <v>1180.93</v>
      </c>
      <c r="I443" s="1">
        <f t="shared" si="122"/>
        <v>2232.91</v>
      </c>
      <c r="J443" s="1">
        <f t="shared" si="123"/>
        <v>15567.09</v>
      </c>
    </row>
    <row r="444" spans="1:125">
      <c r="A444" t="s">
        <v>247</v>
      </c>
      <c r="B444" t="s">
        <v>105</v>
      </c>
      <c r="C444" t="s">
        <v>576</v>
      </c>
      <c r="D444" s="1">
        <v>18000</v>
      </c>
      <c r="E444" s="1">
        <v>516.6</v>
      </c>
      <c r="F444" s="1">
        <v>0</v>
      </c>
      <c r="G444" s="1">
        <v>547.20000000000005</v>
      </c>
      <c r="H444" s="1">
        <v>25</v>
      </c>
      <c r="I444" s="1">
        <f t="shared" si="122"/>
        <v>1088.8000000000002</v>
      </c>
      <c r="J444" s="1">
        <f t="shared" si="123"/>
        <v>16911.2</v>
      </c>
    </row>
    <row r="445" spans="1:125">
      <c r="A445" t="s">
        <v>248</v>
      </c>
      <c r="B445" t="s">
        <v>208</v>
      </c>
      <c r="C445" t="s">
        <v>573</v>
      </c>
      <c r="D445" s="1">
        <v>21600</v>
      </c>
      <c r="E445" s="1">
        <v>619.91999999999996</v>
      </c>
      <c r="F445" s="1">
        <v>0</v>
      </c>
      <c r="G445" s="1">
        <v>656.64</v>
      </c>
      <c r="H445" s="1">
        <v>185</v>
      </c>
      <c r="I445" s="1">
        <f t="shared" si="122"/>
        <v>1461.56</v>
      </c>
      <c r="J445" s="1">
        <f t="shared" si="123"/>
        <v>20138.439999999999</v>
      </c>
    </row>
    <row r="446" spans="1:125">
      <c r="A446" t="s">
        <v>249</v>
      </c>
      <c r="B446" t="s">
        <v>250</v>
      </c>
      <c r="C446" t="s">
        <v>576</v>
      </c>
      <c r="D446" s="1">
        <v>95000</v>
      </c>
      <c r="E446" s="1">
        <v>2726.5</v>
      </c>
      <c r="F446" s="1">
        <v>10929.24</v>
      </c>
      <c r="G446" s="1">
        <v>2888</v>
      </c>
      <c r="H446" s="1">
        <v>25</v>
      </c>
      <c r="I446" s="1">
        <f t="shared" si="122"/>
        <v>16568.739999999998</v>
      </c>
      <c r="J446" s="1">
        <f t="shared" si="123"/>
        <v>78431.260000000009</v>
      </c>
    </row>
    <row r="447" spans="1:125">
      <c r="A447" t="s">
        <v>502</v>
      </c>
      <c r="B447" t="s">
        <v>195</v>
      </c>
      <c r="C447" t="s">
        <v>576</v>
      </c>
      <c r="D447" s="1">
        <v>25000</v>
      </c>
      <c r="E447" s="1">
        <v>717.5</v>
      </c>
      <c r="F447" s="1">
        <v>0</v>
      </c>
      <c r="G447" s="1">
        <v>760</v>
      </c>
      <c r="H447" s="1">
        <v>125</v>
      </c>
      <c r="I447" s="1">
        <f t="shared" si="122"/>
        <v>1602.5</v>
      </c>
      <c r="J447" s="1">
        <f t="shared" si="123"/>
        <v>23397.5</v>
      </c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  <c r="CW447"/>
      <c r="CX447"/>
      <c r="CY447"/>
      <c r="CZ447"/>
      <c r="DA447"/>
      <c r="DB447"/>
      <c r="DC447"/>
      <c r="DD447"/>
      <c r="DE447"/>
      <c r="DF447"/>
      <c r="DG447"/>
      <c r="DH447"/>
      <c r="DI447"/>
      <c r="DJ447"/>
      <c r="DK447"/>
      <c r="DL447"/>
      <c r="DM447"/>
      <c r="DN447"/>
      <c r="DO447"/>
      <c r="DP447"/>
      <c r="DQ447"/>
      <c r="DR447"/>
      <c r="DS447"/>
      <c r="DT447"/>
      <c r="DU447"/>
    </row>
    <row r="448" spans="1:125">
      <c r="A448" t="s">
        <v>501</v>
      </c>
      <c r="B448" t="s">
        <v>187</v>
      </c>
      <c r="C448" t="s">
        <v>576</v>
      </c>
      <c r="D448" s="1">
        <v>60000</v>
      </c>
      <c r="E448" s="1">
        <v>1722</v>
      </c>
      <c r="F448" s="1">
        <v>3486.68</v>
      </c>
      <c r="G448" s="1">
        <v>1824</v>
      </c>
      <c r="H448" s="1">
        <v>25</v>
      </c>
      <c r="I448" s="1">
        <f t="shared" si="122"/>
        <v>7057.68</v>
      </c>
      <c r="J448" s="1">
        <f t="shared" si="123"/>
        <v>52942.32</v>
      </c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  <c r="AR448"/>
      <c r="AS448"/>
      <c r="AT448"/>
      <c r="AU448"/>
      <c r="AV448"/>
      <c r="AW448"/>
      <c r="AX448"/>
      <c r="AY448"/>
      <c r="AZ448"/>
      <c r="BA448"/>
      <c r="BB448"/>
      <c r="BC448"/>
      <c r="BD448"/>
      <c r="BE448"/>
      <c r="BF448"/>
      <c r="BG448"/>
      <c r="BH448"/>
      <c r="BI448"/>
      <c r="BJ448"/>
      <c r="BK448"/>
      <c r="BL448"/>
      <c r="BM448"/>
      <c r="BN448"/>
      <c r="BO448"/>
      <c r="BP448"/>
      <c r="BQ448"/>
      <c r="BR448"/>
      <c r="BS448"/>
      <c r="BT448"/>
      <c r="BU448"/>
      <c r="BV448"/>
      <c r="BW448"/>
      <c r="BX448"/>
      <c r="BY448"/>
      <c r="BZ448"/>
      <c r="CA448"/>
      <c r="CB448"/>
      <c r="CC448"/>
      <c r="CD448"/>
      <c r="CE448"/>
      <c r="CF448"/>
      <c r="CG448"/>
      <c r="CH448"/>
      <c r="CI448"/>
      <c r="CJ448"/>
      <c r="CK448"/>
      <c r="CL448"/>
      <c r="CM448"/>
      <c r="CN448"/>
      <c r="CO448"/>
      <c r="CP448"/>
      <c r="CQ448"/>
      <c r="CR448"/>
      <c r="CS448"/>
      <c r="CT448"/>
      <c r="CU448"/>
      <c r="CV448"/>
      <c r="CW448"/>
      <c r="CX448"/>
      <c r="CY448"/>
      <c r="CZ448"/>
      <c r="DA448"/>
      <c r="DB448"/>
      <c r="DC448"/>
      <c r="DD448"/>
      <c r="DE448"/>
      <c r="DF448"/>
      <c r="DG448"/>
      <c r="DH448"/>
      <c r="DI448"/>
      <c r="DJ448"/>
      <c r="DK448"/>
      <c r="DL448"/>
      <c r="DM448"/>
      <c r="DN448"/>
      <c r="DO448"/>
      <c r="DP448"/>
      <c r="DQ448"/>
      <c r="DR448"/>
      <c r="DS448"/>
      <c r="DT448"/>
      <c r="DU448"/>
    </row>
    <row r="449" spans="1:125">
      <c r="A449" t="s">
        <v>411</v>
      </c>
      <c r="B449" t="s">
        <v>410</v>
      </c>
      <c r="C449" t="s">
        <v>576</v>
      </c>
      <c r="D449" s="1">
        <v>26250</v>
      </c>
      <c r="E449" s="1">
        <v>753.38</v>
      </c>
      <c r="F449" s="1">
        <v>0</v>
      </c>
      <c r="G449" s="1">
        <v>798</v>
      </c>
      <c r="H449" s="1">
        <v>205</v>
      </c>
      <c r="I449" s="1">
        <f>E449+F449+G449+H449</f>
        <v>1756.38</v>
      </c>
      <c r="J449" s="1">
        <f>D449-I449</f>
        <v>24493.62</v>
      </c>
    </row>
    <row r="450" spans="1:125">
      <c r="A450" t="s">
        <v>642</v>
      </c>
      <c r="B450" t="s">
        <v>639</v>
      </c>
      <c r="C450" t="s">
        <v>576</v>
      </c>
      <c r="D450" s="1">
        <v>32000</v>
      </c>
      <c r="E450" s="1">
        <v>918.4</v>
      </c>
      <c r="F450" s="1">
        <v>0</v>
      </c>
      <c r="G450" s="1">
        <v>972.8</v>
      </c>
      <c r="H450" s="1">
        <v>25</v>
      </c>
      <c r="I450" s="1">
        <f>+E450+F450+G450+H450</f>
        <v>1916.1999999999998</v>
      </c>
      <c r="J450" s="1">
        <f>D450-I450</f>
        <v>30083.8</v>
      </c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  <c r="Y450"/>
      <c r="Z450"/>
      <c r="AA450"/>
      <c r="AB450"/>
      <c r="AC450"/>
      <c r="AD450"/>
      <c r="AE450"/>
      <c r="AF450"/>
      <c r="AG450"/>
      <c r="AH450"/>
      <c r="AI450"/>
      <c r="AJ450"/>
      <c r="AK450"/>
      <c r="AL450"/>
      <c r="AM450"/>
      <c r="AN450"/>
      <c r="AO450"/>
      <c r="AP450"/>
      <c r="AQ450"/>
      <c r="AR450"/>
      <c r="AS450"/>
      <c r="AT450"/>
      <c r="AU450"/>
      <c r="AV450"/>
      <c r="AW450"/>
      <c r="AX450"/>
      <c r="AY450"/>
      <c r="AZ450"/>
      <c r="BA450"/>
      <c r="BB450"/>
      <c r="BC450"/>
      <c r="BD450"/>
      <c r="BE450"/>
      <c r="BF450"/>
      <c r="BG450"/>
      <c r="BH450"/>
      <c r="BI450"/>
      <c r="BJ450"/>
      <c r="BK450"/>
      <c r="BL450"/>
      <c r="BM450"/>
      <c r="BN450"/>
      <c r="BO450"/>
      <c r="BP450"/>
      <c r="BQ450"/>
      <c r="BR450"/>
      <c r="BS450"/>
      <c r="BT450"/>
      <c r="BU450"/>
      <c r="BV450"/>
      <c r="BW450"/>
      <c r="BX450"/>
      <c r="BY450"/>
      <c r="BZ450"/>
      <c r="CA450"/>
      <c r="CB450"/>
      <c r="CC450"/>
      <c r="CD450"/>
      <c r="CE450"/>
      <c r="CF450"/>
      <c r="CG450"/>
      <c r="CH450"/>
      <c r="CI450"/>
      <c r="CJ450"/>
      <c r="CK450"/>
      <c r="CL450"/>
      <c r="CM450"/>
      <c r="CN450"/>
      <c r="CO450"/>
      <c r="CP450"/>
      <c r="CQ450"/>
      <c r="CR450"/>
      <c r="CS450"/>
      <c r="CT450"/>
      <c r="CU450"/>
      <c r="CV450"/>
      <c r="CW450"/>
      <c r="CX450"/>
      <c r="CY450"/>
      <c r="CZ450"/>
      <c r="DA450"/>
      <c r="DB450"/>
      <c r="DC450"/>
      <c r="DD450"/>
      <c r="DE450"/>
      <c r="DF450"/>
      <c r="DG450"/>
      <c r="DH450"/>
      <c r="DI450"/>
      <c r="DJ450"/>
      <c r="DK450"/>
      <c r="DL450"/>
      <c r="DM450"/>
      <c r="DN450"/>
      <c r="DO450"/>
      <c r="DP450"/>
      <c r="DQ450"/>
      <c r="DR450"/>
      <c r="DS450"/>
      <c r="DT450"/>
      <c r="DU450"/>
    </row>
    <row r="451" spans="1:125">
      <c r="A451" t="s">
        <v>641</v>
      </c>
      <c r="B451" t="s">
        <v>252</v>
      </c>
      <c r="C451" t="s">
        <v>576</v>
      </c>
      <c r="D451" s="1">
        <v>20000</v>
      </c>
      <c r="E451" s="1">
        <v>574</v>
      </c>
      <c r="F451" s="1">
        <v>0</v>
      </c>
      <c r="G451" s="1">
        <v>608</v>
      </c>
      <c r="H451" s="1">
        <v>125</v>
      </c>
      <c r="I451" s="1">
        <f>E451+F451+G451+H451</f>
        <v>1307</v>
      </c>
      <c r="J451" s="1">
        <f>D451-I451</f>
        <v>18693</v>
      </c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  <c r="Y451"/>
      <c r="Z451"/>
      <c r="AA451"/>
      <c r="AB451"/>
      <c r="AC451"/>
      <c r="AD451"/>
      <c r="AE451"/>
      <c r="AF451"/>
      <c r="AG451"/>
      <c r="AH451"/>
      <c r="AI451"/>
      <c r="AJ451"/>
      <c r="AK451"/>
      <c r="AL451"/>
      <c r="AM451"/>
      <c r="AN451"/>
      <c r="AO451"/>
      <c r="AP451"/>
      <c r="AQ451"/>
      <c r="AR451"/>
      <c r="AS451"/>
      <c r="AT451"/>
      <c r="AU451"/>
      <c r="AV451"/>
      <c r="AW451"/>
      <c r="AX451"/>
      <c r="AY451"/>
      <c r="AZ451"/>
      <c r="BA451"/>
      <c r="BB451"/>
      <c r="BC451"/>
      <c r="BD451"/>
      <c r="BE451"/>
      <c r="BF451"/>
      <c r="BG451"/>
      <c r="BH451"/>
      <c r="BI451"/>
      <c r="BJ451"/>
      <c r="BK451"/>
      <c r="BL451"/>
      <c r="BM451"/>
      <c r="BN451"/>
      <c r="BO451"/>
      <c r="BP451"/>
      <c r="BQ451"/>
      <c r="BR451"/>
      <c r="BS451"/>
      <c r="BT451"/>
      <c r="BU451"/>
      <c r="BV451"/>
      <c r="BW451"/>
      <c r="BX451"/>
      <c r="BY451"/>
      <c r="BZ451"/>
      <c r="CA451"/>
      <c r="CB451"/>
      <c r="CC451"/>
      <c r="CD451"/>
      <c r="CE451"/>
      <c r="CF451"/>
      <c r="CG451"/>
      <c r="CH451"/>
      <c r="CI451"/>
      <c r="CJ451"/>
      <c r="CK451"/>
      <c r="CL451"/>
      <c r="CM451"/>
      <c r="CN451"/>
      <c r="CO451"/>
      <c r="CP451"/>
      <c r="CQ451"/>
      <c r="CR451"/>
      <c r="CS451"/>
      <c r="CT451"/>
      <c r="CU451"/>
      <c r="CV451"/>
      <c r="CW451"/>
      <c r="CX451"/>
      <c r="CY451"/>
      <c r="CZ451"/>
      <c r="DA451"/>
      <c r="DB451"/>
      <c r="DC451"/>
      <c r="DD451"/>
      <c r="DE451"/>
      <c r="DF451"/>
      <c r="DG451"/>
      <c r="DH451"/>
      <c r="DI451"/>
      <c r="DJ451"/>
      <c r="DK451"/>
      <c r="DL451"/>
      <c r="DM451"/>
      <c r="DN451"/>
      <c r="DO451"/>
      <c r="DP451"/>
      <c r="DQ451"/>
      <c r="DR451"/>
      <c r="DS451"/>
      <c r="DT451"/>
      <c r="DU451"/>
    </row>
    <row r="452" spans="1:125">
      <c r="A452" s="14" t="s">
        <v>644</v>
      </c>
      <c r="B452" s="14" t="s">
        <v>195</v>
      </c>
      <c r="C452" t="s">
        <v>576</v>
      </c>
      <c r="D452" s="1">
        <v>75000</v>
      </c>
      <c r="E452" s="1">
        <v>2152.5</v>
      </c>
      <c r="F452" s="1">
        <v>6309.38</v>
      </c>
      <c r="G452" s="1">
        <v>2280</v>
      </c>
      <c r="H452" s="1">
        <v>25</v>
      </c>
      <c r="I452" s="1">
        <f>E452+F452+G452+H452</f>
        <v>10766.880000000001</v>
      </c>
      <c r="J452" s="1">
        <f>D452-I452</f>
        <v>64233.119999999995</v>
      </c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  <c r="Y452"/>
      <c r="Z452"/>
      <c r="AA452"/>
      <c r="AB452"/>
      <c r="AC452"/>
      <c r="AD452"/>
      <c r="AE452"/>
      <c r="AF452"/>
      <c r="AG452"/>
      <c r="AH452"/>
      <c r="AI452"/>
      <c r="AJ452"/>
      <c r="AK452"/>
      <c r="AL452"/>
      <c r="AM452"/>
      <c r="AN452"/>
      <c r="AO452"/>
      <c r="AP452"/>
      <c r="AQ452"/>
      <c r="AR452"/>
      <c r="AS452"/>
      <c r="AT452"/>
      <c r="AU452"/>
      <c r="AV452"/>
      <c r="AW452"/>
      <c r="AX452"/>
      <c r="AY452"/>
      <c r="AZ452"/>
      <c r="BA452"/>
      <c r="BB452"/>
      <c r="BC452"/>
      <c r="BD452"/>
      <c r="BE452"/>
      <c r="BF452"/>
      <c r="BG452"/>
      <c r="BH452"/>
      <c r="BI452"/>
      <c r="BJ452"/>
      <c r="BK452"/>
      <c r="BL452"/>
      <c r="BM452"/>
      <c r="BN452"/>
      <c r="BO452"/>
      <c r="BP452"/>
      <c r="BQ452"/>
      <c r="BR452"/>
      <c r="BS452"/>
      <c r="BT452"/>
      <c r="BU452"/>
      <c r="BV452"/>
      <c r="BW452"/>
      <c r="BX452"/>
      <c r="BY452"/>
      <c r="BZ452"/>
      <c r="CA452"/>
      <c r="CB452"/>
      <c r="CC452"/>
      <c r="CD452"/>
      <c r="CE452"/>
      <c r="CF452"/>
      <c r="CG452"/>
      <c r="CH452"/>
      <c r="CI452"/>
      <c r="CJ452"/>
      <c r="CK452"/>
      <c r="CL452"/>
      <c r="CM452"/>
      <c r="CN452"/>
      <c r="CO452"/>
      <c r="CP452"/>
      <c r="CQ452"/>
      <c r="CR452"/>
      <c r="CS452"/>
      <c r="CT452"/>
      <c r="CU452"/>
      <c r="CV452"/>
      <c r="CW452"/>
      <c r="CX452"/>
      <c r="CY452"/>
      <c r="CZ452"/>
      <c r="DA452"/>
      <c r="DB452"/>
      <c r="DC452"/>
      <c r="DD452"/>
      <c r="DE452"/>
      <c r="DF452"/>
      <c r="DG452"/>
      <c r="DH452"/>
      <c r="DI452"/>
      <c r="DJ452"/>
      <c r="DK452"/>
      <c r="DL452"/>
      <c r="DM452"/>
      <c r="DN452"/>
      <c r="DO452"/>
      <c r="DP452"/>
      <c r="DQ452"/>
      <c r="DR452"/>
      <c r="DS452"/>
      <c r="DT452"/>
      <c r="DU452"/>
    </row>
    <row r="453" spans="1:125">
      <c r="A453" s="14" t="s">
        <v>643</v>
      </c>
      <c r="B453" s="14" t="s">
        <v>195</v>
      </c>
      <c r="C453" t="s">
        <v>576</v>
      </c>
      <c r="D453" s="1">
        <v>35000</v>
      </c>
      <c r="E453" s="1">
        <v>1004.5</v>
      </c>
      <c r="F453" s="1">
        <v>0</v>
      </c>
      <c r="G453" s="1">
        <v>1064</v>
      </c>
      <c r="H453" s="1">
        <v>25</v>
      </c>
      <c r="I453" s="1">
        <f>E453+F453+G453+H453</f>
        <v>2093.5</v>
      </c>
      <c r="J453" s="1">
        <f>D453-I453</f>
        <v>32906.5</v>
      </c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  <c r="Y453"/>
      <c r="Z453"/>
      <c r="AA453"/>
      <c r="AB453"/>
      <c r="AC453"/>
      <c r="AD453"/>
      <c r="AE453"/>
      <c r="AF453"/>
      <c r="AG453"/>
      <c r="AH453"/>
      <c r="AI453"/>
      <c r="AJ453"/>
      <c r="AK453"/>
      <c r="AL453"/>
      <c r="AM453"/>
      <c r="AN453"/>
      <c r="AO453"/>
      <c r="AP453"/>
      <c r="AQ453"/>
      <c r="AR453"/>
      <c r="AS453"/>
      <c r="AT453"/>
      <c r="AU453"/>
      <c r="AV453"/>
      <c r="AW453"/>
      <c r="AX453"/>
      <c r="AY453"/>
      <c r="AZ453"/>
      <c r="BA453"/>
      <c r="BB453"/>
      <c r="BC453"/>
      <c r="BD453"/>
      <c r="BE453"/>
      <c r="BF453"/>
      <c r="BG453"/>
      <c r="BH453"/>
      <c r="BI453"/>
      <c r="BJ453"/>
      <c r="BK453"/>
      <c r="BL453"/>
      <c r="BM453"/>
      <c r="BN453"/>
      <c r="BO453"/>
      <c r="BP453"/>
      <c r="BQ453"/>
      <c r="BR453"/>
      <c r="BS453"/>
      <c r="BT453"/>
      <c r="BU453"/>
      <c r="BV453"/>
      <c r="BW453"/>
      <c r="BX453"/>
      <c r="BY453"/>
      <c r="BZ453"/>
      <c r="CA453"/>
      <c r="CB453"/>
      <c r="CC453"/>
      <c r="CD453"/>
      <c r="CE453"/>
      <c r="CF453"/>
      <c r="CG453"/>
      <c r="CH453"/>
      <c r="CI453"/>
      <c r="CJ453"/>
      <c r="CK453"/>
      <c r="CL453"/>
      <c r="CM453"/>
      <c r="CN453"/>
      <c r="CO453"/>
      <c r="CP453"/>
      <c r="CQ453"/>
      <c r="CR453"/>
      <c r="CS453"/>
      <c r="CT453"/>
      <c r="CU453"/>
      <c r="CV453"/>
      <c r="CW453"/>
      <c r="CX453"/>
      <c r="CY453"/>
      <c r="CZ453"/>
      <c r="DA453"/>
      <c r="DB453"/>
      <c r="DC453"/>
      <c r="DD453"/>
      <c r="DE453"/>
      <c r="DF453"/>
      <c r="DG453"/>
      <c r="DH453"/>
      <c r="DI453"/>
      <c r="DJ453"/>
      <c r="DK453"/>
      <c r="DL453"/>
      <c r="DM453"/>
      <c r="DN453"/>
      <c r="DO453"/>
      <c r="DP453"/>
      <c r="DQ453"/>
      <c r="DR453"/>
      <c r="DS453"/>
      <c r="DT453"/>
      <c r="DU453"/>
    </row>
    <row r="454" spans="1:125">
      <c r="A454" t="s">
        <v>254</v>
      </c>
      <c r="B454" t="s">
        <v>21</v>
      </c>
      <c r="C454" t="s">
        <v>576</v>
      </c>
      <c r="D454" s="1">
        <v>22650</v>
      </c>
      <c r="E454" s="1">
        <v>650.05999999999995</v>
      </c>
      <c r="F454" s="1">
        <v>0</v>
      </c>
      <c r="G454" s="1">
        <v>688.56</v>
      </c>
      <c r="H454" s="1">
        <v>1060.93</v>
      </c>
      <c r="I454" s="1">
        <f t="shared" si="122"/>
        <v>2399.5500000000002</v>
      </c>
      <c r="J454" s="1">
        <f t="shared" si="123"/>
        <v>20250.45</v>
      </c>
    </row>
    <row r="455" spans="1:125">
      <c r="A455" t="s">
        <v>551</v>
      </c>
      <c r="B455" s="12" t="s">
        <v>21</v>
      </c>
      <c r="C455" s="12" t="s">
        <v>576</v>
      </c>
      <c r="D455" s="1">
        <v>20000</v>
      </c>
      <c r="E455" s="1">
        <v>574</v>
      </c>
      <c r="F455" s="1">
        <v>0</v>
      </c>
      <c r="G455" s="1">
        <v>608</v>
      </c>
      <c r="H455" s="1">
        <v>25</v>
      </c>
      <c r="I455" s="1">
        <f t="shared" ref="I455:I466" si="124">E455+F455+G455+H455</f>
        <v>1207</v>
      </c>
      <c r="J455" s="1">
        <f t="shared" ref="J455:J466" si="125">D455-I455</f>
        <v>18793</v>
      </c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  <c r="Y455"/>
      <c r="Z455"/>
      <c r="AA455"/>
      <c r="AB455"/>
      <c r="AC455"/>
      <c r="AD455"/>
      <c r="AE455"/>
      <c r="AF455"/>
      <c r="AG455"/>
      <c r="AH455"/>
      <c r="AI455"/>
      <c r="AJ455"/>
      <c r="AK455"/>
      <c r="AL455"/>
      <c r="AM455"/>
      <c r="AN455"/>
      <c r="AO455"/>
      <c r="AP455"/>
      <c r="AQ455"/>
      <c r="AR455"/>
      <c r="AS455"/>
      <c r="AT455"/>
      <c r="AU455"/>
      <c r="AV455"/>
      <c r="AW455"/>
      <c r="AX455"/>
      <c r="AY455"/>
      <c r="AZ455"/>
      <c r="BA455"/>
      <c r="BB455"/>
      <c r="BC455"/>
      <c r="BD455"/>
      <c r="BE455"/>
      <c r="BF455"/>
      <c r="BG455"/>
      <c r="BH455"/>
      <c r="BI455"/>
      <c r="BJ455"/>
      <c r="BK455"/>
      <c r="BL455"/>
      <c r="BM455"/>
      <c r="BN455"/>
      <c r="BO455"/>
      <c r="BP455"/>
      <c r="BQ455"/>
      <c r="BR455"/>
      <c r="BS455"/>
      <c r="BT455"/>
      <c r="BU455"/>
      <c r="BV455"/>
      <c r="BW455"/>
      <c r="BX455"/>
      <c r="BY455"/>
      <c r="BZ455"/>
      <c r="CA455"/>
      <c r="CB455"/>
      <c r="CC455"/>
      <c r="CD455"/>
      <c r="CE455"/>
      <c r="CF455"/>
      <c r="CG455"/>
      <c r="CH455"/>
      <c r="CI455"/>
      <c r="CJ455"/>
      <c r="CK455"/>
      <c r="CL455"/>
      <c r="CM455"/>
      <c r="CN455"/>
      <c r="CO455"/>
      <c r="CP455"/>
      <c r="CQ455"/>
      <c r="CR455"/>
      <c r="CS455"/>
      <c r="CT455"/>
      <c r="CU455"/>
      <c r="CV455"/>
      <c r="CW455"/>
      <c r="CX455"/>
      <c r="CY455"/>
      <c r="CZ455"/>
      <c r="DA455"/>
      <c r="DB455"/>
      <c r="DC455"/>
      <c r="DD455"/>
      <c r="DE455"/>
      <c r="DF455"/>
      <c r="DG455"/>
      <c r="DH455"/>
      <c r="DI455"/>
      <c r="DJ455"/>
      <c r="DK455"/>
      <c r="DL455"/>
      <c r="DM455"/>
      <c r="DN455"/>
      <c r="DO455"/>
      <c r="DP455"/>
      <c r="DQ455"/>
      <c r="DR455"/>
      <c r="DS455"/>
      <c r="DT455"/>
      <c r="DU455"/>
    </row>
    <row r="456" spans="1:125">
      <c r="A456" t="s">
        <v>650</v>
      </c>
      <c r="B456" t="s">
        <v>269</v>
      </c>
      <c r="C456" s="12" t="s">
        <v>576</v>
      </c>
      <c r="D456" s="1">
        <v>23000</v>
      </c>
      <c r="E456" s="1">
        <v>660.1</v>
      </c>
      <c r="F456" s="1">
        <v>0</v>
      </c>
      <c r="G456" s="1">
        <v>699.2</v>
      </c>
      <c r="H456" s="1">
        <v>25</v>
      </c>
      <c r="I456" s="1">
        <f t="shared" si="124"/>
        <v>1384.3000000000002</v>
      </c>
      <c r="J456" s="1">
        <f t="shared" si="125"/>
        <v>21615.7</v>
      </c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  <c r="CW456"/>
      <c r="CX456"/>
      <c r="CY456"/>
      <c r="CZ456"/>
      <c r="DA456"/>
      <c r="DB456"/>
      <c r="DC456"/>
      <c r="DD456"/>
      <c r="DE456"/>
      <c r="DF456"/>
      <c r="DG456"/>
      <c r="DH456"/>
      <c r="DI456"/>
      <c r="DJ456"/>
      <c r="DK456"/>
      <c r="DL456"/>
      <c r="DM456"/>
      <c r="DN456"/>
      <c r="DO456"/>
      <c r="DP456"/>
      <c r="DQ456"/>
      <c r="DR456"/>
      <c r="DS456"/>
      <c r="DT456"/>
      <c r="DU456"/>
    </row>
    <row r="457" spans="1:125">
      <c r="A457" t="s">
        <v>649</v>
      </c>
      <c r="B457" t="s">
        <v>252</v>
      </c>
      <c r="C457" s="12" t="s">
        <v>576</v>
      </c>
      <c r="D457" s="1">
        <v>15000</v>
      </c>
      <c r="E457" s="1">
        <v>430.5</v>
      </c>
      <c r="F457" s="1">
        <v>0</v>
      </c>
      <c r="G457" s="1">
        <v>456</v>
      </c>
      <c r="H457" s="1">
        <v>25</v>
      </c>
      <c r="I457" s="1">
        <f t="shared" si="124"/>
        <v>911.5</v>
      </c>
      <c r="J457" s="1">
        <f t="shared" si="125"/>
        <v>14088.5</v>
      </c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  <c r="AQ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  <c r="CI457"/>
      <c r="CJ457"/>
      <c r="CK457"/>
      <c r="CL457"/>
      <c r="CM457"/>
      <c r="CN457"/>
      <c r="CO457"/>
      <c r="CP457"/>
      <c r="CQ457"/>
      <c r="CR457"/>
      <c r="CS457"/>
      <c r="CT457"/>
      <c r="CU457"/>
      <c r="CV457"/>
      <c r="CW457"/>
      <c r="CX457"/>
      <c r="CY457"/>
      <c r="CZ457"/>
      <c r="DA457"/>
      <c r="DB457"/>
      <c r="DC457"/>
      <c r="DD457"/>
      <c r="DE457"/>
      <c r="DF457"/>
      <c r="DG457"/>
      <c r="DH457"/>
      <c r="DI457"/>
      <c r="DJ457"/>
      <c r="DK457"/>
      <c r="DL457"/>
      <c r="DM457"/>
      <c r="DN457"/>
      <c r="DO457"/>
      <c r="DP457"/>
      <c r="DQ457"/>
      <c r="DR457"/>
      <c r="DS457"/>
      <c r="DT457"/>
      <c r="DU457"/>
    </row>
    <row r="458" spans="1:125">
      <c r="A458" t="s">
        <v>648</v>
      </c>
      <c r="B458" t="s">
        <v>252</v>
      </c>
      <c r="C458" s="12" t="s">
        <v>576</v>
      </c>
      <c r="D458" s="1">
        <v>20000</v>
      </c>
      <c r="E458" s="1">
        <v>574</v>
      </c>
      <c r="F458" s="1">
        <v>0</v>
      </c>
      <c r="G458" s="1">
        <v>608</v>
      </c>
      <c r="H458" s="1">
        <v>25</v>
      </c>
      <c r="I458" s="1">
        <f t="shared" si="124"/>
        <v>1207</v>
      </c>
      <c r="J458" s="1">
        <f t="shared" si="125"/>
        <v>18793</v>
      </c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  <c r="Y458"/>
      <c r="Z458"/>
      <c r="AA458"/>
      <c r="AB458"/>
      <c r="AC458"/>
      <c r="AD458"/>
      <c r="AE458"/>
      <c r="AF458"/>
      <c r="AG458"/>
      <c r="AH458"/>
      <c r="AI458"/>
      <c r="AJ458"/>
      <c r="AK458"/>
      <c r="AL458"/>
      <c r="AM458"/>
      <c r="AN458"/>
      <c r="AO458"/>
      <c r="AP458"/>
      <c r="AQ458"/>
      <c r="AR458"/>
      <c r="AS458"/>
      <c r="AT458"/>
      <c r="AU458"/>
      <c r="AV458"/>
      <c r="AW458"/>
      <c r="AX458"/>
      <c r="AY458"/>
      <c r="AZ458"/>
      <c r="BA458"/>
      <c r="BB458"/>
      <c r="BC458"/>
      <c r="BD458"/>
      <c r="BE458"/>
      <c r="BF458"/>
      <c r="BG458"/>
      <c r="BH458"/>
      <c r="BI458"/>
      <c r="BJ458"/>
      <c r="BK458"/>
      <c r="BL458"/>
      <c r="BM458"/>
      <c r="BN458"/>
      <c r="BO458"/>
      <c r="BP458"/>
      <c r="BQ458"/>
      <c r="BR458"/>
      <c r="BS458"/>
      <c r="BT458"/>
      <c r="BU458"/>
      <c r="BV458"/>
      <c r="BW458"/>
      <c r="BX458"/>
      <c r="BY458"/>
      <c r="BZ458"/>
      <c r="CA458"/>
      <c r="CB458"/>
      <c r="CC458"/>
      <c r="CD458"/>
      <c r="CE458"/>
      <c r="CF458"/>
      <c r="CG458"/>
      <c r="CH458"/>
      <c r="CI458"/>
      <c r="CJ458"/>
      <c r="CK458"/>
      <c r="CL458"/>
      <c r="CM458"/>
      <c r="CN458"/>
      <c r="CO458"/>
      <c r="CP458"/>
      <c r="CQ458"/>
      <c r="CR458"/>
      <c r="CS458"/>
      <c r="CT458"/>
      <c r="CU458"/>
      <c r="CV458"/>
      <c r="CW458"/>
      <c r="CX458"/>
      <c r="CY458"/>
      <c r="CZ458"/>
      <c r="DA458"/>
      <c r="DB458"/>
      <c r="DC458"/>
      <c r="DD458"/>
      <c r="DE458"/>
      <c r="DF458"/>
      <c r="DG458"/>
      <c r="DH458"/>
      <c r="DI458"/>
      <c r="DJ458"/>
      <c r="DK458"/>
      <c r="DL458"/>
      <c r="DM458"/>
      <c r="DN458"/>
      <c r="DO458"/>
      <c r="DP458"/>
      <c r="DQ458"/>
      <c r="DR458"/>
      <c r="DS458"/>
      <c r="DT458"/>
      <c r="DU458"/>
    </row>
    <row r="459" spans="1:125">
      <c r="A459" t="s">
        <v>647</v>
      </c>
      <c r="B459" t="s">
        <v>252</v>
      </c>
      <c r="C459" s="12" t="s">
        <v>576</v>
      </c>
      <c r="D459" s="1">
        <v>15000</v>
      </c>
      <c r="E459" s="1">
        <v>430.5</v>
      </c>
      <c r="F459" s="1">
        <v>0</v>
      </c>
      <c r="G459" s="1">
        <v>456</v>
      </c>
      <c r="H459" s="1">
        <v>25</v>
      </c>
      <c r="I459" s="1">
        <f t="shared" si="124"/>
        <v>911.5</v>
      </c>
      <c r="J459" s="1">
        <f t="shared" si="125"/>
        <v>14088.5</v>
      </c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  <c r="Y459"/>
      <c r="Z459"/>
      <c r="AA459"/>
      <c r="AB459"/>
      <c r="AC459"/>
      <c r="AD459"/>
      <c r="AE459"/>
      <c r="AF459"/>
      <c r="AG459"/>
      <c r="AH459"/>
      <c r="AI459"/>
      <c r="AJ459"/>
      <c r="AK459"/>
      <c r="AL459"/>
      <c r="AM459"/>
      <c r="AN459"/>
      <c r="AO459"/>
      <c r="AP459"/>
      <c r="AQ459"/>
      <c r="AR459"/>
      <c r="AS459"/>
      <c r="AT459"/>
      <c r="AU459"/>
      <c r="AV459"/>
      <c r="AW459"/>
      <c r="AX459"/>
      <c r="AY459"/>
      <c r="AZ459"/>
      <c r="BA459"/>
      <c r="BB459"/>
      <c r="BC459"/>
      <c r="BD459"/>
      <c r="BE459"/>
      <c r="BF459"/>
      <c r="BG459"/>
      <c r="BH459"/>
      <c r="BI459"/>
      <c r="BJ459"/>
      <c r="BK459"/>
      <c r="BL459"/>
      <c r="BM459"/>
      <c r="BN459"/>
      <c r="BO459"/>
      <c r="BP459"/>
      <c r="BQ459"/>
      <c r="BR459"/>
      <c r="BS459"/>
      <c r="BT459"/>
      <c r="BU459"/>
      <c r="BV459"/>
      <c r="BW459"/>
      <c r="BX459"/>
      <c r="BY459"/>
      <c r="BZ459"/>
      <c r="CA459"/>
      <c r="CB459"/>
      <c r="CC459"/>
      <c r="CD459"/>
      <c r="CE459"/>
      <c r="CF459"/>
      <c r="CG459"/>
      <c r="CH459"/>
      <c r="CI459"/>
      <c r="CJ459"/>
      <c r="CK459"/>
      <c r="CL459"/>
      <c r="CM459"/>
      <c r="CN459"/>
      <c r="CO459"/>
      <c r="CP459"/>
      <c r="CQ459"/>
      <c r="CR459"/>
      <c r="CS459"/>
      <c r="CT459"/>
      <c r="CU459"/>
      <c r="CV459"/>
      <c r="CW459"/>
      <c r="CX459"/>
      <c r="CY459"/>
      <c r="CZ459"/>
      <c r="DA459"/>
      <c r="DB459"/>
      <c r="DC459"/>
      <c r="DD459"/>
      <c r="DE459"/>
      <c r="DF459"/>
      <c r="DG459"/>
      <c r="DH459"/>
      <c r="DI459"/>
      <c r="DJ459"/>
      <c r="DK459"/>
      <c r="DL459"/>
      <c r="DM459"/>
      <c r="DN459"/>
      <c r="DO459"/>
      <c r="DP459"/>
      <c r="DQ459"/>
      <c r="DR459"/>
      <c r="DS459"/>
      <c r="DT459"/>
      <c r="DU459"/>
    </row>
    <row r="460" spans="1:125">
      <c r="A460" t="s">
        <v>651</v>
      </c>
      <c r="B460" t="s">
        <v>21</v>
      </c>
      <c r="C460" s="12" t="s">
        <v>576</v>
      </c>
      <c r="D460" s="1">
        <v>25500</v>
      </c>
      <c r="E460" s="1">
        <v>731.85</v>
      </c>
      <c r="F460" s="1">
        <v>0</v>
      </c>
      <c r="G460" s="1">
        <v>775.2</v>
      </c>
      <c r="H460" s="1">
        <v>25</v>
      </c>
      <c r="I460" s="1">
        <f t="shared" si="124"/>
        <v>1532.0500000000002</v>
      </c>
      <c r="J460" s="1">
        <f t="shared" si="125"/>
        <v>23967.95</v>
      </c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  <c r="Y460"/>
      <c r="Z460"/>
      <c r="AA460"/>
      <c r="AB460"/>
      <c r="AC460"/>
      <c r="AD460"/>
      <c r="AE460"/>
      <c r="AF460"/>
      <c r="AG460"/>
      <c r="AH460"/>
      <c r="AI460"/>
      <c r="AJ460"/>
      <c r="AK460"/>
      <c r="AL460"/>
      <c r="AM460"/>
      <c r="AN460"/>
      <c r="AO460"/>
      <c r="AP460"/>
      <c r="AQ460"/>
      <c r="AR460"/>
      <c r="AS460"/>
      <c r="AT460"/>
      <c r="AU460"/>
      <c r="AV460"/>
      <c r="AW460"/>
      <c r="AX460"/>
      <c r="AY460"/>
      <c r="AZ460"/>
      <c r="BA460"/>
      <c r="BB460"/>
      <c r="BC460"/>
      <c r="BD460"/>
      <c r="BE460"/>
      <c r="BF460"/>
      <c r="BG460"/>
      <c r="BH460"/>
      <c r="BI460"/>
      <c r="BJ460"/>
      <c r="BK460"/>
      <c r="BL460"/>
      <c r="BM460"/>
      <c r="BN460"/>
      <c r="BO460"/>
      <c r="BP460"/>
      <c r="BQ460"/>
      <c r="BR460"/>
      <c r="BS460"/>
      <c r="BT460"/>
      <c r="BU460"/>
      <c r="BV460"/>
      <c r="BW460"/>
      <c r="BX460"/>
      <c r="BY460"/>
      <c r="BZ460"/>
      <c r="CA460"/>
      <c r="CB460"/>
      <c r="CC460"/>
      <c r="CD460"/>
      <c r="CE460"/>
      <c r="CF460"/>
      <c r="CG460"/>
      <c r="CH460"/>
      <c r="CI460"/>
      <c r="CJ460"/>
      <c r="CK460"/>
      <c r="CL460"/>
      <c r="CM460"/>
      <c r="CN460"/>
      <c r="CO460"/>
      <c r="CP460"/>
      <c r="CQ460"/>
      <c r="CR460"/>
      <c r="CS460"/>
      <c r="CT460"/>
      <c r="CU460"/>
      <c r="CV460"/>
      <c r="CW460"/>
      <c r="CX460"/>
      <c r="CY460"/>
      <c r="CZ460"/>
      <c r="DA460"/>
      <c r="DB460"/>
      <c r="DC460"/>
      <c r="DD460"/>
      <c r="DE460"/>
      <c r="DF460"/>
      <c r="DG460"/>
      <c r="DH460"/>
      <c r="DI460"/>
      <c r="DJ460"/>
      <c r="DK460"/>
      <c r="DL460"/>
      <c r="DM460"/>
      <c r="DN460"/>
      <c r="DO460"/>
      <c r="DP460"/>
      <c r="DQ460"/>
      <c r="DR460"/>
      <c r="DS460"/>
      <c r="DT460"/>
      <c r="DU460"/>
    </row>
    <row r="461" spans="1:125">
      <c r="A461" t="s">
        <v>646</v>
      </c>
      <c r="B461" t="s">
        <v>34</v>
      </c>
      <c r="C461" s="12" t="s">
        <v>576</v>
      </c>
      <c r="D461" s="1">
        <v>20000</v>
      </c>
      <c r="E461" s="1">
        <v>574</v>
      </c>
      <c r="F461" s="1">
        <v>0</v>
      </c>
      <c r="G461" s="1">
        <v>608</v>
      </c>
      <c r="H461" s="1">
        <v>145</v>
      </c>
      <c r="I461" s="1">
        <f t="shared" si="124"/>
        <v>1327</v>
      </c>
      <c r="J461" s="1">
        <f t="shared" si="125"/>
        <v>18673</v>
      </c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  <c r="Y461"/>
      <c r="Z461"/>
      <c r="AA461"/>
      <c r="AB461"/>
      <c r="AC461"/>
      <c r="AD461"/>
      <c r="AE461"/>
      <c r="AF461"/>
      <c r="AG461"/>
      <c r="AH461"/>
      <c r="AI461"/>
      <c r="AJ461"/>
      <c r="AK461"/>
      <c r="AL461"/>
      <c r="AM461"/>
      <c r="AN461"/>
      <c r="AO461"/>
      <c r="AP461"/>
      <c r="AQ461"/>
      <c r="AR461"/>
      <c r="AS461"/>
      <c r="AT461"/>
      <c r="AU461"/>
      <c r="AV461"/>
      <c r="AW461"/>
      <c r="AX461"/>
      <c r="AY461"/>
      <c r="AZ461"/>
      <c r="BA461"/>
      <c r="BB461"/>
      <c r="BC461"/>
      <c r="BD461"/>
      <c r="BE461"/>
      <c r="BF461"/>
      <c r="BG461"/>
      <c r="BH461"/>
      <c r="BI461"/>
      <c r="BJ461"/>
      <c r="BK461"/>
      <c r="BL461"/>
      <c r="BM461"/>
      <c r="BN461"/>
      <c r="BO461"/>
      <c r="BP461"/>
      <c r="BQ461"/>
      <c r="BR461"/>
      <c r="BS461"/>
      <c r="BT461"/>
      <c r="BU461"/>
      <c r="BV461"/>
      <c r="BW461"/>
      <c r="BX461"/>
      <c r="BY461"/>
      <c r="BZ461"/>
      <c r="CA461"/>
      <c r="CB461"/>
      <c r="CC461"/>
      <c r="CD461"/>
      <c r="CE461"/>
      <c r="CF461"/>
      <c r="CG461"/>
      <c r="CH461"/>
      <c r="CI461"/>
      <c r="CJ461"/>
      <c r="CK461"/>
      <c r="CL461"/>
      <c r="CM461"/>
      <c r="CN461"/>
      <c r="CO461"/>
      <c r="CP461"/>
      <c r="CQ461"/>
      <c r="CR461"/>
      <c r="CS461"/>
      <c r="CT461"/>
      <c r="CU461"/>
      <c r="CV461"/>
      <c r="CW461"/>
      <c r="CX461"/>
      <c r="CY461"/>
      <c r="CZ461"/>
      <c r="DA461"/>
      <c r="DB461"/>
      <c r="DC461"/>
      <c r="DD461"/>
      <c r="DE461"/>
      <c r="DF461"/>
      <c r="DG461"/>
      <c r="DH461"/>
      <c r="DI461"/>
      <c r="DJ461"/>
      <c r="DK461"/>
      <c r="DL461"/>
      <c r="DM461"/>
      <c r="DN461"/>
      <c r="DO461"/>
      <c r="DP461"/>
      <c r="DQ461"/>
      <c r="DR461"/>
      <c r="DS461"/>
      <c r="DT461"/>
      <c r="DU461"/>
    </row>
    <row r="462" spans="1:125">
      <c r="A462" t="s">
        <v>645</v>
      </c>
      <c r="B462" t="s">
        <v>252</v>
      </c>
      <c r="C462" s="12" t="s">
        <v>576</v>
      </c>
      <c r="D462" s="1">
        <v>20000</v>
      </c>
      <c r="E462" s="1">
        <v>574</v>
      </c>
      <c r="F462" s="1">
        <v>0</v>
      </c>
      <c r="G462" s="1">
        <v>608</v>
      </c>
      <c r="H462" s="1">
        <v>25</v>
      </c>
      <c r="I462" s="1">
        <f t="shared" si="124"/>
        <v>1207</v>
      </c>
      <c r="J462" s="1">
        <f t="shared" si="125"/>
        <v>18793</v>
      </c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  <c r="Y462"/>
      <c r="Z462"/>
      <c r="AA462"/>
      <c r="AB462"/>
      <c r="AC462"/>
      <c r="AD462"/>
      <c r="AE462"/>
      <c r="AF462"/>
      <c r="AG462"/>
      <c r="AH462"/>
      <c r="AI462"/>
      <c r="AJ462"/>
      <c r="AK462"/>
      <c r="AL462"/>
      <c r="AM462"/>
      <c r="AN462"/>
      <c r="AO462"/>
      <c r="AP462"/>
      <c r="AQ462"/>
      <c r="AR462"/>
      <c r="AS462"/>
      <c r="AT462"/>
      <c r="AU462"/>
      <c r="AV462"/>
      <c r="AW462"/>
      <c r="AX462"/>
      <c r="AY462"/>
      <c r="AZ462"/>
      <c r="BA462"/>
      <c r="BB462"/>
      <c r="BC462"/>
      <c r="BD462"/>
      <c r="BE462"/>
      <c r="BF462"/>
      <c r="BG462"/>
      <c r="BH462"/>
      <c r="BI462"/>
      <c r="BJ462"/>
      <c r="BK462"/>
      <c r="BL462"/>
      <c r="BM462"/>
      <c r="BN462"/>
      <c r="BO462"/>
      <c r="BP462"/>
      <c r="BQ462"/>
      <c r="BR462"/>
      <c r="BS462"/>
      <c r="BT462"/>
      <c r="BU462"/>
      <c r="BV462"/>
      <c r="BW462"/>
      <c r="BX462"/>
      <c r="BY462"/>
      <c r="BZ462"/>
      <c r="CA462"/>
      <c r="CB462"/>
      <c r="CC462"/>
      <c r="CD462"/>
      <c r="CE462"/>
      <c r="CF462"/>
      <c r="CG462"/>
      <c r="CH462"/>
      <c r="CI462"/>
      <c r="CJ462"/>
      <c r="CK462"/>
      <c r="CL462"/>
      <c r="CM462"/>
      <c r="CN462"/>
      <c r="CO462"/>
      <c r="CP462"/>
      <c r="CQ462"/>
      <c r="CR462"/>
      <c r="CS462"/>
      <c r="CT462"/>
      <c r="CU462"/>
      <c r="CV462"/>
      <c r="CW462"/>
      <c r="CX462"/>
      <c r="CY462"/>
      <c r="CZ462"/>
      <c r="DA462"/>
      <c r="DB462"/>
      <c r="DC462"/>
      <c r="DD462"/>
      <c r="DE462"/>
      <c r="DF462"/>
      <c r="DG462"/>
      <c r="DH462"/>
      <c r="DI462"/>
      <c r="DJ462"/>
      <c r="DK462"/>
      <c r="DL462"/>
      <c r="DM462"/>
      <c r="DN462"/>
      <c r="DO462"/>
      <c r="DP462"/>
      <c r="DQ462"/>
      <c r="DR462"/>
      <c r="DS462"/>
      <c r="DT462"/>
      <c r="DU462"/>
    </row>
    <row r="463" spans="1:125">
      <c r="A463" t="s">
        <v>698</v>
      </c>
      <c r="B463" s="24" t="s">
        <v>203</v>
      </c>
      <c r="C463" s="18" t="s">
        <v>576</v>
      </c>
      <c r="D463" s="1">
        <v>20000</v>
      </c>
      <c r="E463" s="1">
        <v>574</v>
      </c>
      <c r="F463" s="1">
        <v>0</v>
      </c>
      <c r="G463" s="1">
        <v>608</v>
      </c>
      <c r="H463" s="1">
        <v>25</v>
      </c>
      <c r="I463" s="1">
        <f>E463+F463+G463+H463</f>
        <v>1207</v>
      </c>
      <c r="J463" s="1">
        <f>D463-I463</f>
        <v>18793</v>
      </c>
      <c r="L463"/>
      <c r="M463"/>
      <c r="N463"/>
      <c r="O463"/>
      <c r="P463"/>
      <c r="Q463"/>
      <c r="R463"/>
      <c r="S463"/>
      <c r="T463"/>
      <c r="U463"/>
      <c r="V463"/>
      <c r="W463"/>
      <c r="X463"/>
      <c r="Y463"/>
      <c r="Z463"/>
      <c r="AA463"/>
      <c r="AB463"/>
      <c r="AC463"/>
      <c r="AD463"/>
      <c r="AE463"/>
      <c r="AF463"/>
      <c r="AG463"/>
      <c r="AH463"/>
      <c r="AI463"/>
      <c r="AJ463"/>
      <c r="AK463"/>
      <c r="AL463"/>
      <c r="AM463"/>
      <c r="AN463"/>
      <c r="AO463"/>
      <c r="AP463"/>
      <c r="AQ463"/>
      <c r="AR463"/>
      <c r="AS463"/>
      <c r="AT463"/>
      <c r="AU463"/>
      <c r="AV463"/>
      <c r="AW463"/>
      <c r="AX463"/>
      <c r="AY463"/>
      <c r="AZ463"/>
      <c r="BA463"/>
      <c r="BB463"/>
      <c r="BC463"/>
      <c r="BD463"/>
      <c r="BE463"/>
      <c r="BF463"/>
      <c r="BG463"/>
      <c r="BH463"/>
      <c r="BI463"/>
      <c r="BJ463"/>
      <c r="BK463"/>
      <c r="BL463"/>
      <c r="BM463"/>
      <c r="BN463"/>
      <c r="BO463"/>
      <c r="BP463"/>
      <c r="BQ463"/>
      <c r="BR463"/>
      <c r="BS463"/>
      <c r="BT463"/>
      <c r="BU463"/>
      <c r="BV463"/>
      <c r="BW463"/>
      <c r="BX463"/>
      <c r="BY463"/>
      <c r="BZ463"/>
      <c r="CA463"/>
      <c r="CB463"/>
      <c r="CC463"/>
      <c r="CD463"/>
      <c r="CE463"/>
      <c r="CF463"/>
      <c r="CG463"/>
      <c r="CH463"/>
      <c r="CI463"/>
      <c r="CJ463"/>
      <c r="CK463"/>
      <c r="CL463"/>
      <c r="CM463"/>
      <c r="CN463"/>
      <c r="CO463"/>
      <c r="CP463"/>
      <c r="CQ463"/>
      <c r="CR463"/>
      <c r="CS463"/>
      <c r="CT463"/>
      <c r="CU463"/>
      <c r="CV463"/>
      <c r="CW463"/>
      <c r="CX463"/>
      <c r="CY463"/>
      <c r="CZ463"/>
      <c r="DA463"/>
      <c r="DB463"/>
      <c r="DC463"/>
      <c r="DD463"/>
      <c r="DE463"/>
      <c r="DF463"/>
      <c r="DG463"/>
      <c r="DH463"/>
      <c r="DI463"/>
      <c r="DJ463"/>
      <c r="DK463"/>
      <c r="DL463"/>
      <c r="DM463"/>
      <c r="DN463"/>
      <c r="DO463"/>
      <c r="DP463"/>
      <c r="DQ463"/>
      <c r="DR463"/>
      <c r="DS463"/>
      <c r="DT463"/>
      <c r="DU463"/>
    </row>
    <row r="464" spans="1:125">
      <c r="A464" t="s">
        <v>653</v>
      </c>
      <c r="B464" t="s">
        <v>195</v>
      </c>
      <c r="C464" s="12" t="s">
        <v>576</v>
      </c>
      <c r="D464" s="1">
        <v>35000</v>
      </c>
      <c r="E464" s="1">
        <v>1004.5</v>
      </c>
      <c r="F464" s="1">
        <v>0</v>
      </c>
      <c r="G464" s="1">
        <v>1064</v>
      </c>
      <c r="H464" s="1">
        <v>25</v>
      </c>
      <c r="I464" s="1">
        <f t="shared" si="124"/>
        <v>2093.5</v>
      </c>
      <c r="J464" s="1">
        <f t="shared" si="125"/>
        <v>32906.5</v>
      </c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  <c r="AP464"/>
      <c r="AQ464"/>
      <c r="AR464"/>
      <c r="AS464"/>
      <c r="AT464"/>
      <c r="AU464"/>
      <c r="AV464"/>
      <c r="AW464"/>
      <c r="AX464"/>
      <c r="AY464"/>
      <c r="AZ464"/>
      <c r="BA464"/>
      <c r="BB464"/>
      <c r="BC464"/>
      <c r="BD464"/>
      <c r="BE464"/>
      <c r="BF464"/>
      <c r="BG464"/>
      <c r="BH464"/>
      <c r="BI464"/>
      <c r="BJ464"/>
      <c r="BK464"/>
      <c r="BL464"/>
      <c r="BM464"/>
      <c r="BN464"/>
      <c r="BO464"/>
      <c r="BP464"/>
      <c r="BQ464"/>
      <c r="BR464"/>
      <c r="BS464"/>
      <c r="BT464"/>
      <c r="BU464"/>
      <c r="BV464"/>
      <c r="BW464"/>
      <c r="BX464"/>
      <c r="BY464"/>
      <c r="BZ464"/>
      <c r="CA464"/>
      <c r="CB464"/>
      <c r="CC464"/>
      <c r="CD464"/>
      <c r="CE464"/>
      <c r="CF464"/>
      <c r="CG464"/>
      <c r="CH464"/>
      <c r="CI464"/>
      <c r="CJ464"/>
      <c r="CK464"/>
      <c r="CL464"/>
      <c r="CM464"/>
      <c r="CN464"/>
      <c r="CO464"/>
      <c r="CP464"/>
      <c r="CQ464"/>
      <c r="CR464"/>
      <c r="CS464"/>
      <c r="CT464"/>
      <c r="CU464"/>
      <c r="CV464"/>
      <c r="CW464"/>
      <c r="CX464"/>
      <c r="CY464"/>
      <c r="CZ464"/>
      <c r="DA464"/>
      <c r="DB464"/>
      <c r="DC464"/>
      <c r="DD464"/>
      <c r="DE464"/>
      <c r="DF464"/>
      <c r="DG464"/>
      <c r="DH464"/>
      <c r="DI464"/>
      <c r="DJ464"/>
      <c r="DK464"/>
      <c r="DL464"/>
      <c r="DM464"/>
      <c r="DN464"/>
      <c r="DO464"/>
      <c r="DP464"/>
      <c r="DQ464"/>
      <c r="DR464"/>
      <c r="DS464"/>
      <c r="DT464"/>
      <c r="DU464"/>
    </row>
    <row r="465" spans="1:125">
      <c r="A465" t="s">
        <v>652</v>
      </c>
      <c r="B465" t="s">
        <v>224</v>
      </c>
      <c r="C465" s="12" t="s">
        <v>576</v>
      </c>
      <c r="D465" s="1">
        <v>23000</v>
      </c>
      <c r="E465" s="1">
        <v>660.1</v>
      </c>
      <c r="F465" s="1">
        <v>0</v>
      </c>
      <c r="G465" s="1">
        <v>699.2</v>
      </c>
      <c r="H465" s="1">
        <v>25</v>
      </c>
      <c r="I465" s="1">
        <f t="shared" si="124"/>
        <v>1384.3000000000002</v>
      </c>
      <c r="J465" s="1">
        <f t="shared" si="125"/>
        <v>21615.7</v>
      </c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  <c r="Y465"/>
      <c r="Z465"/>
      <c r="AA465"/>
      <c r="AB465"/>
      <c r="AC465"/>
      <c r="AD465"/>
      <c r="AE465"/>
      <c r="AF465"/>
      <c r="AG465"/>
      <c r="AH465"/>
      <c r="AI465"/>
      <c r="AJ465"/>
      <c r="AK465"/>
      <c r="AL465"/>
      <c r="AM465"/>
      <c r="AN465"/>
      <c r="AO465"/>
      <c r="AP465"/>
      <c r="AQ465"/>
      <c r="AR465"/>
      <c r="AS465"/>
      <c r="AT465"/>
      <c r="AU465"/>
      <c r="AV465"/>
      <c r="AW465"/>
      <c r="AX465"/>
      <c r="AY465"/>
      <c r="AZ465"/>
      <c r="BA465"/>
      <c r="BB465"/>
      <c r="BC465"/>
      <c r="BD465"/>
      <c r="BE465"/>
      <c r="BF465"/>
      <c r="BG465"/>
      <c r="BH465"/>
      <c r="BI465"/>
      <c r="BJ465"/>
      <c r="BK465"/>
      <c r="BL465"/>
      <c r="BM465"/>
      <c r="BN465"/>
      <c r="BO465"/>
      <c r="BP465"/>
      <c r="BQ465"/>
      <c r="BR465"/>
      <c r="BS465"/>
      <c r="BT465"/>
      <c r="BU465"/>
      <c r="BV465"/>
      <c r="BW465"/>
      <c r="BX465"/>
      <c r="BY465"/>
      <c r="BZ465"/>
      <c r="CA465"/>
      <c r="CB465"/>
      <c r="CC465"/>
      <c r="CD465"/>
      <c r="CE465"/>
      <c r="CF465"/>
      <c r="CG465"/>
      <c r="CH465"/>
      <c r="CI465"/>
      <c r="CJ465"/>
      <c r="CK465"/>
      <c r="CL465"/>
      <c r="CM465"/>
      <c r="CN465"/>
      <c r="CO465"/>
      <c r="CP465"/>
      <c r="CQ465"/>
      <c r="CR465"/>
      <c r="CS465"/>
      <c r="CT465"/>
      <c r="CU465"/>
      <c r="CV465"/>
      <c r="CW465"/>
      <c r="CX465"/>
      <c r="CY465"/>
      <c r="CZ465"/>
      <c r="DA465"/>
      <c r="DB465"/>
      <c r="DC465"/>
      <c r="DD465"/>
      <c r="DE465"/>
      <c r="DF465"/>
      <c r="DG465"/>
      <c r="DH465"/>
      <c r="DI465"/>
      <c r="DJ465"/>
      <c r="DK465"/>
      <c r="DL465"/>
      <c r="DM465"/>
      <c r="DN465"/>
      <c r="DO465"/>
      <c r="DP465"/>
      <c r="DQ465"/>
      <c r="DR465"/>
      <c r="DS465"/>
      <c r="DT465"/>
      <c r="DU465"/>
    </row>
    <row r="466" spans="1:125">
      <c r="A466" t="s">
        <v>594</v>
      </c>
      <c r="B466" t="s">
        <v>21</v>
      </c>
      <c r="C466" s="12" t="s">
        <v>576</v>
      </c>
      <c r="D466" s="1">
        <v>35000</v>
      </c>
      <c r="E466" s="1">
        <v>1004.5</v>
      </c>
      <c r="F466" s="1">
        <v>0</v>
      </c>
      <c r="G466" s="1">
        <v>1064</v>
      </c>
      <c r="H466" s="1">
        <v>25</v>
      </c>
      <c r="I466" s="1">
        <f t="shared" si="124"/>
        <v>2093.5</v>
      </c>
      <c r="J466" s="1">
        <f t="shared" si="125"/>
        <v>32906.5</v>
      </c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  <c r="CI466"/>
      <c r="CJ466"/>
      <c r="CK466"/>
      <c r="CL466"/>
      <c r="CM466"/>
      <c r="CN466"/>
      <c r="CO466"/>
      <c r="CP466"/>
      <c r="CQ466"/>
      <c r="CR466"/>
      <c r="CS466"/>
      <c r="CT466"/>
      <c r="CU466"/>
      <c r="CV466"/>
      <c r="CW466"/>
      <c r="CX466"/>
      <c r="CY466"/>
      <c r="CZ466"/>
      <c r="DA466"/>
      <c r="DB466"/>
      <c r="DC466"/>
      <c r="DD466"/>
      <c r="DE466"/>
      <c r="DF466"/>
      <c r="DG466"/>
      <c r="DH466"/>
      <c r="DI466"/>
      <c r="DJ466"/>
      <c r="DK466"/>
      <c r="DL466"/>
      <c r="DM466"/>
      <c r="DN466"/>
      <c r="DO466"/>
      <c r="DP466"/>
      <c r="DQ466"/>
      <c r="DR466"/>
      <c r="DS466"/>
      <c r="DT466"/>
      <c r="DU466"/>
    </row>
    <row r="467" spans="1:125">
      <c r="A467" s="3" t="s">
        <v>18</v>
      </c>
      <c r="B467" s="3">
        <v>25</v>
      </c>
      <c r="C467" s="3"/>
      <c r="D467" s="4">
        <f t="shared" ref="D467:J467" si="126">SUM(D442:D466)</f>
        <v>733600</v>
      </c>
      <c r="E467" s="4">
        <f t="shared" si="126"/>
        <v>21054.329999999998</v>
      </c>
      <c r="F467" s="4">
        <f t="shared" si="126"/>
        <v>20725.3</v>
      </c>
      <c r="G467" s="4">
        <f t="shared" si="126"/>
        <v>22301.440000000002</v>
      </c>
      <c r="H467" s="4">
        <f t="shared" si="126"/>
        <v>3476.86</v>
      </c>
      <c r="I467" s="4">
        <f t="shared" si="126"/>
        <v>67557.930000000008</v>
      </c>
      <c r="J467" s="4">
        <f t="shared" si="126"/>
        <v>666042.07000000007</v>
      </c>
    </row>
    <row r="469" spans="1:125">
      <c r="A469" s="11" t="s">
        <v>255</v>
      </c>
      <c r="B469" s="11"/>
      <c r="C469" s="13"/>
      <c r="D469" s="11"/>
      <c r="E469" s="11"/>
      <c r="F469" s="11"/>
      <c r="G469" s="11"/>
      <c r="H469" s="11"/>
      <c r="I469" s="11"/>
      <c r="J469" s="11"/>
    </row>
    <row r="470" spans="1:125">
      <c r="A470" t="s">
        <v>210</v>
      </c>
      <c r="B470" t="s">
        <v>187</v>
      </c>
      <c r="C470" t="s">
        <v>576</v>
      </c>
      <c r="D470" s="1">
        <v>75000</v>
      </c>
      <c r="E470" s="1">
        <v>2152.5</v>
      </c>
      <c r="F470" s="1">
        <v>6309.38</v>
      </c>
      <c r="G470" s="1">
        <v>2280</v>
      </c>
      <c r="H470" s="1">
        <v>1105</v>
      </c>
      <c r="I470" s="1">
        <f t="shared" ref="I470:I477" si="127">E470+F470+G470+H470</f>
        <v>11846.880000000001</v>
      </c>
      <c r="J470" s="1">
        <f t="shared" ref="J470:J477" si="128">D470-I470</f>
        <v>63153.119999999995</v>
      </c>
    </row>
    <row r="471" spans="1:125">
      <c r="A471" t="s">
        <v>326</v>
      </c>
      <c r="B471" t="s">
        <v>28</v>
      </c>
      <c r="C471" t="s">
        <v>573</v>
      </c>
      <c r="D471" s="1">
        <v>29000</v>
      </c>
      <c r="E471" s="1">
        <v>832.3</v>
      </c>
      <c r="F471" s="1">
        <v>0</v>
      </c>
      <c r="G471" s="1">
        <v>881.6</v>
      </c>
      <c r="H471" s="1">
        <v>125</v>
      </c>
      <c r="I471" s="1">
        <f t="shared" si="127"/>
        <v>1838.9</v>
      </c>
      <c r="J471" s="1">
        <f t="shared" si="128"/>
        <v>27161.1</v>
      </c>
    </row>
    <row r="472" spans="1:125" s="2" customFormat="1">
      <c r="A472" t="s">
        <v>257</v>
      </c>
      <c r="B472" t="s">
        <v>258</v>
      </c>
      <c r="C472" t="s">
        <v>573</v>
      </c>
      <c r="D472" s="1">
        <v>38000</v>
      </c>
      <c r="E472" s="1">
        <v>1090.5999999999999</v>
      </c>
      <c r="F472" s="1">
        <v>160.38</v>
      </c>
      <c r="G472" s="1">
        <v>1155.2</v>
      </c>
      <c r="H472" s="1">
        <v>25</v>
      </c>
      <c r="I472" s="1">
        <f t="shared" si="127"/>
        <v>2431.1800000000003</v>
      </c>
      <c r="J472" s="1">
        <f t="shared" si="128"/>
        <v>35568.82</v>
      </c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</row>
    <row r="473" spans="1:125">
      <c r="A473" t="s">
        <v>596</v>
      </c>
      <c r="B473" t="s">
        <v>581</v>
      </c>
      <c r="C473" t="s">
        <v>576</v>
      </c>
      <c r="D473" s="1">
        <v>22200</v>
      </c>
      <c r="E473" s="1">
        <v>637.14</v>
      </c>
      <c r="F473" s="1">
        <v>0</v>
      </c>
      <c r="G473" s="1">
        <v>674.88</v>
      </c>
      <c r="H473" s="1">
        <v>25</v>
      </c>
      <c r="I473" s="1">
        <f t="shared" si="127"/>
        <v>1337.02</v>
      </c>
      <c r="J473" s="1">
        <f t="shared" si="128"/>
        <v>20862.98</v>
      </c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/>
      <c r="AN473"/>
      <c r="AO473"/>
      <c r="AP473"/>
      <c r="AQ473"/>
      <c r="AR473"/>
      <c r="AS473"/>
      <c r="AT473"/>
      <c r="AU473"/>
      <c r="AV473"/>
      <c r="AW473"/>
      <c r="AX473"/>
      <c r="AY473"/>
      <c r="AZ473"/>
      <c r="BA473"/>
      <c r="BB473"/>
      <c r="BC473"/>
      <c r="BD473"/>
      <c r="BE473"/>
      <c r="BF473"/>
      <c r="BG473"/>
      <c r="BH473"/>
      <c r="BI473"/>
      <c r="BJ473"/>
      <c r="BK473"/>
      <c r="BL473"/>
      <c r="BM473"/>
      <c r="BN473"/>
      <c r="BO473"/>
      <c r="BP473"/>
      <c r="BQ473"/>
      <c r="BR473"/>
      <c r="BS473"/>
      <c r="BT473"/>
      <c r="BU473"/>
      <c r="BV473"/>
      <c r="BW473"/>
      <c r="BX473"/>
      <c r="BY473"/>
      <c r="BZ473"/>
      <c r="CA473"/>
      <c r="CB473"/>
      <c r="CC473"/>
      <c r="CD473"/>
      <c r="CE473"/>
      <c r="CF473"/>
      <c r="CG473"/>
      <c r="CH473"/>
      <c r="CI473"/>
      <c r="CJ473"/>
      <c r="CK473"/>
      <c r="CL473"/>
      <c r="CM473"/>
      <c r="CN473"/>
      <c r="CO473"/>
      <c r="CP473"/>
      <c r="CQ473"/>
      <c r="CR473"/>
      <c r="CS473"/>
      <c r="CT473"/>
      <c r="CU473"/>
      <c r="CV473"/>
      <c r="CW473"/>
      <c r="CX473"/>
      <c r="CY473"/>
      <c r="CZ473"/>
      <c r="DA473"/>
      <c r="DB473"/>
      <c r="DC473"/>
      <c r="DD473"/>
      <c r="DE473"/>
      <c r="DF473"/>
      <c r="DG473"/>
      <c r="DH473"/>
      <c r="DI473"/>
      <c r="DJ473"/>
      <c r="DK473"/>
      <c r="DL473"/>
      <c r="DM473"/>
      <c r="DN473"/>
      <c r="DO473"/>
      <c r="DP473"/>
      <c r="DQ473"/>
      <c r="DR473"/>
      <c r="DS473"/>
      <c r="DT473"/>
      <c r="DU473"/>
    </row>
    <row r="474" spans="1:125">
      <c r="A474" t="s">
        <v>595</v>
      </c>
      <c r="B474" t="s">
        <v>224</v>
      </c>
      <c r="C474" t="s">
        <v>576</v>
      </c>
      <c r="D474" s="1">
        <v>27000</v>
      </c>
      <c r="E474" s="1">
        <v>774.9</v>
      </c>
      <c r="F474" s="1">
        <v>0</v>
      </c>
      <c r="G474" s="1">
        <v>820.8</v>
      </c>
      <c r="H474" s="1">
        <v>25</v>
      </c>
      <c r="I474" s="1">
        <f t="shared" si="127"/>
        <v>1620.6999999999998</v>
      </c>
      <c r="J474" s="1">
        <f t="shared" si="128"/>
        <v>25379.3</v>
      </c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  <c r="Y474"/>
      <c r="Z474"/>
      <c r="AA474"/>
      <c r="AB474"/>
      <c r="AC474"/>
      <c r="AD474"/>
      <c r="AE474"/>
      <c r="AF474"/>
      <c r="AG474"/>
      <c r="AH474"/>
      <c r="AI474"/>
      <c r="AJ474"/>
      <c r="AK474"/>
      <c r="AL474"/>
      <c r="AM474"/>
      <c r="AN474"/>
      <c r="AO474"/>
      <c r="AP474"/>
      <c r="AQ474"/>
      <c r="AR474"/>
      <c r="AS474"/>
      <c r="AT474"/>
      <c r="AU474"/>
      <c r="AV474"/>
      <c r="AW474"/>
      <c r="AX474"/>
      <c r="AY474"/>
      <c r="AZ474"/>
      <c r="BA474"/>
      <c r="BB474"/>
      <c r="BC474"/>
      <c r="BD474"/>
      <c r="BE474"/>
      <c r="BF474"/>
      <c r="BG474"/>
      <c r="BH474"/>
      <c r="BI474"/>
      <c r="BJ474"/>
      <c r="BK474"/>
      <c r="BL474"/>
      <c r="BM474"/>
      <c r="BN474"/>
      <c r="BO474"/>
      <c r="BP474"/>
      <c r="BQ474"/>
      <c r="BR474"/>
      <c r="BS474"/>
      <c r="BT474"/>
      <c r="BU474"/>
      <c r="BV474"/>
      <c r="BW474"/>
      <c r="BX474"/>
      <c r="BY474"/>
      <c r="BZ474"/>
      <c r="CA474"/>
      <c r="CB474"/>
      <c r="CC474"/>
      <c r="CD474"/>
      <c r="CE474"/>
      <c r="CF474"/>
      <c r="CG474"/>
      <c r="CH474"/>
      <c r="CI474"/>
      <c r="CJ474"/>
      <c r="CK474"/>
      <c r="CL474"/>
      <c r="CM474"/>
      <c r="CN474"/>
      <c r="CO474"/>
      <c r="CP474"/>
      <c r="CQ474"/>
      <c r="CR474"/>
      <c r="CS474"/>
      <c r="CT474"/>
      <c r="CU474"/>
      <c r="CV474"/>
      <c r="CW474"/>
      <c r="CX474"/>
      <c r="CY474"/>
      <c r="CZ474"/>
      <c r="DA474"/>
      <c r="DB474"/>
      <c r="DC474"/>
      <c r="DD474"/>
      <c r="DE474"/>
      <c r="DF474"/>
      <c r="DG474"/>
      <c r="DH474"/>
      <c r="DI474"/>
      <c r="DJ474"/>
      <c r="DK474"/>
      <c r="DL474"/>
      <c r="DM474"/>
      <c r="DN474"/>
      <c r="DO474"/>
      <c r="DP474"/>
      <c r="DQ474"/>
      <c r="DR474"/>
      <c r="DS474"/>
      <c r="DT474"/>
      <c r="DU474"/>
    </row>
    <row r="475" spans="1:125">
      <c r="A475" t="s">
        <v>598</v>
      </c>
      <c r="B475" t="s">
        <v>21</v>
      </c>
      <c r="C475" t="s">
        <v>576</v>
      </c>
      <c r="D475" s="1">
        <v>23000</v>
      </c>
      <c r="E475" s="1">
        <v>660.1</v>
      </c>
      <c r="F475" s="1">
        <v>0</v>
      </c>
      <c r="G475" s="1">
        <v>699.2</v>
      </c>
      <c r="H475" s="1">
        <v>25</v>
      </c>
      <c r="I475" s="1">
        <f t="shared" si="127"/>
        <v>1384.3000000000002</v>
      </c>
      <c r="J475" s="1">
        <f t="shared" si="128"/>
        <v>21615.7</v>
      </c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  <c r="Y475"/>
      <c r="Z475"/>
      <c r="AA475"/>
      <c r="AB475"/>
      <c r="AC475"/>
      <c r="AD475"/>
      <c r="AE475"/>
      <c r="AF475"/>
      <c r="AG475"/>
      <c r="AH475"/>
      <c r="AI475"/>
      <c r="AJ475"/>
      <c r="AK475"/>
      <c r="AL475"/>
      <c r="AM475"/>
      <c r="AN475"/>
      <c r="AO475"/>
      <c r="AP475"/>
      <c r="AQ475"/>
      <c r="AR475"/>
      <c r="AS475"/>
      <c r="AT475"/>
      <c r="AU475"/>
      <c r="AV475"/>
      <c r="AW475"/>
      <c r="AX475"/>
      <c r="AY475"/>
      <c r="AZ475"/>
      <c r="BA475"/>
      <c r="BB475"/>
      <c r="BC475"/>
      <c r="BD475"/>
      <c r="BE475"/>
      <c r="BF475"/>
      <c r="BG475"/>
      <c r="BH475"/>
      <c r="BI475"/>
      <c r="BJ475"/>
      <c r="BK475"/>
      <c r="BL475"/>
      <c r="BM475"/>
      <c r="BN475"/>
      <c r="BO475"/>
      <c r="BP475"/>
      <c r="BQ475"/>
      <c r="BR475"/>
      <c r="BS475"/>
      <c r="BT475"/>
      <c r="BU475"/>
      <c r="BV475"/>
      <c r="BW475"/>
      <c r="BX475"/>
      <c r="BY475"/>
      <c r="BZ475"/>
      <c r="CA475"/>
      <c r="CB475"/>
      <c r="CC475"/>
      <c r="CD475"/>
      <c r="CE475"/>
      <c r="CF475"/>
      <c r="CG475"/>
      <c r="CH475"/>
      <c r="CI475"/>
      <c r="CJ475"/>
      <c r="CK475"/>
      <c r="CL475"/>
      <c r="CM475"/>
      <c r="CN475"/>
      <c r="CO475"/>
      <c r="CP475"/>
      <c r="CQ475"/>
      <c r="CR475"/>
      <c r="CS475"/>
      <c r="CT475"/>
      <c r="CU475"/>
      <c r="CV475"/>
      <c r="CW475"/>
      <c r="CX475"/>
      <c r="CY475"/>
      <c r="CZ475"/>
      <c r="DA475"/>
      <c r="DB475"/>
      <c r="DC475"/>
      <c r="DD475"/>
      <c r="DE475"/>
      <c r="DF475"/>
      <c r="DG475"/>
      <c r="DH475"/>
      <c r="DI475"/>
      <c r="DJ475"/>
      <c r="DK475"/>
      <c r="DL475"/>
      <c r="DM475"/>
      <c r="DN475"/>
      <c r="DO475"/>
      <c r="DP475"/>
      <c r="DQ475"/>
      <c r="DR475"/>
      <c r="DS475"/>
      <c r="DT475"/>
      <c r="DU475"/>
    </row>
    <row r="476" spans="1:125">
      <c r="A476" t="s">
        <v>597</v>
      </c>
      <c r="B476" t="s">
        <v>105</v>
      </c>
      <c r="C476" t="s">
        <v>576</v>
      </c>
      <c r="D476" s="1">
        <v>30000</v>
      </c>
      <c r="E476" s="1">
        <v>861</v>
      </c>
      <c r="F476" s="1">
        <v>0</v>
      </c>
      <c r="G476" s="1">
        <v>912</v>
      </c>
      <c r="H476" s="1">
        <v>25</v>
      </c>
      <c r="I476" s="1">
        <f t="shared" si="127"/>
        <v>1798</v>
      </c>
      <c r="J476" s="1">
        <f t="shared" si="128"/>
        <v>28202</v>
      </c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  <c r="Y476"/>
      <c r="Z476"/>
      <c r="AA476"/>
      <c r="AB476"/>
      <c r="AC476"/>
      <c r="AD476"/>
      <c r="AE476"/>
      <c r="AF476"/>
      <c r="AG476"/>
      <c r="AH476"/>
      <c r="AI476"/>
      <c r="AJ476"/>
      <c r="AK476"/>
      <c r="AL476"/>
      <c r="AM476"/>
      <c r="AN476"/>
      <c r="AO476"/>
      <c r="AP476"/>
      <c r="AQ476"/>
      <c r="AR476"/>
      <c r="AS476"/>
      <c r="AT476"/>
      <c r="AU476"/>
      <c r="AV476"/>
      <c r="AW476"/>
      <c r="AX476"/>
      <c r="AY476"/>
      <c r="AZ476"/>
      <c r="BA476"/>
      <c r="BB476"/>
      <c r="BC476"/>
      <c r="BD476"/>
      <c r="BE476"/>
      <c r="BF476"/>
      <c r="BG476"/>
      <c r="BH476"/>
      <c r="BI476"/>
      <c r="BJ476"/>
      <c r="BK476"/>
      <c r="BL476"/>
      <c r="BM476"/>
      <c r="BN476"/>
      <c r="BO476"/>
      <c r="BP476"/>
      <c r="BQ476"/>
      <c r="BR476"/>
      <c r="BS476"/>
      <c r="BT476"/>
      <c r="BU476"/>
      <c r="BV476"/>
      <c r="BW476"/>
      <c r="BX476"/>
      <c r="BY476"/>
      <c r="BZ476"/>
      <c r="CA476"/>
      <c r="CB476"/>
      <c r="CC476"/>
      <c r="CD476"/>
      <c r="CE476"/>
      <c r="CF476"/>
      <c r="CG476"/>
      <c r="CH476"/>
      <c r="CI476"/>
      <c r="CJ476"/>
      <c r="CK476"/>
      <c r="CL476"/>
      <c r="CM476"/>
      <c r="CN476"/>
      <c r="CO476"/>
      <c r="CP476"/>
      <c r="CQ476"/>
      <c r="CR476"/>
      <c r="CS476"/>
      <c r="CT476"/>
      <c r="CU476"/>
      <c r="CV476"/>
      <c r="CW476"/>
      <c r="CX476"/>
      <c r="CY476"/>
      <c r="CZ476"/>
      <c r="DA476"/>
      <c r="DB476"/>
      <c r="DC476"/>
      <c r="DD476"/>
      <c r="DE476"/>
      <c r="DF476"/>
      <c r="DG476"/>
      <c r="DH476"/>
      <c r="DI476"/>
      <c r="DJ476"/>
      <c r="DK476"/>
      <c r="DL476"/>
      <c r="DM476"/>
      <c r="DN476"/>
      <c r="DO476"/>
      <c r="DP476"/>
      <c r="DQ476"/>
      <c r="DR476"/>
      <c r="DS476"/>
      <c r="DT476"/>
      <c r="DU476"/>
    </row>
    <row r="477" spans="1:125">
      <c r="A477" t="s">
        <v>599</v>
      </c>
      <c r="B477" t="s">
        <v>21</v>
      </c>
      <c r="C477" t="s">
        <v>576</v>
      </c>
      <c r="D477" s="1">
        <v>20000</v>
      </c>
      <c r="E477" s="1">
        <v>574</v>
      </c>
      <c r="F477" s="1">
        <v>0</v>
      </c>
      <c r="G477" s="1">
        <v>608</v>
      </c>
      <c r="H477" s="1">
        <v>25</v>
      </c>
      <c r="I477" s="1">
        <f t="shared" si="127"/>
        <v>1207</v>
      </c>
      <c r="J477" s="1">
        <f t="shared" si="128"/>
        <v>18793</v>
      </c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/>
      <c r="AN477"/>
      <c r="AO477"/>
      <c r="AP477"/>
      <c r="AQ477"/>
      <c r="AR477"/>
      <c r="AS477"/>
      <c r="AT477"/>
      <c r="AU477"/>
      <c r="AV477"/>
      <c r="AW477"/>
      <c r="AX477"/>
      <c r="AY477"/>
      <c r="AZ477"/>
      <c r="BA477"/>
      <c r="BB477"/>
      <c r="BC477"/>
      <c r="BD477"/>
      <c r="BE477"/>
      <c r="BF477"/>
      <c r="BG477"/>
      <c r="BH477"/>
      <c r="BI477"/>
      <c r="BJ477"/>
      <c r="BK477"/>
      <c r="BL477"/>
      <c r="BM477"/>
      <c r="BN477"/>
      <c r="BO477"/>
      <c r="BP477"/>
      <c r="BQ477"/>
      <c r="BR477"/>
      <c r="BS477"/>
      <c r="BT477"/>
      <c r="BU477"/>
      <c r="BV477"/>
      <c r="BW477"/>
      <c r="BX477"/>
      <c r="BY477"/>
      <c r="BZ477"/>
      <c r="CA477"/>
      <c r="CB477"/>
      <c r="CC477"/>
      <c r="CD477"/>
      <c r="CE477"/>
      <c r="CF477"/>
      <c r="CG477"/>
      <c r="CH477"/>
      <c r="CI477"/>
      <c r="CJ477"/>
      <c r="CK477"/>
      <c r="CL477"/>
      <c r="CM477"/>
      <c r="CN477"/>
      <c r="CO477"/>
      <c r="CP477"/>
      <c r="CQ477"/>
      <c r="CR477"/>
      <c r="CS477"/>
      <c r="CT477"/>
      <c r="CU477"/>
      <c r="CV477"/>
      <c r="CW477"/>
      <c r="CX477"/>
      <c r="CY477"/>
      <c r="CZ477"/>
      <c r="DA477"/>
      <c r="DB477"/>
      <c r="DC477"/>
      <c r="DD477"/>
      <c r="DE477"/>
      <c r="DF477"/>
      <c r="DG477"/>
      <c r="DH477"/>
      <c r="DI477"/>
      <c r="DJ477"/>
      <c r="DK477"/>
      <c r="DL477"/>
      <c r="DM477"/>
      <c r="DN477"/>
      <c r="DO477"/>
      <c r="DP477"/>
      <c r="DQ477"/>
      <c r="DR477"/>
      <c r="DS477"/>
      <c r="DT477"/>
      <c r="DU477"/>
    </row>
    <row r="478" spans="1:125" s="2" customFormat="1">
      <c r="A478" s="3" t="s">
        <v>18</v>
      </c>
      <c r="B478" s="3">
        <v>8</v>
      </c>
      <c r="C478" s="3"/>
      <c r="D478" s="4">
        <f t="shared" ref="D478:J478" si="129">SUM(D470:D477)</f>
        <v>264200</v>
      </c>
      <c r="E478" s="4">
        <f t="shared" si="129"/>
        <v>7582.54</v>
      </c>
      <c r="F478" s="4">
        <f t="shared" si="129"/>
        <v>6469.76</v>
      </c>
      <c r="G478" s="4">
        <f t="shared" si="129"/>
        <v>8031.68</v>
      </c>
      <c r="H478" s="4">
        <f t="shared" si="129"/>
        <v>1380</v>
      </c>
      <c r="I478" s="4">
        <f t="shared" si="129"/>
        <v>23463.98</v>
      </c>
      <c r="J478" s="4">
        <f t="shared" si="129"/>
        <v>240736.02000000002</v>
      </c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</row>
    <row r="479" spans="1:125" s="2" customFormat="1">
      <c r="A479"/>
      <c r="B479"/>
      <c r="C479"/>
      <c r="D479" s="1"/>
      <c r="E479" s="1"/>
      <c r="F479" s="1"/>
      <c r="G479" s="1"/>
      <c r="H479" s="1"/>
      <c r="I479" s="1"/>
      <c r="J479" s="1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</row>
    <row r="480" spans="1:125" s="2" customFormat="1">
      <c r="A480" s="11" t="s">
        <v>259</v>
      </c>
      <c r="B480" s="11"/>
      <c r="C480" s="13"/>
      <c r="D480" s="11"/>
      <c r="E480" s="11"/>
      <c r="F480" s="11"/>
      <c r="G480" s="11"/>
      <c r="H480" s="11"/>
      <c r="I480" s="11"/>
      <c r="J480" s="11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</row>
    <row r="481" spans="1:125" s="2" customFormat="1">
      <c r="A481" t="s">
        <v>260</v>
      </c>
      <c r="B481" t="s">
        <v>261</v>
      </c>
      <c r="C481" t="s">
        <v>576</v>
      </c>
      <c r="D481" s="1">
        <v>10000</v>
      </c>
      <c r="E481" s="1">
        <v>287</v>
      </c>
      <c r="F481" s="1">
        <v>0</v>
      </c>
      <c r="G481" s="1">
        <v>304</v>
      </c>
      <c r="H481" s="1">
        <v>75</v>
      </c>
      <c r="I481" s="1">
        <f t="shared" ref="I481:I491" si="130">E481+F481+G481+H481</f>
        <v>666</v>
      </c>
      <c r="J481" s="1">
        <f t="shared" ref="J481:J491" si="131">D481-I481</f>
        <v>9334</v>
      </c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"/>
      <c r="AW481" s="6"/>
      <c r="AX481" s="6"/>
      <c r="AY481" s="6"/>
      <c r="AZ481" s="6"/>
      <c r="BA481" s="6"/>
      <c r="BB481" s="6"/>
      <c r="BC481" s="6"/>
      <c r="BD481" s="6"/>
      <c r="BE481" s="6"/>
      <c r="BF481" s="6"/>
      <c r="BG481" s="6"/>
      <c r="BH481" s="6"/>
      <c r="BI481" s="6"/>
      <c r="BJ481" s="6"/>
      <c r="BK481" s="6"/>
      <c r="BL481" s="6"/>
      <c r="BM481" s="6"/>
      <c r="BN481" s="6"/>
      <c r="BO481" s="6"/>
      <c r="BP481" s="6"/>
      <c r="BQ481" s="6"/>
      <c r="BR481" s="6"/>
      <c r="BS481" s="6"/>
      <c r="BT481" s="6"/>
      <c r="BU481" s="6"/>
      <c r="BV481" s="6"/>
      <c r="BW481" s="6"/>
      <c r="BX481" s="6"/>
      <c r="BY481" s="6"/>
      <c r="BZ481" s="6"/>
      <c r="CA481" s="6"/>
      <c r="CB481" s="6"/>
      <c r="CC481" s="6"/>
      <c r="CD481" s="6"/>
      <c r="CE481" s="6"/>
      <c r="CF481" s="6"/>
      <c r="CG481" s="6"/>
      <c r="CH481" s="6"/>
      <c r="CI481" s="6"/>
      <c r="CJ481" s="6"/>
      <c r="CK481" s="6"/>
      <c r="CL481" s="6"/>
      <c r="CM481" s="6"/>
      <c r="CN481" s="6"/>
      <c r="CO481" s="6"/>
      <c r="CP481" s="6"/>
      <c r="CQ481" s="6"/>
      <c r="CR481" s="6"/>
      <c r="CS481" s="6"/>
      <c r="CT481" s="6"/>
      <c r="CU481" s="6"/>
      <c r="CV481" s="6"/>
      <c r="CW481" s="6"/>
      <c r="CX481" s="6"/>
      <c r="CY481" s="6"/>
      <c r="CZ481" s="6"/>
      <c r="DA481" s="6"/>
      <c r="DB481" s="6"/>
      <c r="DC481" s="6"/>
      <c r="DD481" s="6"/>
      <c r="DE481" s="6"/>
      <c r="DF481" s="6"/>
      <c r="DG481" s="6"/>
      <c r="DH481" s="6"/>
      <c r="DI481" s="6"/>
      <c r="DJ481" s="6"/>
      <c r="DK481" s="6"/>
      <c r="DL481" s="6"/>
      <c r="DM481" s="6"/>
      <c r="DN481" s="6"/>
      <c r="DO481" s="6"/>
      <c r="DP481" s="6"/>
      <c r="DQ481" s="6"/>
      <c r="DR481" s="6"/>
      <c r="DS481" s="6"/>
      <c r="DT481" s="6"/>
      <c r="DU481" s="6"/>
    </row>
    <row r="482" spans="1:125" s="2" customFormat="1">
      <c r="A482" t="s">
        <v>262</v>
      </c>
      <c r="B482" t="s">
        <v>261</v>
      </c>
      <c r="C482" t="s">
        <v>576</v>
      </c>
      <c r="D482" s="1">
        <v>17800</v>
      </c>
      <c r="E482" s="1">
        <v>510.86</v>
      </c>
      <c r="F482" s="1">
        <v>0</v>
      </c>
      <c r="G482" s="1">
        <v>541.12</v>
      </c>
      <c r="H482" s="1">
        <v>2236.86</v>
      </c>
      <c r="I482" s="1">
        <f t="shared" si="130"/>
        <v>3288.84</v>
      </c>
      <c r="J482" s="1">
        <f t="shared" si="131"/>
        <v>14511.16</v>
      </c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</row>
    <row r="483" spans="1:125">
      <c r="A483" t="s">
        <v>263</v>
      </c>
      <c r="B483" t="s">
        <v>23</v>
      </c>
      <c r="C483" t="s">
        <v>573</v>
      </c>
      <c r="D483" s="1">
        <v>70000</v>
      </c>
      <c r="E483" s="1">
        <v>2009</v>
      </c>
      <c r="F483" s="1">
        <v>5368.48</v>
      </c>
      <c r="G483" s="1">
        <v>2128</v>
      </c>
      <c r="H483" s="1">
        <v>25</v>
      </c>
      <c r="I483" s="1">
        <f t="shared" si="130"/>
        <v>9530.48</v>
      </c>
      <c r="J483" s="1">
        <f t="shared" si="131"/>
        <v>60469.520000000004</v>
      </c>
    </row>
    <row r="484" spans="1:125">
      <c r="A484" t="s">
        <v>264</v>
      </c>
      <c r="B484" t="s">
        <v>182</v>
      </c>
      <c r="C484" t="s">
        <v>573</v>
      </c>
      <c r="D484" s="1">
        <v>20650</v>
      </c>
      <c r="E484" s="1">
        <v>592.66</v>
      </c>
      <c r="F484" s="1">
        <v>0</v>
      </c>
      <c r="G484" s="1">
        <v>627.76</v>
      </c>
      <c r="H484" s="1">
        <v>2236.86</v>
      </c>
      <c r="I484" s="1">
        <f t="shared" si="130"/>
        <v>3457.28</v>
      </c>
      <c r="J484" s="1">
        <f t="shared" si="131"/>
        <v>17192.72</v>
      </c>
    </row>
    <row r="485" spans="1:125">
      <c r="A485" t="s">
        <v>265</v>
      </c>
      <c r="B485" t="s">
        <v>484</v>
      </c>
      <c r="C485" t="s">
        <v>573</v>
      </c>
      <c r="D485" s="1">
        <v>36000</v>
      </c>
      <c r="E485" s="1">
        <v>1033.2</v>
      </c>
      <c r="F485" s="1">
        <v>0</v>
      </c>
      <c r="G485" s="1">
        <v>1094.4000000000001</v>
      </c>
      <c r="H485" s="1">
        <v>145</v>
      </c>
      <c r="I485" s="1">
        <f t="shared" si="130"/>
        <v>2272.6000000000004</v>
      </c>
      <c r="J485" s="1">
        <f t="shared" si="131"/>
        <v>33727.4</v>
      </c>
    </row>
    <row r="486" spans="1:125">
      <c r="A486" t="s">
        <v>267</v>
      </c>
      <c r="B486" t="s">
        <v>21</v>
      </c>
      <c r="C486" t="s">
        <v>576</v>
      </c>
      <c r="D486" s="1">
        <v>17800</v>
      </c>
      <c r="E486" s="1">
        <v>510.86</v>
      </c>
      <c r="F486" s="1">
        <v>0</v>
      </c>
      <c r="G486" s="1">
        <v>541.12</v>
      </c>
      <c r="H486" s="1">
        <v>185</v>
      </c>
      <c r="I486" s="1">
        <f t="shared" si="130"/>
        <v>1236.98</v>
      </c>
      <c r="J486" s="1">
        <f t="shared" si="131"/>
        <v>16563.02</v>
      </c>
    </row>
    <row r="487" spans="1:125" s="3" customFormat="1">
      <c r="A487" t="s">
        <v>268</v>
      </c>
      <c r="B487" t="s">
        <v>269</v>
      </c>
      <c r="C487" t="s">
        <v>573</v>
      </c>
      <c r="D487" s="1">
        <v>18800</v>
      </c>
      <c r="E487" s="1">
        <v>539.55999999999995</v>
      </c>
      <c r="F487" s="1">
        <v>0</v>
      </c>
      <c r="G487" s="1">
        <v>571.52</v>
      </c>
      <c r="H487" s="1">
        <v>125</v>
      </c>
      <c r="I487" s="1">
        <f t="shared" si="130"/>
        <v>1236.08</v>
      </c>
      <c r="J487" s="1">
        <f t="shared" si="131"/>
        <v>17563.919999999998</v>
      </c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</row>
    <row r="488" spans="1:125" s="3" customFormat="1">
      <c r="A488" t="s">
        <v>270</v>
      </c>
      <c r="B488" t="s">
        <v>484</v>
      </c>
      <c r="C488" t="s">
        <v>573</v>
      </c>
      <c r="D488" s="1">
        <v>46400</v>
      </c>
      <c r="E488" s="1">
        <v>1331.68</v>
      </c>
      <c r="F488" s="1">
        <v>1035.1400000000001</v>
      </c>
      <c r="G488" s="1">
        <v>1410.56</v>
      </c>
      <c r="H488" s="1">
        <v>2196.86</v>
      </c>
      <c r="I488" s="1">
        <f t="shared" si="130"/>
        <v>5974.24</v>
      </c>
      <c r="J488" s="1">
        <f t="shared" si="131"/>
        <v>40425.760000000002</v>
      </c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</row>
    <row r="489" spans="1:125" s="3" customFormat="1">
      <c r="A489" t="s">
        <v>271</v>
      </c>
      <c r="B489" t="s">
        <v>269</v>
      </c>
      <c r="C489" t="s">
        <v>576</v>
      </c>
      <c r="D489" s="1">
        <v>17800</v>
      </c>
      <c r="E489" s="1">
        <v>510.86</v>
      </c>
      <c r="F489" s="1">
        <v>0</v>
      </c>
      <c r="G489" s="1">
        <v>541.12</v>
      </c>
      <c r="H489" s="1">
        <v>165</v>
      </c>
      <c r="I489" s="1">
        <f t="shared" si="130"/>
        <v>1216.98</v>
      </c>
      <c r="J489" s="1">
        <f t="shared" si="131"/>
        <v>16583.02</v>
      </c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</row>
    <row r="490" spans="1:125" s="3" customFormat="1">
      <c r="A490" t="s">
        <v>272</v>
      </c>
      <c r="B490" t="s">
        <v>261</v>
      </c>
      <c r="C490" t="s">
        <v>576</v>
      </c>
      <c r="D490" s="1">
        <v>15200</v>
      </c>
      <c r="E490" s="1">
        <v>436.24</v>
      </c>
      <c r="F490" s="1">
        <v>0</v>
      </c>
      <c r="G490" s="1">
        <v>462.08</v>
      </c>
      <c r="H490" s="1">
        <v>165</v>
      </c>
      <c r="I490" s="1">
        <f t="shared" si="130"/>
        <v>1063.32</v>
      </c>
      <c r="J490" s="1">
        <f t="shared" si="131"/>
        <v>14136.68</v>
      </c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</row>
    <row r="491" spans="1:125" s="3" customFormat="1">
      <c r="A491" t="s">
        <v>273</v>
      </c>
      <c r="B491" t="s">
        <v>261</v>
      </c>
      <c r="C491" t="s">
        <v>576</v>
      </c>
      <c r="D491" s="1">
        <v>17800</v>
      </c>
      <c r="E491" s="1">
        <v>510.86</v>
      </c>
      <c r="F491" s="1">
        <v>0</v>
      </c>
      <c r="G491" s="1">
        <v>541.12</v>
      </c>
      <c r="H491" s="1">
        <v>165</v>
      </c>
      <c r="I491" s="1">
        <f t="shared" si="130"/>
        <v>1216.98</v>
      </c>
      <c r="J491" s="1">
        <f t="shared" si="131"/>
        <v>16583.02</v>
      </c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</row>
    <row r="492" spans="1:125" s="3" customFormat="1">
      <c r="A492" t="s">
        <v>274</v>
      </c>
      <c r="B492" t="s">
        <v>261</v>
      </c>
      <c r="C492" t="s">
        <v>576</v>
      </c>
      <c r="D492" s="1">
        <v>12200</v>
      </c>
      <c r="E492" s="1">
        <v>350.14</v>
      </c>
      <c r="F492" s="1">
        <v>0</v>
      </c>
      <c r="G492" s="1">
        <v>370.88</v>
      </c>
      <c r="H492" s="1">
        <v>125</v>
      </c>
      <c r="I492" s="1">
        <f>E492+F492+G492+H492</f>
        <v>846.02</v>
      </c>
      <c r="J492" s="1">
        <f>D492-I492</f>
        <v>11353.98</v>
      </c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</row>
    <row r="493" spans="1:125">
      <c r="A493" t="s">
        <v>503</v>
      </c>
      <c r="B493" t="s">
        <v>21</v>
      </c>
      <c r="C493" t="s">
        <v>576</v>
      </c>
      <c r="D493" s="1">
        <v>32000</v>
      </c>
      <c r="E493" s="1">
        <v>918.4</v>
      </c>
      <c r="F493" s="1">
        <v>0</v>
      </c>
      <c r="G493" s="1">
        <v>972.8</v>
      </c>
      <c r="H493" s="1">
        <v>25</v>
      </c>
      <c r="I493" s="1">
        <f>E493+F493+G493+H493</f>
        <v>1916.1999999999998</v>
      </c>
      <c r="J493" s="1">
        <f>D493-I493</f>
        <v>30083.8</v>
      </c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</row>
    <row r="494" spans="1:125">
      <c r="A494" t="s">
        <v>600</v>
      </c>
      <c r="B494" t="s">
        <v>21</v>
      </c>
      <c r="C494" t="s">
        <v>576</v>
      </c>
      <c r="D494" s="1">
        <v>25500</v>
      </c>
      <c r="E494" s="1">
        <v>731.85</v>
      </c>
      <c r="F494" s="1">
        <v>0</v>
      </c>
      <c r="G494" s="1">
        <v>775.2</v>
      </c>
      <c r="H494" s="1">
        <v>1060.93</v>
      </c>
      <c r="I494" s="1">
        <f>E494+F494+G494+H494</f>
        <v>2567.9800000000005</v>
      </c>
      <c r="J494" s="1">
        <f>D494-I494</f>
        <v>22932.02</v>
      </c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</row>
    <row r="495" spans="1:125" s="3" customFormat="1">
      <c r="A495" s="3" t="s">
        <v>18</v>
      </c>
      <c r="B495" s="3">
        <v>14</v>
      </c>
      <c r="D495" s="4">
        <f t="shared" ref="D495:J495" si="132">SUM(D481:D494)</f>
        <v>357950</v>
      </c>
      <c r="E495" s="4">
        <f t="shared" si="132"/>
        <v>10273.169999999998</v>
      </c>
      <c r="F495" s="4">
        <f t="shared" si="132"/>
        <v>6403.62</v>
      </c>
      <c r="G495" s="4">
        <f t="shared" si="132"/>
        <v>10881.68</v>
      </c>
      <c r="H495" s="4">
        <f t="shared" si="132"/>
        <v>8931.51</v>
      </c>
      <c r="I495" s="4">
        <f t="shared" si="132"/>
        <v>36489.979999999996</v>
      </c>
      <c r="J495" s="4">
        <f t="shared" si="132"/>
        <v>321460.01999999996</v>
      </c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6"/>
      <c r="BF495" s="6"/>
      <c r="BG495" s="6"/>
      <c r="BH495" s="6"/>
      <c r="BI495" s="6"/>
      <c r="BJ495" s="6"/>
      <c r="BK495" s="6"/>
      <c r="BL495" s="6"/>
      <c r="BM495" s="6"/>
      <c r="BN495" s="6"/>
      <c r="BO495" s="6"/>
      <c r="BP495" s="6"/>
      <c r="BQ495" s="6"/>
      <c r="BR495" s="6"/>
      <c r="BS495" s="6"/>
      <c r="BT495" s="6"/>
      <c r="BU495" s="6"/>
      <c r="BV495" s="6"/>
      <c r="BW495" s="6"/>
      <c r="BX495" s="6"/>
      <c r="BY495" s="6"/>
      <c r="BZ495" s="6"/>
      <c r="CA495" s="6"/>
      <c r="CB495" s="6"/>
      <c r="CC495" s="6"/>
      <c r="CD495" s="6"/>
      <c r="CE495" s="6"/>
      <c r="CF495" s="6"/>
      <c r="CG495" s="6"/>
      <c r="CH495" s="6"/>
      <c r="CI495" s="6"/>
      <c r="CJ495" s="6"/>
      <c r="CK495" s="6"/>
      <c r="CL495" s="6"/>
      <c r="CM495" s="6"/>
      <c r="CN495" s="6"/>
      <c r="CO495" s="6"/>
      <c r="CP495" s="6"/>
      <c r="CQ495" s="6"/>
      <c r="CR495" s="6"/>
      <c r="CS495" s="6"/>
      <c r="CT495" s="6"/>
      <c r="CU495" s="6"/>
      <c r="CV495" s="6"/>
      <c r="CW495" s="6"/>
      <c r="CX495" s="6"/>
      <c r="CY495" s="6"/>
      <c r="CZ495" s="6"/>
      <c r="DA495" s="6"/>
      <c r="DB495" s="6"/>
      <c r="DC495" s="6"/>
      <c r="DD495" s="6"/>
      <c r="DE495" s="6"/>
      <c r="DF495" s="6"/>
      <c r="DG495" s="6"/>
      <c r="DH495" s="6"/>
      <c r="DI495" s="6"/>
      <c r="DJ495" s="6"/>
      <c r="DK495" s="6"/>
      <c r="DL495" s="6"/>
      <c r="DM495" s="6"/>
      <c r="DN495" s="6"/>
      <c r="DO495" s="6"/>
      <c r="DP495" s="6"/>
      <c r="DQ495" s="6"/>
      <c r="DR495" s="6"/>
      <c r="DS495" s="6"/>
      <c r="DT495" s="6"/>
      <c r="DU495" s="6"/>
    </row>
    <row r="496" spans="1:125" s="3" customFormat="1">
      <c r="A496"/>
      <c r="B496"/>
      <c r="C496"/>
      <c r="D496" s="1"/>
      <c r="E496" s="1"/>
      <c r="F496" s="1"/>
      <c r="G496" s="1"/>
      <c r="H496" s="1"/>
      <c r="I496" s="1"/>
      <c r="J496" s="1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6"/>
      <c r="BF496" s="6"/>
      <c r="BG496" s="6"/>
      <c r="BH496" s="6"/>
      <c r="BI496" s="6"/>
      <c r="BJ496" s="6"/>
      <c r="BK496" s="6"/>
      <c r="BL496" s="6"/>
      <c r="BM496" s="6"/>
      <c r="BN496" s="6"/>
      <c r="BO496" s="6"/>
      <c r="BP496" s="6"/>
      <c r="BQ496" s="6"/>
      <c r="BR496" s="6"/>
      <c r="BS496" s="6"/>
      <c r="BT496" s="6"/>
      <c r="BU496" s="6"/>
      <c r="BV496" s="6"/>
      <c r="BW496" s="6"/>
      <c r="BX496" s="6"/>
      <c r="BY496" s="6"/>
      <c r="BZ496" s="6"/>
      <c r="CA496" s="6"/>
      <c r="CB496" s="6"/>
      <c r="CC496" s="6"/>
      <c r="CD496" s="6"/>
      <c r="CE496" s="6"/>
      <c r="CF496" s="6"/>
      <c r="CG496" s="6"/>
      <c r="CH496" s="6"/>
      <c r="CI496" s="6"/>
      <c r="CJ496" s="6"/>
      <c r="CK496" s="6"/>
      <c r="CL496" s="6"/>
      <c r="CM496" s="6"/>
      <c r="CN496" s="6"/>
      <c r="CO496" s="6"/>
      <c r="CP496" s="6"/>
      <c r="CQ496" s="6"/>
      <c r="CR496" s="6"/>
      <c r="CS496" s="6"/>
      <c r="CT496" s="6"/>
      <c r="CU496" s="6"/>
      <c r="CV496" s="6"/>
      <c r="CW496" s="6"/>
      <c r="CX496" s="6"/>
      <c r="CY496" s="6"/>
      <c r="CZ496" s="6"/>
      <c r="DA496" s="6"/>
      <c r="DB496" s="6"/>
      <c r="DC496" s="6"/>
      <c r="DD496" s="6"/>
      <c r="DE496" s="6"/>
      <c r="DF496" s="6"/>
      <c r="DG496" s="6"/>
      <c r="DH496" s="6"/>
      <c r="DI496" s="6"/>
      <c r="DJ496" s="6"/>
      <c r="DK496" s="6"/>
      <c r="DL496" s="6"/>
      <c r="DM496" s="6"/>
      <c r="DN496" s="6"/>
      <c r="DO496" s="6"/>
      <c r="DP496" s="6"/>
      <c r="DQ496" s="6"/>
      <c r="DR496" s="6"/>
      <c r="DS496" s="6"/>
      <c r="DT496" s="6"/>
      <c r="DU496" s="6"/>
    </row>
    <row r="497" spans="1:125" s="3" customFormat="1">
      <c r="A497" s="11" t="s">
        <v>275</v>
      </c>
      <c r="B497" s="11"/>
      <c r="C497" s="13"/>
      <c r="D497" s="11"/>
      <c r="E497" s="11"/>
      <c r="F497" s="11"/>
      <c r="G497" s="11"/>
      <c r="H497" s="11"/>
      <c r="I497" s="11"/>
      <c r="J497" s="11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"/>
      <c r="AV497" s="6"/>
      <c r="AW497" s="6"/>
      <c r="AX497" s="6"/>
      <c r="AY497" s="6"/>
      <c r="AZ497" s="6"/>
      <c r="BA497" s="6"/>
      <c r="BB497" s="6"/>
      <c r="BC497" s="6"/>
      <c r="BD497" s="6"/>
      <c r="BE497" s="6"/>
      <c r="BF497" s="6"/>
      <c r="BG497" s="6"/>
      <c r="BH497" s="6"/>
      <c r="BI497" s="6"/>
      <c r="BJ497" s="6"/>
      <c r="BK497" s="6"/>
      <c r="BL497" s="6"/>
      <c r="BM497" s="6"/>
      <c r="BN497" s="6"/>
      <c r="BO497" s="6"/>
      <c r="BP497" s="6"/>
      <c r="BQ497" s="6"/>
      <c r="BR497" s="6"/>
      <c r="BS497" s="6"/>
      <c r="BT497" s="6"/>
      <c r="BU497" s="6"/>
      <c r="BV497" s="6"/>
      <c r="BW497" s="6"/>
      <c r="BX497" s="6"/>
      <c r="BY497" s="6"/>
      <c r="BZ497" s="6"/>
      <c r="CA497" s="6"/>
      <c r="CB497" s="6"/>
      <c r="CC497" s="6"/>
      <c r="CD497" s="6"/>
      <c r="CE497" s="6"/>
      <c r="CF497" s="6"/>
      <c r="CG497" s="6"/>
      <c r="CH497" s="6"/>
      <c r="CI497" s="6"/>
      <c r="CJ497" s="6"/>
      <c r="CK497" s="6"/>
      <c r="CL497" s="6"/>
      <c r="CM497" s="6"/>
      <c r="CN497" s="6"/>
      <c r="CO497" s="6"/>
      <c r="CP497" s="6"/>
      <c r="CQ497" s="6"/>
      <c r="CR497" s="6"/>
      <c r="CS497" s="6"/>
      <c r="CT497" s="6"/>
      <c r="CU497" s="6"/>
      <c r="CV497" s="6"/>
      <c r="CW497" s="6"/>
      <c r="CX497" s="6"/>
      <c r="CY497" s="6"/>
      <c r="CZ497" s="6"/>
      <c r="DA497" s="6"/>
      <c r="DB497" s="6"/>
      <c r="DC497" s="6"/>
      <c r="DD497" s="6"/>
      <c r="DE497" s="6"/>
      <c r="DF497" s="6"/>
      <c r="DG497" s="6"/>
      <c r="DH497" s="6"/>
      <c r="DI497" s="6"/>
      <c r="DJ497" s="6"/>
      <c r="DK497" s="6"/>
      <c r="DL497" s="6"/>
      <c r="DM497" s="6"/>
      <c r="DN497" s="6"/>
      <c r="DO497" s="6"/>
      <c r="DP497" s="6"/>
      <c r="DQ497" s="6"/>
      <c r="DR497" s="6"/>
      <c r="DS497" s="6"/>
      <c r="DT497" s="6"/>
      <c r="DU497" s="6"/>
    </row>
    <row r="498" spans="1:125" s="3" customFormat="1">
      <c r="A498" t="s">
        <v>276</v>
      </c>
      <c r="B498" t="s">
        <v>282</v>
      </c>
      <c r="C498" t="s">
        <v>573</v>
      </c>
      <c r="D498" s="1">
        <v>25000</v>
      </c>
      <c r="E498" s="1">
        <v>717.5</v>
      </c>
      <c r="F498" s="1">
        <v>0</v>
      </c>
      <c r="G498" s="1">
        <v>760</v>
      </c>
      <c r="H498" s="1">
        <v>165</v>
      </c>
      <c r="I498" s="1">
        <f t="shared" ref="I498:I501" si="133">E498+F498+G498+H498</f>
        <v>1642.5</v>
      </c>
      <c r="J498" s="1">
        <f t="shared" ref="J498:J501" si="134">D498-I498</f>
        <v>23357.5</v>
      </c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  <c r="BE498" s="6"/>
      <c r="BF498" s="6"/>
      <c r="BG498" s="6"/>
      <c r="BH498" s="6"/>
      <c r="BI498" s="6"/>
      <c r="BJ498" s="6"/>
      <c r="BK498" s="6"/>
      <c r="BL498" s="6"/>
      <c r="BM498" s="6"/>
      <c r="BN498" s="6"/>
      <c r="BO498" s="6"/>
      <c r="BP498" s="6"/>
      <c r="BQ498" s="6"/>
      <c r="BR498" s="6"/>
      <c r="BS498" s="6"/>
      <c r="BT498" s="6"/>
      <c r="BU498" s="6"/>
      <c r="BV498" s="6"/>
      <c r="BW498" s="6"/>
      <c r="BX498" s="6"/>
      <c r="BY498" s="6"/>
      <c r="BZ498" s="6"/>
      <c r="CA498" s="6"/>
      <c r="CB498" s="6"/>
      <c r="CC498" s="6"/>
      <c r="CD498" s="6"/>
      <c r="CE498" s="6"/>
      <c r="CF498" s="6"/>
      <c r="CG498" s="6"/>
      <c r="CH498" s="6"/>
      <c r="CI498" s="6"/>
      <c r="CJ498" s="6"/>
      <c r="CK498" s="6"/>
      <c r="CL498" s="6"/>
      <c r="CM498" s="6"/>
      <c r="CN498" s="6"/>
      <c r="CO498" s="6"/>
      <c r="CP498" s="6"/>
      <c r="CQ498" s="6"/>
      <c r="CR498" s="6"/>
      <c r="CS498" s="6"/>
      <c r="CT498" s="6"/>
      <c r="CU498" s="6"/>
      <c r="CV498" s="6"/>
      <c r="CW498" s="6"/>
      <c r="CX498" s="6"/>
      <c r="CY498" s="6"/>
      <c r="CZ498" s="6"/>
      <c r="DA498" s="6"/>
      <c r="DB498" s="6"/>
      <c r="DC498" s="6"/>
      <c r="DD498" s="6"/>
      <c r="DE498" s="6"/>
      <c r="DF498" s="6"/>
      <c r="DG498" s="6"/>
      <c r="DH498" s="6"/>
      <c r="DI498" s="6"/>
      <c r="DJ498" s="6"/>
      <c r="DK498" s="6"/>
      <c r="DL498" s="6"/>
      <c r="DM498" s="6"/>
      <c r="DN498" s="6"/>
      <c r="DO498" s="6"/>
      <c r="DP498" s="6"/>
      <c r="DQ498" s="6"/>
      <c r="DR498" s="6"/>
      <c r="DS498" s="6"/>
      <c r="DT498" s="6"/>
      <c r="DU498" s="6"/>
    </row>
    <row r="499" spans="1:125" s="3" customFormat="1">
      <c r="A499" t="s">
        <v>277</v>
      </c>
      <c r="B499" t="s">
        <v>278</v>
      </c>
      <c r="C499" t="s">
        <v>576</v>
      </c>
      <c r="D499" s="1">
        <v>20650</v>
      </c>
      <c r="E499" s="1">
        <v>592.66</v>
      </c>
      <c r="F499" s="1">
        <v>0</v>
      </c>
      <c r="G499" s="1">
        <v>627.76</v>
      </c>
      <c r="H499" s="1">
        <v>1200.93</v>
      </c>
      <c r="I499" s="1">
        <f t="shared" si="133"/>
        <v>2421.3500000000004</v>
      </c>
      <c r="J499" s="1">
        <f t="shared" si="134"/>
        <v>18228.650000000001</v>
      </c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  <c r="BE499" s="6"/>
      <c r="BF499" s="6"/>
      <c r="BG499" s="6"/>
      <c r="BH499" s="6"/>
      <c r="BI499" s="6"/>
      <c r="BJ499" s="6"/>
      <c r="BK499" s="6"/>
      <c r="BL499" s="6"/>
      <c r="BM499" s="6"/>
      <c r="BN499" s="6"/>
      <c r="BO499" s="6"/>
      <c r="BP499" s="6"/>
      <c r="BQ499" s="6"/>
      <c r="BR499" s="6"/>
      <c r="BS499" s="6"/>
      <c r="BT499" s="6"/>
      <c r="BU499" s="6"/>
      <c r="BV499" s="6"/>
      <c r="BW499" s="6"/>
      <c r="BX499" s="6"/>
      <c r="BY499" s="6"/>
      <c r="BZ499" s="6"/>
      <c r="CA499" s="6"/>
      <c r="CB499" s="6"/>
      <c r="CC499" s="6"/>
      <c r="CD499" s="6"/>
      <c r="CE499" s="6"/>
      <c r="CF499" s="6"/>
      <c r="CG499" s="6"/>
      <c r="CH499" s="6"/>
      <c r="CI499" s="6"/>
      <c r="CJ499" s="6"/>
      <c r="CK499" s="6"/>
      <c r="CL499" s="6"/>
      <c r="CM499" s="6"/>
      <c r="CN499" s="6"/>
      <c r="CO499" s="6"/>
      <c r="CP499" s="6"/>
      <c r="CQ499" s="6"/>
      <c r="CR499" s="6"/>
      <c r="CS499" s="6"/>
      <c r="CT499" s="6"/>
      <c r="CU499" s="6"/>
      <c r="CV499" s="6"/>
      <c r="CW499" s="6"/>
      <c r="CX499" s="6"/>
      <c r="CY499" s="6"/>
      <c r="CZ499" s="6"/>
      <c r="DA499" s="6"/>
      <c r="DB499" s="6"/>
      <c r="DC499" s="6"/>
      <c r="DD499" s="6"/>
      <c r="DE499" s="6"/>
      <c r="DF499" s="6"/>
      <c r="DG499" s="6"/>
      <c r="DH499" s="6"/>
      <c r="DI499" s="6"/>
      <c r="DJ499" s="6"/>
      <c r="DK499" s="6"/>
      <c r="DL499" s="6"/>
      <c r="DM499" s="6"/>
      <c r="DN499" s="6"/>
      <c r="DO499" s="6"/>
      <c r="DP499" s="6"/>
      <c r="DQ499" s="6"/>
      <c r="DR499" s="6"/>
      <c r="DS499" s="6"/>
      <c r="DT499" s="6"/>
      <c r="DU499" s="6"/>
    </row>
    <row r="500" spans="1:125" s="3" customFormat="1">
      <c r="A500" t="s">
        <v>279</v>
      </c>
      <c r="B500" t="s">
        <v>182</v>
      </c>
      <c r="C500" t="s">
        <v>573</v>
      </c>
      <c r="D500" s="1">
        <v>22500</v>
      </c>
      <c r="E500" s="1">
        <v>645.75</v>
      </c>
      <c r="F500" s="1">
        <v>0</v>
      </c>
      <c r="G500" s="1">
        <v>684</v>
      </c>
      <c r="H500" s="1">
        <v>125</v>
      </c>
      <c r="I500" s="1">
        <f t="shared" si="133"/>
        <v>1454.75</v>
      </c>
      <c r="J500" s="1">
        <f t="shared" si="134"/>
        <v>21045.25</v>
      </c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"/>
      <c r="AW500" s="6"/>
      <c r="AX500" s="6"/>
      <c r="AY500" s="6"/>
      <c r="AZ500" s="6"/>
      <c r="BA500" s="6"/>
      <c r="BB500" s="6"/>
      <c r="BC500" s="6"/>
      <c r="BD500" s="6"/>
      <c r="BE500" s="6"/>
      <c r="BF500" s="6"/>
      <c r="BG500" s="6"/>
      <c r="BH500" s="6"/>
      <c r="BI500" s="6"/>
      <c r="BJ500" s="6"/>
      <c r="BK500" s="6"/>
      <c r="BL500" s="6"/>
      <c r="BM500" s="6"/>
      <c r="BN500" s="6"/>
      <c r="BO500" s="6"/>
      <c r="BP500" s="6"/>
      <c r="BQ500" s="6"/>
      <c r="BR500" s="6"/>
      <c r="BS500" s="6"/>
      <c r="BT500" s="6"/>
      <c r="BU500" s="6"/>
      <c r="BV500" s="6"/>
      <c r="BW500" s="6"/>
      <c r="BX500" s="6"/>
      <c r="BY500" s="6"/>
      <c r="BZ500" s="6"/>
      <c r="CA500" s="6"/>
      <c r="CB500" s="6"/>
      <c r="CC500" s="6"/>
      <c r="CD500" s="6"/>
      <c r="CE500" s="6"/>
      <c r="CF500" s="6"/>
      <c r="CG500" s="6"/>
      <c r="CH500" s="6"/>
      <c r="CI500" s="6"/>
      <c r="CJ500" s="6"/>
      <c r="CK500" s="6"/>
      <c r="CL500" s="6"/>
      <c r="CM500" s="6"/>
      <c r="CN500" s="6"/>
      <c r="CO500" s="6"/>
      <c r="CP500" s="6"/>
      <c r="CQ500" s="6"/>
      <c r="CR500" s="6"/>
      <c r="CS500" s="6"/>
      <c r="CT500" s="6"/>
      <c r="CU500" s="6"/>
      <c r="CV500" s="6"/>
      <c r="CW500" s="6"/>
      <c r="CX500" s="6"/>
      <c r="CY500" s="6"/>
      <c r="CZ500" s="6"/>
      <c r="DA500" s="6"/>
      <c r="DB500" s="6"/>
      <c r="DC500" s="6"/>
      <c r="DD500" s="6"/>
      <c r="DE500" s="6"/>
      <c r="DF500" s="6"/>
      <c r="DG500" s="6"/>
      <c r="DH500" s="6"/>
      <c r="DI500" s="6"/>
      <c r="DJ500" s="6"/>
      <c r="DK500" s="6"/>
      <c r="DL500" s="6"/>
      <c r="DM500" s="6"/>
      <c r="DN500" s="6"/>
      <c r="DO500" s="6"/>
      <c r="DP500" s="6"/>
      <c r="DQ500" s="6"/>
      <c r="DR500" s="6"/>
      <c r="DS500" s="6"/>
      <c r="DT500" s="6"/>
      <c r="DU500" s="6"/>
    </row>
    <row r="501" spans="1:125" s="3" customFormat="1">
      <c r="A501" t="s">
        <v>280</v>
      </c>
      <c r="B501" t="s">
        <v>23</v>
      </c>
      <c r="C501" t="s">
        <v>573</v>
      </c>
      <c r="D501" s="1">
        <v>70000</v>
      </c>
      <c r="E501" s="1">
        <v>2009</v>
      </c>
      <c r="F501" s="1">
        <v>4954.1000000000004</v>
      </c>
      <c r="G501" s="1">
        <v>2128</v>
      </c>
      <c r="H501" s="1">
        <v>2216.86</v>
      </c>
      <c r="I501" s="1">
        <f t="shared" si="133"/>
        <v>11307.960000000001</v>
      </c>
      <c r="J501" s="1">
        <f t="shared" si="134"/>
        <v>58692.04</v>
      </c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  <c r="BE501" s="6"/>
      <c r="BF501" s="6"/>
      <c r="BG501" s="6"/>
      <c r="BH501" s="6"/>
      <c r="BI501" s="6"/>
      <c r="BJ501" s="6"/>
      <c r="BK501" s="6"/>
      <c r="BL501" s="6"/>
      <c r="BM501" s="6"/>
      <c r="BN501" s="6"/>
      <c r="BO501" s="6"/>
      <c r="BP501" s="6"/>
      <c r="BQ501" s="6"/>
      <c r="BR501" s="6"/>
      <c r="BS501" s="6"/>
      <c r="BT501" s="6"/>
      <c r="BU501" s="6"/>
      <c r="BV501" s="6"/>
      <c r="BW501" s="6"/>
      <c r="BX501" s="6"/>
      <c r="BY501" s="6"/>
      <c r="BZ501" s="6"/>
      <c r="CA501" s="6"/>
      <c r="CB501" s="6"/>
      <c r="CC501" s="6"/>
      <c r="CD501" s="6"/>
      <c r="CE501" s="6"/>
      <c r="CF501" s="6"/>
      <c r="CG501" s="6"/>
      <c r="CH501" s="6"/>
      <c r="CI501" s="6"/>
      <c r="CJ501" s="6"/>
      <c r="CK501" s="6"/>
      <c r="CL501" s="6"/>
      <c r="CM501" s="6"/>
      <c r="CN501" s="6"/>
      <c r="CO501" s="6"/>
      <c r="CP501" s="6"/>
      <c r="CQ501" s="6"/>
      <c r="CR501" s="6"/>
      <c r="CS501" s="6"/>
      <c r="CT501" s="6"/>
      <c r="CU501" s="6"/>
      <c r="CV501" s="6"/>
      <c r="CW501" s="6"/>
      <c r="CX501" s="6"/>
      <c r="CY501" s="6"/>
      <c r="CZ501" s="6"/>
      <c r="DA501" s="6"/>
      <c r="DB501" s="6"/>
      <c r="DC501" s="6"/>
      <c r="DD501" s="6"/>
      <c r="DE501" s="6"/>
      <c r="DF501" s="6"/>
      <c r="DG501" s="6"/>
      <c r="DH501" s="6"/>
      <c r="DI501" s="6"/>
      <c r="DJ501" s="6"/>
      <c r="DK501" s="6"/>
      <c r="DL501" s="6"/>
      <c r="DM501" s="6"/>
      <c r="DN501" s="6"/>
      <c r="DO501" s="6"/>
      <c r="DP501" s="6"/>
      <c r="DQ501" s="6"/>
      <c r="DR501" s="6"/>
      <c r="DS501" s="6"/>
      <c r="DT501" s="6"/>
      <c r="DU501" s="6"/>
    </row>
    <row r="502" spans="1:125" s="3" customFormat="1">
      <c r="A502" s="3" t="s">
        <v>18</v>
      </c>
      <c r="B502" s="3">
        <v>4</v>
      </c>
      <c r="D502" s="4">
        <f>SUM(D498:D501)</f>
        <v>138150</v>
      </c>
      <c r="E502" s="4">
        <f>SUM(E498:E501)</f>
        <v>3964.91</v>
      </c>
      <c r="F502" s="4">
        <f>SUM(F498:F501)</f>
        <v>4954.1000000000004</v>
      </c>
      <c r="G502" s="4">
        <f>SUM(G498:G501)</f>
        <v>4199.76</v>
      </c>
      <c r="H502" s="4">
        <f>SUM(H498:H501)</f>
        <v>3707.79</v>
      </c>
      <c r="I502" s="4">
        <f>SUM(I498:I501)</f>
        <v>16826.560000000001</v>
      </c>
      <c r="J502" s="4">
        <f>SUM(J498:J501)</f>
        <v>121323.44</v>
      </c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"/>
      <c r="AV502" s="6"/>
      <c r="AW502" s="6"/>
      <c r="AX502" s="6"/>
      <c r="AY502" s="6"/>
      <c r="AZ502" s="6"/>
      <c r="BA502" s="6"/>
      <c r="BB502" s="6"/>
      <c r="BC502" s="6"/>
      <c r="BD502" s="6"/>
      <c r="BE502" s="6"/>
      <c r="BF502" s="6"/>
      <c r="BG502" s="6"/>
      <c r="BH502" s="6"/>
      <c r="BI502" s="6"/>
      <c r="BJ502" s="6"/>
      <c r="BK502" s="6"/>
      <c r="BL502" s="6"/>
      <c r="BM502" s="6"/>
      <c r="BN502" s="6"/>
      <c r="BO502" s="6"/>
      <c r="BP502" s="6"/>
      <c r="BQ502" s="6"/>
      <c r="BR502" s="6"/>
      <c r="BS502" s="6"/>
      <c r="BT502" s="6"/>
      <c r="BU502" s="6"/>
      <c r="BV502" s="6"/>
      <c r="BW502" s="6"/>
      <c r="BX502" s="6"/>
      <c r="BY502" s="6"/>
      <c r="BZ502" s="6"/>
      <c r="CA502" s="6"/>
      <c r="CB502" s="6"/>
      <c r="CC502" s="6"/>
      <c r="CD502" s="6"/>
      <c r="CE502" s="6"/>
      <c r="CF502" s="6"/>
      <c r="CG502" s="6"/>
      <c r="CH502" s="6"/>
      <c r="CI502" s="6"/>
      <c r="CJ502" s="6"/>
      <c r="CK502" s="6"/>
      <c r="CL502" s="6"/>
      <c r="CM502" s="6"/>
      <c r="CN502" s="6"/>
      <c r="CO502" s="6"/>
      <c r="CP502" s="6"/>
      <c r="CQ502" s="6"/>
      <c r="CR502" s="6"/>
      <c r="CS502" s="6"/>
      <c r="CT502" s="6"/>
      <c r="CU502" s="6"/>
      <c r="CV502" s="6"/>
      <c r="CW502" s="6"/>
      <c r="CX502" s="6"/>
      <c r="CY502" s="6"/>
      <c r="CZ502" s="6"/>
      <c r="DA502" s="6"/>
      <c r="DB502" s="6"/>
      <c r="DC502" s="6"/>
      <c r="DD502" s="6"/>
      <c r="DE502" s="6"/>
      <c r="DF502" s="6"/>
      <c r="DG502" s="6"/>
      <c r="DH502" s="6"/>
      <c r="DI502" s="6"/>
      <c r="DJ502" s="6"/>
      <c r="DK502" s="6"/>
      <c r="DL502" s="6"/>
      <c r="DM502" s="6"/>
      <c r="DN502" s="6"/>
      <c r="DO502" s="6"/>
      <c r="DP502" s="6"/>
      <c r="DQ502" s="6"/>
      <c r="DR502" s="6"/>
      <c r="DS502" s="6"/>
      <c r="DT502" s="6"/>
      <c r="DU502" s="6"/>
    </row>
    <row r="503" spans="1:125" s="3" customFormat="1">
      <c r="A503"/>
      <c r="B503"/>
      <c r="C503"/>
      <c r="D503" s="1"/>
      <c r="E503" s="1"/>
      <c r="F503" s="1"/>
      <c r="G503" s="1"/>
      <c r="H503" s="1"/>
      <c r="I503" s="1"/>
      <c r="J503" s="1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"/>
      <c r="AV503" s="6"/>
      <c r="AW503" s="6"/>
      <c r="AX503" s="6"/>
      <c r="AY503" s="6"/>
      <c r="AZ503" s="6"/>
      <c r="BA503" s="6"/>
      <c r="BB503" s="6"/>
      <c r="BC503" s="6"/>
      <c r="BD503" s="6"/>
      <c r="BE503" s="6"/>
      <c r="BF503" s="6"/>
      <c r="BG503" s="6"/>
      <c r="BH503" s="6"/>
      <c r="BI503" s="6"/>
      <c r="BJ503" s="6"/>
      <c r="BK503" s="6"/>
      <c r="BL503" s="6"/>
      <c r="BM503" s="6"/>
      <c r="BN503" s="6"/>
      <c r="BO503" s="6"/>
      <c r="BP503" s="6"/>
      <c r="BQ503" s="6"/>
      <c r="BR503" s="6"/>
      <c r="BS503" s="6"/>
      <c r="BT503" s="6"/>
      <c r="BU503" s="6"/>
      <c r="BV503" s="6"/>
      <c r="BW503" s="6"/>
      <c r="BX503" s="6"/>
      <c r="BY503" s="6"/>
      <c r="BZ503" s="6"/>
      <c r="CA503" s="6"/>
      <c r="CB503" s="6"/>
      <c r="CC503" s="6"/>
      <c r="CD503" s="6"/>
      <c r="CE503" s="6"/>
      <c r="CF503" s="6"/>
      <c r="CG503" s="6"/>
      <c r="CH503" s="6"/>
      <c r="CI503" s="6"/>
      <c r="CJ503" s="6"/>
      <c r="CK503" s="6"/>
      <c r="CL503" s="6"/>
      <c r="CM503" s="6"/>
      <c r="CN503" s="6"/>
      <c r="CO503" s="6"/>
      <c r="CP503" s="6"/>
      <c r="CQ503" s="6"/>
      <c r="CR503" s="6"/>
      <c r="CS503" s="6"/>
      <c r="CT503" s="6"/>
      <c r="CU503" s="6"/>
      <c r="CV503" s="6"/>
      <c r="CW503" s="6"/>
      <c r="CX503" s="6"/>
      <c r="CY503" s="6"/>
      <c r="CZ503" s="6"/>
      <c r="DA503" s="6"/>
      <c r="DB503" s="6"/>
      <c r="DC503" s="6"/>
      <c r="DD503" s="6"/>
      <c r="DE503" s="6"/>
      <c r="DF503" s="6"/>
      <c r="DG503" s="6"/>
      <c r="DH503" s="6"/>
      <c r="DI503" s="6"/>
      <c r="DJ503" s="6"/>
      <c r="DK503" s="6"/>
      <c r="DL503" s="6"/>
      <c r="DM503" s="6"/>
      <c r="DN503" s="6"/>
      <c r="DO503" s="6"/>
      <c r="DP503" s="6"/>
      <c r="DQ503" s="6"/>
      <c r="DR503" s="6"/>
      <c r="DS503" s="6"/>
      <c r="DT503" s="6"/>
      <c r="DU503" s="6"/>
    </row>
    <row r="504" spans="1:125" s="3" customFormat="1">
      <c r="A504" s="11" t="s">
        <v>283</v>
      </c>
      <c r="B504" s="11"/>
      <c r="C504" s="13"/>
      <c r="D504" s="11"/>
      <c r="E504" s="11"/>
      <c r="F504" s="11"/>
      <c r="G504" s="11"/>
      <c r="H504" s="11"/>
      <c r="I504" s="11"/>
      <c r="J504" s="11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"/>
      <c r="AV504" s="6"/>
      <c r="AW504" s="6"/>
      <c r="AX504" s="6"/>
      <c r="AY504" s="6"/>
      <c r="AZ504" s="6"/>
      <c r="BA504" s="6"/>
      <c r="BB504" s="6"/>
      <c r="BC504" s="6"/>
      <c r="BD504" s="6"/>
      <c r="BE504" s="6"/>
      <c r="BF504" s="6"/>
      <c r="BG504" s="6"/>
      <c r="BH504" s="6"/>
      <c r="BI504" s="6"/>
      <c r="BJ504" s="6"/>
      <c r="BK504" s="6"/>
      <c r="BL504" s="6"/>
      <c r="BM504" s="6"/>
      <c r="BN504" s="6"/>
      <c r="BO504" s="6"/>
      <c r="BP504" s="6"/>
      <c r="BQ504" s="6"/>
      <c r="BR504" s="6"/>
      <c r="BS504" s="6"/>
      <c r="BT504" s="6"/>
      <c r="BU504" s="6"/>
      <c r="BV504" s="6"/>
      <c r="BW504" s="6"/>
      <c r="BX504" s="6"/>
      <c r="BY504" s="6"/>
      <c r="BZ504" s="6"/>
      <c r="CA504" s="6"/>
      <c r="CB504" s="6"/>
      <c r="CC504" s="6"/>
      <c r="CD504" s="6"/>
      <c r="CE504" s="6"/>
      <c r="CF504" s="6"/>
      <c r="CG504" s="6"/>
      <c r="CH504" s="6"/>
      <c r="CI504" s="6"/>
      <c r="CJ504" s="6"/>
      <c r="CK504" s="6"/>
      <c r="CL504" s="6"/>
      <c r="CM504" s="6"/>
      <c r="CN504" s="6"/>
      <c r="CO504" s="6"/>
      <c r="CP504" s="6"/>
      <c r="CQ504" s="6"/>
      <c r="CR504" s="6"/>
      <c r="CS504" s="6"/>
      <c r="CT504" s="6"/>
      <c r="CU504" s="6"/>
      <c r="CV504" s="6"/>
      <c r="CW504" s="6"/>
      <c r="CX504" s="6"/>
      <c r="CY504" s="6"/>
      <c r="CZ504" s="6"/>
      <c r="DA504" s="6"/>
      <c r="DB504" s="6"/>
      <c r="DC504" s="6"/>
      <c r="DD504" s="6"/>
      <c r="DE504" s="6"/>
      <c r="DF504" s="6"/>
      <c r="DG504" s="6"/>
      <c r="DH504" s="6"/>
      <c r="DI504" s="6"/>
      <c r="DJ504" s="6"/>
      <c r="DK504" s="6"/>
      <c r="DL504" s="6"/>
      <c r="DM504" s="6"/>
      <c r="DN504" s="6"/>
      <c r="DO504" s="6"/>
      <c r="DP504" s="6"/>
      <c r="DQ504" s="6"/>
      <c r="DR504" s="6"/>
      <c r="DS504" s="6"/>
      <c r="DT504" s="6"/>
      <c r="DU504" s="6"/>
    </row>
    <row r="505" spans="1:125">
      <c r="A505" t="s">
        <v>552</v>
      </c>
      <c r="B505" t="s">
        <v>537</v>
      </c>
      <c r="C505" t="s">
        <v>576</v>
      </c>
      <c r="D505" s="1">
        <v>40000</v>
      </c>
      <c r="E505" s="1">
        <v>1148</v>
      </c>
      <c r="F505" s="1">
        <v>442.65</v>
      </c>
      <c r="G505" s="1">
        <v>1216</v>
      </c>
      <c r="H505" s="1">
        <v>25</v>
      </c>
      <c r="I505" s="1">
        <f>E505+F505+G505+H505</f>
        <v>2831.65</v>
      </c>
      <c r="J505" s="1">
        <f>D505-I505</f>
        <v>37168.35</v>
      </c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  <c r="CQ505"/>
      <c r="CR505"/>
      <c r="CS505"/>
      <c r="CT505"/>
      <c r="CU505"/>
      <c r="CV505"/>
      <c r="CW505"/>
      <c r="CX505"/>
      <c r="CY505"/>
      <c r="CZ505"/>
      <c r="DA505"/>
      <c r="DB505"/>
      <c r="DC505"/>
      <c r="DD505"/>
      <c r="DE505"/>
      <c r="DF505"/>
      <c r="DG505"/>
      <c r="DH505"/>
      <c r="DI505"/>
      <c r="DJ505"/>
      <c r="DK505"/>
      <c r="DL505"/>
      <c r="DM505"/>
      <c r="DN505"/>
      <c r="DO505"/>
      <c r="DP505"/>
      <c r="DQ505"/>
      <c r="DR505"/>
      <c r="DS505"/>
      <c r="DT505"/>
      <c r="DU505"/>
    </row>
    <row r="506" spans="1:125" s="3" customFormat="1">
      <c r="A506" t="s">
        <v>285</v>
      </c>
      <c r="B506" t="s">
        <v>17</v>
      </c>
      <c r="C506" t="s">
        <v>573</v>
      </c>
      <c r="D506" s="1">
        <v>140000</v>
      </c>
      <c r="E506" s="1">
        <v>4018</v>
      </c>
      <c r="F506" s="1">
        <v>21161.63</v>
      </c>
      <c r="G506" s="1">
        <v>3595.1</v>
      </c>
      <c r="H506" s="1">
        <v>2196.86</v>
      </c>
      <c r="I506" s="1">
        <f t="shared" ref="I506:I507" si="135">E506+F506+G506+H506</f>
        <v>30971.59</v>
      </c>
      <c r="J506" s="1">
        <f t="shared" ref="J506:J507" si="136">D506-I506</f>
        <v>109028.41</v>
      </c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"/>
      <c r="AV506" s="6"/>
      <c r="AW506" s="6"/>
      <c r="AX506" s="6"/>
      <c r="AY506" s="6"/>
      <c r="AZ506" s="6"/>
      <c r="BA506" s="6"/>
      <c r="BB506" s="6"/>
      <c r="BC506" s="6"/>
      <c r="BD506" s="6"/>
      <c r="BE506" s="6"/>
      <c r="BF506" s="6"/>
      <c r="BG506" s="6"/>
      <c r="BH506" s="6"/>
      <c r="BI506" s="6"/>
      <c r="BJ506" s="6"/>
      <c r="BK506" s="6"/>
      <c r="BL506" s="6"/>
      <c r="BM506" s="6"/>
      <c r="BN506" s="6"/>
      <c r="BO506" s="6"/>
      <c r="BP506" s="6"/>
      <c r="BQ506" s="6"/>
      <c r="BR506" s="6"/>
      <c r="BS506" s="6"/>
      <c r="BT506" s="6"/>
      <c r="BU506" s="6"/>
      <c r="BV506" s="6"/>
      <c r="BW506" s="6"/>
      <c r="BX506" s="6"/>
      <c r="BY506" s="6"/>
      <c r="BZ506" s="6"/>
      <c r="CA506" s="6"/>
      <c r="CB506" s="6"/>
      <c r="CC506" s="6"/>
      <c r="CD506" s="6"/>
      <c r="CE506" s="6"/>
      <c r="CF506" s="6"/>
      <c r="CG506" s="6"/>
      <c r="CH506" s="6"/>
      <c r="CI506" s="6"/>
      <c r="CJ506" s="6"/>
      <c r="CK506" s="6"/>
      <c r="CL506" s="6"/>
      <c r="CM506" s="6"/>
      <c r="CN506" s="6"/>
      <c r="CO506" s="6"/>
      <c r="CP506" s="6"/>
      <c r="CQ506" s="6"/>
      <c r="CR506" s="6"/>
      <c r="CS506" s="6"/>
      <c r="CT506" s="6"/>
      <c r="CU506" s="6"/>
      <c r="CV506" s="6"/>
      <c r="CW506" s="6"/>
      <c r="CX506" s="6"/>
      <c r="CY506" s="6"/>
      <c r="CZ506" s="6"/>
      <c r="DA506" s="6"/>
      <c r="DB506" s="6"/>
      <c r="DC506" s="6"/>
      <c r="DD506" s="6"/>
      <c r="DE506" s="6"/>
      <c r="DF506" s="6"/>
      <c r="DG506" s="6"/>
      <c r="DH506" s="6"/>
      <c r="DI506" s="6"/>
      <c r="DJ506" s="6"/>
      <c r="DK506" s="6"/>
      <c r="DL506" s="6"/>
      <c r="DM506" s="6"/>
      <c r="DN506" s="6"/>
      <c r="DO506" s="6"/>
      <c r="DP506" s="6"/>
      <c r="DQ506" s="6"/>
      <c r="DR506" s="6"/>
      <c r="DS506" s="6"/>
      <c r="DT506" s="6"/>
      <c r="DU506" s="6"/>
    </row>
    <row r="507" spans="1:125">
      <c r="A507" t="s">
        <v>470</v>
      </c>
      <c r="B507" t="s">
        <v>377</v>
      </c>
      <c r="C507" t="s">
        <v>576</v>
      </c>
      <c r="D507" s="1">
        <v>40000</v>
      </c>
      <c r="E507" s="1">
        <v>1148</v>
      </c>
      <c r="F507" s="1">
        <v>442.65</v>
      </c>
      <c r="G507" s="1">
        <v>1216</v>
      </c>
      <c r="H507" s="1">
        <v>25</v>
      </c>
      <c r="I507" s="1">
        <f t="shared" si="135"/>
        <v>2831.65</v>
      </c>
      <c r="J507" s="1">
        <f t="shared" si="136"/>
        <v>37168.35</v>
      </c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  <c r="Y507"/>
      <c r="Z507"/>
      <c r="AA507"/>
      <c r="AB507"/>
      <c r="AC507"/>
      <c r="AD507"/>
      <c r="AE507"/>
      <c r="AF507"/>
      <c r="AG507"/>
      <c r="AH507"/>
      <c r="AI507"/>
      <c r="AJ507"/>
      <c r="AK507"/>
      <c r="AL507"/>
      <c r="AM507"/>
      <c r="AN507"/>
      <c r="AO507"/>
      <c r="AP507"/>
      <c r="AQ507"/>
      <c r="AR507"/>
      <c r="AS507"/>
      <c r="AT507"/>
      <c r="AU507"/>
      <c r="AV507"/>
      <c r="AW507"/>
      <c r="AX507"/>
      <c r="AY507"/>
      <c r="AZ507"/>
      <c r="BA507"/>
      <c r="BB507"/>
      <c r="BC507"/>
      <c r="BD507"/>
      <c r="BE507"/>
      <c r="BF507"/>
      <c r="BG507"/>
      <c r="BH507"/>
      <c r="BI507"/>
      <c r="BJ507"/>
      <c r="BK507"/>
      <c r="BL507"/>
      <c r="BM507"/>
      <c r="BN507"/>
      <c r="BO507"/>
      <c r="BP507"/>
      <c r="BQ507"/>
      <c r="BR507"/>
      <c r="BS507"/>
      <c r="BT507"/>
      <c r="BU507"/>
      <c r="BV507"/>
      <c r="BW507"/>
      <c r="BX507"/>
      <c r="BY507"/>
      <c r="BZ507"/>
      <c r="CA507"/>
      <c r="CB507"/>
      <c r="CC507"/>
      <c r="CD507"/>
      <c r="CE507"/>
      <c r="CF507"/>
      <c r="CG507"/>
      <c r="CH507"/>
      <c r="CI507"/>
      <c r="CJ507"/>
      <c r="CK507"/>
      <c r="CL507"/>
      <c r="CM507"/>
      <c r="CN507"/>
      <c r="CO507"/>
      <c r="CP507"/>
      <c r="CQ507"/>
      <c r="CR507"/>
      <c r="CS507"/>
      <c r="CT507"/>
      <c r="CU507"/>
      <c r="CV507"/>
      <c r="CW507"/>
      <c r="CX507"/>
      <c r="CY507"/>
      <c r="CZ507"/>
      <c r="DA507"/>
      <c r="DB507"/>
      <c r="DC507"/>
      <c r="DD507"/>
      <c r="DE507"/>
      <c r="DF507"/>
      <c r="DG507"/>
      <c r="DH507"/>
      <c r="DI507"/>
      <c r="DJ507"/>
      <c r="DK507"/>
      <c r="DL507"/>
      <c r="DM507"/>
      <c r="DN507"/>
      <c r="DO507"/>
      <c r="DP507"/>
      <c r="DQ507"/>
      <c r="DR507"/>
      <c r="DS507"/>
      <c r="DT507"/>
      <c r="DU507"/>
    </row>
    <row r="508" spans="1:125">
      <c r="A508" t="s">
        <v>471</v>
      </c>
      <c r="B508" t="s">
        <v>377</v>
      </c>
      <c r="C508" t="s">
        <v>576</v>
      </c>
      <c r="D508" s="1">
        <v>40000</v>
      </c>
      <c r="E508" s="1">
        <v>1148</v>
      </c>
      <c r="F508" s="1">
        <v>442.65</v>
      </c>
      <c r="G508" s="1">
        <v>1216</v>
      </c>
      <c r="H508" s="1">
        <v>25</v>
      </c>
      <c r="I508" s="1">
        <f>E508+F508+G508+H508</f>
        <v>2831.65</v>
      </c>
      <c r="J508" s="1">
        <f>D508-I508</f>
        <v>37168.35</v>
      </c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  <c r="AQ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  <c r="CQ508"/>
      <c r="CR508"/>
      <c r="CS508"/>
      <c r="CT508"/>
      <c r="CU508"/>
      <c r="CV508"/>
      <c r="CW508"/>
      <c r="CX508"/>
      <c r="CY508"/>
      <c r="CZ508"/>
      <c r="DA508"/>
      <c r="DB508"/>
      <c r="DC508"/>
      <c r="DD508"/>
      <c r="DE508"/>
      <c r="DF508"/>
      <c r="DG508"/>
      <c r="DH508"/>
      <c r="DI508"/>
      <c r="DJ508"/>
      <c r="DK508"/>
      <c r="DL508"/>
      <c r="DM508"/>
      <c r="DN508"/>
      <c r="DO508"/>
      <c r="DP508"/>
      <c r="DQ508"/>
      <c r="DR508"/>
      <c r="DS508"/>
      <c r="DT508"/>
      <c r="DU508"/>
    </row>
    <row r="509" spans="1:125">
      <c r="A509" t="s">
        <v>553</v>
      </c>
      <c r="B509" t="s">
        <v>195</v>
      </c>
      <c r="C509" t="s">
        <v>576</v>
      </c>
      <c r="D509" s="1">
        <v>50000</v>
      </c>
      <c r="E509" s="1">
        <v>1435</v>
      </c>
      <c r="F509" s="1">
        <v>1543.22</v>
      </c>
      <c r="G509" s="1">
        <v>1520</v>
      </c>
      <c r="H509" s="1">
        <v>2096.86</v>
      </c>
      <c r="I509" s="1">
        <f>E509+F509+G509+H509</f>
        <v>6595.08</v>
      </c>
      <c r="J509" s="1">
        <f>D509-I509</f>
        <v>43404.92</v>
      </c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  <c r="Y509"/>
      <c r="Z509"/>
      <c r="AA509"/>
      <c r="AB509"/>
      <c r="AC509"/>
      <c r="AD509"/>
      <c r="AE509"/>
      <c r="AF509"/>
      <c r="AG509"/>
      <c r="AH509"/>
      <c r="AI509"/>
      <c r="AJ509"/>
      <c r="AK509"/>
      <c r="AL509"/>
      <c r="AM509"/>
      <c r="AN509"/>
      <c r="AO509"/>
      <c r="AP509"/>
      <c r="AQ509"/>
      <c r="AR509"/>
      <c r="AS509"/>
      <c r="AT509"/>
      <c r="AU509"/>
      <c r="AV509"/>
      <c r="AW509"/>
      <c r="AX509"/>
      <c r="AY509"/>
      <c r="AZ509"/>
      <c r="BA509"/>
      <c r="BB509"/>
      <c r="BC509"/>
      <c r="BD509"/>
      <c r="BE509"/>
      <c r="BF509"/>
      <c r="BG509"/>
      <c r="BH509"/>
      <c r="BI509"/>
      <c r="BJ509"/>
      <c r="BK509"/>
      <c r="BL509"/>
      <c r="BM509"/>
      <c r="BN509"/>
      <c r="BO509"/>
      <c r="BP509"/>
      <c r="BQ509"/>
      <c r="BR509"/>
      <c r="BS509"/>
      <c r="BT509"/>
      <c r="BU509"/>
      <c r="BV509"/>
      <c r="BW509"/>
      <c r="BX509"/>
      <c r="BY509"/>
      <c r="BZ509"/>
      <c r="CA509"/>
      <c r="CB509"/>
      <c r="CC509"/>
      <c r="CD509"/>
      <c r="CE509"/>
      <c r="CF509"/>
      <c r="CG509"/>
      <c r="CH509"/>
      <c r="CI509"/>
      <c r="CJ509"/>
      <c r="CK509"/>
      <c r="CL509"/>
      <c r="CM509"/>
      <c r="CN509"/>
      <c r="CO509"/>
      <c r="CP509"/>
      <c r="CQ509"/>
      <c r="CR509"/>
      <c r="CS509"/>
      <c r="CT509"/>
      <c r="CU509"/>
      <c r="CV509"/>
      <c r="CW509"/>
      <c r="CX509"/>
      <c r="CY509"/>
      <c r="CZ509"/>
      <c r="DA509"/>
      <c r="DB509"/>
      <c r="DC509"/>
      <c r="DD509"/>
      <c r="DE509"/>
      <c r="DF509"/>
      <c r="DG509"/>
      <c r="DH509"/>
      <c r="DI509"/>
      <c r="DJ509"/>
      <c r="DK509"/>
      <c r="DL509"/>
      <c r="DM509"/>
      <c r="DN509"/>
      <c r="DO509"/>
      <c r="DP509"/>
      <c r="DQ509"/>
      <c r="DR509"/>
      <c r="DS509"/>
      <c r="DT509"/>
      <c r="DU509"/>
    </row>
    <row r="510" spans="1:125" s="3" customFormat="1">
      <c r="A510" s="3" t="s">
        <v>18</v>
      </c>
      <c r="B510" s="3">
        <v>5</v>
      </c>
      <c r="D510" s="4">
        <f t="shared" ref="D510:J510" si="137">SUM(D505:D509)</f>
        <v>310000</v>
      </c>
      <c r="E510" s="4">
        <f t="shared" si="137"/>
        <v>8897</v>
      </c>
      <c r="F510" s="4">
        <f t="shared" si="137"/>
        <v>24032.800000000007</v>
      </c>
      <c r="G510" s="4">
        <f t="shared" si="137"/>
        <v>8763.1</v>
      </c>
      <c r="H510" s="4">
        <f t="shared" si="137"/>
        <v>4368.72</v>
      </c>
      <c r="I510" s="4">
        <f t="shared" si="137"/>
        <v>46061.62</v>
      </c>
      <c r="J510" s="4">
        <f t="shared" si="137"/>
        <v>263938.38</v>
      </c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  <c r="AR510" s="6"/>
      <c r="AS510" s="6"/>
      <c r="AT510" s="6"/>
      <c r="AU510" s="6"/>
      <c r="AV510" s="6"/>
      <c r="AW510" s="6"/>
      <c r="AX510" s="6"/>
      <c r="AY510" s="6"/>
      <c r="AZ510" s="6"/>
      <c r="BA510" s="6"/>
      <c r="BB510" s="6"/>
      <c r="BC510" s="6"/>
      <c r="BD510" s="6"/>
      <c r="BE510" s="6"/>
      <c r="BF510" s="6"/>
      <c r="BG510" s="6"/>
      <c r="BH510" s="6"/>
      <c r="BI510" s="6"/>
      <c r="BJ510" s="6"/>
      <c r="BK510" s="6"/>
      <c r="BL510" s="6"/>
      <c r="BM510" s="6"/>
      <c r="BN510" s="6"/>
      <c r="BO510" s="6"/>
      <c r="BP510" s="6"/>
      <c r="BQ510" s="6"/>
      <c r="BR510" s="6"/>
      <c r="BS510" s="6"/>
      <c r="BT510" s="6"/>
      <c r="BU510" s="6"/>
      <c r="BV510" s="6"/>
      <c r="BW510" s="6"/>
      <c r="BX510" s="6"/>
      <c r="BY510" s="6"/>
      <c r="BZ510" s="6"/>
      <c r="CA510" s="6"/>
      <c r="CB510" s="6"/>
      <c r="CC510" s="6"/>
      <c r="CD510" s="6"/>
      <c r="CE510" s="6"/>
      <c r="CF510" s="6"/>
      <c r="CG510" s="6"/>
      <c r="CH510" s="6"/>
      <c r="CI510" s="6"/>
      <c r="CJ510" s="6"/>
      <c r="CK510" s="6"/>
      <c r="CL510" s="6"/>
      <c r="CM510" s="6"/>
      <c r="CN510" s="6"/>
      <c r="CO510" s="6"/>
      <c r="CP510" s="6"/>
      <c r="CQ510" s="6"/>
      <c r="CR510" s="6"/>
      <c r="CS510" s="6"/>
      <c r="CT510" s="6"/>
      <c r="CU510" s="6"/>
      <c r="CV510" s="6"/>
      <c r="CW510" s="6"/>
      <c r="CX510" s="6"/>
      <c r="CY510" s="6"/>
      <c r="CZ510" s="6"/>
      <c r="DA510" s="6"/>
      <c r="DB510" s="6"/>
      <c r="DC510" s="6"/>
      <c r="DD510" s="6"/>
      <c r="DE510" s="6"/>
      <c r="DF510" s="6"/>
      <c r="DG510" s="6"/>
      <c r="DH510" s="6"/>
      <c r="DI510" s="6"/>
      <c r="DJ510" s="6"/>
      <c r="DK510" s="6"/>
      <c r="DL510" s="6"/>
      <c r="DM510" s="6"/>
      <c r="DN510" s="6"/>
      <c r="DO510" s="6"/>
      <c r="DP510" s="6"/>
      <c r="DQ510" s="6"/>
      <c r="DR510" s="6"/>
      <c r="DS510" s="6"/>
      <c r="DT510" s="6"/>
      <c r="DU510" s="6"/>
    </row>
    <row r="511" spans="1:125" s="3" customFormat="1">
      <c r="A511"/>
      <c r="B511"/>
      <c r="C511"/>
      <c r="D511" s="1"/>
      <c r="E511" s="1"/>
      <c r="F511" s="1"/>
      <c r="G511" s="1"/>
      <c r="H511" s="1"/>
      <c r="I511" s="1"/>
      <c r="J511" s="1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  <c r="AR511" s="6"/>
      <c r="AS511" s="6"/>
      <c r="AT511" s="6"/>
      <c r="AU511" s="6"/>
      <c r="AV511" s="6"/>
      <c r="AW511" s="6"/>
      <c r="AX511" s="6"/>
      <c r="AY511" s="6"/>
      <c r="AZ511" s="6"/>
      <c r="BA511" s="6"/>
      <c r="BB511" s="6"/>
      <c r="BC511" s="6"/>
      <c r="BD511" s="6"/>
      <c r="BE511" s="6"/>
      <c r="BF511" s="6"/>
      <c r="BG511" s="6"/>
      <c r="BH511" s="6"/>
      <c r="BI511" s="6"/>
      <c r="BJ511" s="6"/>
      <c r="BK511" s="6"/>
      <c r="BL511" s="6"/>
      <c r="BM511" s="6"/>
      <c r="BN511" s="6"/>
      <c r="BO511" s="6"/>
      <c r="BP511" s="6"/>
      <c r="BQ511" s="6"/>
      <c r="BR511" s="6"/>
      <c r="BS511" s="6"/>
      <c r="BT511" s="6"/>
      <c r="BU511" s="6"/>
      <c r="BV511" s="6"/>
      <c r="BW511" s="6"/>
      <c r="BX511" s="6"/>
      <c r="BY511" s="6"/>
      <c r="BZ511" s="6"/>
      <c r="CA511" s="6"/>
      <c r="CB511" s="6"/>
      <c r="CC511" s="6"/>
      <c r="CD511" s="6"/>
      <c r="CE511" s="6"/>
      <c r="CF511" s="6"/>
      <c r="CG511" s="6"/>
      <c r="CH511" s="6"/>
      <c r="CI511" s="6"/>
      <c r="CJ511" s="6"/>
      <c r="CK511" s="6"/>
      <c r="CL511" s="6"/>
      <c r="CM511" s="6"/>
      <c r="CN511" s="6"/>
      <c r="CO511" s="6"/>
      <c r="CP511" s="6"/>
      <c r="CQ511" s="6"/>
      <c r="CR511" s="6"/>
      <c r="CS511" s="6"/>
      <c r="CT511" s="6"/>
      <c r="CU511" s="6"/>
      <c r="CV511" s="6"/>
      <c r="CW511" s="6"/>
      <c r="CX511" s="6"/>
      <c r="CY511" s="6"/>
      <c r="CZ511" s="6"/>
      <c r="DA511" s="6"/>
      <c r="DB511" s="6"/>
      <c r="DC511" s="6"/>
      <c r="DD511" s="6"/>
      <c r="DE511" s="6"/>
      <c r="DF511" s="6"/>
      <c r="DG511" s="6"/>
      <c r="DH511" s="6"/>
      <c r="DI511" s="6"/>
      <c r="DJ511" s="6"/>
      <c r="DK511" s="6"/>
      <c r="DL511" s="6"/>
      <c r="DM511" s="6"/>
      <c r="DN511" s="6"/>
      <c r="DO511" s="6"/>
      <c r="DP511" s="6"/>
      <c r="DQ511" s="6"/>
      <c r="DR511" s="6"/>
      <c r="DS511" s="6"/>
      <c r="DT511" s="6"/>
      <c r="DU511" s="6"/>
    </row>
    <row r="512" spans="1:125" s="3" customFormat="1">
      <c r="A512" s="11" t="s">
        <v>286</v>
      </c>
      <c r="B512" s="11"/>
      <c r="C512" s="13"/>
      <c r="D512" s="11"/>
      <c r="E512" s="11"/>
      <c r="F512" s="11"/>
      <c r="G512" s="11"/>
      <c r="H512" s="11"/>
      <c r="I512" s="11"/>
      <c r="J512" s="11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"/>
      <c r="AV512" s="6"/>
      <c r="AW512" s="6"/>
      <c r="AX512" s="6"/>
      <c r="AY512" s="6"/>
      <c r="AZ512" s="6"/>
      <c r="BA512" s="6"/>
      <c r="BB512" s="6"/>
      <c r="BC512" s="6"/>
      <c r="BD512" s="6"/>
      <c r="BE512" s="6"/>
      <c r="BF512" s="6"/>
      <c r="BG512" s="6"/>
      <c r="BH512" s="6"/>
      <c r="BI512" s="6"/>
      <c r="BJ512" s="6"/>
      <c r="BK512" s="6"/>
      <c r="BL512" s="6"/>
      <c r="BM512" s="6"/>
      <c r="BN512" s="6"/>
      <c r="BO512" s="6"/>
      <c r="BP512" s="6"/>
      <c r="BQ512" s="6"/>
      <c r="BR512" s="6"/>
      <c r="BS512" s="6"/>
      <c r="BT512" s="6"/>
      <c r="BU512" s="6"/>
      <c r="BV512" s="6"/>
      <c r="BW512" s="6"/>
      <c r="BX512" s="6"/>
      <c r="BY512" s="6"/>
      <c r="BZ512" s="6"/>
      <c r="CA512" s="6"/>
      <c r="CB512" s="6"/>
      <c r="CC512" s="6"/>
      <c r="CD512" s="6"/>
      <c r="CE512" s="6"/>
      <c r="CF512" s="6"/>
      <c r="CG512" s="6"/>
      <c r="CH512" s="6"/>
      <c r="CI512" s="6"/>
      <c r="CJ512" s="6"/>
      <c r="CK512" s="6"/>
      <c r="CL512" s="6"/>
      <c r="CM512" s="6"/>
      <c r="CN512" s="6"/>
      <c r="CO512" s="6"/>
      <c r="CP512" s="6"/>
      <c r="CQ512" s="6"/>
      <c r="CR512" s="6"/>
      <c r="CS512" s="6"/>
      <c r="CT512" s="6"/>
      <c r="CU512" s="6"/>
      <c r="CV512" s="6"/>
      <c r="CW512" s="6"/>
      <c r="CX512" s="6"/>
      <c r="CY512" s="6"/>
      <c r="CZ512" s="6"/>
      <c r="DA512" s="6"/>
      <c r="DB512" s="6"/>
      <c r="DC512" s="6"/>
      <c r="DD512" s="6"/>
      <c r="DE512" s="6"/>
      <c r="DF512" s="6"/>
      <c r="DG512" s="6"/>
      <c r="DH512" s="6"/>
      <c r="DI512" s="6"/>
      <c r="DJ512" s="6"/>
      <c r="DK512" s="6"/>
      <c r="DL512" s="6"/>
      <c r="DM512" s="6"/>
      <c r="DN512" s="6"/>
      <c r="DO512" s="6"/>
      <c r="DP512" s="6"/>
      <c r="DQ512" s="6"/>
      <c r="DR512" s="6"/>
      <c r="DS512" s="6"/>
      <c r="DT512" s="6"/>
      <c r="DU512" s="6"/>
    </row>
    <row r="513" spans="1:125">
      <c r="A513" t="s">
        <v>555</v>
      </c>
      <c r="B513" t="s">
        <v>554</v>
      </c>
      <c r="C513" t="s">
        <v>576</v>
      </c>
      <c r="D513" s="1">
        <v>50000</v>
      </c>
      <c r="E513" s="1">
        <v>1435</v>
      </c>
      <c r="F513" s="1">
        <v>1854</v>
      </c>
      <c r="G513" s="1">
        <v>1520</v>
      </c>
      <c r="H513" s="1">
        <v>25</v>
      </c>
      <c r="I513" s="1">
        <f>E513+F513+G513+H513</f>
        <v>4834</v>
      </c>
      <c r="J513" s="1">
        <f>D513-I513</f>
        <v>45166</v>
      </c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  <c r="Y513"/>
      <c r="Z513"/>
      <c r="AA513"/>
      <c r="AB513"/>
      <c r="AC513"/>
      <c r="AD513"/>
      <c r="AE513"/>
      <c r="AF513"/>
      <c r="AG513"/>
      <c r="AH513"/>
      <c r="AI513"/>
      <c r="AJ513"/>
      <c r="AK513"/>
      <c r="AL513"/>
      <c r="AM513"/>
      <c r="AN513"/>
      <c r="AO513"/>
      <c r="AP513"/>
      <c r="AQ513"/>
      <c r="AR513"/>
      <c r="AS513"/>
      <c r="AT513"/>
      <c r="AU513"/>
      <c r="AV513"/>
      <c r="AW513"/>
      <c r="AX513"/>
      <c r="AY513"/>
      <c r="AZ513"/>
      <c r="BA513"/>
      <c r="BB513"/>
      <c r="BC513"/>
      <c r="BD513"/>
      <c r="BE513"/>
      <c r="BF513"/>
      <c r="BG513"/>
      <c r="BH513"/>
      <c r="BI513"/>
      <c r="BJ513"/>
      <c r="BK513"/>
      <c r="BL513"/>
      <c r="BM513"/>
      <c r="BN513"/>
      <c r="BO513"/>
      <c r="BP513"/>
      <c r="BQ513"/>
      <c r="BR513"/>
      <c r="BS513"/>
      <c r="BT513"/>
      <c r="BU513"/>
      <c r="BV513"/>
      <c r="BW513"/>
      <c r="BX513"/>
      <c r="BY513"/>
      <c r="BZ513"/>
      <c r="CA513"/>
      <c r="CB513"/>
      <c r="CC513"/>
      <c r="CD513"/>
      <c r="CE513"/>
      <c r="CF513"/>
      <c r="CG513"/>
      <c r="CH513"/>
      <c r="CI513"/>
      <c r="CJ513"/>
      <c r="CK513"/>
      <c r="CL513"/>
      <c r="CM513"/>
      <c r="CN513"/>
      <c r="CO513"/>
      <c r="CP513"/>
      <c r="CQ513"/>
      <c r="CR513"/>
      <c r="CS513"/>
      <c r="CT513"/>
      <c r="CU513"/>
      <c r="CV513"/>
      <c r="CW513"/>
      <c r="CX513"/>
      <c r="CY513"/>
      <c r="CZ513"/>
      <c r="DA513"/>
      <c r="DB513"/>
      <c r="DC513"/>
      <c r="DD513"/>
      <c r="DE513"/>
      <c r="DF513"/>
      <c r="DG513"/>
      <c r="DH513"/>
      <c r="DI513"/>
      <c r="DJ513"/>
      <c r="DK513"/>
      <c r="DL513"/>
      <c r="DM513"/>
      <c r="DN513"/>
      <c r="DO513"/>
      <c r="DP513"/>
      <c r="DQ513"/>
      <c r="DR513"/>
      <c r="DS513"/>
      <c r="DT513"/>
      <c r="DU513"/>
    </row>
    <row r="514" spans="1:125" s="3" customFormat="1">
      <c r="A514" t="s">
        <v>287</v>
      </c>
      <c r="B514" t="s">
        <v>26</v>
      </c>
      <c r="C514" t="s">
        <v>575</v>
      </c>
      <c r="D514" s="1">
        <v>38000</v>
      </c>
      <c r="E514" s="1">
        <v>1090.5999999999999</v>
      </c>
      <c r="F514" s="1">
        <v>160.38</v>
      </c>
      <c r="G514" s="1">
        <v>1155.2</v>
      </c>
      <c r="H514" s="1">
        <v>25</v>
      </c>
      <c r="I514" s="1">
        <f t="shared" ref="I514" si="138">E514+F514+G514+H514</f>
        <v>2431.1800000000003</v>
      </c>
      <c r="J514" s="1">
        <f t="shared" ref="J514" si="139">D514-I514</f>
        <v>35568.82</v>
      </c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"/>
      <c r="AV514" s="6"/>
      <c r="AW514" s="6"/>
      <c r="AX514" s="6"/>
      <c r="AY514" s="6"/>
      <c r="AZ514" s="6"/>
      <c r="BA514" s="6"/>
      <c r="BB514" s="6"/>
      <c r="BC514" s="6"/>
      <c r="BD514" s="6"/>
      <c r="BE514" s="6"/>
      <c r="BF514" s="6"/>
      <c r="BG514" s="6"/>
      <c r="BH514" s="6"/>
      <c r="BI514" s="6"/>
      <c r="BJ514" s="6"/>
      <c r="BK514" s="6"/>
      <c r="BL514" s="6"/>
      <c r="BM514" s="6"/>
      <c r="BN514" s="6"/>
      <c r="BO514" s="6"/>
      <c r="BP514" s="6"/>
      <c r="BQ514" s="6"/>
      <c r="BR514" s="6"/>
      <c r="BS514" s="6"/>
      <c r="BT514" s="6"/>
      <c r="BU514" s="6"/>
      <c r="BV514" s="6"/>
      <c r="BW514" s="6"/>
      <c r="BX514" s="6"/>
      <c r="BY514" s="6"/>
      <c r="BZ514" s="6"/>
      <c r="CA514" s="6"/>
      <c r="CB514" s="6"/>
      <c r="CC514" s="6"/>
      <c r="CD514" s="6"/>
      <c r="CE514" s="6"/>
      <c r="CF514" s="6"/>
      <c r="CG514" s="6"/>
      <c r="CH514" s="6"/>
      <c r="CI514" s="6"/>
      <c r="CJ514" s="6"/>
      <c r="CK514" s="6"/>
      <c r="CL514" s="6"/>
      <c r="CM514" s="6"/>
      <c r="CN514" s="6"/>
      <c r="CO514" s="6"/>
      <c r="CP514" s="6"/>
      <c r="CQ514" s="6"/>
      <c r="CR514" s="6"/>
      <c r="CS514" s="6"/>
      <c r="CT514" s="6"/>
      <c r="CU514" s="6"/>
      <c r="CV514" s="6"/>
      <c r="CW514" s="6"/>
      <c r="CX514" s="6"/>
      <c r="CY514" s="6"/>
      <c r="CZ514" s="6"/>
      <c r="DA514" s="6"/>
      <c r="DB514" s="6"/>
      <c r="DC514" s="6"/>
      <c r="DD514" s="6"/>
      <c r="DE514" s="6"/>
      <c r="DF514" s="6"/>
      <c r="DG514" s="6"/>
      <c r="DH514" s="6"/>
      <c r="DI514" s="6"/>
      <c r="DJ514" s="6"/>
      <c r="DK514" s="6"/>
      <c r="DL514" s="6"/>
      <c r="DM514" s="6"/>
      <c r="DN514" s="6"/>
      <c r="DO514" s="6"/>
      <c r="DP514" s="6"/>
      <c r="DQ514" s="6"/>
      <c r="DR514" s="6"/>
      <c r="DS514" s="6"/>
      <c r="DT514" s="6"/>
      <c r="DU514" s="6"/>
    </row>
    <row r="515" spans="1:125">
      <c r="A515" t="s">
        <v>602</v>
      </c>
      <c r="B515" t="s">
        <v>601</v>
      </c>
      <c r="C515" t="s">
        <v>576</v>
      </c>
      <c r="D515" s="1">
        <v>90000</v>
      </c>
      <c r="E515" s="1">
        <v>2583</v>
      </c>
      <c r="F515" s="1">
        <v>9753.1200000000008</v>
      </c>
      <c r="G515" s="1">
        <v>2736</v>
      </c>
      <c r="H515" s="1">
        <v>25</v>
      </c>
      <c r="I515" s="1">
        <f>E515+F515+G515+H515</f>
        <v>15097.12</v>
      </c>
      <c r="J515" s="1">
        <f>D515-I515</f>
        <v>74902.880000000005</v>
      </c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  <c r="Y515"/>
      <c r="Z515"/>
      <c r="AA515"/>
      <c r="AB515"/>
      <c r="AC515"/>
      <c r="AD515"/>
      <c r="AE515"/>
      <c r="AF515"/>
      <c r="AG515"/>
      <c r="AH515"/>
      <c r="AI515"/>
      <c r="AJ515"/>
      <c r="AK515"/>
      <c r="AL515"/>
      <c r="AM515"/>
      <c r="AN515"/>
      <c r="AO515"/>
      <c r="AP515"/>
      <c r="AQ515"/>
      <c r="AR515"/>
      <c r="AS515"/>
      <c r="AT515"/>
      <c r="AU515"/>
      <c r="AV515"/>
      <c r="AW515"/>
      <c r="AX515"/>
      <c r="AY515"/>
      <c r="AZ515"/>
      <c r="BA515"/>
      <c r="BB515"/>
      <c r="BC515"/>
      <c r="BD515"/>
      <c r="BE515"/>
      <c r="BF515"/>
      <c r="BG515"/>
      <c r="BH515"/>
      <c r="BI515"/>
      <c r="BJ515"/>
      <c r="BK515"/>
      <c r="BL515"/>
      <c r="BM515"/>
      <c r="BN515"/>
      <c r="BO515"/>
      <c r="BP515"/>
      <c r="BQ515"/>
      <c r="BR515"/>
      <c r="BS515"/>
      <c r="BT515"/>
      <c r="BU515"/>
      <c r="BV515"/>
      <c r="BW515"/>
      <c r="BX515"/>
      <c r="BY515"/>
      <c r="BZ515"/>
      <c r="CA515"/>
      <c r="CB515"/>
      <c r="CC515"/>
      <c r="CD515"/>
      <c r="CE515"/>
      <c r="CF515"/>
      <c r="CG515"/>
      <c r="CH515"/>
      <c r="CI515"/>
      <c r="CJ515"/>
      <c r="CK515"/>
      <c r="CL515"/>
      <c r="CM515"/>
      <c r="CN515"/>
      <c r="CO515"/>
      <c r="CP515"/>
      <c r="CQ515"/>
      <c r="CR515"/>
      <c r="CS515"/>
      <c r="CT515"/>
      <c r="CU515"/>
      <c r="CV515"/>
      <c r="CW515"/>
      <c r="CX515"/>
      <c r="CY515"/>
      <c r="CZ515"/>
      <c r="DA515"/>
      <c r="DB515"/>
      <c r="DC515"/>
      <c r="DD515"/>
      <c r="DE515"/>
      <c r="DF515"/>
      <c r="DG515"/>
      <c r="DH515"/>
      <c r="DI515"/>
      <c r="DJ515"/>
      <c r="DK515"/>
      <c r="DL515"/>
      <c r="DM515"/>
      <c r="DN515"/>
      <c r="DO515"/>
      <c r="DP515"/>
      <c r="DQ515"/>
      <c r="DR515"/>
      <c r="DS515"/>
      <c r="DT515"/>
      <c r="DU515"/>
    </row>
    <row r="516" spans="1:125">
      <c r="A516" t="s">
        <v>689</v>
      </c>
      <c r="B516" s="24" t="s">
        <v>195</v>
      </c>
      <c r="C516" s="18" t="s">
        <v>576</v>
      </c>
      <c r="D516" s="1">
        <v>37000</v>
      </c>
      <c r="E516" s="1">
        <v>1061.9000000000001</v>
      </c>
      <c r="F516" s="1">
        <v>19.25</v>
      </c>
      <c r="G516" s="1">
        <v>1124.8</v>
      </c>
      <c r="H516" s="1">
        <v>25</v>
      </c>
      <c r="I516" s="1">
        <v>2230.9499999999998</v>
      </c>
      <c r="J516" s="1">
        <v>34769.050000000003</v>
      </c>
      <c r="L516"/>
      <c r="M516"/>
      <c r="N516"/>
      <c r="O516"/>
      <c r="P516"/>
      <c r="Q516"/>
      <c r="R516"/>
      <c r="S516"/>
      <c r="T516"/>
      <c r="U516"/>
      <c r="V516"/>
      <c r="W516"/>
      <c r="X516"/>
      <c r="Y516"/>
      <c r="Z516"/>
      <c r="AA516"/>
      <c r="AB516"/>
      <c r="AC516"/>
      <c r="AD516"/>
      <c r="AE516"/>
      <c r="AF516"/>
      <c r="AG516"/>
      <c r="AH516"/>
      <c r="AI516"/>
      <c r="AJ516"/>
      <c r="AK516"/>
      <c r="AL516"/>
      <c r="AM516"/>
      <c r="AN516"/>
      <c r="AO516"/>
      <c r="AP516"/>
      <c r="AQ516"/>
      <c r="AR516"/>
      <c r="AS516"/>
      <c r="AT516"/>
      <c r="AU516"/>
      <c r="AV516"/>
      <c r="AW516"/>
      <c r="AX516"/>
      <c r="AY516"/>
      <c r="AZ516"/>
      <c r="BA516"/>
      <c r="BB516"/>
      <c r="BC516"/>
      <c r="BD516"/>
      <c r="BE516"/>
      <c r="BF516"/>
      <c r="BG516"/>
      <c r="BH516"/>
      <c r="BI516"/>
      <c r="BJ516"/>
      <c r="BK516"/>
      <c r="BL516"/>
      <c r="BM516"/>
      <c r="BN516"/>
      <c r="BO516"/>
      <c r="BP516"/>
      <c r="BQ516"/>
      <c r="BR516"/>
      <c r="BS516"/>
      <c r="BT516"/>
      <c r="BU516"/>
      <c r="BV516"/>
      <c r="BW516"/>
      <c r="BX516"/>
      <c r="BY516"/>
      <c r="BZ516"/>
      <c r="CA516"/>
      <c r="CB516"/>
      <c r="CC516"/>
      <c r="CD516"/>
      <c r="CE516"/>
      <c r="CF516"/>
      <c r="CG516"/>
      <c r="CH516"/>
      <c r="CI516"/>
      <c r="CJ516"/>
      <c r="CK516"/>
      <c r="CL516"/>
      <c r="CM516"/>
      <c r="CN516"/>
      <c r="CO516"/>
      <c r="CP516"/>
      <c r="CQ516"/>
      <c r="CR516"/>
      <c r="CS516"/>
      <c r="CT516"/>
      <c r="CU516"/>
      <c r="CV516"/>
      <c r="CW516"/>
      <c r="CX516"/>
      <c r="CY516"/>
      <c r="CZ516"/>
      <c r="DA516"/>
      <c r="DB516"/>
      <c r="DC516"/>
      <c r="DD516"/>
      <c r="DE516"/>
      <c r="DF516"/>
      <c r="DG516"/>
      <c r="DH516"/>
      <c r="DI516"/>
      <c r="DJ516"/>
      <c r="DK516"/>
      <c r="DL516"/>
      <c r="DM516"/>
      <c r="DN516"/>
      <c r="DO516"/>
      <c r="DP516"/>
      <c r="DQ516"/>
      <c r="DR516"/>
      <c r="DS516"/>
      <c r="DT516"/>
      <c r="DU516"/>
    </row>
    <row r="517" spans="1:125">
      <c r="A517" t="s">
        <v>690</v>
      </c>
      <c r="B517" s="24" t="s">
        <v>195</v>
      </c>
      <c r="C517" s="18" t="s">
        <v>576</v>
      </c>
      <c r="D517" s="1">
        <v>37000</v>
      </c>
      <c r="E517" s="1">
        <v>1061.9000000000001</v>
      </c>
      <c r="F517" s="1">
        <v>19.25</v>
      </c>
      <c r="G517" s="1">
        <v>1124.8</v>
      </c>
      <c r="H517" s="1">
        <v>25</v>
      </c>
      <c r="I517" s="1">
        <v>2230.9499999999998</v>
      </c>
      <c r="J517" s="1">
        <v>34769.050000000003</v>
      </c>
      <c r="L517"/>
      <c r="M517"/>
      <c r="N517"/>
      <c r="O517"/>
      <c r="P517"/>
      <c r="Q517"/>
      <c r="R517"/>
      <c r="S517"/>
      <c r="T517"/>
      <c r="U517"/>
      <c r="V517"/>
      <c r="W517"/>
      <c r="X517"/>
      <c r="Y517"/>
      <c r="Z517"/>
      <c r="AA517"/>
      <c r="AB517"/>
      <c r="AC517"/>
      <c r="AD517"/>
      <c r="AE517"/>
      <c r="AF517"/>
      <c r="AG517"/>
      <c r="AH517"/>
      <c r="AI517"/>
      <c r="AJ517"/>
      <c r="AK517"/>
      <c r="AL517"/>
      <c r="AM517"/>
      <c r="AN517"/>
      <c r="AO517"/>
      <c r="AP517"/>
      <c r="AQ517"/>
      <c r="AR517"/>
      <c r="AS517"/>
      <c r="AT517"/>
      <c r="AU517"/>
      <c r="AV517"/>
      <c r="AW517"/>
      <c r="AX517"/>
      <c r="AY517"/>
      <c r="AZ517"/>
      <c r="BA517"/>
      <c r="BB517"/>
      <c r="BC517"/>
      <c r="BD517"/>
      <c r="BE517"/>
      <c r="BF517"/>
      <c r="BG517"/>
      <c r="BH517"/>
      <c r="BI517"/>
      <c r="BJ517"/>
      <c r="BK517"/>
      <c r="BL517"/>
      <c r="BM517"/>
      <c r="BN517"/>
      <c r="BO517"/>
      <c r="BP517"/>
      <c r="BQ517"/>
      <c r="BR517"/>
      <c r="BS517"/>
      <c r="BT517"/>
      <c r="BU517"/>
      <c r="BV517"/>
      <c r="BW517"/>
      <c r="BX517"/>
      <c r="BY517"/>
      <c r="BZ517"/>
      <c r="CA517"/>
      <c r="CB517"/>
      <c r="CC517"/>
      <c r="CD517"/>
      <c r="CE517"/>
      <c r="CF517"/>
      <c r="CG517"/>
      <c r="CH517"/>
      <c r="CI517"/>
      <c r="CJ517"/>
      <c r="CK517"/>
      <c r="CL517"/>
      <c r="CM517"/>
      <c r="CN517"/>
      <c r="CO517"/>
      <c r="CP517"/>
      <c r="CQ517"/>
      <c r="CR517"/>
      <c r="CS517"/>
      <c r="CT517"/>
      <c r="CU517"/>
      <c r="CV517"/>
      <c r="CW517"/>
      <c r="CX517"/>
      <c r="CY517"/>
      <c r="CZ517"/>
      <c r="DA517"/>
      <c r="DB517"/>
      <c r="DC517"/>
      <c r="DD517"/>
      <c r="DE517"/>
      <c r="DF517"/>
      <c r="DG517"/>
      <c r="DH517"/>
      <c r="DI517"/>
      <c r="DJ517"/>
      <c r="DK517"/>
      <c r="DL517"/>
      <c r="DM517"/>
      <c r="DN517"/>
      <c r="DO517"/>
      <c r="DP517"/>
      <c r="DQ517"/>
      <c r="DR517"/>
      <c r="DS517"/>
      <c r="DT517"/>
      <c r="DU517"/>
    </row>
    <row r="518" spans="1:125" s="3" customFormat="1">
      <c r="A518" s="3" t="s">
        <v>18</v>
      </c>
      <c r="B518" s="3">
        <v>5</v>
      </c>
      <c r="D518" s="4">
        <f>SUM(D513:D517)</f>
        <v>252000</v>
      </c>
      <c r="E518" s="4">
        <f t="shared" ref="E518:J518" si="140">SUM(E513:E517)</f>
        <v>7232.4</v>
      </c>
      <c r="F518" s="4">
        <f t="shared" si="140"/>
        <v>11806</v>
      </c>
      <c r="G518" s="4">
        <f t="shared" si="140"/>
        <v>7660.8</v>
      </c>
      <c r="H518" s="4">
        <f t="shared" si="140"/>
        <v>125</v>
      </c>
      <c r="I518" s="4">
        <f t="shared" si="140"/>
        <v>26824.200000000004</v>
      </c>
      <c r="J518" s="4">
        <f t="shared" si="140"/>
        <v>225175.8</v>
      </c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  <c r="AR518" s="6"/>
      <c r="AS518" s="6"/>
      <c r="AT518" s="6"/>
      <c r="AU518" s="6"/>
      <c r="AV518" s="6"/>
      <c r="AW518" s="6"/>
      <c r="AX518" s="6"/>
      <c r="AY518" s="6"/>
      <c r="AZ518" s="6"/>
      <c r="BA518" s="6"/>
      <c r="BB518" s="6"/>
      <c r="BC518" s="6"/>
      <c r="BD518" s="6"/>
      <c r="BE518" s="6"/>
      <c r="BF518" s="6"/>
      <c r="BG518" s="6"/>
      <c r="BH518" s="6"/>
      <c r="BI518" s="6"/>
      <c r="BJ518" s="6"/>
      <c r="BK518" s="6"/>
      <c r="BL518" s="6"/>
      <c r="BM518" s="6"/>
      <c r="BN518" s="6"/>
      <c r="BO518" s="6"/>
      <c r="BP518" s="6"/>
      <c r="BQ518" s="6"/>
      <c r="BR518" s="6"/>
      <c r="BS518" s="6"/>
      <c r="BT518" s="6"/>
      <c r="BU518" s="6"/>
      <c r="BV518" s="6"/>
      <c r="BW518" s="6"/>
      <c r="BX518" s="6"/>
      <c r="BY518" s="6"/>
      <c r="BZ518" s="6"/>
      <c r="CA518" s="6"/>
      <c r="CB518" s="6"/>
      <c r="CC518" s="6"/>
      <c r="CD518" s="6"/>
      <c r="CE518" s="6"/>
      <c r="CF518" s="6"/>
      <c r="CG518" s="6"/>
      <c r="CH518" s="6"/>
      <c r="CI518" s="6"/>
      <c r="CJ518" s="6"/>
      <c r="CK518" s="6"/>
      <c r="CL518" s="6"/>
      <c r="CM518" s="6"/>
      <c r="CN518" s="6"/>
      <c r="CO518" s="6"/>
      <c r="CP518" s="6"/>
      <c r="CQ518" s="6"/>
      <c r="CR518" s="6"/>
      <c r="CS518" s="6"/>
      <c r="CT518" s="6"/>
      <c r="CU518" s="6"/>
      <c r="CV518" s="6"/>
      <c r="CW518" s="6"/>
      <c r="CX518" s="6"/>
      <c r="CY518" s="6"/>
      <c r="CZ518" s="6"/>
      <c r="DA518" s="6"/>
      <c r="DB518" s="6"/>
      <c r="DC518" s="6"/>
      <c r="DD518" s="6"/>
      <c r="DE518" s="6"/>
      <c r="DF518" s="6"/>
      <c r="DG518" s="6"/>
      <c r="DH518" s="6"/>
      <c r="DI518" s="6"/>
      <c r="DJ518" s="6"/>
      <c r="DK518" s="6"/>
      <c r="DL518" s="6"/>
      <c r="DM518" s="6"/>
      <c r="DN518" s="6"/>
      <c r="DO518" s="6"/>
      <c r="DP518" s="6"/>
      <c r="DQ518" s="6"/>
      <c r="DR518" s="6"/>
      <c r="DS518" s="6"/>
      <c r="DT518" s="6"/>
      <c r="DU518" s="6"/>
    </row>
    <row r="519" spans="1:125" s="3" customFormat="1">
      <c r="A519"/>
      <c r="B519"/>
      <c r="C519"/>
      <c r="D519" s="1"/>
      <c r="E519" s="1"/>
      <c r="F519" s="1"/>
      <c r="G519" s="1"/>
      <c r="H519" s="1"/>
      <c r="I519" s="1"/>
      <c r="J519" s="1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  <c r="AR519" s="6"/>
      <c r="AS519" s="6"/>
      <c r="AT519" s="6"/>
      <c r="AU519" s="6"/>
      <c r="AV519" s="6"/>
      <c r="AW519" s="6"/>
      <c r="AX519" s="6"/>
      <c r="AY519" s="6"/>
      <c r="AZ519" s="6"/>
      <c r="BA519" s="6"/>
      <c r="BB519" s="6"/>
      <c r="BC519" s="6"/>
      <c r="BD519" s="6"/>
      <c r="BE519" s="6"/>
      <c r="BF519" s="6"/>
      <c r="BG519" s="6"/>
      <c r="BH519" s="6"/>
      <c r="BI519" s="6"/>
      <c r="BJ519" s="6"/>
      <c r="BK519" s="6"/>
      <c r="BL519" s="6"/>
      <c r="BM519" s="6"/>
      <c r="BN519" s="6"/>
      <c r="BO519" s="6"/>
      <c r="BP519" s="6"/>
      <c r="BQ519" s="6"/>
      <c r="BR519" s="6"/>
      <c r="BS519" s="6"/>
      <c r="BT519" s="6"/>
      <c r="BU519" s="6"/>
      <c r="BV519" s="6"/>
      <c r="BW519" s="6"/>
      <c r="BX519" s="6"/>
      <c r="BY519" s="6"/>
      <c r="BZ519" s="6"/>
      <c r="CA519" s="6"/>
      <c r="CB519" s="6"/>
      <c r="CC519" s="6"/>
      <c r="CD519" s="6"/>
      <c r="CE519" s="6"/>
      <c r="CF519" s="6"/>
      <c r="CG519" s="6"/>
      <c r="CH519" s="6"/>
      <c r="CI519" s="6"/>
      <c r="CJ519" s="6"/>
      <c r="CK519" s="6"/>
      <c r="CL519" s="6"/>
      <c r="CM519" s="6"/>
      <c r="CN519" s="6"/>
      <c r="CO519" s="6"/>
      <c r="CP519" s="6"/>
      <c r="CQ519" s="6"/>
      <c r="CR519" s="6"/>
      <c r="CS519" s="6"/>
      <c r="CT519" s="6"/>
      <c r="CU519" s="6"/>
      <c r="CV519" s="6"/>
      <c r="CW519" s="6"/>
      <c r="CX519" s="6"/>
      <c r="CY519" s="6"/>
      <c r="CZ519" s="6"/>
      <c r="DA519" s="6"/>
      <c r="DB519" s="6"/>
      <c r="DC519" s="6"/>
      <c r="DD519" s="6"/>
      <c r="DE519" s="6"/>
      <c r="DF519" s="6"/>
      <c r="DG519" s="6"/>
      <c r="DH519" s="6"/>
      <c r="DI519" s="6"/>
      <c r="DJ519" s="6"/>
      <c r="DK519" s="6"/>
      <c r="DL519" s="6"/>
      <c r="DM519" s="6"/>
      <c r="DN519" s="6"/>
      <c r="DO519" s="6"/>
      <c r="DP519" s="6"/>
      <c r="DQ519" s="6"/>
      <c r="DR519" s="6"/>
      <c r="DS519" s="6"/>
      <c r="DT519" s="6"/>
      <c r="DU519" s="6"/>
    </row>
    <row r="520" spans="1:125" s="3" customFormat="1">
      <c r="A520" s="11" t="s">
        <v>291</v>
      </c>
      <c r="B520" s="11"/>
      <c r="C520" s="13"/>
      <c r="D520" s="11"/>
      <c r="E520" s="11"/>
      <c r="F520" s="11"/>
      <c r="G520" s="11"/>
      <c r="H520" s="11"/>
      <c r="I520" s="11"/>
      <c r="J520" s="11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"/>
      <c r="AV520" s="6"/>
      <c r="AW520" s="6"/>
      <c r="AX520" s="6"/>
      <c r="AY520" s="6"/>
      <c r="AZ520" s="6"/>
      <c r="BA520" s="6"/>
      <c r="BB520" s="6"/>
      <c r="BC520" s="6"/>
      <c r="BD520" s="6"/>
      <c r="BE520" s="6"/>
      <c r="BF520" s="6"/>
      <c r="BG520" s="6"/>
      <c r="BH520" s="6"/>
      <c r="BI520" s="6"/>
      <c r="BJ520" s="6"/>
      <c r="BK520" s="6"/>
      <c r="BL520" s="6"/>
      <c r="BM520" s="6"/>
      <c r="BN520" s="6"/>
      <c r="BO520" s="6"/>
      <c r="BP520" s="6"/>
      <c r="BQ520" s="6"/>
      <c r="BR520" s="6"/>
      <c r="BS520" s="6"/>
      <c r="BT520" s="6"/>
      <c r="BU520" s="6"/>
      <c r="BV520" s="6"/>
      <c r="BW520" s="6"/>
      <c r="BX520" s="6"/>
      <c r="BY520" s="6"/>
      <c r="BZ520" s="6"/>
      <c r="CA520" s="6"/>
      <c r="CB520" s="6"/>
      <c r="CC520" s="6"/>
      <c r="CD520" s="6"/>
      <c r="CE520" s="6"/>
      <c r="CF520" s="6"/>
      <c r="CG520" s="6"/>
      <c r="CH520" s="6"/>
      <c r="CI520" s="6"/>
      <c r="CJ520" s="6"/>
      <c r="CK520" s="6"/>
      <c r="CL520" s="6"/>
      <c r="CM520" s="6"/>
      <c r="CN520" s="6"/>
      <c r="CO520" s="6"/>
      <c r="CP520" s="6"/>
      <c r="CQ520" s="6"/>
      <c r="CR520" s="6"/>
      <c r="CS520" s="6"/>
      <c r="CT520" s="6"/>
      <c r="CU520" s="6"/>
      <c r="CV520" s="6"/>
      <c r="CW520" s="6"/>
      <c r="CX520" s="6"/>
      <c r="CY520" s="6"/>
      <c r="CZ520" s="6"/>
      <c r="DA520" s="6"/>
      <c r="DB520" s="6"/>
      <c r="DC520" s="6"/>
      <c r="DD520" s="6"/>
      <c r="DE520" s="6"/>
      <c r="DF520" s="6"/>
      <c r="DG520" s="6"/>
      <c r="DH520" s="6"/>
      <c r="DI520" s="6"/>
      <c r="DJ520" s="6"/>
      <c r="DK520" s="6"/>
      <c r="DL520" s="6"/>
      <c r="DM520" s="6"/>
      <c r="DN520" s="6"/>
      <c r="DO520" s="6"/>
      <c r="DP520" s="6"/>
      <c r="DQ520" s="6"/>
      <c r="DR520" s="6"/>
      <c r="DS520" s="6"/>
      <c r="DT520" s="6"/>
      <c r="DU520" s="6"/>
    </row>
    <row r="521" spans="1:125" s="3" customFormat="1">
      <c r="A521" t="s">
        <v>292</v>
      </c>
      <c r="B521" t="s">
        <v>293</v>
      </c>
      <c r="C521" t="s">
        <v>576</v>
      </c>
      <c r="D521" s="1">
        <v>50000</v>
      </c>
      <c r="E521" s="1">
        <v>1435</v>
      </c>
      <c r="F521" s="1">
        <v>1854</v>
      </c>
      <c r="G521" s="1">
        <v>1520</v>
      </c>
      <c r="H521" s="1">
        <v>25</v>
      </c>
      <c r="I521" s="1">
        <f t="shared" ref="I521:I522" si="141">E521+F521+G521+H521</f>
        <v>4834</v>
      </c>
      <c r="J521" s="1">
        <f>+D521-I521</f>
        <v>45166</v>
      </c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"/>
      <c r="AV521" s="6"/>
      <c r="AW521" s="6"/>
      <c r="AX521" s="6"/>
      <c r="AY521" s="6"/>
      <c r="AZ521" s="6"/>
      <c r="BA521" s="6"/>
      <c r="BB521" s="6"/>
      <c r="BC521" s="6"/>
      <c r="BD521" s="6"/>
      <c r="BE521" s="6"/>
      <c r="BF521" s="6"/>
      <c r="BG521" s="6"/>
      <c r="BH521" s="6"/>
      <c r="BI521" s="6"/>
      <c r="BJ521" s="6"/>
      <c r="BK521" s="6"/>
      <c r="BL521" s="6"/>
      <c r="BM521" s="6"/>
      <c r="BN521" s="6"/>
      <c r="BO521" s="6"/>
      <c r="BP521" s="6"/>
      <c r="BQ521" s="6"/>
      <c r="BR521" s="6"/>
      <c r="BS521" s="6"/>
      <c r="BT521" s="6"/>
      <c r="BU521" s="6"/>
      <c r="BV521" s="6"/>
      <c r="BW521" s="6"/>
      <c r="BX521" s="6"/>
      <c r="BY521" s="6"/>
      <c r="BZ521" s="6"/>
      <c r="CA521" s="6"/>
      <c r="CB521" s="6"/>
      <c r="CC521" s="6"/>
      <c r="CD521" s="6"/>
      <c r="CE521" s="6"/>
      <c r="CF521" s="6"/>
      <c r="CG521" s="6"/>
      <c r="CH521" s="6"/>
      <c r="CI521" s="6"/>
      <c r="CJ521" s="6"/>
      <c r="CK521" s="6"/>
      <c r="CL521" s="6"/>
      <c r="CM521" s="6"/>
      <c r="CN521" s="6"/>
      <c r="CO521" s="6"/>
      <c r="CP521" s="6"/>
      <c r="CQ521" s="6"/>
      <c r="CR521" s="6"/>
      <c r="CS521" s="6"/>
      <c r="CT521" s="6"/>
      <c r="CU521" s="6"/>
      <c r="CV521" s="6"/>
      <c r="CW521" s="6"/>
      <c r="CX521" s="6"/>
      <c r="CY521" s="6"/>
      <c r="CZ521" s="6"/>
      <c r="DA521" s="6"/>
      <c r="DB521" s="6"/>
      <c r="DC521" s="6"/>
      <c r="DD521" s="6"/>
      <c r="DE521" s="6"/>
      <c r="DF521" s="6"/>
      <c r="DG521" s="6"/>
      <c r="DH521" s="6"/>
      <c r="DI521" s="6"/>
      <c r="DJ521" s="6"/>
      <c r="DK521" s="6"/>
      <c r="DL521" s="6"/>
      <c r="DM521" s="6"/>
      <c r="DN521" s="6"/>
      <c r="DO521" s="6"/>
      <c r="DP521" s="6"/>
      <c r="DQ521" s="6"/>
      <c r="DR521" s="6"/>
      <c r="DS521" s="6"/>
      <c r="DT521" s="6"/>
      <c r="DU521" s="6"/>
    </row>
    <row r="522" spans="1:125" s="3" customFormat="1">
      <c r="A522" t="s">
        <v>294</v>
      </c>
      <c r="B522" t="s">
        <v>293</v>
      </c>
      <c r="C522" t="s">
        <v>576</v>
      </c>
      <c r="D522" s="1">
        <v>100000</v>
      </c>
      <c r="E522" s="1">
        <v>2870</v>
      </c>
      <c r="F522" s="1">
        <v>12105.37</v>
      </c>
      <c r="G522" s="1">
        <v>3040</v>
      </c>
      <c r="H522" s="1">
        <v>25</v>
      </c>
      <c r="I522" s="1">
        <f t="shared" si="141"/>
        <v>18040.370000000003</v>
      </c>
      <c r="J522" s="1">
        <f t="shared" ref="J522:J530" si="142">+D522-I522</f>
        <v>81959.63</v>
      </c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"/>
      <c r="AV522" s="6"/>
      <c r="AW522" s="6"/>
      <c r="AX522" s="6"/>
      <c r="AY522" s="6"/>
      <c r="AZ522" s="6"/>
      <c r="BA522" s="6"/>
      <c r="BB522" s="6"/>
      <c r="BC522" s="6"/>
      <c r="BD522" s="6"/>
      <c r="BE522" s="6"/>
      <c r="BF522" s="6"/>
      <c r="BG522" s="6"/>
      <c r="BH522" s="6"/>
      <c r="BI522" s="6"/>
      <c r="BJ522" s="6"/>
      <c r="BK522" s="6"/>
      <c r="BL522" s="6"/>
      <c r="BM522" s="6"/>
      <c r="BN522" s="6"/>
      <c r="BO522" s="6"/>
      <c r="BP522" s="6"/>
      <c r="BQ522" s="6"/>
      <c r="BR522" s="6"/>
      <c r="BS522" s="6"/>
      <c r="BT522" s="6"/>
      <c r="BU522" s="6"/>
      <c r="BV522" s="6"/>
      <c r="BW522" s="6"/>
      <c r="BX522" s="6"/>
      <c r="BY522" s="6"/>
      <c r="BZ522" s="6"/>
      <c r="CA522" s="6"/>
      <c r="CB522" s="6"/>
      <c r="CC522" s="6"/>
      <c r="CD522" s="6"/>
      <c r="CE522" s="6"/>
      <c r="CF522" s="6"/>
      <c r="CG522" s="6"/>
      <c r="CH522" s="6"/>
      <c r="CI522" s="6"/>
      <c r="CJ522" s="6"/>
      <c r="CK522" s="6"/>
      <c r="CL522" s="6"/>
      <c r="CM522" s="6"/>
      <c r="CN522" s="6"/>
      <c r="CO522" s="6"/>
      <c r="CP522" s="6"/>
      <c r="CQ522" s="6"/>
      <c r="CR522" s="6"/>
      <c r="CS522" s="6"/>
      <c r="CT522" s="6"/>
      <c r="CU522" s="6"/>
      <c r="CV522" s="6"/>
      <c r="CW522" s="6"/>
      <c r="CX522" s="6"/>
      <c r="CY522" s="6"/>
      <c r="CZ522" s="6"/>
      <c r="DA522" s="6"/>
      <c r="DB522" s="6"/>
      <c r="DC522" s="6"/>
      <c r="DD522" s="6"/>
      <c r="DE522" s="6"/>
      <c r="DF522" s="6"/>
      <c r="DG522" s="6"/>
      <c r="DH522" s="6"/>
      <c r="DI522" s="6"/>
      <c r="DJ522" s="6"/>
      <c r="DK522" s="6"/>
      <c r="DL522" s="6"/>
      <c r="DM522" s="6"/>
      <c r="DN522" s="6"/>
      <c r="DO522" s="6"/>
      <c r="DP522" s="6"/>
      <c r="DQ522" s="6"/>
      <c r="DR522" s="6"/>
      <c r="DS522" s="6"/>
      <c r="DT522" s="6"/>
      <c r="DU522" s="6"/>
    </row>
    <row r="523" spans="1:125">
      <c r="A523" t="s">
        <v>472</v>
      </c>
      <c r="B523" t="s">
        <v>23</v>
      </c>
      <c r="C523" t="s">
        <v>576</v>
      </c>
      <c r="D523" s="1">
        <v>100000</v>
      </c>
      <c r="E523" s="1">
        <v>2870</v>
      </c>
      <c r="F523" s="1">
        <v>12105.37</v>
      </c>
      <c r="G523" s="1">
        <v>3040</v>
      </c>
      <c r="H523" s="1">
        <v>25</v>
      </c>
      <c r="I523" s="1">
        <f>E523+F523+G523+H523</f>
        <v>18040.370000000003</v>
      </c>
      <c r="J523" s="1">
        <f t="shared" si="142"/>
        <v>81959.63</v>
      </c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  <c r="Y523"/>
      <c r="Z523"/>
      <c r="AA523"/>
      <c r="AB523"/>
      <c r="AC523"/>
      <c r="AD523"/>
      <c r="AE523"/>
      <c r="AF523"/>
      <c r="AG523"/>
      <c r="AH523"/>
      <c r="AI523"/>
      <c r="AJ523"/>
      <c r="AK523"/>
      <c r="AL523"/>
      <c r="AM523"/>
      <c r="AN523"/>
      <c r="AO523"/>
      <c r="AP523"/>
      <c r="AQ523"/>
      <c r="AR523"/>
      <c r="AS523"/>
      <c r="AT523"/>
      <c r="AU523"/>
      <c r="AV523"/>
      <c r="AW523"/>
      <c r="AX523"/>
      <c r="AY523"/>
      <c r="AZ523"/>
      <c r="BA523"/>
      <c r="BB523"/>
      <c r="BC523"/>
      <c r="BD523"/>
      <c r="BE523"/>
      <c r="BF523"/>
      <c r="BG523"/>
      <c r="BH523"/>
      <c r="BI523"/>
      <c r="BJ523"/>
      <c r="BK523"/>
      <c r="BL523"/>
      <c r="BM523"/>
      <c r="BN523"/>
      <c r="BO523"/>
      <c r="BP523"/>
      <c r="BQ523"/>
      <c r="BR523"/>
      <c r="BS523"/>
      <c r="BT523"/>
      <c r="BU523"/>
      <c r="BV523"/>
      <c r="BW523"/>
      <c r="BX523"/>
      <c r="BY523"/>
      <c r="BZ523"/>
      <c r="CA523"/>
      <c r="CB523"/>
      <c r="CC523"/>
      <c r="CD523"/>
      <c r="CE523"/>
      <c r="CF523"/>
      <c r="CG523"/>
      <c r="CH523"/>
      <c r="CI523"/>
      <c r="CJ523"/>
      <c r="CK523"/>
      <c r="CL523"/>
      <c r="CM523"/>
      <c r="CN523"/>
      <c r="CO523"/>
      <c r="CP523"/>
      <c r="CQ523"/>
      <c r="CR523"/>
      <c r="CS523"/>
      <c r="CT523"/>
      <c r="CU523"/>
      <c r="CV523"/>
      <c r="CW523"/>
      <c r="CX523"/>
      <c r="CY523"/>
      <c r="CZ523"/>
      <c r="DA523"/>
      <c r="DB523"/>
      <c r="DC523"/>
      <c r="DD523"/>
      <c r="DE523"/>
      <c r="DF523"/>
      <c r="DG523"/>
      <c r="DH523"/>
      <c r="DI523"/>
      <c r="DJ523"/>
      <c r="DK523"/>
      <c r="DL523"/>
      <c r="DM523"/>
      <c r="DN523"/>
      <c r="DO523"/>
      <c r="DP523"/>
      <c r="DQ523"/>
      <c r="DR523"/>
      <c r="DS523"/>
      <c r="DT523"/>
      <c r="DU523"/>
    </row>
    <row r="524" spans="1:125">
      <c r="A524" t="s">
        <v>556</v>
      </c>
      <c r="B524" s="12" t="s">
        <v>549</v>
      </c>
      <c r="C524" s="12" t="s">
        <v>576</v>
      </c>
      <c r="D524" s="1">
        <v>60000</v>
      </c>
      <c r="E524" s="1">
        <v>1722</v>
      </c>
      <c r="F524" s="1">
        <v>3486.68</v>
      </c>
      <c r="G524" s="1">
        <v>1824</v>
      </c>
      <c r="H524" s="1">
        <v>25</v>
      </c>
      <c r="I524" s="1">
        <f>+E524+F524+G524+H524</f>
        <v>7057.68</v>
      </c>
      <c r="J524" s="1">
        <f t="shared" si="142"/>
        <v>52942.32</v>
      </c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  <c r="Y524"/>
      <c r="Z524"/>
      <c r="AA524"/>
      <c r="AB524"/>
      <c r="AC524"/>
      <c r="AD524"/>
      <c r="AE524"/>
      <c r="AF524"/>
      <c r="AG524"/>
      <c r="AH524"/>
      <c r="AI524"/>
      <c r="AJ524"/>
      <c r="AK524"/>
      <c r="AL524"/>
      <c r="AM524"/>
      <c r="AN524"/>
      <c r="AO524"/>
      <c r="AP524"/>
      <c r="AQ524"/>
      <c r="AR524"/>
      <c r="AS524"/>
      <c r="AT524"/>
      <c r="AU524"/>
      <c r="AV524"/>
      <c r="AW524"/>
      <c r="AX524"/>
      <c r="AY524"/>
      <c r="AZ524"/>
      <c r="BA524"/>
      <c r="BB524"/>
      <c r="BC524"/>
      <c r="BD524"/>
      <c r="BE524"/>
      <c r="BF524"/>
      <c r="BG524"/>
      <c r="BH524"/>
      <c r="BI524"/>
      <c r="BJ524"/>
      <c r="BK524"/>
      <c r="BL524"/>
      <c r="BM524"/>
      <c r="BN524"/>
      <c r="BO524"/>
      <c r="BP524"/>
      <c r="BQ524"/>
      <c r="BR524"/>
      <c r="BS524"/>
      <c r="BT524"/>
      <c r="BU524"/>
      <c r="BV524"/>
      <c r="BW524"/>
      <c r="BX524"/>
      <c r="BY524"/>
      <c r="BZ524"/>
      <c r="CA524"/>
      <c r="CB524"/>
      <c r="CC524"/>
      <c r="CD524"/>
      <c r="CE524"/>
      <c r="CF524"/>
      <c r="CG524"/>
      <c r="CH524"/>
      <c r="CI524"/>
      <c r="CJ524"/>
      <c r="CK524"/>
      <c r="CL524"/>
      <c r="CM524"/>
      <c r="CN524"/>
      <c r="CO524"/>
      <c r="CP524"/>
      <c r="CQ524"/>
      <c r="CR524"/>
      <c r="CS524"/>
      <c r="CT524"/>
      <c r="CU524"/>
      <c r="CV524"/>
      <c r="CW524"/>
      <c r="CX524"/>
      <c r="CY524"/>
      <c r="CZ524"/>
      <c r="DA524"/>
      <c r="DB524"/>
      <c r="DC524"/>
      <c r="DD524"/>
      <c r="DE524"/>
      <c r="DF524"/>
      <c r="DG524"/>
      <c r="DH524"/>
      <c r="DI524"/>
      <c r="DJ524"/>
      <c r="DK524"/>
      <c r="DL524"/>
      <c r="DM524"/>
      <c r="DN524"/>
      <c r="DO524"/>
      <c r="DP524"/>
      <c r="DQ524"/>
      <c r="DR524"/>
      <c r="DS524"/>
      <c r="DT524"/>
      <c r="DU524"/>
    </row>
    <row r="525" spans="1:125">
      <c r="A525" t="s">
        <v>20</v>
      </c>
      <c r="B525" t="s">
        <v>28</v>
      </c>
      <c r="C525" t="s">
        <v>573</v>
      </c>
      <c r="D525" s="1">
        <v>35000</v>
      </c>
      <c r="E525" s="1">
        <v>1004.5</v>
      </c>
      <c r="F525" s="1">
        <v>0</v>
      </c>
      <c r="G525" s="1">
        <v>1064</v>
      </c>
      <c r="H525" s="1">
        <v>2216.86</v>
      </c>
      <c r="I525" s="1">
        <f t="shared" ref="I525:I530" si="143">+E525+F525+G525+H525</f>
        <v>4285.3600000000006</v>
      </c>
      <c r="J525" s="1">
        <f t="shared" si="142"/>
        <v>30714.639999999999</v>
      </c>
    </row>
    <row r="526" spans="1:125">
      <c r="A526" t="s">
        <v>557</v>
      </c>
      <c r="B526" t="s">
        <v>21</v>
      </c>
      <c r="C526" s="12" t="s">
        <v>576</v>
      </c>
      <c r="D526" s="1">
        <v>45000</v>
      </c>
      <c r="E526" s="1">
        <v>1291.5</v>
      </c>
      <c r="F526" s="1">
        <v>1148.33</v>
      </c>
      <c r="G526" s="1">
        <v>1368</v>
      </c>
      <c r="H526" s="1">
        <v>25</v>
      </c>
      <c r="I526" s="1">
        <f t="shared" si="143"/>
        <v>3832.83</v>
      </c>
      <c r="J526" s="1">
        <f t="shared" si="142"/>
        <v>41167.17</v>
      </c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  <c r="Y526"/>
      <c r="Z526"/>
      <c r="AA526"/>
      <c r="AB526"/>
      <c r="AC526"/>
      <c r="AD526"/>
      <c r="AE526"/>
      <c r="AF526"/>
      <c r="AG526"/>
      <c r="AH526"/>
      <c r="AI526"/>
      <c r="AJ526"/>
      <c r="AK526"/>
      <c r="AL526"/>
      <c r="AM526"/>
      <c r="AN526"/>
      <c r="AO526"/>
      <c r="AP526"/>
      <c r="AQ526"/>
      <c r="AR526"/>
      <c r="AS526"/>
      <c r="AT526"/>
      <c r="AU526"/>
      <c r="AV526"/>
      <c r="AW526"/>
      <c r="AX526"/>
      <c r="AY526"/>
      <c r="AZ526"/>
      <c r="BA526"/>
      <c r="BB526"/>
      <c r="BC526"/>
      <c r="BD526"/>
      <c r="BE526"/>
      <c r="BF526"/>
      <c r="BG526"/>
      <c r="BH526"/>
      <c r="BI526"/>
      <c r="BJ526"/>
      <c r="BK526"/>
      <c r="BL526"/>
      <c r="BM526"/>
      <c r="BN526"/>
      <c r="BO526"/>
      <c r="BP526"/>
      <c r="BQ526"/>
      <c r="BR526"/>
      <c r="BS526"/>
      <c r="BT526"/>
      <c r="BU526"/>
      <c r="BV526"/>
      <c r="BW526"/>
      <c r="BX526"/>
      <c r="BY526"/>
      <c r="BZ526"/>
      <c r="CA526"/>
      <c r="CB526"/>
      <c r="CC526"/>
      <c r="CD526"/>
      <c r="CE526"/>
      <c r="CF526"/>
      <c r="CG526"/>
      <c r="CH526"/>
      <c r="CI526"/>
      <c r="CJ526"/>
      <c r="CK526"/>
      <c r="CL526"/>
      <c r="CM526"/>
      <c r="CN526"/>
      <c r="CO526"/>
      <c r="CP526"/>
      <c r="CQ526"/>
      <c r="CR526"/>
      <c r="CS526"/>
      <c r="CT526"/>
      <c r="CU526"/>
      <c r="CV526"/>
      <c r="CW526"/>
      <c r="CX526"/>
      <c r="CY526"/>
      <c r="CZ526"/>
      <c r="DA526"/>
      <c r="DB526"/>
      <c r="DC526"/>
      <c r="DD526"/>
      <c r="DE526"/>
      <c r="DF526"/>
      <c r="DG526"/>
      <c r="DH526"/>
      <c r="DI526"/>
      <c r="DJ526"/>
      <c r="DK526"/>
      <c r="DL526"/>
      <c r="DM526"/>
      <c r="DN526"/>
      <c r="DO526"/>
      <c r="DP526"/>
      <c r="DQ526"/>
      <c r="DR526"/>
      <c r="DS526"/>
      <c r="DT526"/>
      <c r="DU526"/>
    </row>
    <row r="527" spans="1:125">
      <c r="A527" t="s">
        <v>605</v>
      </c>
      <c r="B527" t="s">
        <v>512</v>
      </c>
      <c r="C527" s="12" t="s">
        <v>576</v>
      </c>
      <c r="D527" s="1">
        <v>50000</v>
      </c>
      <c r="E527" s="1">
        <v>1435</v>
      </c>
      <c r="F527" s="1">
        <v>1854</v>
      </c>
      <c r="G527" s="1">
        <v>1520</v>
      </c>
      <c r="H527" s="1">
        <v>25</v>
      </c>
      <c r="I527" s="1">
        <f t="shared" si="143"/>
        <v>4834</v>
      </c>
      <c r="J527" s="1">
        <f t="shared" si="142"/>
        <v>45166</v>
      </c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  <c r="Y527"/>
      <c r="Z527"/>
      <c r="AA527"/>
      <c r="AB527"/>
      <c r="AC527"/>
      <c r="AD527"/>
      <c r="AE527"/>
      <c r="AF527"/>
      <c r="AG527"/>
      <c r="AH527"/>
      <c r="AI527"/>
      <c r="AJ527"/>
      <c r="AK527"/>
      <c r="AL527"/>
      <c r="AM527"/>
      <c r="AN527"/>
      <c r="AO527"/>
      <c r="AP527"/>
      <c r="AQ527"/>
      <c r="AR527"/>
      <c r="AS527"/>
      <c r="AT527"/>
      <c r="AU527"/>
      <c r="AV527"/>
      <c r="AW527"/>
      <c r="AX527"/>
      <c r="AY527"/>
      <c r="AZ527"/>
      <c r="BA527"/>
      <c r="BB527"/>
      <c r="BC527"/>
      <c r="BD527"/>
      <c r="BE527"/>
      <c r="BF527"/>
      <c r="BG527"/>
      <c r="BH527"/>
      <c r="BI527"/>
      <c r="BJ527"/>
      <c r="BK527"/>
      <c r="BL527"/>
      <c r="BM527"/>
      <c r="BN527"/>
      <c r="BO527"/>
      <c r="BP527"/>
      <c r="BQ527"/>
      <c r="BR527"/>
      <c r="BS527"/>
      <c r="BT527"/>
      <c r="BU527"/>
      <c r="BV527"/>
      <c r="BW527"/>
      <c r="BX527"/>
      <c r="BY527"/>
      <c r="BZ527"/>
      <c r="CA527"/>
      <c r="CB527"/>
      <c r="CC527"/>
      <c r="CD527"/>
      <c r="CE527"/>
      <c r="CF527"/>
      <c r="CG527"/>
      <c r="CH527"/>
      <c r="CI527"/>
      <c r="CJ527"/>
      <c r="CK527"/>
      <c r="CL527"/>
      <c r="CM527"/>
      <c r="CN527"/>
      <c r="CO527"/>
      <c r="CP527"/>
      <c r="CQ527"/>
      <c r="CR527"/>
      <c r="CS527"/>
      <c r="CT527"/>
      <c r="CU527"/>
      <c r="CV527"/>
      <c r="CW527"/>
      <c r="CX527"/>
      <c r="CY527"/>
      <c r="CZ527"/>
      <c r="DA527"/>
      <c r="DB527"/>
      <c r="DC527"/>
      <c r="DD527"/>
      <c r="DE527"/>
      <c r="DF527"/>
      <c r="DG527"/>
      <c r="DH527"/>
      <c r="DI527"/>
      <c r="DJ527"/>
      <c r="DK527"/>
      <c r="DL527"/>
      <c r="DM527"/>
      <c r="DN527"/>
      <c r="DO527"/>
      <c r="DP527"/>
      <c r="DQ527"/>
      <c r="DR527"/>
      <c r="DS527"/>
      <c r="DT527"/>
      <c r="DU527"/>
    </row>
    <row r="528" spans="1:125">
      <c r="A528" t="s">
        <v>604</v>
      </c>
      <c r="B528" t="s">
        <v>195</v>
      </c>
      <c r="C528" s="12" t="s">
        <v>576</v>
      </c>
      <c r="D528" s="1">
        <v>50000</v>
      </c>
      <c r="E528" s="1">
        <v>1435</v>
      </c>
      <c r="F528" s="1">
        <v>1854</v>
      </c>
      <c r="G528" s="1">
        <v>1520</v>
      </c>
      <c r="H528" s="1">
        <v>25</v>
      </c>
      <c r="I528" s="1">
        <f t="shared" si="143"/>
        <v>4834</v>
      </c>
      <c r="J528" s="1">
        <f t="shared" si="142"/>
        <v>45166</v>
      </c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  <c r="Y528"/>
      <c r="Z528"/>
      <c r="AA528"/>
      <c r="AB528"/>
      <c r="AC528"/>
      <c r="AD528"/>
      <c r="AE528"/>
      <c r="AF528"/>
      <c r="AG528"/>
      <c r="AH528"/>
      <c r="AI528"/>
      <c r="AJ528"/>
      <c r="AK528"/>
      <c r="AL528"/>
      <c r="AM528"/>
      <c r="AN528"/>
      <c r="AO528"/>
      <c r="AP528"/>
      <c r="AQ528"/>
      <c r="AR528"/>
      <c r="AS528"/>
      <c r="AT528"/>
      <c r="AU528"/>
      <c r="AV528"/>
      <c r="AW528"/>
      <c r="AX528"/>
      <c r="AY528"/>
      <c r="AZ528"/>
      <c r="BA528"/>
      <c r="BB528"/>
      <c r="BC528"/>
      <c r="BD528"/>
      <c r="BE528"/>
      <c r="BF528"/>
      <c r="BG528"/>
      <c r="BH528"/>
      <c r="BI528"/>
      <c r="BJ528"/>
      <c r="BK528"/>
      <c r="BL528"/>
      <c r="BM528"/>
      <c r="BN528"/>
      <c r="BO528"/>
      <c r="BP528"/>
      <c r="BQ528"/>
      <c r="BR528"/>
      <c r="BS528"/>
      <c r="BT528"/>
      <c r="BU528"/>
      <c r="BV528"/>
      <c r="BW528"/>
      <c r="BX528"/>
      <c r="BY528"/>
      <c r="BZ528"/>
      <c r="CA528"/>
      <c r="CB528"/>
      <c r="CC528"/>
      <c r="CD528"/>
      <c r="CE528"/>
      <c r="CF528"/>
      <c r="CG528"/>
      <c r="CH528"/>
      <c r="CI528"/>
      <c r="CJ528"/>
      <c r="CK528"/>
      <c r="CL528"/>
      <c r="CM528"/>
      <c r="CN528"/>
      <c r="CO528"/>
      <c r="CP528"/>
      <c r="CQ528"/>
      <c r="CR528"/>
      <c r="CS528"/>
      <c r="CT528"/>
      <c r="CU528"/>
      <c r="CV528"/>
      <c r="CW528"/>
      <c r="CX528"/>
      <c r="CY528"/>
      <c r="CZ528"/>
      <c r="DA528"/>
      <c r="DB528"/>
      <c r="DC528"/>
      <c r="DD528"/>
      <c r="DE528"/>
      <c r="DF528"/>
      <c r="DG528"/>
      <c r="DH528"/>
      <c r="DI528"/>
      <c r="DJ528"/>
      <c r="DK528"/>
      <c r="DL528"/>
      <c r="DM528"/>
      <c r="DN528"/>
      <c r="DO528"/>
      <c r="DP528"/>
      <c r="DQ528"/>
      <c r="DR528"/>
      <c r="DS528"/>
      <c r="DT528"/>
      <c r="DU528"/>
    </row>
    <row r="529" spans="1:125">
      <c r="A529" t="s">
        <v>654</v>
      </c>
      <c r="B529" t="s">
        <v>481</v>
      </c>
      <c r="C529" s="12" t="s">
        <v>576</v>
      </c>
      <c r="D529" s="1">
        <v>55000</v>
      </c>
      <c r="E529" s="1">
        <v>1578.5</v>
      </c>
      <c r="F529" s="1">
        <v>2559.6799999999998</v>
      </c>
      <c r="G529" s="1">
        <v>1672</v>
      </c>
      <c r="H529" s="1">
        <v>25</v>
      </c>
      <c r="I529" s="1">
        <f>E529+F529+G529+H529</f>
        <v>5835.18</v>
      </c>
      <c r="J529" s="1">
        <f>D529-I529</f>
        <v>49164.82</v>
      </c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  <c r="Y529"/>
      <c r="Z529"/>
      <c r="AA529"/>
      <c r="AB529"/>
      <c r="AC529"/>
      <c r="AD529"/>
      <c r="AE529"/>
      <c r="AF529"/>
      <c r="AG529"/>
      <c r="AH529"/>
      <c r="AI529"/>
      <c r="AJ529"/>
      <c r="AK529"/>
      <c r="AL529"/>
      <c r="AM529"/>
      <c r="AN529"/>
      <c r="AO529"/>
      <c r="AP529"/>
      <c r="AQ529"/>
      <c r="AR529"/>
      <c r="AS529"/>
      <c r="AT529"/>
      <c r="AU529"/>
      <c r="AV529"/>
      <c r="AW529"/>
      <c r="AX529"/>
      <c r="AY529"/>
      <c r="AZ529"/>
      <c r="BA529"/>
      <c r="BB529"/>
      <c r="BC529"/>
      <c r="BD529"/>
      <c r="BE529"/>
      <c r="BF529"/>
      <c r="BG529"/>
      <c r="BH529"/>
      <c r="BI529"/>
      <c r="BJ529"/>
      <c r="BK529"/>
      <c r="BL529"/>
      <c r="BM529"/>
      <c r="BN529"/>
      <c r="BO529"/>
      <c r="BP529"/>
      <c r="BQ529"/>
      <c r="BR529"/>
      <c r="BS529"/>
      <c r="BT529"/>
      <c r="BU529"/>
      <c r="BV529"/>
      <c r="BW529"/>
      <c r="BX529"/>
      <c r="BY529"/>
      <c r="BZ529"/>
      <c r="CA529"/>
      <c r="CB529"/>
      <c r="CC529"/>
      <c r="CD529"/>
      <c r="CE529"/>
      <c r="CF529"/>
      <c r="CG529"/>
      <c r="CH529"/>
      <c r="CI529"/>
      <c r="CJ529"/>
      <c r="CK529"/>
      <c r="CL529"/>
      <c r="CM529"/>
      <c r="CN529"/>
      <c r="CO529"/>
      <c r="CP529"/>
      <c r="CQ529"/>
      <c r="CR529"/>
      <c r="CS529"/>
      <c r="CT529"/>
      <c r="CU529"/>
      <c r="CV529"/>
      <c r="CW529"/>
      <c r="CX529"/>
      <c r="CY529"/>
      <c r="CZ529"/>
      <c r="DA529"/>
      <c r="DB529"/>
      <c r="DC529"/>
      <c r="DD529"/>
      <c r="DE529"/>
      <c r="DF529"/>
      <c r="DG529"/>
      <c r="DH529"/>
      <c r="DI529"/>
      <c r="DJ529"/>
      <c r="DK529"/>
      <c r="DL529"/>
      <c r="DM529"/>
      <c r="DN529"/>
      <c r="DO529"/>
      <c r="DP529"/>
      <c r="DQ529"/>
      <c r="DR529"/>
      <c r="DS529"/>
      <c r="DT529"/>
      <c r="DU529"/>
    </row>
    <row r="530" spans="1:125">
      <c r="A530" t="s">
        <v>603</v>
      </c>
      <c r="B530" t="s">
        <v>549</v>
      </c>
      <c r="C530" s="12" t="s">
        <v>576</v>
      </c>
      <c r="D530" s="1">
        <v>50000</v>
      </c>
      <c r="E530" s="1">
        <v>1435</v>
      </c>
      <c r="F530" s="1">
        <v>1854</v>
      </c>
      <c r="G530" s="1">
        <v>1520</v>
      </c>
      <c r="H530" s="1">
        <v>25</v>
      </c>
      <c r="I530" s="1">
        <f t="shared" si="143"/>
        <v>4834</v>
      </c>
      <c r="J530" s="1">
        <f t="shared" si="142"/>
        <v>45166</v>
      </c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  <c r="Y530"/>
      <c r="Z530"/>
      <c r="AA530"/>
      <c r="AB530"/>
      <c r="AC530"/>
      <c r="AD530"/>
      <c r="AE530"/>
      <c r="AF530"/>
      <c r="AG530"/>
      <c r="AH530"/>
      <c r="AI530"/>
      <c r="AJ530"/>
      <c r="AK530"/>
      <c r="AL530"/>
      <c r="AM530"/>
      <c r="AN530"/>
      <c r="AO530"/>
      <c r="AP530"/>
      <c r="AQ530"/>
      <c r="AR530"/>
      <c r="AS530"/>
      <c r="AT530"/>
      <c r="AU530"/>
      <c r="AV530"/>
      <c r="AW530"/>
      <c r="AX530"/>
      <c r="AY530"/>
      <c r="AZ530"/>
      <c r="BA530"/>
      <c r="BB530"/>
      <c r="BC530"/>
      <c r="BD530"/>
      <c r="BE530"/>
      <c r="BF530"/>
      <c r="BG530"/>
      <c r="BH530"/>
      <c r="BI530"/>
      <c r="BJ530"/>
      <c r="BK530"/>
      <c r="BL530"/>
      <c r="BM530"/>
      <c r="BN530"/>
      <c r="BO530"/>
      <c r="BP530"/>
      <c r="BQ530"/>
      <c r="BR530"/>
      <c r="BS530"/>
      <c r="BT530"/>
      <c r="BU530"/>
      <c r="BV530"/>
      <c r="BW530"/>
      <c r="BX530"/>
      <c r="BY530"/>
      <c r="BZ530"/>
      <c r="CA530"/>
      <c r="CB530"/>
      <c r="CC530"/>
      <c r="CD530"/>
      <c r="CE530"/>
      <c r="CF530"/>
      <c r="CG530"/>
      <c r="CH530"/>
      <c r="CI530"/>
      <c r="CJ530"/>
      <c r="CK530"/>
      <c r="CL530"/>
      <c r="CM530"/>
      <c r="CN530"/>
      <c r="CO530"/>
      <c r="CP530"/>
      <c r="CQ530"/>
      <c r="CR530"/>
      <c r="CS530"/>
      <c r="CT530"/>
      <c r="CU530"/>
      <c r="CV530"/>
      <c r="CW530"/>
      <c r="CX530"/>
      <c r="CY530"/>
      <c r="CZ530"/>
      <c r="DA530"/>
      <c r="DB530"/>
      <c r="DC530"/>
      <c r="DD530"/>
      <c r="DE530"/>
      <c r="DF530"/>
      <c r="DG530"/>
      <c r="DH530"/>
      <c r="DI530"/>
      <c r="DJ530"/>
      <c r="DK530"/>
      <c r="DL530"/>
      <c r="DM530"/>
      <c r="DN530"/>
      <c r="DO530"/>
      <c r="DP530"/>
      <c r="DQ530"/>
      <c r="DR530"/>
      <c r="DS530"/>
      <c r="DT530"/>
      <c r="DU530"/>
    </row>
    <row r="531" spans="1:125" s="3" customFormat="1">
      <c r="A531" s="3" t="s">
        <v>18</v>
      </c>
      <c r="B531" s="3">
        <v>10</v>
      </c>
      <c r="D531" s="4">
        <f t="shared" ref="D531:J531" si="144">SUM(D521:D530)</f>
        <v>595000</v>
      </c>
      <c r="E531" s="4">
        <f t="shared" si="144"/>
        <v>17076.5</v>
      </c>
      <c r="F531" s="4">
        <f t="shared" si="144"/>
        <v>38821.43</v>
      </c>
      <c r="G531" s="4">
        <f t="shared" si="144"/>
        <v>18088</v>
      </c>
      <c r="H531" s="4">
        <f t="shared" si="144"/>
        <v>2441.86</v>
      </c>
      <c r="I531" s="4">
        <f t="shared" si="144"/>
        <v>76427.790000000008</v>
      </c>
      <c r="J531" s="4">
        <f t="shared" si="144"/>
        <v>518572.21</v>
      </c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  <c r="AR531" s="6"/>
      <c r="AS531" s="6"/>
      <c r="AT531" s="6"/>
      <c r="AU531" s="6"/>
      <c r="AV531" s="6"/>
      <c r="AW531" s="6"/>
      <c r="AX531" s="6"/>
      <c r="AY531" s="6"/>
      <c r="AZ531" s="6"/>
      <c r="BA531" s="6"/>
      <c r="BB531" s="6"/>
      <c r="BC531" s="6"/>
      <c r="BD531" s="6"/>
      <c r="BE531" s="6"/>
      <c r="BF531" s="6"/>
      <c r="BG531" s="6"/>
      <c r="BH531" s="6"/>
      <c r="BI531" s="6"/>
      <c r="BJ531" s="6"/>
      <c r="BK531" s="6"/>
      <c r="BL531" s="6"/>
      <c r="BM531" s="6"/>
      <c r="BN531" s="6"/>
      <c r="BO531" s="6"/>
      <c r="BP531" s="6"/>
      <c r="BQ531" s="6"/>
      <c r="BR531" s="6"/>
      <c r="BS531" s="6"/>
      <c r="BT531" s="6"/>
      <c r="BU531" s="6"/>
      <c r="BV531" s="6"/>
      <c r="BW531" s="6"/>
      <c r="BX531" s="6"/>
      <c r="BY531" s="6"/>
      <c r="BZ531" s="6"/>
      <c r="CA531" s="6"/>
      <c r="CB531" s="6"/>
      <c r="CC531" s="6"/>
      <c r="CD531" s="6"/>
      <c r="CE531" s="6"/>
      <c r="CF531" s="6"/>
      <c r="CG531" s="6"/>
      <c r="CH531" s="6"/>
      <c r="CI531" s="6"/>
      <c r="CJ531" s="6"/>
      <c r="CK531" s="6"/>
      <c r="CL531" s="6"/>
      <c r="CM531" s="6"/>
      <c r="CN531" s="6"/>
      <c r="CO531" s="6"/>
      <c r="CP531" s="6"/>
      <c r="CQ531" s="6"/>
      <c r="CR531" s="6"/>
      <c r="CS531" s="6"/>
      <c r="CT531" s="6"/>
      <c r="CU531" s="6"/>
      <c r="CV531" s="6"/>
      <c r="CW531" s="6"/>
      <c r="CX531" s="6"/>
      <c r="CY531" s="6"/>
      <c r="CZ531" s="6"/>
      <c r="DA531" s="6"/>
      <c r="DB531" s="6"/>
      <c r="DC531" s="6"/>
      <c r="DD531" s="6"/>
      <c r="DE531" s="6"/>
      <c r="DF531" s="6"/>
      <c r="DG531" s="6"/>
      <c r="DH531" s="6"/>
      <c r="DI531" s="6"/>
      <c r="DJ531" s="6"/>
      <c r="DK531" s="6"/>
      <c r="DL531" s="6"/>
      <c r="DM531" s="6"/>
      <c r="DN531" s="6"/>
      <c r="DO531" s="6"/>
      <c r="DP531" s="6"/>
      <c r="DQ531" s="6"/>
      <c r="DR531" s="6"/>
      <c r="DS531" s="6"/>
      <c r="DT531" s="6"/>
      <c r="DU531" s="6"/>
    </row>
    <row r="532" spans="1:125" s="3" customFormat="1">
      <c r="A532"/>
      <c r="B532"/>
      <c r="C532"/>
      <c r="D532" s="1"/>
      <c r="E532" s="1"/>
      <c r="F532" s="1"/>
      <c r="G532" s="1"/>
      <c r="H532" s="1"/>
      <c r="I532" s="1"/>
      <c r="J532" s="1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  <c r="AR532" s="6"/>
      <c r="AS532" s="6"/>
      <c r="AT532" s="6"/>
      <c r="AU532" s="6"/>
      <c r="AV532" s="6"/>
      <c r="AW532" s="6"/>
      <c r="AX532" s="6"/>
      <c r="AY532" s="6"/>
      <c r="AZ532" s="6"/>
      <c r="BA532" s="6"/>
      <c r="BB532" s="6"/>
      <c r="BC532" s="6"/>
      <c r="BD532" s="6"/>
      <c r="BE532" s="6"/>
      <c r="BF532" s="6"/>
      <c r="BG532" s="6"/>
      <c r="BH532" s="6"/>
      <c r="BI532" s="6"/>
      <c r="BJ532" s="6"/>
      <c r="BK532" s="6"/>
      <c r="BL532" s="6"/>
      <c r="BM532" s="6"/>
      <c r="BN532" s="6"/>
      <c r="BO532" s="6"/>
      <c r="BP532" s="6"/>
      <c r="BQ532" s="6"/>
      <c r="BR532" s="6"/>
      <c r="BS532" s="6"/>
      <c r="BT532" s="6"/>
      <c r="BU532" s="6"/>
      <c r="BV532" s="6"/>
      <c r="BW532" s="6"/>
      <c r="BX532" s="6"/>
      <c r="BY532" s="6"/>
      <c r="BZ532" s="6"/>
      <c r="CA532" s="6"/>
      <c r="CB532" s="6"/>
      <c r="CC532" s="6"/>
      <c r="CD532" s="6"/>
      <c r="CE532" s="6"/>
      <c r="CF532" s="6"/>
      <c r="CG532" s="6"/>
      <c r="CH532" s="6"/>
      <c r="CI532" s="6"/>
      <c r="CJ532" s="6"/>
      <c r="CK532" s="6"/>
      <c r="CL532" s="6"/>
      <c r="CM532" s="6"/>
      <c r="CN532" s="6"/>
      <c r="CO532" s="6"/>
      <c r="CP532" s="6"/>
      <c r="CQ532" s="6"/>
      <c r="CR532" s="6"/>
      <c r="CS532" s="6"/>
      <c r="CT532" s="6"/>
      <c r="CU532" s="6"/>
      <c r="CV532" s="6"/>
      <c r="CW532" s="6"/>
      <c r="CX532" s="6"/>
      <c r="CY532" s="6"/>
      <c r="CZ532" s="6"/>
      <c r="DA532" s="6"/>
      <c r="DB532" s="6"/>
      <c r="DC532" s="6"/>
      <c r="DD532" s="6"/>
      <c r="DE532" s="6"/>
      <c r="DF532" s="6"/>
      <c r="DG532" s="6"/>
      <c r="DH532" s="6"/>
      <c r="DI532" s="6"/>
      <c r="DJ532" s="6"/>
      <c r="DK532" s="6"/>
      <c r="DL532" s="6"/>
      <c r="DM532" s="6"/>
      <c r="DN532" s="6"/>
      <c r="DO532" s="6"/>
      <c r="DP532" s="6"/>
      <c r="DQ532" s="6"/>
      <c r="DR532" s="6"/>
      <c r="DS532" s="6"/>
      <c r="DT532" s="6"/>
      <c r="DU532" s="6"/>
    </row>
    <row r="533" spans="1:125" s="3" customFormat="1">
      <c r="A533" s="11" t="s">
        <v>295</v>
      </c>
      <c r="B533" s="11"/>
      <c r="C533" s="13"/>
      <c r="D533" s="11"/>
      <c r="E533" s="11"/>
      <c r="F533" s="11"/>
      <c r="G533" s="11"/>
      <c r="H533" s="11"/>
      <c r="I533" s="11"/>
      <c r="J533" s="11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"/>
      <c r="AV533" s="6"/>
      <c r="AW533" s="6"/>
      <c r="AX533" s="6"/>
      <c r="AY533" s="6"/>
      <c r="AZ533" s="6"/>
      <c r="BA533" s="6"/>
      <c r="BB533" s="6"/>
      <c r="BC533" s="6"/>
      <c r="BD533" s="6"/>
      <c r="BE533" s="6"/>
      <c r="BF533" s="6"/>
      <c r="BG533" s="6"/>
      <c r="BH533" s="6"/>
      <c r="BI533" s="6"/>
      <c r="BJ533" s="6"/>
      <c r="BK533" s="6"/>
      <c r="BL533" s="6"/>
      <c r="BM533" s="6"/>
      <c r="BN533" s="6"/>
      <c r="BO533" s="6"/>
      <c r="BP533" s="6"/>
      <c r="BQ533" s="6"/>
      <c r="BR533" s="6"/>
      <c r="BS533" s="6"/>
      <c r="BT533" s="6"/>
      <c r="BU533" s="6"/>
      <c r="BV533" s="6"/>
      <c r="BW533" s="6"/>
      <c r="BX533" s="6"/>
      <c r="BY533" s="6"/>
      <c r="BZ533" s="6"/>
      <c r="CA533" s="6"/>
      <c r="CB533" s="6"/>
      <c r="CC533" s="6"/>
      <c r="CD533" s="6"/>
      <c r="CE533" s="6"/>
      <c r="CF533" s="6"/>
      <c r="CG533" s="6"/>
      <c r="CH533" s="6"/>
      <c r="CI533" s="6"/>
      <c r="CJ533" s="6"/>
      <c r="CK533" s="6"/>
      <c r="CL533" s="6"/>
      <c r="CM533" s="6"/>
      <c r="CN533" s="6"/>
      <c r="CO533" s="6"/>
      <c r="CP533" s="6"/>
      <c r="CQ533" s="6"/>
      <c r="CR533" s="6"/>
      <c r="CS533" s="6"/>
      <c r="CT533" s="6"/>
      <c r="CU533" s="6"/>
      <c r="CV533" s="6"/>
      <c r="CW533" s="6"/>
      <c r="CX533" s="6"/>
      <c r="CY533" s="6"/>
      <c r="CZ533" s="6"/>
      <c r="DA533" s="6"/>
      <c r="DB533" s="6"/>
      <c r="DC533" s="6"/>
      <c r="DD533" s="6"/>
      <c r="DE533" s="6"/>
      <c r="DF533" s="6"/>
      <c r="DG533" s="6"/>
      <c r="DH533" s="6"/>
      <c r="DI533" s="6"/>
      <c r="DJ533" s="6"/>
      <c r="DK533" s="6"/>
      <c r="DL533" s="6"/>
      <c r="DM533" s="6"/>
      <c r="DN533" s="6"/>
      <c r="DO533" s="6"/>
      <c r="DP533" s="6"/>
      <c r="DQ533" s="6"/>
      <c r="DR533" s="6"/>
      <c r="DS533" s="6"/>
      <c r="DT533" s="6"/>
      <c r="DU533" s="6"/>
    </row>
    <row r="534" spans="1:125">
      <c r="A534" t="s">
        <v>656</v>
      </c>
      <c r="B534" t="s">
        <v>306</v>
      </c>
      <c r="C534" t="s">
        <v>576</v>
      </c>
      <c r="D534" s="1">
        <v>15000</v>
      </c>
      <c r="E534" s="1">
        <v>430.5</v>
      </c>
      <c r="F534" s="1">
        <v>0</v>
      </c>
      <c r="G534" s="1">
        <v>456</v>
      </c>
      <c r="H534" s="1">
        <v>25</v>
      </c>
      <c r="I534" s="1">
        <f>+E534+F534+G534+H534</f>
        <v>911.5</v>
      </c>
      <c r="J534" s="1">
        <f>+D534-I534</f>
        <v>14088.5</v>
      </c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</row>
    <row r="535" spans="1:125">
      <c r="A535" t="s">
        <v>655</v>
      </c>
      <c r="B535" t="s">
        <v>105</v>
      </c>
      <c r="C535" t="s">
        <v>576</v>
      </c>
      <c r="D535" s="1">
        <v>24000</v>
      </c>
      <c r="E535" s="1">
        <v>688.8</v>
      </c>
      <c r="F535" s="1">
        <v>0</v>
      </c>
      <c r="G535" s="1">
        <v>729.6</v>
      </c>
      <c r="H535" s="1">
        <v>25</v>
      </c>
      <c r="I535" s="1">
        <f t="shared" ref="I535:I585" si="145">+E535+F535+G535+H535</f>
        <v>1443.4</v>
      </c>
      <c r="J535" s="1">
        <f t="shared" ref="J535:J585" si="146">+D535-I535</f>
        <v>22556.6</v>
      </c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  <c r="CW535"/>
      <c r="CX535"/>
      <c r="CY535"/>
      <c r="CZ535"/>
      <c r="DA535"/>
      <c r="DB535"/>
      <c r="DC535"/>
      <c r="DD535"/>
      <c r="DE535"/>
      <c r="DF535"/>
      <c r="DG535"/>
      <c r="DH535"/>
      <c r="DI535"/>
      <c r="DJ535"/>
      <c r="DK535"/>
      <c r="DL535"/>
      <c r="DM535"/>
      <c r="DN535"/>
      <c r="DO535"/>
      <c r="DP535"/>
      <c r="DQ535"/>
      <c r="DR535"/>
      <c r="DS535"/>
      <c r="DT535"/>
      <c r="DU535"/>
    </row>
    <row r="536" spans="1:125">
      <c r="A536" t="s">
        <v>558</v>
      </c>
      <c r="B536" t="s">
        <v>485</v>
      </c>
      <c r="C536" t="s">
        <v>576</v>
      </c>
      <c r="D536" s="1">
        <v>40000</v>
      </c>
      <c r="E536" s="1">
        <v>1148</v>
      </c>
      <c r="F536" s="1">
        <v>287.26</v>
      </c>
      <c r="G536" s="1">
        <v>1216</v>
      </c>
      <c r="H536" s="1">
        <v>1060.93</v>
      </c>
      <c r="I536" s="1">
        <f t="shared" si="145"/>
        <v>3712.1900000000005</v>
      </c>
      <c r="J536" s="1">
        <f t="shared" si="146"/>
        <v>36287.81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657</v>
      </c>
      <c r="B537" t="s">
        <v>306</v>
      </c>
      <c r="C537" t="s">
        <v>576</v>
      </c>
      <c r="D537" s="1">
        <v>12100</v>
      </c>
      <c r="E537" s="1">
        <v>347.27</v>
      </c>
      <c r="F537" s="1">
        <v>0</v>
      </c>
      <c r="G537" s="1">
        <v>367.84</v>
      </c>
      <c r="H537" s="1">
        <v>25</v>
      </c>
      <c r="I537" s="1">
        <f t="shared" si="145"/>
        <v>740.1099999999999</v>
      </c>
      <c r="J537" s="1">
        <f t="shared" si="146"/>
        <v>11359.89</v>
      </c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</row>
    <row r="538" spans="1:125">
      <c r="A538" t="s">
        <v>473</v>
      </c>
      <c r="B538" t="s">
        <v>306</v>
      </c>
      <c r="C538" t="s">
        <v>576</v>
      </c>
      <c r="D538" s="1">
        <v>15000</v>
      </c>
      <c r="E538" s="1">
        <v>430.5</v>
      </c>
      <c r="F538" s="1">
        <v>0</v>
      </c>
      <c r="G538" s="1">
        <v>456</v>
      </c>
      <c r="H538" s="1">
        <v>25</v>
      </c>
      <c r="I538" s="1">
        <f t="shared" si="145"/>
        <v>911.5</v>
      </c>
      <c r="J538" s="1">
        <f t="shared" si="146"/>
        <v>14088.5</v>
      </c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</row>
    <row r="539" spans="1:125" s="3" customFormat="1">
      <c r="A539" t="s">
        <v>296</v>
      </c>
      <c r="B539" t="s">
        <v>23</v>
      </c>
      <c r="C539" t="s">
        <v>576</v>
      </c>
      <c r="D539" s="1">
        <v>17000</v>
      </c>
      <c r="E539" s="1">
        <v>487.9</v>
      </c>
      <c r="F539" s="1">
        <v>0</v>
      </c>
      <c r="G539" s="1">
        <v>516.79999999999995</v>
      </c>
      <c r="H539" s="1">
        <v>25</v>
      </c>
      <c r="I539" s="1">
        <f t="shared" si="145"/>
        <v>1029.6999999999998</v>
      </c>
      <c r="J539" s="1">
        <f t="shared" si="146"/>
        <v>15970.3</v>
      </c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  <c r="AR539" s="6"/>
      <c r="AS539" s="6"/>
      <c r="AT539" s="6"/>
      <c r="AU539" s="6"/>
      <c r="AV539" s="6"/>
      <c r="AW539" s="6"/>
      <c r="AX539" s="6"/>
      <c r="AY539" s="6"/>
      <c r="AZ539" s="6"/>
      <c r="BA539" s="6"/>
      <c r="BB539" s="6"/>
      <c r="BC539" s="6"/>
      <c r="BD539" s="6"/>
      <c r="BE539" s="6"/>
      <c r="BF539" s="6"/>
      <c r="BG539" s="6"/>
      <c r="BH539" s="6"/>
      <c r="BI539" s="6"/>
      <c r="BJ539" s="6"/>
      <c r="BK539" s="6"/>
      <c r="BL539" s="6"/>
      <c r="BM539" s="6"/>
      <c r="BN539" s="6"/>
      <c r="BO539" s="6"/>
      <c r="BP539" s="6"/>
      <c r="BQ539" s="6"/>
      <c r="BR539" s="6"/>
      <c r="BS539" s="6"/>
      <c r="BT539" s="6"/>
      <c r="BU539" s="6"/>
      <c r="BV539" s="6"/>
      <c r="BW539" s="6"/>
      <c r="BX539" s="6"/>
      <c r="BY539" s="6"/>
      <c r="BZ539" s="6"/>
      <c r="CA539" s="6"/>
      <c r="CB539" s="6"/>
      <c r="CC539" s="6"/>
      <c r="CD539" s="6"/>
      <c r="CE539" s="6"/>
      <c r="CF539" s="6"/>
      <c r="CG539" s="6"/>
      <c r="CH539" s="6"/>
      <c r="CI539" s="6"/>
      <c r="CJ539" s="6"/>
      <c r="CK539" s="6"/>
      <c r="CL539" s="6"/>
      <c r="CM539" s="6"/>
      <c r="CN539" s="6"/>
      <c r="CO539" s="6"/>
      <c r="CP539" s="6"/>
      <c r="CQ539" s="6"/>
      <c r="CR539" s="6"/>
      <c r="CS539" s="6"/>
      <c r="CT539" s="6"/>
      <c r="CU539" s="6"/>
      <c r="CV539" s="6"/>
      <c r="CW539" s="6"/>
      <c r="CX539" s="6"/>
      <c r="CY539" s="6"/>
      <c r="CZ539" s="6"/>
      <c r="DA539" s="6"/>
      <c r="DB539" s="6"/>
      <c r="DC539" s="6"/>
      <c r="DD539" s="6"/>
      <c r="DE539" s="6"/>
      <c r="DF539" s="6"/>
      <c r="DG539" s="6"/>
      <c r="DH539" s="6"/>
      <c r="DI539" s="6"/>
      <c r="DJ539" s="6"/>
      <c r="DK539" s="6"/>
      <c r="DL539" s="6"/>
      <c r="DM539" s="6"/>
      <c r="DN539" s="6"/>
      <c r="DO539" s="6"/>
      <c r="DP539" s="6"/>
      <c r="DQ539" s="6"/>
      <c r="DR539" s="6"/>
      <c r="DS539" s="6"/>
      <c r="DT539" s="6"/>
      <c r="DU539" s="6"/>
    </row>
    <row r="540" spans="1:125" s="3" customFormat="1">
      <c r="A540" t="s">
        <v>298</v>
      </c>
      <c r="B540" t="s">
        <v>299</v>
      </c>
      <c r="C540" t="s">
        <v>576</v>
      </c>
      <c r="D540" s="1">
        <v>17500</v>
      </c>
      <c r="E540" s="1">
        <v>502.25</v>
      </c>
      <c r="F540" s="1">
        <v>0</v>
      </c>
      <c r="G540" s="1">
        <v>532</v>
      </c>
      <c r="H540" s="1">
        <v>25</v>
      </c>
      <c r="I540" s="1">
        <f t="shared" si="145"/>
        <v>1059.25</v>
      </c>
      <c r="J540" s="1">
        <f t="shared" si="146"/>
        <v>16440.75</v>
      </c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  <c r="AR540" s="6"/>
      <c r="AS540" s="6"/>
      <c r="AT540" s="6"/>
      <c r="AU540" s="6"/>
      <c r="AV540" s="6"/>
      <c r="AW540" s="6"/>
      <c r="AX540" s="6"/>
      <c r="AY540" s="6"/>
      <c r="AZ540" s="6"/>
      <c r="BA540" s="6"/>
      <c r="BB540" s="6"/>
      <c r="BC540" s="6"/>
      <c r="BD540" s="6"/>
      <c r="BE540" s="6"/>
      <c r="BF540" s="6"/>
      <c r="BG540" s="6"/>
      <c r="BH540" s="6"/>
      <c r="BI540" s="6"/>
      <c r="BJ540" s="6"/>
      <c r="BK540" s="6"/>
      <c r="BL540" s="6"/>
      <c r="BM540" s="6"/>
      <c r="BN540" s="6"/>
      <c r="BO540" s="6"/>
      <c r="BP540" s="6"/>
      <c r="BQ540" s="6"/>
      <c r="BR540" s="6"/>
      <c r="BS540" s="6"/>
      <c r="BT540" s="6"/>
      <c r="BU540" s="6"/>
      <c r="BV540" s="6"/>
      <c r="BW540" s="6"/>
      <c r="BX540" s="6"/>
      <c r="BY540" s="6"/>
      <c r="BZ540" s="6"/>
      <c r="CA540" s="6"/>
      <c r="CB540" s="6"/>
      <c r="CC540" s="6"/>
      <c r="CD540" s="6"/>
      <c r="CE540" s="6"/>
      <c r="CF540" s="6"/>
      <c r="CG540" s="6"/>
      <c r="CH540" s="6"/>
      <c r="CI540" s="6"/>
      <c r="CJ540" s="6"/>
      <c r="CK540" s="6"/>
      <c r="CL540" s="6"/>
      <c r="CM540" s="6"/>
      <c r="CN540" s="6"/>
      <c r="CO540" s="6"/>
      <c r="CP540" s="6"/>
      <c r="CQ540" s="6"/>
      <c r="CR540" s="6"/>
      <c r="CS540" s="6"/>
      <c r="CT540" s="6"/>
      <c r="CU540" s="6"/>
      <c r="CV540" s="6"/>
      <c r="CW540" s="6"/>
      <c r="CX540" s="6"/>
      <c r="CY540" s="6"/>
      <c r="CZ540" s="6"/>
      <c r="DA540" s="6"/>
      <c r="DB540" s="6"/>
      <c r="DC540" s="6"/>
      <c r="DD540" s="6"/>
      <c r="DE540" s="6"/>
      <c r="DF540" s="6"/>
      <c r="DG540" s="6"/>
      <c r="DH540" s="6"/>
      <c r="DI540" s="6"/>
      <c r="DJ540" s="6"/>
      <c r="DK540" s="6"/>
      <c r="DL540" s="6"/>
      <c r="DM540" s="6"/>
      <c r="DN540" s="6"/>
      <c r="DO540" s="6"/>
      <c r="DP540" s="6"/>
      <c r="DQ540" s="6"/>
      <c r="DR540" s="6"/>
      <c r="DS540" s="6"/>
      <c r="DT540" s="6"/>
      <c r="DU540" s="6"/>
    </row>
    <row r="541" spans="1:125" s="3" customFormat="1">
      <c r="A541" t="s">
        <v>300</v>
      </c>
      <c r="B541" t="s">
        <v>299</v>
      </c>
      <c r="C541" t="s">
        <v>573</v>
      </c>
      <c r="D541" s="1">
        <v>15000</v>
      </c>
      <c r="E541" s="1">
        <v>430.5</v>
      </c>
      <c r="F541" s="1">
        <v>0</v>
      </c>
      <c r="G541" s="1">
        <v>456</v>
      </c>
      <c r="H541" s="1">
        <v>1060.93</v>
      </c>
      <c r="I541" s="1">
        <f t="shared" si="145"/>
        <v>1947.43</v>
      </c>
      <c r="J541" s="1">
        <f t="shared" si="146"/>
        <v>13052.57</v>
      </c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"/>
      <c r="AV541" s="6"/>
      <c r="AW541" s="6"/>
      <c r="AX541" s="6"/>
      <c r="AY541" s="6"/>
      <c r="AZ541" s="6"/>
      <c r="BA541" s="6"/>
      <c r="BB541" s="6"/>
      <c r="BC541" s="6"/>
      <c r="BD541" s="6"/>
      <c r="BE541" s="6"/>
      <c r="BF541" s="6"/>
      <c r="BG541" s="6"/>
      <c r="BH541" s="6"/>
      <c r="BI541" s="6"/>
      <c r="BJ541" s="6"/>
      <c r="BK541" s="6"/>
      <c r="BL541" s="6"/>
      <c r="BM541" s="6"/>
      <c r="BN541" s="6"/>
      <c r="BO541" s="6"/>
      <c r="BP541" s="6"/>
      <c r="BQ541" s="6"/>
      <c r="BR541" s="6"/>
      <c r="BS541" s="6"/>
      <c r="BT541" s="6"/>
      <c r="BU541" s="6"/>
      <c r="BV541" s="6"/>
      <c r="BW541" s="6"/>
      <c r="BX541" s="6"/>
      <c r="BY541" s="6"/>
      <c r="BZ541" s="6"/>
      <c r="CA541" s="6"/>
      <c r="CB541" s="6"/>
      <c r="CC541" s="6"/>
      <c r="CD541" s="6"/>
      <c r="CE541" s="6"/>
      <c r="CF541" s="6"/>
      <c r="CG541" s="6"/>
      <c r="CH541" s="6"/>
      <c r="CI541" s="6"/>
      <c r="CJ541" s="6"/>
      <c r="CK541" s="6"/>
      <c r="CL541" s="6"/>
      <c r="CM541" s="6"/>
      <c r="CN541" s="6"/>
      <c r="CO541" s="6"/>
      <c r="CP541" s="6"/>
      <c r="CQ541" s="6"/>
      <c r="CR541" s="6"/>
      <c r="CS541" s="6"/>
      <c r="CT541" s="6"/>
      <c r="CU541" s="6"/>
      <c r="CV541" s="6"/>
      <c r="CW541" s="6"/>
      <c r="CX541" s="6"/>
      <c r="CY541" s="6"/>
      <c r="CZ541" s="6"/>
      <c r="DA541" s="6"/>
      <c r="DB541" s="6"/>
      <c r="DC541" s="6"/>
      <c r="DD541" s="6"/>
      <c r="DE541" s="6"/>
      <c r="DF541" s="6"/>
      <c r="DG541" s="6"/>
      <c r="DH541" s="6"/>
      <c r="DI541" s="6"/>
      <c r="DJ541" s="6"/>
      <c r="DK541" s="6"/>
      <c r="DL541" s="6"/>
      <c r="DM541" s="6"/>
      <c r="DN541" s="6"/>
      <c r="DO541" s="6"/>
      <c r="DP541" s="6"/>
      <c r="DQ541" s="6"/>
      <c r="DR541" s="6"/>
      <c r="DS541" s="6"/>
      <c r="DT541" s="6"/>
      <c r="DU541" s="6"/>
    </row>
    <row r="542" spans="1:125" s="3" customFormat="1">
      <c r="A542" t="s">
        <v>301</v>
      </c>
      <c r="B542" t="s">
        <v>105</v>
      </c>
      <c r="C542" t="s">
        <v>576</v>
      </c>
      <c r="D542" s="1">
        <v>8167.7</v>
      </c>
      <c r="E542" s="1">
        <v>234.41</v>
      </c>
      <c r="F542" s="1">
        <v>0</v>
      </c>
      <c r="G542" s="1">
        <v>248.3</v>
      </c>
      <c r="H542" s="1">
        <v>25</v>
      </c>
      <c r="I542" s="1">
        <f t="shared" si="145"/>
        <v>507.71000000000004</v>
      </c>
      <c r="J542" s="1">
        <f t="shared" si="146"/>
        <v>7659.99</v>
      </c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"/>
      <c r="AV542" s="6"/>
      <c r="AW542" s="6"/>
      <c r="AX542" s="6"/>
      <c r="AY542" s="6"/>
      <c r="AZ542" s="6"/>
      <c r="BA542" s="6"/>
      <c r="BB542" s="6"/>
      <c r="BC542" s="6"/>
      <c r="BD542" s="6"/>
      <c r="BE542" s="6"/>
      <c r="BF542" s="6"/>
      <c r="BG542" s="6"/>
      <c r="BH542" s="6"/>
      <c r="BI542" s="6"/>
      <c r="BJ542" s="6"/>
      <c r="BK542" s="6"/>
      <c r="BL542" s="6"/>
      <c r="BM542" s="6"/>
      <c r="BN542" s="6"/>
      <c r="BO542" s="6"/>
      <c r="BP542" s="6"/>
      <c r="BQ542" s="6"/>
      <c r="BR542" s="6"/>
      <c r="BS542" s="6"/>
      <c r="BT542" s="6"/>
      <c r="BU542" s="6"/>
      <c r="BV542" s="6"/>
      <c r="BW542" s="6"/>
      <c r="BX542" s="6"/>
      <c r="BY542" s="6"/>
      <c r="BZ542" s="6"/>
      <c r="CA542" s="6"/>
      <c r="CB542" s="6"/>
      <c r="CC542" s="6"/>
      <c r="CD542" s="6"/>
      <c r="CE542" s="6"/>
      <c r="CF542" s="6"/>
      <c r="CG542" s="6"/>
      <c r="CH542" s="6"/>
      <c r="CI542" s="6"/>
      <c r="CJ542" s="6"/>
      <c r="CK542" s="6"/>
      <c r="CL542" s="6"/>
      <c r="CM542" s="6"/>
      <c r="CN542" s="6"/>
      <c r="CO542" s="6"/>
      <c r="CP542" s="6"/>
      <c r="CQ542" s="6"/>
      <c r="CR542" s="6"/>
      <c r="CS542" s="6"/>
      <c r="CT542" s="6"/>
      <c r="CU542" s="6"/>
      <c r="CV542" s="6"/>
      <c r="CW542" s="6"/>
      <c r="CX542" s="6"/>
      <c r="CY542" s="6"/>
      <c r="CZ542" s="6"/>
      <c r="DA542" s="6"/>
      <c r="DB542" s="6"/>
      <c r="DC542" s="6"/>
      <c r="DD542" s="6"/>
      <c r="DE542" s="6"/>
      <c r="DF542" s="6"/>
      <c r="DG542" s="6"/>
      <c r="DH542" s="6"/>
      <c r="DI542" s="6"/>
      <c r="DJ542" s="6"/>
      <c r="DK542" s="6"/>
      <c r="DL542" s="6"/>
      <c r="DM542" s="6"/>
      <c r="DN542" s="6"/>
      <c r="DO542" s="6"/>
      <c r="DP542" s="6"/>
      <c r="DQ542" s="6"/>
      <c r="DR542" s="6"/>
      <c r="DS542" s="6"/>
      <c r="DT542" s="6"/>
      <c r="DU542" s="6"/>
    </row>
    <row r="543" spans="1:125" s="3" customFormat="1">
      <c r="A543" t="s">
        <v>302</v>
      </c>
      <c r="B543" t="s">
        <v>299</v>
      </c>
      <c r="C543" t="s">
        <v>576</v>
      </c>
      <c r="D543" s="1">
        <v>23000</v>
      </c>
      <c r="E543" s="1">
        <v>660.1</v>
      </c>
      <c r="F543" s="1">
        <v>0</v>
      </c>
      <c r="G543" s="1">
        <v>699.2</v>
      </c>
      <c r="H543" s="1">
        <v>25</v>
      </c>
      <c r="I543" s="1">
        <f t="shared" si="145"/>
        <v>1384.3000000000002</v>
      </c>
      <c r="J543" s="1">
        <f t="shared" si="146"/>
        <v>21615.7</v>
      </c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"/>
      <c r="AV543" s="6"/>
      <c r="AW543" s="6"/>
      <c r="AX543" s="6"/>
      <c r="AY543" s="6"/>
      <c r="AZ543" s="6"/>
      <c r="BA543" s="6"/>
      <c r="BB543" s="6"/>
      <c r="BC543" s="6"/>
      <c r="BD543" s="6"/>
      <c r="BE543" s="6"/>
      <c r="BF543" s="6"/>
      <c r="BG543" s="6"/>
      <c r="BH543" s="6"/>
      <c r="BI543" s="6"/>
      <c r="BJ543" s="6"/>
      <c r="BK543" s="6"/>
      <c r="BL543" s="6"/>
      <c r="BM543" s="6"/>
      <c r="BN543" s="6"/>
      <c r="BO543" s="6"/>
      <c r="BP543" s="6"/>
      <c r="BQ543" s="6"/>
      <c r="BR543" s="6"/>
      <c r="BS543" s="6"/>
      <c r="BT543" s="6"/>
      <c r="BU543" s="6"/>
      <c r="BV543" s="6"/>
      <c r="BW543" s="6"/>
      <c r="BX543" s="6"/>
      <c r="BY543" s="6"/>
      <c r="BZ543" s="6"/>
      <c r="CA543" s="6"/>
      <c r="CB543" s="6"/>
      <c r="CC543" s="6"/>
      <c r="CD543" s="6"/>
      <c r="CE543" s="6"/>
      <c r="CF543" s="6"/>
      <c r="CG543" s="6"/>
      <c r="CH543" s="6"/>
      <c r="CI543" s="6"/>
      <c r="CJ543" s="6"/>
      <c r="CK543" s="6"/>
      <c r="CL543" s="6"/>
      <c r="CM543" s="6"/>
      <c r="CN543" s="6"/>
      <c r="CO543" s="6"/>
      <c r="CP543" s="6"/>
      <c r="CQ543" s="6"/>
      <c r="CR543" s="6"/>
      <c r="CS543" s="6"/>
      <c r="CT543" s="6"/>
      <c r="CU543" s="6"/>
      <c r="CV543" s="6"/>
      <c r="CW543" s="6"/>
      <c r="CX543" s="6"/>
      <c r="CY543" s="6"/>
      <c r="CZ543" s="6"/>
      <c r="DA543" s="6"/>
      <c r="DB543" s="6"/>
      <c r="DC543" s="6"/>
      <c r="DD543" s="6"/>
      <c r="DE543" s="6"/>
      <c r="DF543" s="6"/>
      <c r="DG543" s="6"/>
      <c r="DH543" s="6"/>
      <c r="DI543" s="6"/>
      <c r="DJ543" s="6"/>
      <c r="DK543" s="6"/>
      <c r="DL543" s="6"/>
      <c r="DM543" s="6"/>
      <c r="DN543" s="6"/>
      <c r="DO543" s="6"/>
      <c r="DP543" s="6"/>
      <c r="DQ543" s="6"/>
      <c r="DR543" s="6"/>
      <c r="DS543" s="6"/>
      <c r="DT543" s="6"/>
      <c r="DU543" s="6"/>
    </row>
    <row r="544" spans="1:125" s="3" customFormat="1">
      <c r="A544" t="s">
        <v>305</v>
      </c>
      <c r="B544" t="s">
        <v>306</v>
      </c>
      <c r="C544" t="s">
        <v>576</v>
      </c>
      <c r="D544" s="1">
        <v>15000</v>
      </c>
      <c r="E544" s="1">
        <v>430.5</v>
      </c>
      <c r="F544" s="1">
        <v>0</v>
      </c>
      <c r="G544" s="1">
        <v>456</v>
      </c>
      <c r="H544" s="1">
        <v>25</v>
      </c>
      <c r="I544" s="1">
        <f t="shared" si="145"/>
        <v>911.5</v>
      </c>
      <c r="J544" s="1">
        <f t="shared" si="146"/>
        <v>14088.5</v>
      </c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"/>
      <c r="AV544" s="6"/>
      <c r="AW544" s="6"/>
      <c r="AX544" s="6"/>
      <c r="AY544" s="6"/>
      <c r="AZ544" s="6"/>
      <c r="BA544" s="6"/>
      <c r="BB544" s="6"/>
      <c r="BC544" s="6"/>
      <c r="BD544" s="6"/>
      <c r="BE544" s="6"/>
      <c r="BF544" s="6"/>
      <c r="BG544" s="6"/>
      <c r="BH544" s="6"/>
      <c r="BI544" s="6"/>
      <c r="BJ544" s="6"/>
      <c r="BK544" s="6"/>
      <c r="BL544" s="6"/>
      <c r="BM544" s="6"/>
      <c r="BN544" s="6"/>
      <c r="BO544" s="6"/>
      <c r="BP544" s="6"/>
      <c r="BQ544" s="6"/>
      <c r="BR544" s="6"/>
      <c r="BS544" s="6"/>
      <c r="BT544" s="6"/>
      <c r="BU544" s="6"/>
      <c r="BV544" s="6"/>
      <c r="BW544" s="6"/>
      <c r="BX544" s="6"/>
      <c r="BY544" s="6"/>
      <c r="BZ544" s="6"/>
      <c r="CA544" s="6"/>
      <c r="CB544" s="6"/>
      <c r="CC544" s="6"/>
      <c r="CD544" s="6"/>
      <c r="CE544" s="6"/>
      <c r="CF544" s="6"/>
      <c r="CG544" s="6"/>
      <c r="CH544" s="6"/>
      <c r="CI544" s="6"/>
      <c r="CJ544" s="6"/>
      <c r="CK544" s="6"/>
      <c r="CL544" s="6"/>
      <c r="CM544" s="6"/>
      <c r="CN544" s="6"/>
      <c r="CO544" s="6"/>
      <c r="CP544" s="6"/>
      <c r="CQ544" s="6"/>
      <c r="CR544" s="6"/>
      <c r="CS544" s="6"/>
      <c r="CT544" s="6"/>
      <c r="CU544" s="6"/>
      <c r="CV544" s="6"/>
      <c r="CW544" s="6"/>
      <c r="CX544" s="6"/>
      <c r="CY544" s="6"/>
      <c r="CZ544" s="6"/>
      <c r="DA544" s="6"/>
      <c r="DB544" s="6"/>
      <c r="DC544" s="6"/>
      <c r="DD544" s="6"/>
      <c r="DE544" s="6"/>
      <c r="DF544" s="6"/>
      <c r="DG544" s="6"/>
      <c r="DH544" s="6"/>
      <c r="DI544" s="6"/>
      <c r="DJ544" s="6"/>
      <c r="DK544" s="6"/>
      <c r="DL544" s="6"/>
      <c r="DM544" s="6"/>
      <c r="DN544" s="6"/>
      <c r="DO544" s="6"/>
      <c r="DP544" s="6"/>
      <c r="DQ544" s="6"/>
      <c r="DR544" s="6"/>
      <c r="DS544" s="6"/>
      <c r="DT544" s="6"/>
      <c r="DU544" s="6"/>
    </row>
    <row r="545" spans="1:10">
      <c r="A545" t="s">
        <v>307</v>
      </c>
      <c r="B545" t="s">
        <v>23</v>
      </c>
      <c r="C545" t="s">
        <v>573</v>
      </c>
      <c r="D545" s="1">
        <v>18400</v>
      </c>
      <c r="E545" s="1">
        <v>528.08000000000004</v>
      </c>
      <c r="F545" s="1">
        <v>0</v>
      </c>
      <c r="G545" s="1">
        <v>559.36</v>
      </c>
      <c r="H545" s="1">
        <v>125</v>
      </c>
      <c r="I545" s="1">
        <f t="shared" si="145"/>
        <v>1212.44</v>
      </c>
      <c r="J545" s="1">
        <f t="shared" si="146"/>
        <v>17187.560000000001</v>
      </c>
    </row>
    <row r="546" spans="1:10">
      <c r="A546" t="s">
        <v>310</v>
      </c>
      <c r="B546" t="s">
        <v>311</v>
      </c>
      <c r="C546" t="s">
        <v>573</v>
      </c>
      <c r="D546" s="1">
        <v>23000</v>
      </c>
      <c r="E546" s="1">
        <v>660.1</v>
      </c>
      <c r="F546" s="1">
        <v>0</v>
      </c>
      <c r="G546" s="1">
        <v>699.2</v>
      </c>
      <c r="H546" s="1">
        <v>25</v>
      </c>
      <c r="I546" s="1">
        <f t="shared" si="145"/>
        <v>1384.3000000000002</v>
      </c>
      <c r="J546" s="1">
        <f t="shared" si="146"/>
        <v>21615.7</v>
      </c>
    </row>
    <row r="547" spans="1:10">
      <c r="A547" t="s">
        <v>312</v>
      </c>
      <c r="B547" t="s">
        <v>311</v>
      </c>
      <c r="C547" t="s">
        <v>576</v>
      </c>
      <c r="D547" s="1">
        <v>13000</v>
      </c>
      <c r="E547" s="1">
        <v>373.1</v>
      </c>
      <c r="F547" s="1">
        <v>0</v>
      </c>
      <c r="G547" s="1">
        <v>395.2</v>
      </c>
      <c r="H547" s="1">
        <v>25</v>
      </c>
      <c r="I547" s="1">
        <f t="shared" si="145"/>
        <v>793.3</v>
      </c>
      <c r="J547" s="1">
        <f t="shared" si="146"/>
        <v>12206.7</v>
      </c>
    </row>
    <row r="548" spans="1:10">
      <c r="A548" t="s">
        <v>314</v>
      </c>
      <c r="B548" t="s">
        <v>23</v>
      </c>
      <c r="C548" t="s">
        <v>576</v>
      </c>
      <c r="D548" s="1">
        <v>14000</v>
      </c>
      <c r="E548" s="1">
        <v>401.8</v>
      </c>
      <c r="F548" s="1">
        <v>0</v>
      </c>
      <c r="G548" s="1">
        <v>425.6</v>
      </c>
      <c r="H548" s="1">
        <v>75</v>
      </c>
      <c r="I548" s="1">
        <f t="shared" si="145"/>
        <v>902.40000000000009</v>
      </c>
      <c r="J548" s="1">
        <f t="shared" si="146"/>
        <v>13097.6</v>
      </c>
    </row>
    <row r="549" spans="1:10">
      <c r="A549" t="s">
        <v>315</v>
      </c>
      <c r="B549" t="s">
        <v>299</v>
      </c>
      <c r="C549" t="s">
        <v>573</v>
      </c>
      <c r="D549" s="1">
        <v>19000</v>
      </c>
      <c r="E549" s="1">
        <v>545.29999999999995</v>
      </c>
      <c r="F549" s="1">
        <v>0</v>
      </c>
      <c r="G549" s="1">
        <v>577.6</v>
      </c>
      <c r="H549" s="1">
        <v>1160.93</v>
      </c>
      <c r="I549" s="1">
        <f t="shared" si="145"/>
        <v>2283.83</v>
      </c>
      <c r="J549" s="1">
        <f t="shared" si="146"/>
        <v>16716.169999999998</v>
      </c>
    </row>
    <row r="550" spans="1:10">
      <c r="A550" t="s">
        <v>316</v>
      </c>
      <c r="B550" t="s">
        <v>311</v>
      </c>
      <c r="C550" t="s">
        <v>576</v>
      </c>
      <c r="D550" s="1">
        <v>12100</v>
      </c>
      <c r="E550" s="1">
        <v>347.27</v>
      </c>
      <c r="F550" s="1">
        <v>0</v>
      </c>
      <c r="G550" s="1">
        <v>367.84</v>
      </c>
      <c r="H550" s="1">
        <v>1060.93</v>
      </c>
      <c r="I550" s="1">
        <f t="shared" si="145"/>
        <v>1776.04</v>
      </c>
      <c r="J550" s="1">
        <f t="shared" si="146"/>
        <v>10323.959999999999</v>
      </c>
    </row>
    <row r="551" spans="1:10">
      <c r="A551" t="s">
        <v>317</v>
      </c>
      <c r="B551" t="s">
        <v>299</v>
      </c>
      <c r="C551" t="s">
        <v>576</v>
      </c>
      <c r="D551" s="1">
        <v>14000</v>
      </c>
      <c r="E551" s="1">
        <v>401.8</v>
      </c>
      <c r="F551" s="1">
        <v>0</v>
      </c>
      <c r="G551" s="1">
        <v>425.6</v>
      </c>
      <c r="H551" s="1">
        <v>25</v>
      </c>
      <c r="I551" s="1">
        <f t="shared" si="145"/>
        <v>852.40000000000009</v>
      </c>
      <c r="J551" s="1">
        <f t="shared" si="146"/>
        <v>13147.6</v>
      </c>
    </row>
    <row r="552" spans="1:10">
      <c r="A552" t="s">
        <v>318</v>
      </c>
      <c r="B552" t="s">
        <v>306</v>
      </c>
      <c r="C552" t="s">
        <v>576</v>
      </c>
      <c r="D552" s="1">
        <v>13000</v>
      </c>
      <c r="E552" s="1">
        <v>373.1</v>
      </c>
      <c r="F552" s="1">
        <v>0</v>
      </c>
      <c r="G552" s="1">
        <v>395.2</v>
      </c>
      <c r="H552" s="1">
        <v>25</v>
      </c>
      <c r="I552" s="1">
        <f t="shared" si="145"/>
        <v>793.3</v>
      </c>
      <c r="J552" s="1">
        <f t="shared" si="146"/>
        <v>12206.7</v>
      </c>
    </row>
    <row r="553" spans="1:10">
      <c r="A553" t="s">
        <v>319</v>
      </c>
      <c r="B553" t="s">
        <v>299</v>
      </c>
      <c r="C553" t="s">
        <v>573</v>
      </c>
      <c r="D553" s="1">
        <v>17650</v>
      </c>
      <c r="E553" s="1">
        <v>506.56</v>
      </c>
      <c r="F553" s="1">
        <v>0</v>
      </c>
      <c r="G553" s="1">
        <v>536.55999999999995</v>
      </c>
      <c r="H553" s="1">
        <v>25</v>
      </c>
      <c r="I553" s="1">
        <f t="shared" si="145"/>
        <v>1068.1199999999999</v>
      </c>
      <c r="J553" s="1">
        <f t="shared" si="146"/>
        <v>16581.88</v>
      </c>
    </row>
    <row r="554" spans="1:10">
      <c r="A554" t="s">
        <v>320</v>
      </c>
      <c r="B554" t="s">
        <v>299</v>
      </c>
      <c r="C554" t="s">
        <v>576</v>
      </c>
      <c r="D554" s="1">
        <v>16000</v>
      </c>
      <c r="E554" s="1">
        <v>459.2</v>
      </c>
      <c r="F554" s="1">
        <v>0</v>
      </c>
      <c r="G554" s="1">
        <v>486.4</v>
      </c>
      <c r="H554" s="1">
        <v>25</v>
      </c>
      <c r="I554" s="1">
        <f t="shared" si="145"/>
        <v>970.59999999999991</v>
      </c>
      <c r="J554" s="1">
        <f t="shared" si="146"/>
        <v>15029.4</v>
      </c>
    </row>
    <row r="555" spans="1:10">
      <c r="A555" t="s">
        <v>321</v>
      </c>
      <c r="B555" t="s">
        <v>23</v>
      </c>
      <c r="C555" t="s">
        <v>576</v>
      </c>
      <c r="D555" s="1">
        <v>14625</v>
      </c>
      <c r="E555" s="1">
        <v>419.74</v>
      </c>
      <c r="F555" s="1">
        <v>0</v>
      </c>
      <c r="G555" s="1">
        <v>444.6</v>
      </c>
      <c r="H555" s="1">
        <v>25</v>
      </c>
      <c r="I555" s="1">
        <f t="shared" si="145"/>
        <v>889.34</v>
      </c>
      <c r="J555" s="1">
        <f t="shared" si="146"/>
        <v>13735.66</v>
      </c>
    </row>
    <row r="556" spans="1:10">
      <c r="A556" t="s">
        <v>322</v>
      </c>
      <c r="B556" t="s">
        <v>266</v>
      </c>
      <c r="C556" t="s">
        <v>576</v>
      </c>
      <c r="D556" s="1">
        <v>12100</v>
      </c>
      <c r="E556" s="1">
        <v>347.27</v>
      </c>
      <c r="F556" s="1">
        <v>0</v>
      </c>
      <c r="G556" s="1">
        <v>367.84</v>
      </c>
      <c r="H556" s="1">
        <v>25</v>
      </c>
      <c r="I556" s="1">
        <f t="shared" si="145"/>
        <v>740.1099999999999</v>
      </c>
      <c r="J556" s="1">
        <f t="shared" si="146"/>
        <v>11359.89</v>
      </c>
    </row>
    <row r="557" spans="1:10">
      <c r="A557" t="s">
        <v>324</v>
      </c>
      <c r="B557" t="s">
        <v>135</v>
      </c>
      <c r="C557" t="s">
        <v>576</v>
      </c>
      <c r="D557" s="1">
        <v>9500</v>
      </c>
      <c r="E557" s="1">
        <v>272.64999999999998</v>
      </c>
      <c r="F557" s="1">
        <v>0</v>
      </c>
      <c r="G557" s="1">
        <v>288.8</v>
      </c>
      <c r="H557" s="1">
        <v>25</v>
      </c>
      <c r="I557" s="1">
        <f t="shared" si="145"/>
        <v>586.45000000000005</v>
      </c>
      <c r="J557" s="1">
        <f t="shared" si="146"/>
        <v>8913.5499999999993</v>
      </c>
    </row>
    <row r="558" spans="1:10">
      <c r="A558" t="s">
        <v>325</v>
      </c>
      <c r="B558" t="s">
        <v>135</v>
      </c>
      <c r="C558" t="s">
        <v>576</v>
      </c>
      <c r="D558" s="1">
        <v>9500</v>
      </c>
      <c r="E558" s="1">
        <v>272.64999999999998</v>
      </c>
      <c r="F558" s="1">
        <v>0</v>
      </c>
      <c r="G558" s="1">
        <v>288.8</v>
      </c>
      <c r="H558" s="1">
        <v>125</v>
      </c>
      <c r="I558" s="1">
        <f t="shared" si="145"/>
        <v>686.45</v>
      </c>
      <c r="J558" s="1">
        <f t="shared" si="146"/>
        <v>8813.5499999999993</v>
      </c>
    </row>
    <row r="559" spans="1:10">
      <c r="A559" t="s">
        <v>327</v>
      </c>
      <c r="B559" t="s">
        <v>306</v>
      </c>
      <c r="C559" t="s">
        <v>576</v>
      </c>
      <c r="D559" s="1">
        <v>12100</v>
      </c>
      <c r="E559" s="1">
        <v>347.27</v>
      </c>
      <c r="F559" s="1">
        <v>0</v>
      </c>
      <c r="G559" s="1">
        <v>367.84</v>
      </c>
      <c r="H559" s="1">
        <v>25</v>
      </c>
      <c r="I559" s="1">
        <f t="shared" si="145"/>
        <v>740.1099999999999</v>
      </c>
      <c r="J559" s="1">
        <f t="shared" si="146"/>
        <v>11359.89</v>
      </c>
    </row>
    <row r="560" spans="1:10">
      <c r="A560" t="s">
        <v>328</v>
      </c>
      <c r="B560" t="s">
        <v>485</v>
      </c>
      <c r="C560" t="s">
        <v>573</v>
      </c>
      <c r="D560" s="1">
        <v>34750</v>
      </c>
      <c r="E560" s="1">
        <v>997.33</v>
      </c>
      <c r="F560" s="1">
        <v>0</v>
      </c>
      <c r="G560" s="1">
        <v>1056.4000000000001</v>
      </c>
      <c r="H560" s="1">
        <v>1160.93</v>
      </c>
      <c r="I560" s="1">
        <f t="shared" si="145"/>
        <v>3214.66</v>
      </c>
      <c r="J560" s="1">
        <f t="shared" si="146"/>
        <v>31535.34</v>
      </c>
    </row>
    <row r="561" spans="1:10">
      <c r="A561" t="s">
        <v>332</v>
      </c>
      <c r="B561" t="s">
        <v>306</v>
      </c>
      <c r="C561" t="s">
        <v>576</v>
      </c>
      <c r="D561" s="1">
        <v>12100</v>
      </c>
      <c r="E561" s="1">
        <v>347.27</v>
      </c>
      <c r="F561" s="1">
        <v>0</v>
      </c>
      <c r="G561" s="1">
        <v>367.84</v>
      </c>
      <c r="H561" s="1">
        <v>25</v>
      </c>
      <c r="I561" s="1">
        <f t="shared" si="145"/>
        <v>740.1099999999999</v>
      </c>
      <c r="J561" s="1">
        <f t="shared" si="146"/>
        <v>11359.89</v>
      </c>
    </row>
    <row r="562" spans="1:10">
      <c r="A562" t="s">
        <v>333</v>
      </c>
      <c r="B562" t="s">
        <v>23</v>
      </c>
      <c r="C562" t="s">
        <v>576</v>
      </c>
      <c r="D562" s="1">
        <v>14000</v>
      </c>
      <c r="E562" s="1">
        <v>401.8</v>
      </c>
      <c r="F562" s="1">
        <v>0</v>
      </c>
      <c r="G562" s="1">
        <v>425.6</v>
      </c>
      <c r="H562" s="1">
        <v>1060.93</v>
      </c>
      <c r="I562" s="1">
        <f t="shared" si="145"/>
        <v>1888.3300000000002</v>
      </c>
      <c r="J562" s="1">
        <f t="shared" si="146"/>
        <v>12111.67</v>
      </c>
    </row>
    <row r="563" spans="1:10">
      <c r="A563" t="s">
        <v>334</v>
      </c>
      <c r="B563" t="s">
        <v>23</v>
      </c>
      <c r="C563" t="s">
        <v>576</v>
      </c>
      <c r="D563" s="1">
        <v>16000</v>
      </c>
      <c r="E563" s="1">
        <v>459.2</v>
      </c>
      <c r="F563" s="1">
        <v>0</v>
      </c>
      <c r="G563" s="1">
        <v>486.4</v>
      </c>
      <c r="H563" s="1">
        <v>25</v>
      </c>
      <c r="I563" s="1">
        <f t="shared" si="145"/>
        <v>970.59999999999991</v>
      </c>
      <c r="J563" s="1">
        <f t="shared" si="146"/>
        <v>15029.4</v>
      </c>
    </row>
    <row r="564" spans="1:10">
      <c r="A564" t="s">
        <v>335</v>
      </c>
      <c r="B564" t="s">
        <v>306</v>
      </c>
      <c r="C564" t="s">
        <v>576</v>
      </c>
      <c r="D564" s="1">
        <v>15500</v>
      </c>
      <c r="E564" s="1">
        <v>444.85</v>
      </c>
      <c r="F564" s="1">
        <v>0</v>
      </c>
      <c r="G564" s="1">
        <v>471.2</v>
      </c>
      <c r="H564" s="1">
        <v>25</v>
      </c>
      <c r="I564" s="1">
        <f t="shared" si="145"/>
        <v>941.05</v>
      </c>
      <c r="J564" s="1">
        <f t="shared" si="146"/>
        <v>14558.95</v>
      </c>
    </row>
    <row r="565" spans="1:10">
      <c r="A565" t="s">
        <v>336</v>
      </c>
      <c r="B565" t="s">
        <v>306</v>
      </c>
      <c r="C565" t="s">
        <v>576</v>
      </c>
      <c r="D565" s="1">
        <v>13800</v>
      </c>
      <c r="E565" s="1">
        <v>396.06</v>
      </c>
      <c r="F565" s="1">
        <v>0</v>
      </c>
      <c r="G565" s="1">
        <v>419.52</v>
      </c>
      <c r="H565" s="1">
        <v>25</v>
      </c>
      <c r="I565" s="1">
        <f t="shared" si="145"/>
        <v>840.57999999999993</v>
      </c>
      <c r="J565" s="1">
        <f t="shared" si="146"/>
        <v>12959.42</v>
      </c>
    </row>
    <row r="566" spans="1:10">
      <c r="A566" t="s">
        <v>337</v>
      </c>
      <c r="B566" t="s">
        <v>299</v>
      </c>
      <c r="C566" t="s">
        <v>576</v>
      </c>
      <c r="D566" s="1">
        <v>15000</v>
      </c>
      <c r="E566" s="1">
        <v>430.5</v>
      </c>
      <c r="F566" s="1">
        <v>0</v>
      </c>
      <c r="G566" s="1">
        <v>456</v>
      </c>
      <c r="H566" s="1">
        <v>2096.86</v>
      </c>
      <c r="I566" s="1">
        <f t="shared" si="145"/>
        <v>2983.36</v>
      </c>
      <c r="J566" s="1">
        <f t="shared" si="146"/>
        <v>12016.64</v>
      </c>
    </row>
    <row r="567" spans="1:10">
      <c r="A567" t="s">
        <v>338</v>
      </c>
      <c r="B567" t="s">
        <v>299</v>
      </c>
      <c r="C567" t="s">
        <v>576</v>
      </c>
      <c r="D567" s="1">
        <v>15000</v>
      </c>
      <c r="E567" s="1">
        <v>430.5</v>
      </c>
      <c r="F567" s="1">
        <v>0</v>
      </c>
      <c r="G567" s="1">
        <v>456</v>
      </c>
      <c r="H567" s="1">
        <v>25</v>
      </c>
      <c r="I567" s="1">
        <f t="shared" si="145"/>
        <v>911.5</v>
      </c>
      <c r="J567" s="1">
        <f t="shared" si="146"/>
        <v>14088.5</v>
      </c>
    </row>
    <row r="568" spans="1:10">
      <c r="A568" t="s">
        <v>340</v>
      </c>
      <c r="B568" t="s">
        <v>311</v>
      </c>
      <c r="C568" t="s">
        <v>576</v>
      </c>
      <c r="D568" s="1">
        <v>13000</v>
      </c>
      <c r="E568" s="1">
        <v>373.1</v>
      </c>
      <c r="F568" s="1">
        <v>0</v>
      </c>
      <c r="G568" s="1">
        <v>395.2</v>
      </c>
      <c r="H568" s="1">
        <v>2096.86</v>
      </c>
      <c r="I568" s="1">
        <f t="shared" si="145"/>
        <v>2865.16</v>
      </c>
      <c r="J568" s="1">
        <f t="shared" si="146"/>
        <v>10134.84</v>
      </c>
    </row>
    <row r="569" spans="1:10">
      <c r="A569" t="s">
        <v>341</v>
      </c>
      <c r="B569" t="s">
        <v>299</v>
      </c>
      <c r="C569" t="s">
        <v>573</v>
      </c>
      <c r="D569" s="1">
        <v>16500</v>
      </c>
      <c r="E569" s="1">
        <v>473.55</v>
      </c>
      <c r="F569" s="1">
        <v>0</v>
      </c>
      <c r="G569" s="1">
        <v>501.6</v>
      </c>
      <c r="H569" s="1">
        <v>25</v>
      </c>
      <c r="I569" s="1">
        <f t="shared" si="145"/>
        <v>1000.1500000000001</v>
      </c>
      <c r="J569" s="1">
        <f t="shared" si="146"/>
        <v>15499.85</v>
      </c>
    </row>
    <row r="570" spans="1:10">
      <c r="A570" t="s">
        <v>342</v>
      </c>
      <c r="B570" t="s">
        <v>23</v>
      </c>
      <c r="C570" t="s">
        <v>576</v>
      </c>
      <c r="D570" s="1">
        <v>20000</v>
      </c>
      <c r="E570" s="1">
        <v>574</v>
      </c>
      <c r="F570" s="1">
        <v>0</v>
      </c>
      <c r="G570" s="1">
        <v>608</v>
      </c>
      <c r="H570" s="1">
        <v>25</v>
      </c>
      <c r="I570" s="1">
        <f t="shared" si="145"/>
        <v>1207</v>
      </c>
      <c r="J570" s="1">
        <f t="shared" si="146"/>
        <v>18793</v>
      </c>
    </row>
    <row r="571" spans="1:10">
      <c r="A571" t="s">
        <v>343</v>
      </c>
      <c r="B571" t="s">
        <v>266</v>
      </c>
      <c r="C571" t="s">
        <v>576</v>
      </c>
      <c r="D571" s="1">
        <v>14000</v>
      </c>
      <c r="E571" s="1">
        <v>401.8</v>
      </c>
      <c r="F571" s="1">
        <v>0</v>
      </c>
      <c r="G571" s="1">
        <v>425.6</v>
      </c>
      <c r="H571" s="1">
        <v>1060.93</v>
      </c>
      <c r="I571" s="1">
        <f t="shared" si="145"/>
        <v>1888.3300000000002</v>
      </c>
      <c r="J571" s="1">
        <f t="shared" si="146"/>
        <v>12111.67</v>
      </c>
    </row>
    <row r="572" spans="1:10">
      <c r="A572" t="s">
        <v>344</v>
      </c>
      <c r="B572" t="s">
        <v>23</v>
      </c>
      <c r="C572" t="s">
        <v>576</v>
      </c>
      <c r="D572" s="1">
        <v>16000</v>
      </c>
      <c r="E572" s="1">
        <v>459.2</v>
      </c>
      <c r="F572" s="1">
        <v>0</v>
      </c>
      <c r="G572" s="1">
        <v>486.4</v>
      </c>
      <c r="H572" s="1">
        <v>25</v>
      </c>
      <c r="I572" s="1">
        <f t="shared" si="145"/>
        <v>970.59999999999991</v>
      </c>
      <c r="J572" s="1">
        <f t="shared" si="146"/>
        <v>15029.4</v>
      </c>
    </row>
    <row r="573" spans="1:10">
      <c r="A573" t="s">
        <v>345</v>
      </c>
      <c r="B573" t="s">
        <v>135</v>
      </c>
      <c r="C573" t="s">
        <v>573</v>
      </c>
      <c r="D573" s="1">
        <v>9500</v>
      </c>
      <c r="E573" s="1">
        <v>272.64999999999998</v>
      </c>
      <c r="F573" s="1">
        <v>0</v>
      </c>
      <c r="G573" s="1">
        <v>288.8</v>
      </c>
      <c r="H573" s="1">
        <v>25</v>
      </c>
      <c r="I573" s="1">
        <f t="shared" si="145"/>
        <v>586.45000000000005</v>
      </c>
      <c r="J573" s="1">
        <f t="shared" si="146"/>
        <v>8913.5499999999993</v>
      </c>
    </row>
    <row r="574" spans="1:10">
      <c r="A574" t="s">
        <v>346</v>
      </c>
      <c r="B574" t="s">
        <v>306</v>
      </c>
      <c r="C574" t="s">
        <v>576</v>
      </c>
      <c r="D574" s="1">
        <v>12100</v>
      </c>
      <c r="E574" s="1">
        <v>347.27</v>
      </c>
      <c r="F574" s="1">
        <v>0</v>
      </c>
      <c r="G574" s="1">
        <v>367.84</v>
      </c>
      <c r="H574" s="1">
        <v>25</v>
      </c>
      <c r="I574" s="1">
        <f t="shared" si="145"/>
        <v>740.1099999999999</v>
      </c>
      <c r="J574" s="1">
        <f t="shared" si="146"/>
        <v>11359.89</v>
      </c>
    </row>
    <row r="575" spans="1:10">
      <c r="A575" t="s">
        <v>347</v>
      </c>
      <c r="B575" t="s">
        <v>23</v>
      </c>
      <c r="C575" t="s">
        <v>576</v>
      </c>
      <c r="D575" s="1">
        <v>15500</v>
      </c>
      <c r="E575" s="1">
        <v>444.85</v>
      </c>
      <c r="F575" s="1">
        <v>0</v>
      </c>
      <c r="G575" s="1">
        <v>471.2</v>
      </c>
      <c r="H575" s="1">
        <v>6525</v>
      </c>
      <c r="I575" s="1">
        <f t="shared" si="145"/>
        <v>7441.05</v>
      </c>
      <c r="J575" s="1">
        <f t="shared" si="146"/>
        <v>8058.95</v>
      </c>
    </row>
    <row r="576" spans="1:10">
      <c r="A576" t="s">
        <v>348</v>
      </c>
      <c r="B576" t="s">
        <v>306</v>
      </c>
      <c r="C576" t="s">
        <v>576</v>
      </c>
      <c r="D576" s="1">
        <v>14000</v>
      </c>
      <c r="E576" s="1">
        <v>401.8</v>
      </c>
      <c r="F576" s="1">
        <v>0</v>
      </c>
      <c r="G576" s="1">
        <v>425.6</v>
      </c>
      <c r="H576" s="1">
        <v>25</v>
      </c>
      <c r="I576" s="1">
        <f t="shared" si="145"/>
        <v>852.40000000000009</v>
      </c>
      <c r="J576" s="1">
        <f t="shared" si="146"/>
        <v>13147.6</v>
      </c>
    </row>
    <row r="577" spans="1:125">
      <c r="A577" t="s">
        <v>349</v>
      </c>
      <c r="B577" t="s">
        <v>266</v>
      </c>
      <c r="C577" t="s">
        <v>576</v>
      </c>
      <c r="D577" s="1">
        <v>12250</v>
      </c>
      <c r="E577" s="1">
        <v>351.58</v>
      </c>
      <c r="F577" s="1">
        <v>0</v>
      </c>
      <c r="G577" s="1">
        <v>372.4</v>
      </c>
      <c r="H577" s="1">
        <v>25</v>
      </c>
      <c r="I577" s="1">
        <f t="shared" si="145"/>
        <v>748.98</v>
      </c>
      <c r="J577" s="1">
        <f t="shared" si="146"/>
        <v>11501.02</v>
      </c>
    </row>
    <row r="578" spans="1:125">
      <c r="A578" t="s">
        <v>350</v>
      </c>
      <c r="B578" t="s">
        <v>23</v>
      </c>
      <c r="C578" t="s">
        <v>573</v>
      </c>
      <c r="D578" s="1">
        <v>59000</v>
      </c>
      <c r="E578" s="1">
        <v>1693.3</v>
      </c>
      <c r="F578" s="1">
        <v>3298.5</v>
      </c>
      <c r="G578" s="1">
        <v>1793.6</v>
      </c>
      <c r="H578" s="1">
        <v>25</v>
      </c>
      <c r="I578" s="1">
        <f t="shared" si="145"/>
        <v>6810.4</v>
      </c>
      <c r="J578" s="1">
        <f t="shared" si="146"/>
        <v>52189.599999999999</v>
      </c>
    </row>
    <row r="579" spans="1:125">
      <c r="A579" t="s">
        <v>608</v>
      </c>
      <c r="B579" t="s">
        <v>306</v>
      </c>
      <c r="C579" t="s">
        <v>576</v>
      </c>
      <c r="D579" s="1">
        <v>14000</v>
      </c>
      <c r="E579" s="1">
        <v>401.8</v>
      </c>
      <c r="F579" s="1">
        <v>0</v>
      </c>
      <c r="G579" s="1">
        <v>425.6</v>
      </c>
      <c r="H579" s="1">
        <v>25</v>
      </c>
      <c r="I579" s="1">
        <f t="shared" si="145"/>
        <v>852.40000000000009</v>
      </c>
      <c r="J579" s="1">
        <f t="shared" si="146"/>
        <v>13147.6</v>
      </c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  <c r="Y579"/>
      <c r="Z579"/>
      <c r="AA579"/>
      <c r="AB579"/>
      <c r="AC579"/>
      <c r="AD579"/>
      <c r="AE579"/>
      <c r="AF579"/>
      <c r="AG579"/>
      <c r="AH579"/>
      <c r="AI579"/>
      <c r="AJ579"/>
      <c r="AK579"/>
      <c r="AL579"/>
      <c r="AM579"/>
      <c r="AN579"/>
      <c r="AO579"/>
      <c r="AP579"/>
      <c r="AQ579"/>
      <c r="AR579"/>
      <c r="AS579"/>
      <c r="AT579"/>
      <c r="AU579"/>
      <c r="AV579"/>
      <c r="AW579"/>
      <c r="AX579"/>
      <c r="AY579"/>
      <c r="AZ579"/>
      <c r="BA579"/>
      <c r="BB579"/>
      <c r="BC579"/>
      <c r="BD579"/>
      <c r="BE579"/>
      <c r="BF579"/>
      <c r="BG579"/>
      <c r="BH579"/>
      <c r="BI579"/>
      <c r="BJ579"/>
      <c r="BK579"/>
      <c r="BL579"/>
      <c r="BM579"/>
      <c r="BN579"/>
      <c r="BO579"/>
      <c r="BP579"/>
      <c r="BQ579"/>
      <c r="BR579"/>
      <c r="BS579"/>
      <c r="BT579"/>
      <c r="BU579"/>
      <c r="BV579"/>
      <c r="BW579"/>
      <c r="BX579"/>
      <c r="BY579"/>
      <c r="BZ579"/>
      <c r="CA579"/>
      <c r="CB579"/>
      <c r="CC579"/>
      <c r="CD579"/>
      <c r="CE579"/>
      <c r="CF579"/>
      <c r="CG579"/>
      <c r="CH579"/>
      <c r="CI579"/>
      <c r="CJ579"/>
      <c r="CK579"/>
      <c r="CL579"/>
      <c r="CM579"/>
      <c r="CN579"/>
      <c r="CO579"/>
      <c r="CP579"/>
      <c r="CQ579"/>
      <c r="CR579"/>
      <c r="CS579"/>
      <c r="CT579"/>
      <c r="CU579"/>
      <c r="CV579"/>
      <c r="CW579"/>
      <c r="CX579"/>
      <c r="CY579"/>
      <c r="CZ579"/>
      <c r="DA579"/>
      <c r="DB579"/>
      <c r="DC579"/>
      <c r="DD579"/>
      <c r="DE579"/>
      <c r="DF579"/>
      <c r="DG579"/>
      <c r="DH579"/>
      <c r="DI579"/>
      <c r="DJ579"/>
      <c r="DK579"/>
      <c r="DL579"/>
      <c r="DM579"/>
      <c r="DN579"/>
      <c r="DO579"/>
      <c r="DP579"/>
      <c r="DQ579"/>
      <c r="DR579"/>
      <c r="DS579"/>
      <c r="DT579"/>
      <c r="DU579"/>
    </row>
    <row r="580" spans="1:125">
      <c r="A580" t="s">
        <v>607</v>
      </c>
      <c r="B580" t="s">
        <v>306</v>
      </c>
      <c r="C580" t="s">
        <v>576</v>
      </c>
      <c r="D580" s="1">
        <v>14000</v>
      </c>
      <c r="E580" s="1">
        <v>401.8</v>
      </c>
      <c r="F580" s="1">
        <v>0</v>
      </c>
      <c r="G580" s="1">
        <v>425.6</v>
      </c>
      <c r="H580" s="1">
        <v>25</v>
      </c>
      <c r="I580" s="1">
        <f t="shared" si="145"/>
        <v>852.40000000000009</v>
      </c>
      <c r="J580" s="1">
        <f t="shared" si="146"/>
        <v>13147.6</v>
      </c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  <c r="Y580"/>
      <c r="Z580"/>
      <c r="AA580"/>
      <c r="AB580"/>
      <c r="AC580"/>
      <c r="AD580"/>
      <c r="AE580"/>
      <c r="AF580"/>
      <c r="AG580"/>
      <c r="AH580"/>
      <c r="AI580"/>
      <c r="AJ580"/>
      <c r="AK580"/>
      <c r="AL580"/>
      <c r="AM580"/>
      <c r="AN580"/>
      <c r="AO580"/>
      <c r="AP580"/>
      <c r="AQ580"/>
      <c r="AR580"/>
      <c r="AS580"/>
      <c r="AT580"/>
      <c r="AU580"/>
      <c r="AV580"/>
      <c r="AW580"/>
      <c r="AX580"/>
      <c r="AY580"/>
      <c r="AZ580"/>
      <c r="BA580"/>
      <c r="BB580"/>
      <c r="BC580"/>
      <c r="BD580"/>
      <c r="BE580"/>
      <c r="BF580"/>
      <c r="BG580"/>
      <c r="BH580"/>
      <c r="BI580"/>
      <c r="BJ580"/>
      <c r="BK580"/>
      <c r="BL580"/>
      <c r="BM580"/>
      <c r="BN580"/>
      <c r="BO580"/>
      <c r="BP580"/>
      <c r="BQ580"/>
      <c r="BR580"/>
      <c r="BS580"/>
      <c r="BT580"/>
      <c r="BU580"/>
      <c r="BV580"/>
      <c r="BW580"/>
      <c r="BX580"/>
      <c r="BY580"/>
      <c r="BZ580"/>
      <c r="CA580"/>
      <c r="CB580"/>
      <c r="CC580"/>
      <c r="CD580"/>
      <c r="CE580"/>
      <c r="CF580"/>
      <c r="CG580"/>
      <c r="CH580"/>
      <c r="CI580"/>
      <c r="CJ580"/>
      <c r="CK580"/>
      <c r="CL580"/>
      <c r="CM580"/>
      <c r="CN580"/>
      <c r="CO580"/>
      <c r="CP580"/>
      <c r="CQ580"/>
      <c r="CR580"/>
      <c r="CS580"/>
      <c r="CT580"/>
      <c r="CU580"/>
      <c r="CV580"/>
      <c r="CW580"/>
      <c r="CX580"/>
      <c r="CY580"/>
      <c r="CZ580"/>
      <c r="DA580"/>
      <c r="DB580"/>
      <c r="DC580"/>
      <c r="DD580"/>
      <c r="DE580"/>
      <c r="DF580"/>
      <c r="DG580"/>
      <c r="DH580"/>
      <c r="DI580"/>
      <c r="DJ580"/>
      <c r="DK580"/>
      <c r="DL580"/>
      <c r="DM580"/>
      <c r="DN580"/>
      <c r="DO580"/>
      <c r="DP580"/>
      <c r="DQ580"/>
      <c r="DR580"/>
      <c r="DS580"/>
      <c r="DT580"/>
      <c r="DU580"/>
    </row>
    <row r="581" spans="1:125">
      <c r="A581" t="s">
        <v>658</v>
      </c>
      <c r="B581" t="s">
        <v>299</v>
      </c>
      <c r="C581" t="s">
        <v>576</v>
      </c>
      <c r="D581" s="1">
        <v>20000</v>
      </c>
      <c r="E581" s="1">
        <v>574</v>
      </c>
      <c r="F581" s="1">
        <v>0</v>
      </c>
      <c r="G581" s="1">
        <v>608</v>
      </c>
      <c r="H581" s="1">
        <v>25</v>
      </c>
      <c r="I581" s="1">
        <f t="shared" si="145"/>
        <v>1207</v>
      </c>
      <c r="J581" s="1">
        <f t="shared" si="146"/>
        <v>18793</v>
      </c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  <c r="Y581"/>
      <c r="Z581"/>
      <c r="AA581"/>
      <c r="AB581"/>
      <c r="AC581"/>
      <c r="AD581"/>
      <c r="AE581"/>
      <c r="AF581"/>
      <c r="AG581"/>
      <c r="AH581"/>
      <c r="AI581"/>
      <c r="AJ581"/>
      <c r="AK581"/>
      <c r="AL581"/>
      <c r="AM581"/>
      <c r="AN581"/>
      <c r="AO581"/>
      <c r="AP581"/>
      <c r="AQ581"/>
      <c r="AR581"/>
      <c r="AS581"/>
      <c r="AT581"/>
      <c r="AU581"/>
      <c r="AV581"/>
      <c r="AW581"/>
      <c r="AX581"/>
      <c r="AY581"/>
      <c r="AZ581"/>
      <c r="BA581"/>
      <c r="BB581"/>
      <c r="BC581"/>
      <c r="BD581"/>
      <c r="BE581"/>
      <c r="BF581"/>
      <c r="BG581"/>
      <c r="BH581"/>
      <c r="BI581"/>
      <c r="BJ581"/>
      <c r="BK581"/>
      <c r="BL581"/>
      <c r="BM581"/>
      <c r="BN581"/>
      <c r="BO581"/>
      <c r="BP581"/>
      <c r="BQ581"/>
      <c r="BR581"/>
      <c r="BS581"/>
      <c r="BT581"/>
      <c r="BU581"/>
      <c r="BV581"/>
      <c r="BW581"/>
      <c r="BX581"/>
      <c r="BY581"/>
      <c r="BZ581"/>
      <c r="CA581"/>
      <c r="CB581"/>
      <c r="CC581"/>
      <c r="CD581"/>
      <c r="CE581"/>
      <c r="CF581"/>
      <c r="CG581"/>
      <c r="CH581"/>
      <c r="CI581"/>
      <c r="CJ581"/>
      <c r="CK581"/>
      <c r="CL581"/>
      <c r="CM581"/>
      <c r="CN581"/>
      <c r="CO581"/>
      <c r="CP581"/>
      <c r="CQ581"/>
      <c r="CR581"/>
      <c r="CS581"/>
      <c r="CT581"/>
      <c r="CU581"/>
      <c r="CV581"/>
      <c r="CW581"/>
      <c r="CX581"/>
      <c r="CY581"/>
      <c r="CZ581"/>
      <c r="DA581"/>
      <c r="DB581"/>
      <c r="DC581"/>
      <c r="DD581"/>
      <c r="DE581"/>
      <c r="DF581"/>
      <c r="DG581"/>
      <c r="DH581"/>
      <c r="DI581"/>
      <c r="DJ581"/>
      <c r="DK581"/>
      <c r="DL581"/>
      <c r="DM581"/>
      <c r="DN581"/>
      <c r="DO581"/>
      <c r="DP581"/>
      <c r="DQ581"/>
      <c r="DR581"/>
      <c r="DS581"/>
      <c r="DT581"/>
      <c r="DU581"/>
    </row>
    <row r="582" spans="1:125">
      <c r="A582" t="s">
        <v>606</v>
      </c>
      <c r="B582" t="s">
        <v>306</v>
      </c>
      <c r="C582" t="s">
        <v>576</v>
      </c>
      <c r="D582" s="1">
        <v>18000</v>
      </c>
      <c r="E582" s="1">
        <v>516.6</v>
      </c>
      <c r="F582" s="1">
        <v>0</v>
      </c>
      <c r="G582" s="1">
        <v>547.20000000000005</v>
      </c>
      <c r="H582" s="1">
        <v>25</v>
      </c>
      <c r="I582" s="1">
        <f t="shared" si="145"/>
        <v>1088.8000000000002</v>
      </c>
      <c r="J582" s="1">
        <f t="shared" si="146"/>
        <v>16911.2</v>
      </c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  <c r="Y582"/>
      <c r="Z582"/>
      <c r="AA582"/>
      <c r="AB582"/>
      <c r="AC582"/>
      <c r="AD582"/>
      <c r="AE582"/>
      <c r="AF582"/>
      <c r="AG582"/>
      <c r="AH582"/>
      <c r="AI582"/>
      <c r="AJ582"/>
      <c r="AK582"/>
      <c r="AL582"/>
      <c r="AM582"/>
      <c r="AN582"/>
      <c r="AO582"/>
      <c r="AP582"/>
      <c r="AQ582"/>
      <c r="AR582"/>
      <c r="AS582"/>
      <c r="AT582"/>
      <c r="AU582"/>
      <c r="AV582"/>
      <c r="AW582"/>
      <c r="AX582"/>
      <c r="AY582"/>
      <c r="AZ582"/>
      <c r="BA582"/>
      <c r="BB582"/>
      <c r="BC582"/>
      <c r="BD582"/>
      <c r="BE582"/>
      <c r="BF582"/>
      <c r="BG582"/>
      <c r="BH582"/>
      <c r="BI582"/>
      <c r="BJ582"/>
      <c r="BK582"/>
      <c r="BL582"/>
      <c r="BM582"/>
      <c r="BN582"/>
      <c r="BO582"/>
      <c r="BP582"/>
      <c r="BQ582"/>
      <c r="BR582"/>
      <c r="BS582"/>
      <c r="BT582"/>
      <c r="BU582"/>
      <c r="BV582"/>
      <c r="BW582"/>
      <c r="BX582"/>
      <c r="BY582"/>
      <c r="BZ582"/>
      <c r="CA582"/>
      <c r="CB582"/>
      <c r="CC582"/>
      <c r="CD582"/>
      <c r="CE582"/>
      <c r="CF582"/>
      <c r="CG582"/>
      <c r="CH582"/>
      <c r="CI582"/>
      <c r="CJ582"/>
      <c r="CK582"/>
      <c r="CL582"/>
      <c r="CM582"/>
      <c r="CN582"/>
      <c r="CO582"/>
      <c r="CP582"/>
      <c r="CQ582"/>
      <c r="CR582"/>
      <c r="CS582"/>
      <c r="CT582"/>
      <c r="CU582"/>
      <c r="CV582"/>
      <c r="CW582"/>
      <c r="CX582"/>
      <c r="CY582"/>
      <c r="CZ582"/>
      <c r="DA582"/>
      <c r="DB582"/>
      <c r="DC582"/>
      <c r="DD582"/>
      <c r="DE582"/>
      <c r="DF582"/>
      <c r="DG582"/>
      <c r="DH582"/>
      <c r="DI582"/>
      <c r="DJ582"/>
      <c r="DK582"/>
      <c r="DL582"/>
      <c r="DM582"/>
      <c r="DN582"/>
      <c r="DO582"/>
      <c r="DP582"/>
      <c r="DQ582"/>
      <c r="DR582"/>
      <c r="DS582"/>
      <c r="DT582"/>
      <c r="DU582"/>
    </row>
    <row r="583" spans="1:125">
      <c r="A583" t="s">
        <v>559</v>
      </c>
      <c r="B583" s="12" t="s">
        <v>306</v>
      </c>
      <c r="C583" s="12" t="s">
        <v>576</v>
      </c>
      <c r="D583" s="1">
        <v>12100</v>
      </c>
      <c r="E583" s="1">
        <v>347.27</v>
      </c>
      <c r="F583" s="1">
        <v>0</v>
      </c>
      <c r="G583" s="1">
        <v>367.84</v>
      </c>
      <c r="H583" s="1">
        <v>25</v>
      </c>
      <c r="I583" s="1">
        <f t="shared" si="145"/>
        <v>740.1099999999999</v>
      </c>
      <c r="J583" s="1">
        <f t="shared" si="146"/>
        <v>11359.89</v>
      </c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  <c r="Y583"/>
      <c r="Z583"/>
      <c r="AA583"/>
      <c r="AB583"/>
      <c r="AC583"/>
      <c r="AD583"/>
      <c r="AE583"/>
      <c r="AF583"/>
      <c r="AG583"/>
      <c r="AH583"/>
      <c r="AI583"/>
      <c r="AJ583"/>
      <c r="AK583"/>
      <c r="AL583"/>
      <c r="AM583"/>
      <c r="AN583"/>
      <c r="AO583"/>
      <c r="AP583"/>
      <c r="AQ583"/>
      <c r="AR583"/>
      <c r="AS583"/>
      <c r="AT583"/>
      <c r="AU583"/>
      <c r="AV583"/>
      <c r="AW583"/>
      <c r="AX583"/>
      <c r="AY583"/>
      <c r="AZ583"/>
      <c r="BA583"/>
      <c r="BB583"/>
      <c r="BC583"/>
      <c r="BD583"/>
      <c r="BE583"/>
      <c r="BF583"/>
      <c r="BG583"/>
      <c r="BH583"/>
      <c r="BI583"/>
      <c r="BJ583"/>
      <c r="BK583"/>
      <c r="BL583"/>
      <c r="BM583"/>
      <c r="BN583"/>
      <c r="BO583"/>
      <c r="BP583"/>
      <c r="BQ583"/>
      <c r="BR583"/>
      <c r="BS583"/>
      <c r="BT583"/>
      <c r="BU583"/>
      <c r="BV583"/>
      <c r="BW583"/>
      <c r="BX583"/>
      <c r="BY583"/>
      <c r="BZ583"/>
      <c r="CA583"/>
      <c r="CB583"/>
      <c r="CC583"/>
      <c r="CD583"/>
      <c r="CE583"/>
      <c r="CF583"/>
      <c r="CG583"/>
      <c r="CH583"/>
      <c r="CI583"/>
      <c r="CJ583"/>
      <c r="CK583"/>
      <c r="CL583"/>
      <c r="CM583"/>
      <c r="CN583"/>
      <c r="CO583"/>
      <c r="CP583"/>
      <c r="CQ583"/>
      <c r="CR583"/>
      <c r="CS583"/>
      <c r="CT583"/>
      <c r="CU583"/>
      <c r="CV583"/>
      <c r="CW583"/>
      <c r="CX583"/>
      <c r="CY583"/>
      <c r="CZ583"/>
      <c r="DA583"/>
      <c r="DB583"/>
      <c r="DC583"/>
      <c r="DD583"/>
      <c r="DE583"/>
      <c r="DF583"/>
      <c r="DG583"/>
      <c r="DH583"/>
      <c r="DI583"/>
      <c r="DJ583"/>
      <c r="DK583"/>
      <c r="DL583"/>
      <c r="DM583"/>
      <c r="DN583"/>
      <c r="DO583"/>
      <c r="DP583"/>
      <c r="DQ583"/>
      <c r="DR583"/>
      <c r="DS583"/>
      <c r="DT583"/>
      <c r="DU583"/>
    </row>
    <row r="584" spans="1:125">
      <c r="A584" t="s">
        <v>659</v>
      </c>
      <c r="B584" s="12" t="s">
        <v>306</v>
      </c>
      <c r="C584" s="12" t="s">
        <v>576</v>
      </c>
      <c r="D584" s="1">
        <v>15000</v>
      </c>
      <c r="E584" s="1">
        <v>430.5</v>
      </c>
      <c r="F584" s="1">
        <v>0</v>
      </c>
      <c r="G584" s="1">
        <v>456</v>
      </c>
      <c r="H584" s="1">
        <v>25</v>
      </c>
      <c r="I584" s="1">
        <f t="shared" si="145"/>
        <v>911.5</v>
      </c>
      <c r="J584" s="1">
        <f t="shared" si="146"/>
        <v>14088.5</v>
      </c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  <c r="Y584"/>
      <c r="Z584"/>
      <c r="AA584"/>
      <c r="AB584"/>
      <c r="AC584"/>
      <c r="AD584"/>
      <c r="AE584"/>
      <c r="AF584"/>
      <c r="AG584"/>
      <c r="AH584"/>
      <c r="AI584"/>
      <c r="AJ584"/>
      <c r="AK584"/>
      <c r="AL584"/>
      <c r="AM584"/>
      <c r="AN584"/>
      <c r="AO584"/>
      <c r="AP584"/>
      <c r="AQ584"/>
      <c r="AR584"/>
      <c r="AS584"/>
      <c r="AT584"/>
      <c r="AU584"/>
      <c r="AV584"/>
      <c r="AW584"/>
      <c r="AX584"/>
      <c r="AY584"/>
      <c r="AZ584"/>
      <c r="BA584"/>
      <c r="BB584"/>
      <c r="BC584"/>
      <c r="BD584"/>
      <c r="BE584"/>
      <c r="BF584"/>
      <c r="BG584"/>
      <c r="BH584"/>
      <c r="BI584"/>
      <c r="BJ584"/>
      <c r="BK584"/>
      <c r="BL584"/>
      <c r="BM584"/>
      <c r="BN584"/>
      <c r="BO584"/>
      <c r="BP584"/>
      <c r="BQ584"/>
      <c r="BR584"/>
      <c r="BS584"/>
      <c r="BT584"/>
      <c r="BU584"/>
      <c r="BV584"/>
      <c r="BW584"/>
      <c r="BX584"/>
      <c r="BY584"/>
      <c r="BZ584"/>
      <c r="CA584"/>
      <c r="CB584"/>
      <c r="CC584"/>
      <c r="CD584"/>
      <c r="CE584"/>
      <c r="CF584"/>
      <c r="CG584"/>
      <c r="CH584"/>
      <c r="CI584"/>
      <c r="CJ584"/>
      <c r="CK584"/>
      <c r="CL584"/>
      <c r="CM584"/>
      <c r="CN584"/>
      <c r="CO584"/>
      <c r="CP584"/>
      <c r="CQ584"/>
      <c r="CR584"/>
      <c r="CS584"/>
      <c r="CT584"/>
      <c r="CU584"/>
      <c r="CV584"/>
      <c r="CW584"/>
      <c r="CX584"/>
      <c r="CY584"/>
      <c r="CZ584"/>
      <c r="DA584"/>
      <c r="DB584"/>
      <c r="DC584"/>
      <c r="DD584"/>
      <c r="DE584"/>
      <c r="DF584"/>
      <c r="DG584"/>
      <c r="DH584"/>
      <c r="DI584"/>
      <c r="DJ584"/>
      <c r="DK584"/>
      <c r="DL584"/>
      <c r="DM584"/>
      <c r="DN584"/>
      <c r="DO584"/>
      <c r="DP584"/>
      <c r="DQ584"/>
      <c r="DR584"/>
      <c r="DS584"/>
      <c r="DT584"/>
      <c r="DU584"/>
    </row>
    <row r="585" spans="1:125">
      <c r="A585" t="s">
        <v>560</v>
      </c>
      <c r="B585" s="12" t="s">
        <v>561</v>
      </c>
      <c r="C585" s="12" t="s">
        <v>576</v>
      </c>
      <c r="D585" s="1">
        <v>20000</v>
      </c>
      <c r="E585" s="1">
        <v>574</v>
      </c>
      <c r="F585" s="1">
        <v>0</v>
      </c>
      <c r="G585" s="1">
        <v>608</v>
      </c>
      <c r="H585" s="1">
        <v>25</v>
      </c>
      <c r="I585" s="1">
        <f t="shared" si="145"/>
        <v>1207</v>
      </c>
      <c r="J585" s="1">
        <f t="shared" si="146"/>
        <v>18793</v>
      </c>
    </row>
    <row r="586" spans="1:125">
      <c r="A586" t="s">
        <v>683</v>
      </c>
      <c r="B586" t="s">
        <v>306</v>
      </c>
      <c r="C586" s="18" t="s">
        <v>576</v>
      </c>
      <c r="D586" s="1">
        <v>15000</v>
      </c>
      <c r="E586" s="1">
        <v>430.5</v>
      </c>
      <c r="F586" s="1">
        <v>0</v>
      </c>
      <c r="G586" s="1">
        <v>456</v>
      </c>
      <c r="H586" s="1">
        <v>25</v>
      </c>
      <c r="I586" s="1">
        <f>+E586+F586+G586+H586</f>
        <v>911.5</v>
      </c>
      <c r="J586" s="1">
        <f>+D586-I586</f>
        <v>14088.5</v>
      </c>
      <c r="L586"/>
      <c r="M586"/>
      <c r="N586"/>
      <c r="O586"/>
      <c r="P586"/>
      <c r="Q586"/>
      <c r="R586"/>
      <c r="S586"/>
      <c r="T586"/>
      <c r="U586"/>
      <c r="V586"/>
      <c r="W586"/>
      <c r="X586"/>
      <c r="Y586"/>
      <c r="Z586"/>
      <c r="AA586"/>
      <c r="AB586"/>
      <c r="AC586"/>
      <c r="AD586"/>
      <c r="AE586"/>
      <c r="AF586"/>
      <c r="AG586"/>
      <c r="AH586"/>
      <c r="AI586"/>
      <c r="AJ586"/>
      <c r="AK586"/>
      <c r="AL586"/>
      <c r="AM586"/>
      <c r="AN586"/>
      <c r="AO586"/>
      <c r="AP586"/>
      <c r="AQ586"/>
      <c r="AR586"/>
      <c r="AS586"/>
      <c r="AT586"/>
      <c r="AU586"/>
      <c r="AV586"/>
      <c r="AW586"/>
      <c r="AX586"/>
      <c r="AY586"/>
      <c r="AZ586"/>
      <c r="BA586"/>
      <c r="BB586"/>
      <c r="BC586"/>
      <c r="BD586"/>
      <c r="BE586"/>
      <c r="BF586"/>
      <c r="BG586"/>
      <c r="BH586"/>
      <c r="BI586"/>
      <c r="BJ586"/>
      <c r="BK586"/>
      <c r="BL586"/>
      <c r="BM586"/>
      <c r="BN586"/>
      <c r="BO586"/>
      <c r="BP586"/>
      <c r="BQ586"/>
      <c r="BR586"/>
      <c r="BS586"/>
      <c r="BT586"/>
      <c r="BU586"/>
      <c r="BV586"/>
      <c r="BW586"/>
      <c r="BX586"/>
      <c r="BY586"/>
      <c r="BZ586"/>
      <c r="CA586"/>
      <c r="CB586"/>
      <c r="CC586"/>
      <c r="CD586"/>
      <c r="CE586"/>
      <c r="CF586"/>
      <c r="CG586"/>
      <c r="CH586"/>
      <c r="CI586"/>
      <c r="CJ586"/>
      <c r="CK586"/>
      <c r="CL586"/>
      <c r="CM586"/>
      <c r="CN586"/>
      <c r="CO586"/>
      <c r="CP586"/>
      <c r="CQ586"/>
      <c r="CR586"/>
      <c r="CS586"/>
      <c r="CT586"/>
      <c r="CU586"/>
      <c r="CV586"/>
      <c r="CW586"/>
      <c r="CX586"/>
      <c r="CY586"/>
      <c r="CZ586"/>
      <c r="DA586"/>
      <c r="DB586"/>
      <c r="DC586"/>
      <c r="DD586"/>
      <c r="DE586"/>
      <c r="DF586"/>
      <c r="DG586"/>
      <c r="DH586"/>
      <c r="DI586"/>
      <c r="DJ586"/>
      <c r="DK586"/>
      <c r="DL586"/>
      <c r="DM586"/>
      <c r="DN586"/>
      <c r="DO586"/>
      <c r="DP586"/>
      <c r="DQ586"/>
      <c r="DR586"/>
      <c r="DS586"/>
      <c r="DT586"/>
      <c r="DU586"/>
    </row>
    <row r="587" spans="1:125">
      <c r="A587" t="s">
        <v>691</v>
      </c>
      <c r="B587" s="21" t="s">
        <v>105</v>
      </c>
      <c r="C587" s="18" t="s">
        <v>576</v>
      </c>
      <c r="D587" s="1">
        <v>40000</v>
      </c>
      <c r="E587" s="1">
        <v>1148</v>
      </c>
      <c r="F587" s="1">
        <v>442.65</v>
      </c>
      <c r="G587" s="1">
        <v>1216</v>
      </c>
      <c r="H587" s="1">
        <v>25</v>
      </c>
      <c r="I587" s="1">
        <v>2831.65</v>
      </c>
      <c r="J587" s="1">
        <v>37168.35</v>
      </c>
      <c r="L587"/>
      <c r="M587"/>
      <c r="N587"/>
      <c r="O587"/>
      <c r="P587"/>
      <c r="Q587"/>
      <c r="R587"/>
      <c r="S587"/>
      <c r="T587"/>
      <c r="U587"/>
      <c r="V587"/>
      <c r="W587"/>
      <c r="X587"/>
      <c r="Y587"/>
      <c r="Z587"/>
      <c r="AA587"/>
      <c r="AB587"/>
      <c r="AC587"/>
      <c r="AD587"/>
      <c r="AE587"/>
      <c r="AF587"/>
      <c r="AG587"/>
      <c r="AH587"/>
      <c r="AI587"/>
      <c r="AJ587"/>
      <c r="AK587"/>
      <c r="AL587"/>
      <c r="AM587"/>
      <c r="AN587"/>
      <c r="AO587"/>
      <c r="AP587"/>
      <c r="AQ587"/>
      <c r="AR587"/>
      <c r="AS587"/>
      <c r="AT587"/>
      <c r="AU587"/>
      <c r="AV587"/>
      <c r="AW587"/>
      <c r="AX587"/>
      <c r="AY587"/>
      <c r="AZ587"/>
      <c r="BA587"/>
      <c r="BB587"/>
      <c r="BC587"/>
      <c r="BD587"/>
      <c r="BE587"/>
      <c r="BF587"/>
      <c r="BG587"/>
      <c r="BH587"/>
      <c r="BI587"/>
      <c r="BJ587"/>
      <c r="BK587"/>
      <c r="BL587"/>
      <c r="BM587"/>
      <c r="BN587"/>
      <c r="BO587"/>
      <c r="BP587"/>
      <c r="BQ587"/>
      <c r="BR587"/>
      <c r="BS587"/>
      <c r="BT587"/>
      <c r="BU587"/>
      <c r="BV587"/>
      <c r="BW587"/>
      <c r="BX587"/>
      <c r="BY587"/>
      <c r="BZ587"/>
      <c r="CA587"/>
      <c r="CB587"/>
      <c r="CC587"/>
      <c r="CD587"/>
      <c r="CE587"/>
      <c r="CF587"/>
      <c r="CG587"/>
      <c r="CH587"/>
      <c r="CI587"/>
      <c r="CJ587"/>
      <c r="CK587"/>
      <c r="CL587"/>
      <c r="CM587"/>
      <c r="CN587"/>
      <c r="CO587"/>
      <c r="CP587"/>
      <c r="CQ587"/>
      <c r="CR587"/>
      <c r="CS587"/>
      <c r="CT587"/>
      <c r="CU587"/>
      <c r="CV587"/>
      <c r="CW587"/>
      <c r="CX587"/>
      <c r="CY587"/>
      <c r="CZ587"/>
      <c r="DA587"/>
      <c r="DB587"/>
      <c r="DC587"/>
      <c r="DD587"/>
      <c r="DE587"/>
      <c r="DF587"/>
      <c r="DG587"/>
      <c r="DH587"/>
      <c r="DI587"/>
      <c r="DJ587"/>
      <c r="DK587"/>
      <c r="DL587"/>
      <c r="DM587"/>
      <c r="DN587"/>
      <c r="DO587"/>
      <c r="DP587"/>
      <c r="DQ587"/>
      <c r="DR587"/>
      <c r="DS587"/>
      <c r="DT587"/>
      <c r="DU587"/>
    </row>
    <row r="588" spans="1:125">
      <c r="A588" s="3" t="s">
        <v>18</v>
      </c>
      <c r="B588" s="3">
        <v>54</v>
      </c>
      <c r="C588" s="3"/>
      <c r="D588" s="4">
        <f>SUM(D534:D587)</f>
        <v>925842.7</v>
      </c>
      <c r="E588" s="4">
        <f t="shared" ref="E588:J588" si="147">SUM(E534:E587)</f>
        <v>26571.7</v>
      </c>
      <c r="F588" s="4">
        <f t="shared" si="147"/>
        <v>4028.4100000000003</v>
      </c>
      <c r="G588" s="4">
        <f t="shared" si="147"/>
        <v>28145.619999999995</v>
      </c>
      <c r="H588" s="4">
        <f t="shared" si="147"/>
        <v>19695.230000000003</v>
      </c>
      <c r="I588" s="4">
        <f t="shared" si="147"/>
        <v>78440.959999999992</v>
      </c>
      <c r="J588" s="4">
        <f t="shared" si="147"/>
        <v>847401.74000000011</v>
      </c>
    </row>
    <row r="590" spans="1:125">
      <c r="A590" s="25" t="s">
        <v>286</v>
      </c>
      <c r="B590" s="25"/>
      <c r="C590" s="25"/>
      <c r="D590" s="25"/>
      <c r="E590" s="25"/>
      <c r="F590" s="25"/>
      <c r="G590" s="25"/>
      <c r="H590" s="25"/>
      <c r="I590" s="25"/>
      <c r="J590" s="25"/>
      <c r="K590" s="25"/>
      <c r="L590"/>
      <c r="M590"/>
      <c r="N590"/>
      <c r="O590"/>
      <c r="P590"/>
      <c r="Q590"/>
      <c r="R590"/>
      <c r="S590"/>
      <c r="T590"/>
      <c r="U590"/>
      <c r="V590"/>
      <c r="W590"/>
      <c r="X590"/>
      <c r="Y590"/>
      <c r="Z590"/>
      <c r="AA590"/>
      <c r="AB590"/>
      <c r="AC590"/>
      <c r="AD590"/>
      <c r="AE590"/>
      <c r="AF590"/>
      <c r="AG590"/>
      <c r="AH590"/>
      <c r="AI590"/>
      <c r="AJ590"/>
      <c r="AK590"/>
      <c r="AL590"/>
      <c r="AM590"/>
      <c r="AN590"/>
      <c r="AO590"/>
      <c r="AP590"/>
      <c r="AQ590"/>
      <c r="AR590"/>
      <c r="AS590"/>
      <c r="AT590"/>
      <c r="AU590"/>
      <c r="AV590"/>
      <c r="AW590"/>
      <c r="AX590"/>
      <c r="AY590"/>
      <c r="AZ590"/>
      <c r="BA590"/>
      <c r="BB590"/>
      <c r="BC590"/>
      <c r="BD590"/>
      <c r="BE590"/>
      <c r="BF590"/>
      <c r="BG590"/>
      <c r="BH590"/>
      <c r="BI590"/>
      <c r="BJ590"/>
      <c r="BK590"/>
      <c r="BL590"/>
      <c r="BM590"/>
      <c r="BN590"/>
      <c r="BO590"/>
      <c r="BP590"/>
      <c r="BQ590"/>
      <c r="BR590"/>
      <c r="BS590"/>
      <c r="BT590"/>
      <c r="BU590"/>
      <c r="BV590"/>
      <c r="BW590"/>
      <c r="BX590"/>
      <c r="BY590"/>
      <c r="BZ590"/>
      <c r="CA590"/>
      <c r="CB590"/>
      <c r="CC590"/>
      <c r="CD590"/>
      <c r="CE590"/>
      <c r="CF590"/>
      <c r="CG590"/>
      <c r="CH590"/>
      <c r="CI590"/>
      <c r="CJ590"/>
      <c r="CK590"/>
      <c r="CL590"/>
      <c r="CM590"/>
      <c r="CN590"/>
      <c r="CO590"/>
      <c r="CP590"/>
      <c r="CQ590"/>
      <c r="CR590"/>
      <c r="CS590"/>
      <c r="CT590"/>
      <c r="CU590"/>
      <c r="CV590"/>
      <c r="CW590"/>
      <c r="CX590"/>
      <c r="CY590"/>
      <c r="CZ590"/>
      <c r="DA590"/>
      <c r="DB590"/>
      <c r="DC590"/>
      <c r="DD590"/>
      <c r="DE590"/>
      <c r="DF590"/>
      <c r="DG590"/>
      <c r="DH590"/>
      <c r="DI590"/>
      <c r="DJ590"/>
      <c r="DK590"/>
      <c r="DL590"/>
      <c r="DM590"/>
      <c r="DN590"/>
      <c r="DO590"/>
      <c r="DP590"/>
      <c r="DQ590"/>
      <c r="DR590"/>
      <c r="DS590"/>
      <c r="DT590"/>
      <c r="DU590"/>
    </row>
    <row r="591" spans="1:125">
      <c r="A591" t="s">
        <v>702</v>
      </c>
      <c r="B591" s="24" t="s">
        <v>195</v>
      </c>
      <c r="C591" s="18"/>
      <c r="D591" s="1">
        <v>37000</v>
      </c>
      <c r="E591" s="1">
        <v>1061.9000000000001</v>
      </c>
      <c r="F591" s="1">
        <v>19.25</v>
      </c>
      <c r="G591" s="1">
        <v>1124.8</v>
      </c>
      <c r="H591" s="1">
        <v>25</v>
      </c>
      <c r="I591" s="1">
        <f>+E591+F591+G591+H591</f>
        <v>2230.9499999999998</v>
      </c>
      <c r="J591" s="1">
        <f>+D591-I591</f>
        <v>34769.050000000003</v>
      </c>
      <c r="L591"/>
      <c r="M591"/>
      <c r="N591"/>
      <c r="O591"/>
      <c r="P591"/>
      <c r="Q591"/>
      <c r="R591"/>
      <c r="S591"/>
      <c r="T591"/>
      <c r="U591"/>
      <c r="V591"/>
      <c r="W591"/>
      <c r="X591"/>
      <c r="Y591"/>
      <c r="Z591"/>
      <c r="AA591"/>
      <c r="AB591"/>
      <c r="AC591"/>
      <c r="AD591"/>
      <c r="AE591"/>
      <c r="AF591"/>
      <c r="AG591"/>
      <c r="AH591"/>
      <c r="AI591"/>
      <c r="AJ591"/>
      <c r="AK591"/>
      <c r="AL591"/>
      <c r="AM591"/>
      <c r="AN591"/>
      <c r="AO591"/>
      <c r="AP591"/>
      <c r="AQ591"/>
      <c r="AR591"/>
      <c r="AS591"/>
      <c r="AT591"/>
      <c r="AU591"/>
      <c r="AV591"/>
      <c r="AW591"/>
      <c r="AX591"/>
      <c r="AY591"/>
      <c r="AZ591"/>
      <c r="BA591"/>
      <c r="BB591"/>
      <c r="BC591"/>
      <c r="BD591"/>
      <c r="BE591"/>
      <c r="BF591"/>
      <c r="BG591"/>
      <c r="BH591"/>
      <c r="BI591"/>
      <c r="BJ591"/>
      <c r="BK591"/>
      <c r="BL591"/>
      <c r="BM591"/>
      <c r="BN591"/>
      <c r="BO591"/>
      <c r="BP591"/>
      <c r="BQ591"/>
      <c r="BR591"/>
      <c r="BS591"/>
      <c r="BT591"/>
      <c r="BU591"/>
      <c r="BV591"/>
      <c r="BW591"/>
      <c r="BX591"/>
      <c r="BY591"/>
      <c r="BZ591"/>
      <c r="CA591"/>
      <c r="CB591"/>
      <c r="CC591"/>
      <c r="CD591"/>
      <c r="CE591"/>
      <c r="CF591"/>
      <c r="CG591"/>
      <c r="CH591"/>
      <c r="CI591"/>
      <c r="CJ591"/>
      <c r="CK591"/>
      <c r="CL591"/>
      <c r="CM591"/>
      <c r="CN591"/>
      <c r="CO591"/>
      <c r="CP591"/>
      <c r="CQ591"/>
      <c r="CR591"/>
      <c r="CS591"/>
      <c r="CT591"/>
      <c r="CU591"/>
      <c r="CV591"/>
      <c r="CW591"/>
      <c r="CX591"/>
      <c r="CY591"/>
      <c r="CZ591"/>
      <c r="DA591"/>
      <c r="DB591"/>
      <c r="DC591"/>
      <c r="DD591"/>
      <c r="DE591"/>
      <c r="DF591"/>
      <c r="DG591"/>
      <c r="DH591"/>
      <c r="DI591"/>
      <c r="DJ591"/>
      <c r="DK591"/>
      <c r="DL591"/>
      <c r="DM591"/>
      <c r="DN591"/>
      <c r="DO591"/>
      <c r="DP591"/>
      <c r="DQ591"/>
      <c r="DR591"/>
      <c r="DS591"/>
      <c r="DT591"/>
      <c r="DU591"/>
    </row>
    <row r="592" spans="1:125">
      <c r="A592" s="3" t="s">
        <v>18</v>
      </c>
      <c r="B592" s="3">
        <v>1</v>
      </c>
      <c r="C592" s="3"/>
      <c r="D592" s="4">
        <f t="shared" ref="D592:J592" si="148">SUM(D591:D591)</f>
        <v>37000</v>
      </c>
      <c r="E592" s="4">
        <f t="shared" si="148"/>
        <v>1061.9000000000001</v>
      </c>
      <c r="F592" s="4">
        <f t="shared" si="148"/>
        <v>19.25</v>
      </c>
      <c r="G592" s="4">
        <f t="shared" si="148"/>
        <v>1124.8</v>
      </c>
      <c r="H592" s="4">
        <f t="shared" si="148"/>
        <v>25</v>
      </c>
      <c r="I592" s="4">
        <f t="shared" si="148"/>
        <v>2230.9499999999998</v>
      </c>
      <c r="J592" s="4">
        <f t="shared" si="148"/>
        <v>34769.050000000003</v>
      </c>
      <c r="L592"/>
      <c r="M592"/>
      <c r="N592"/>
      <c r="O592"/>
      <c r="P592"/>
      <c r="Q592"/>
      <c r="R592"/>
      <c r="S592"/>
      <c r="T592"/>
      <c r="U592"/>
      <c r="V592"/>
      <c r="W592"/>
      <c r="X592"/>
      <c r="Y592"/>
      <c r="Z592"/>
      <c r="AA592"/>
      <c r="AB592"/>
      <c r="AC592"/>
      <c r="AD592"/>
      <c r="AE592"/>
      <c r="AF592"/>
      <c r="AG592"/>
      <c r="AH592"/>
      <c r="AI592"/>
      <c r="AJ592"/>
      <c r="AK592"/>
      <c r="AL592"/>
      <c r="AM592"/>
      <c r="AN592"/>
      <c r="AO592"/>
      <c r="AP592"/>
      <c r="AQ592"/>
      <c r="AR592"/>
      <c r="AS592"/>
      <c r="AT592"/>
      <c r="AU592"/>
      <c r="AV592"/>
      <c r="AW592"/>
      <c r="AX592"/>
      <c r="AY592"/>
      <c r="AZ592"/>
      <c r="BA592"/>
      <c r="BB592"/>
      <c r="BC592"/>
      <c r="BD592"/>
      <c r="BE592"/>
      <c r="BF592"/>
      <c r="BG592"/>
      <c r="BH592"/>
      <c r="BI592"/>
      <c r="BJ592"/>
      <c r="BK592"/>
      <c r="BL592"/>
      <c r="BM592"/>
      <c r="BN592"/>
      <c r="BO592"/>
      <c r="BP592"/>
      <c r="BQ592"/>
      <c r="BR592"/>
      <c r="BS592"/>
      <c r="BT592"/>
      <c r="BU592"/>
      <c r="BV592"/>
      <c r="BW592"/>
      <c r="BX592"/>
      <c r="BY592"/>
      <c r="BZ592"/>
      <c r="CA592"/>
      <c r="CB592"/>
      <c r="CC592"/>
      <c r="CD592"/>
      <c r="CE592"/>
      <c r="CF592"/>
      <c r="CG592"/>
      <c r="CH592"/>
      <c r="CI592"/>
      <c r="CJ592"/>
      <c r="CK592"/>
      <c r="CL592"/>
      <c r="CM592"/>
      <c r="CN592"/>
      <c r="CO592"/>
      <c r="CP592"/>
      <c r="CQ592"/>
      <c r="CR592"/>
      <c r="CS592"/>
      <c r="CT592"/>
      <c r="CU592"/>
      <c r="CV592"/>
      <c r="CW592"/>
      <c r="CX592"/>
      <c r="CY592"/>
      <c r="CZ592"/>
      <c r="DA592"/>
      <c r="DB592"/>
      <c r="DC592"/>
      <c r="DD592"/>
      <c r="DE592"/>
      <c r="DF592"/>
      <c r="DG592"/>
      <c r="DH592"/>
      <c r="DI592"/>
      <c r="DJ592"/>
      <c r="DK592"/>
      <c r="DL592"/>
      <c r="DM592"/>
      <c r="DN592"/>
      <c r="DO592"/>
      <c r="DP592"/>
      <c r="DQ592"/>
      <c r="DR592"/>
      <c r="DS592"/>
      <c r="DT592"/>
      <c r="DU592"/>
    </row>
    <row r="594" spans="1:125" ht="24.95" customHeight="1">
      <c r="A594" s="7" t="s">
        <v>426</v>
      </c>
      <c r="B594" s="7">
        <f>+B592+B588+B531+B518+B510+B502+B495+B478+B467+B439+B430+B405+B394+B387+B383+B377+B370+B357+B353+B349+B333+B327+B323+B315+B304+B277+B254+B219+B214+B205+B197+B190+B186+B176+B172+B164+B157+B146+B140+B130+B117+B110+B102+B97+B90+B84+B80+B69+B60+B44+B37+B30+B24</f>
        <v>425</v>
      </c>
      <c r="C594" s="7"/>
      <c r="D594" s="15">
        <f>+D592+D588+D531+D518+D510+D502+D495+D478+D467+D439+D430+D405+D394+D387+D383+D377+D370+D357+D353+D349+D333+D327+D323+D315+D304+D277+D254+D219+D214+D205+D197+D190+D186+D176+D172+D164+D157+D146+D140+D130+D117+D110+D102+D97+D90+D84+D80+D69+D60+D44+D37+D30+D24</f>
        <v>17212018.09</v>
      </c>
      <c r="E594" s="15">
        <f>+E592+E588+E531+E518+E510+E502+E495+E478+E467+E439+E430+E405+E394+E387+E383+E377+E370+E357+E353+E349+E333+E327+E323+E315+E304+E277+E254+E219+E214+E205+E197+E190+E186+E176+E172+E164+E157+E146+E140+E130+E117+E110+E102+E97+E90+E84+E80+E69+E60+E44+E37+E30+E24</f>
        <v>493885.12000000005</v>
      </c>
      <c r="F594" s="15">
        <f>+F592+F588+F531+F518+F510+F502+F495+F478+F467+F439+F430+F405+F394+F387+F383+F377+F370+F357+F353+F349+F333+F327+F323+F315+F304+F277+F254+F219+F214+F205+F197+F190+F186+F176+F172+F164+F157+F146+F140+F130+F117+F110+F102+F97+F90+F84+F80+F69+F60+F44+F37+F30+F24</f>
        <v>836056.83</v>
      </c>
      <c r="G594" s="15">
        <f>+G592+G588+G531+G518+G510+G502+G495+G478+G467+G439+G430+G405+G394+G387+G383+G377+G370+G357+G353+G349+G333+G327+G323+G315+G304+G277+G254+G219+G214+G205+G197+G190+G186+G176+G172+G164+G157+G146+G140+G130+G117+G110+G102+G97+G90+G84+G80+G69+G60+G44+G37+G30+G24</f>
        <v>512145.66000000015</v>
      </c>
      <c r="H594" s="15">
        <f>+H592+H588+H531+H518+H510+H502+H495+H478+H467+H439+H430+H405+H394+H387+H383+H377+H370+H357+H353+H349+H333+H327+H323+H315+H304+H277+H254+H219+H214+H205+H197+H190+H186+H176+H172+H164+H157+H146+H140+H130+H117+H110+H102+H97+H90+H84+H80+H69+H60+H44+H37+H30+H24</f>
        <v>139497.76999999996</v>
      </c>
      <c r="I594" s="15">
        <f>+I592+I588+I531+I518+I510+I502+I495+I478+I467+I439+I430+I405+I394+I387+I383+I377+I370+I357+I353+I349+I333+I327+I323+I315+I304+I277+I254+I219+I214+I205+I197+I190+I186+I176+I172+I164+I157+I146+I140+I130+I117+I110+I102+I97+I90+I84+I80+I69+I60+I44+I37+I30+I24</f>
        <v>1981585.3800000004</v>
      </c>
      <c r="J594" s="15">
        <f>+J592+J588+J531+J518+J510+J502+J495+J478+J467+J439+J430+J405+J394+J387+J383+J377+J370+J357+J353+J349+J333+J327+J323+J315+J304+J277+J254+J219+J214+J205+J197+J190+J186+J176+J172+J164+J157+J146+J140+J130+J117+J110+J102+J97+J90+J84+J80+J69+J60+J44+J37+J30+J24</f>
        <v>15230432.710000003</v>
      </c>
    </row>
    <row r="595" spans="1:125" s="5" customFormat="1" ht="15.75">
      <c r="A595" s="8"/>
      <c r="B595" s="8"/>
      <c r="C595" s="8"/>
      <c r="D595" s="9"/>
      <c r="E595" s="9"/>
      <c r="F595" s="9"/>
      <c r="G595" s="9"/>
      <c r="H595" s="9"/>
      <c r="I595" s="9"/>
      <c r="J595" s="9"/>
    </row>
    <row r="596" spans="1:125" s="5" customFormat="1" ht="15.75">
      <c r="A596" s="8"/>
      <c r="B596" s="8"/>
      <c r="C596" s="8"/>
      <c r="D596" s="9"/>
      <c r="E596" s="9"/>
      <c r="F596" s="9"/>
      <c r="G596" s="9"/>
      <c r="H596" s="9"/>
      <c r="I596" s="9"/>
      <c r="J596" s="9"/>
    </row>
    <row r="597" spans="1:125" s="5" customFormat="1" ht="15.75">
      <c r="A597" s="8"/>
      <c r="B597" s="8"/>
      <c r="C597" s="8"/>
      <c r="D597" s="9"/>
      <c r="E597" s="9"/>
      <c r="F597" s="9"/>
      <c r="G597" s="9"/>
      <c r="H597" s="9"/>
      <c r="I597" s="9"/>
      <c r="J597" s="9"/>
    </row>
    <row r="598" spans="1:125">
      <c r="DU598"/>
    </row>
  </sheetData>
  <mergeCells count="45">
    <mergeCell ref="C7:C8"/>
    <mergeCell ref="A132:J132"/>
    <mergeCell ref="A86:J86"/>
    <mergeCell ref="A10:J10"/>
    <mergeCell ref="A26:J26"/>
    <mergeCell ref="A32:J32"/>
    <mergeCell ref="A39:J39"/>
    <mergeCell ref="A82:J82"/>
    <mergeCell ref="A92:J92"/>
    <mergeCell ref="A99:J99"/>
    <mergeCell ref="A104:J104"/>
    <mergeCell ref="A112:J112"/>
    <mergeCell ref="A119:J119"/>
    <mergeCell ref="A325:J325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A590:K590"/>
    <mergeCell ref="A142:J142"/>
    <mergeCell ref="A148:J148"/>
    <mergeCell ref="A159:J159"/>
    <mergeCell ref="A174:J174"/>
    <mergeCell ref="A329:J329"/>
    <mergeCell ref="A166:J166"/>
    <mergeCell ref="A178:J178"/>
    <mergeCell ref="A188:J188"/>
    <mergeCell ref="A192:J192"/>
    <mergeCell ref="A335:J335"/>
    <mergeCell ref="A199:J199"/>
    <mergeCell ref="A207:J207"/>
    <mergeCell ref="A216:J216"/>
    <mergeCell ref="A221:J221"/>
    <mergeCell ref="A317:J317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61</v>
      </c>
      <c r="B2">
        <v>442.65</v>
      </c>
      <c r="E2" t="s">
        <v>296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372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292</v>
      </c>
      <c r="B4">
        <v>1007.19</v>
      </c>
      <c r="E4" t="s">
        <v>297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100</v>
      </c>
      <c r="B5">
        <v>1431.82</v>
      </c>
      <c r="E5" t="s">
        <v>298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441</v>
      </c>
      <c r="B6">
        <v>2136.27</v>
      </c>
      <c r="E6" t="s">
        <v>61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77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194</v>
      </c>
      <c r="B8">
        <v>1571.73</v>
      </c>
      <c r="E8" t="s">
        <v>292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100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102</v>
      </c>
      <c r="B10">
        <v>727.36</v>
      </c>
      <c r="E10" t="s">
        <v>294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196</v>
      </c>
      <c r="B11">
        <v>1008.41</v>
      </c>
      <c r="E11" t="s">
        <v>218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179</v>
      </c>
      <c r="B12">
        <v>1571.73</v>
      </c>
      <c r="E12" t="s">
        <v>300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263</v>
      </c>
      <c r="B13">
        <v>2922.14</v>
      </c>
      <c r="E13" t="s">
        <v>354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219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288</v>
      </c>
      <c r="B15">
        <v>1148.33</v>
      </c>
      <c r="E15" t="s">
        <v>260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82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69</v>
      </c>
      <c r="B17">
        <v>868.5</v>
      </c>
      <c r="E17" t="s">
        <v>154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66</v>
      </c>
      <c r="B18">
        <v>3486.68</v>
      </c>
      <c r="E18" t="s">
        <v>134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197</v>
      </c>
      <c r="B19">
        <v>1148.33</v>
      </c>
      <c r="E19" t="s">
        <v>77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399</v>
      </c>
      <c r="B20">
        <v>160.38</v>
      </c>
      <c r="E20" t="s">
        <v>194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220</v>
      </c>
      <c r="B21">
        <v>160.38</v>
      </c>
      <c r="E21" t="s">
        <v>409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440</v>
      </c>
      <c r="B22">
        <v>3486.68</v>
      </c>
      <c r="E22" t="s">
        <v>107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120</v>
      </c>
      <c r="B23">
        <v>442.65</v>
      </c>
      <c r="E23" t="s">
        <v>147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434</v>
      </c>
      <c r="B24">
        <v>727.36</v>
      </c>
      <c r="E24" t="s">
        <v>374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280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438</v>
      </c>
      <c r="B26">
        <v>27900.01</v>
      </c>
      <c r="E26" t="s">
        <v>301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209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54</v>
      </c>
      <c r="B28">
        <v>20251.03</v>
      </c>
      <c r="E28" t="s">
        <v>207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433</v>
      </c>
      <c r="B29">
        <v>3300.12</v>
      </c>
      <c r="E29" t="s">
        <v>109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403</v>
      </c>
      <c r="B30">
        <v>1430.6</v>
      </c>
      <c r="E30" t="s">
        <v>303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257</v>
      </c>
      <c r="B31">
        <v>160.38</v>
      </c>
      <c r="E31" t="s">
        <v>262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442</v>
      </c>
      <c r="B32">
        <v>8576.99</v>
      </c>
      <c r="E32" t="s">
        <v>102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380</v>
      </c>
      <c r="B33">
        <v>3113.57</v>
      </c>
      <c r="E33" t="s">
        <v>276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418</v>
      </c>
      <c r="B34">
        <v>19.25</v>
      </c>
      <c r="E34" t="s">
        <v>87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355</v>
      </c>
      <c r="B35">
        <v>1430.6</v>
      </c>
      <c r="E35" t="s">
        <v>287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223</v>
      </c>
      <c r="B36">
        <v>302.74</v>
      </c>
      <c r="E36" t="s">
        <v>125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97</v>
      </c>
      <c r="B37">
        <v>981.41</v>
      </c>
      <c r="E37" t="s">
        <v>196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284</v>
      </c>
      <c r="B38">
        <v>727.36</v>
      </c>
      <c r="E38" t="s">
        <v>179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189</v>
      </c>
      <c r="B39">
        <v>1290.68</v>
      </c>
      <c r="E39" t="s">
        <v>146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285</v>
      </c>
      <c r="B40">
        <v>21363.01</v>
      </c>
      <c r="E40" t="s">
        <v>263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239</v>
      </c>
      <c r="B41">
        <v>6309.38</v>
      </c>
      <c r="E41" t="s">
        <v>123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435</v>
      </c>
      <c r="B42">
        <v>1149.55</v>
      </c>
      <c r="E42" t="s">
        <v>142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264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416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439</v>
      </c>
      <c r="B45">
        <v>1066.0899999999999</v>
      </c>
      <c r="E45" t="s">
        <v>265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210</v>
      </c>
      <c r="B46">
        <v>3486.68</v>
      </c>
      <c r="E46" t="s">
        <v>243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85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91</v>
      </c>
      <c r="B48">
        <v>9753.1200000000008</v>
      </c>
      <c r="E48" t="s">
        <v>233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140</v>
      </c>
      <c r="B49">
        <v>1149.55</v>
      </c>
      <c r="E49" s="10" t="s">
        <v>408</v>
      </c>
      <c r="F49" s="10"/>
      <c r="G49" s="10"/>
      <c r="H49" s="10"/>
      <c r="I49" s="10"/>
      <c r="J49" s="10"/>
      <c r="K49">
        <v>459</v>
      </c>
    </row>
    <row r="50" spans="1:11">
      <c r="A50" t="s">
        <v>256</v>
      </c>
      <c r="B50">
        <v>21829.39</v>
      </c>
      <c r="E50" t="s">
        <v>407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226</v>
      </c>
      <c r="B51">
        <v>3486.68</v>
      </c>
      <c r="E51" t="s">
        <v>244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211</v>
      </c>
      <c r="B52">
        <v>8576.99</v>
      </c>
      <c r="E52" t="s">
        <v>202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302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290</v>
      </c>
      <c r="B54">
        <v>1148.33</v>
      </c>
      <c r="E54" t="s">
        <v>131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184</v>
      </c>
      <c r="B55">
        <v>1997.58</v>
      </c>
      <c r="E55" t="s">
        <v>304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137</v>
      </c>
      <c r="B56">
        <v>1430.6</v>
      </c>
      <c r="E56" t="s">
        <v>362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186</v>
      </c>
      <c r="B57">
        <v>1571.73</v>
      </c>
      <c r="E57" t="s">
        <v>288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235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72</v>
      </c>
      <c r="B59">
        <v>442.65</v>
      </c>
      <c r="E59" t="s">
        <v>82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231</v>
      </c>
      <c r="B60">
        <v>301.52</v>
      </c>
      <c r="E60" t="s">
        <v>69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81</v>
      </c>
      <c r="B61">
        <v>442.65</v>
      </c>
      <c r="E61" t="s">
        <v>66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174</v>
      </c>
      <c r="B62">
        <v>10929.24</v>
      </c>
      <c r="E62" t="s">
        <v>197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88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281</v>
      </c>
      <c r="B64">
        <v>160.38</v>
      </c>
      <c r="E64" t="s">
        <v>277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51</v>
      </c>
      <c r="B65">
        <v>583.79</v>
      </c>
      <c r="E65" t="s">
        <v>144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161</v>
      </c>
      <c r="B66">
        <v>5933.02</v>
      </c>
      <c r="E66" t="s">
        <v>387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75</v>
      </c>
      <c r="B67">
        <v>5368.48</v>
      </c>
      <c r="E67" s="10" t="s">
        <v>92</v>
      </c>
      <c r="F67" s="10"/>
      <c r="G67" s="10"/>
      <c r="H67" s="10"/>
      <c r="I67" s="10"/>
      <c r="J67" s="10"/>
      <c r="K67">
        <v>107</v>
      </c>
    </row>
    <row r="68" spans="1:11">
      <c r="A68" t="s">
        <v>104</v>
      </c>
      <c r="B68">
        <v>1571.73</v>
      </c>
      <c r="E68" s="10" t="s">
        <v>351</v>
      </c>
      <c r="F68" s="10"/>
      <c r="G68" s="10"/>
      <c r="H68" s="10"/>
      <c r="I68" s="10"/>
      <c r="J68" s="10"/>
      <c r="K68">
        <v>406</v>
      </c>
    </row>
    <row r="69" spans="1:11">
      <c r="A69" t="s">
        <v>191</v>
      </c>
      <c r="B69">
        <v>230.95</v>
      </c>
      <c r="E69" s="10" t="s">
        <v>170</v>
      </c>
      <c r="F69" s="10"/>
      <c r="G69" s="10"/>
      <c r="H69" s="10"/>
      <c r="I69" s="10"/>
      <c r="J69" s="10"/>
      <c r="K69">
        <v>202</v>
      </c>
    </row>
    <row r="70" spans="1:11">
      <c r="A70" t="s">
        <v>199</v>
      </c>
      <c r="B70">
        <v>1995.14</v>
      </c>
      <c r="E70" s="10" t="s">
        <v>398</v>
      </c>
      <c r="F70" s="10"/>
      <c r="G70" s="10"/>
      <c r="H70" s="10"/>
      <c r="I70" s="10"/>
      <c r="J70" s="10"/>
      <c r="K70">
        <v>449</v>
      </c>
    </row>
    <row r="71" spans="1:11">
      <c r="A71" t="s">
        <v>80</v>
      </c>
      <c r="B71">
        <v>9764.8799999999992</v>
      </c>
      <c r="E71" s="10" t="s">
        <v>185</v>
      </c>
      <c r="F71" s="10"/>
      <c r="G71" s="10"/>
      <c r="H71" s="10"/>
      <c r="I71" s="10"/>
      <c r="J71" s="10"/>
      <c r="K71">
        <v>222</v>
      </c>
    </row>
    <row r="72" spans="1:11">
      <c r="A72" t="s">
        <v>443</v>
      </c>
      <c r="B72">
        <v>1148.33</v>
      </c>
      <c r="E72" s="10" t="s">
        <v>255</v>
      </c>
      <c r="F72" s="10"/>
      <c r="G72" s="10"/>
      <c r="H72" s="10"/>
      <c r="I72" s="10"/>
      <c r="J72" s="10"/>
      <c r="K72">
        <v>299</v>
      </c>
    </row>
    <row r="73" spans="1:11">
      <c r="A73" t="s">
        <v>424</v>
      </c>
      <c r="B73">
        <v>2922.14</v>
      </c>
      <c r="E73" s="10" t="s">
        <v>206</v>
      </c>
      <c r="F73" s="10"/>
      <c r="G73" s="10"/>
      <c r="H73" s="10"/>
      <c r="I73" s="10"/>
      <c r="J73" s="10"/>
      <c r="K73">
        <v>247</v>
      </c>
    </row>
    <row r="74" spans="1:11">
      <c r="A74" t="s">
        <v>253</v>
      </c>
      <c r="B74">
        <v>3486.68</v>
      </c>
      <c r="E74" s="10" t="s">
        <v>286</v>
      </c>
      <c r="F74" s="10"/>
      <c r="G74" s="10"/>
      <c r="H74" s="10"/>
      <c r="I74" s="10"/>
      <c r="J74" s="10"/>
      <c r="K74">
        <v>336</v>
      </c>
    </row>
    <row r="75" spans="1:11">
      <c r="A75" t="s">
        <v>163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57</v>
      </c>
      <c r="B76">
        <v>3113.57</v>
      </c>
      <c r="E76" s="10" t="s">
        <v>431</v>
      </c>
      <c r="F76" s="10"/>
      <c r="G76" s="10"/>
      <c r="H76" s="10"/>
      <c r="I76" s="10"/>
      <c r="J76" s="10"/>
      <c r="K76">
        <v>39</v>
      </c>
    </row>
    <row r="77" spans="1:11">
      <c r="A77" t="s">
        <v>83</v>
      </c>
      <c r="B77">
        <v>1854</v>
      </c>
      <c r="E77" s="10" t="s">
        <v>53</v>
      </c>
      <c r="F77" s="10"/>
      <c r="G77" s="10"/>
      <c r="H77" s="10"/>
      <c r="I77" s="10"/>
      <c r="J77" s="10"/>
      <c r="K77">
        <v>60</v>
      </c>
    </row>
    <row r="78" spans="1:11">
      <c r="A78" t="s">
        <v>414</v>
      </c>
      <c r="B78">
        <v>6121.2</v>
      </c>
      <c r="E78" s="10" t="s">
        <v>50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399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128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200</v>
      </c>
      <c r="B81">
        <v>1148.33</v>
      </c>
      <c r="E81" s="10" t="s">
        <v>167</v>
      </c>
      <c r="F81" s="10"/>
      <c r="G81" s="10"/>
      <c r="H81" s="10"/>
      <c r="I81" s="10"/>
      <c r="J81" s="10"/>
      <c r="K81">
        <v>197</v>
      </c>
    </row>
    <row r="82" spans="1:11">
      <c r="A82" t="s">
        <v>79</v>
      </c>
      <c r="B82">
        <v>442.65</v>
      </c>
      <c r="E82" s="10" t="s">
        <v>283</v>
      </c>
      <c r="F82" s="10"/>
      <c r="G82" s="10"/>
      <c r="H82" s="10"/>
      <c r="I82" s="10"/>
      <c r="J82" s="10"/>
      <c r="K82">
        <v>330</v>
      </c>
    </row>
    <row r="83" spans="1:11">
      <c r="A83" t="s">
        <v>396</v>
      </c>
      <c r="B83">
        <v>3486.68</v>
      </c>
      <c r="E83" s="10" t="s">
        <v>114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291</v>
      </c>
      <c r="F84" s="10"/>
      <c r="G84" s="10"/>
      <c r="H84" s="10"/>
      <c r="I84" s="10"/>
      <c r="J84" s="10"/>
      <c r="K84">
        <v>344</v>
      </c>
    </row>
    <row r="85" spans="1:11">
      <c r="A85" t="s">
        <v>436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74</v>
      </c>
      <c r="F86" s="10"/>
      <c r="G86" s="10"/>
      <c r="H86" s="10"/>
      <c r="I86" s="10"/>
      <c r="J86" s="10"/>
      <c r="K86">
        <v>85</v>
      </c>
    </row>
    <row r="87" spans="1:11">
      <c r="A87" t="s">
        <v>249</v>
      </c>
      <c r="B87">
        <v>8576.99</v>
      </c>
      <c r="E87" s="10" t="s">
        <v>193</v>
      </c>
      <c r="F87" s="10"/>
      <c r="G87" s="10"/>
      <c r="H87" s="10"/>
      <c r="I87" s="10"/>
      <c r="J87" s="10"/>
      <c r="K87">
        <v>231</v>
      </c>
    </row>
    <row r="88" spans="1:11">
      <c r="A88" t="s">
        <v>48</v>
      </c>
      <c r="B88">
        <v>1007.19</v>
      </c>
      <c r="E88" s="10" t="s">
        <v>275</v>
      </c>
      <c r="F88" s="10"/>
      <c r="G88" s="10"/>
      <c r="H88" s="10"/>
      <c r="I88" s="10"/>
      <c r="J88" s="10"/>
      <c r="K88">
        <v>321</v>
      </c>
    </row>
    <row r="89" spans="1:11">
      <c r="A89" t="s">
        <v>437</v>
      </c>
      <c r="B89">
        <v>9753.1200000000008</v>
      </c>
      <c r="E89" s="10" t="s">
        <v>232</v>
      </c>
      <c r="F89" s="10"/>
      <c r="G89" s="10"/>
      <c r="H89" s="10"/>
      <c r="I89" s="10"/>
      <c r="J89" s="10"/>
      <c r="K89">
        <v>274</v>
      </c>
    </row>
    <row r="90" spans="1:11">
      <c r="A90" t="s">
        <v>215</v>
      </c>
      <c r="B90">
        <v>442.65</v>
      </c>
      <c r="E90" s="10" t="s">
        <v>386</v>
      </c>
      <c r="F90" s="10"/>
      <c r="G90" s="10"/>
      <c r="H90" s="10"/>
      <c r="I90" s="10"/>
      <c r="J90" s="10"/>
      <c r="K90">
        <v>438</v>
      </c>
    </row>
    <row r="91" spans="1:11">
      <c r="A91" t="s">
        <v>350</v>
      </c>
      <c r="B91">
        <v>3111.94</v>
      </c>
      <c r="E91" s="10" t="s">
        <v>242</v>
      </c>
      <c r="F91" s="10"/>
      <c r="G91" s="10"/>
      <c r="H91" s="10"/>
      <c r="I91" s="10"/>
      <c r="J91" s="10"/>
      <c r="K91">
        <v>286</v>
      </c>
    </row>
    <row r="92" spans="1:11">
      <c r="E92" s="10" t="s">
        <v>217</v>
      </c>
      <c r="F92" s="10"/>
      <c r="G92" s="10"/>
      <c r="H92" s="10"/>
      <c r="I92" s="10"/>
      <c r="J92" s="10"/>
      <c r="K92">
        <v>258</v>
      </c>
    </row>
    <row r="93" spans="1:11">
      <c r="E93" s="10" t="s">
        <v>295</v>
      </c>
      <c r="F93" s="10"/>
      <c r="G93" s="10"/>
      <c r="H93" s="10"/>
      <c r="I93" s="10"/>
      <c r="J93" s="10"/>
      <c r="K93">
        <v>350</v>
      </c>
    </row>
    <row r="94" spans="1:11">
      <c r="E94" s="10" t="s">
        <v>371</v>
      </c>
      <c r="F94" s="10"/>
      <c r="G94" s="10"/>
      <c r="H94" s="10"/>
      <c r="I94" s="10"/>
      <c r="J94" s="10"/>
      <c r="K94">
        <v>423</v>
      </c>
    </row>
    <row r="95" spans="1:11">
      <c r="E95" s="10" t="s">
        <v>183</v>
      </c>
      <c r="F95" s="10"/>
      <c r="G95" s="10"/>
      <c r="H95" s="10"/>
      <c r="I95" s="10"/>
      <c r="J95" s="10"/>
      <c r="K95">
        <v>217</v>
      </c>
    </row>
    <row r="96" spans="1:11">
      <c r="E96" s="10" t="s">
        <v>201</v>
      </c>
      <c r="F96" s="10"/>
      <c r="G96" s="10"/>
      <c r="H96" s="10"/>
      <c r="I96" s="10"/>
      <c r="J96" s="10"/>
      <c r="K96">
        <v>240</v>
      </c>
    </row>
    <row r="97" spans="5:11">
      <c r="E97" s="10" t="s">
        <v>56</v>
      </c>
      <c r="F97" s="10"/>
      <c r="G97" s="10"/>
      <c r="H97" s="10"/>
      <c r="I97" s="10"/>
      <c r="J97" s="10"/>
      <c r="K97">
        <v>66</v>
      </c>
    </row>
    <row r="98" spans="5:11">
      <c r="E98" s="10" t="s">
        <v>84</v>
      </c>
      <c r="F98" s="10"/>
      <c r="G98" s="10"/>
      <c r="H98" s="10"/>
      <c r="I98" s="10"/>
      <c r="J98" s="10"/>
      <c r="K98">
        <v>96</v>
      </c>
    </row>
    <row r="99" spans="5:11">
      <c r="E99" s="10" t="s">
        <v>415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47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96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178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259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305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220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93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376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307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401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369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388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236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90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149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204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267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308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390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237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279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222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64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160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120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138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309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112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312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391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171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157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378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280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165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205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310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209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366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402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313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411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432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106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314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54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238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115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315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121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63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379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403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405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257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289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380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418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420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355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223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381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268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245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188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97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382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364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284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412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316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317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383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189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285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318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319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356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239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117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413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59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168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270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320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210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225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85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91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148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181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321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140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393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173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256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322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139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226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211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384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360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290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359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323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326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324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213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325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152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271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272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55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184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327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240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328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329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136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137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186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227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153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247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72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111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231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421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81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352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273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174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330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156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281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331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228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51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70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86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332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127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333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334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357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335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175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385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161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241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368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336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337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159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75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104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248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191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199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274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338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80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422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424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339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253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163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57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340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394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83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341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113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214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414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342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155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343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344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200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79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396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145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345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130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99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119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110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133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68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108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73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176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229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430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346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150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71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347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95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249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348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48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251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192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116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363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215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349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230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89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350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254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2019-02-25T17:48:32Z</dcterms:modified>
</cp:coreProperties>
</file>