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xWindow="13185" yWindow="0" windowWidth="15555" windowHeight="11385" activeTab="8"/>
  </bookViews>
  <sheets>
    <sheet name="2015" sheetId="1" r:id="rId1"/>
    <sheet name="2016" sheetId="2" r:id="rId2"/>
    <sheet name="2017" sheetId="3" r:id="rId3"/>
    <sheet name="2018" sheetId="4" r:id="rId4"/>
    <sheet name="2019" sheetId="5" r:id="rId5"/>
    <sheet name="2020" sheetId="6" r:id="rId6"/>
    <sheet name="2021" sheetId="7" r:id="rId7"/>
    <sheet name="2022" sheetId="8" r:id="rId8"/>
    <sheet name="2023" sheetId="9" r:id="rId9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7" i="9" l="1"/>
  <c r="B16" i="9"/>
  <c r="B15" i="9"/>
  <c r="B14" i="9"/>
  <c r="B13" i="9"/>
  <c r="B12" i="9"/>
  <c r="B11" i="9"/>
  <c r="B10" i="9"/>
  <c r="B9" i="9"/>
  <c r="B8" i="9"/>
  <c r="B7" i="9"/>
  <c r="B6" i="9"/>
  <c r="G5" i="9"/>
  <c r="F5" i="9"/>
  <c r="E5" i="9"/>
  <c r="D5" i="9"/>
  <c r="C5" i="9"/>
  <c r="B5" i="9" l="1"/>
  <c r="B17" i="8"/>
  <c r="B16" i="8"/>
  <c r="B15" i="8"/>
  <c r="B14" i="8"/>
  <c r="B13" i="8"/>
  <c r="B12" i="8"/>
  <c r="B11" i="8"/>
  <c r="B10" i="8"/>
  <c r="B9" i="8"/>
  <c r="B8" i="8"/>
  <c r="B7" i="8"/>
  <c r="B6" i="8"/>
  <c r="G5" i="8"/>
  <c r="F5" i="8"/>
  <c r="E5" i="8"/>
  <c r="D5" i="8"/>
  <c r="C5" i="8"/>
  <c r="B5" i="8" l="1"/>
  <c r="B7" i="5"/>
  <c r="B8" i="5"/>
  <c r="B9" i="5"/>
  <c r="B6" i="5"/>
  <c r="N5" i="5"/>
  <c r="B10" i="7" l="1"/>
  <c r="B9" i="7"/>
  <c r="B8" i="7"/>
  <c r="B7" i="7"/>
  <c r="B6" i="7"/>
  <c r="N5" i="7"/>
  <c r="M5" i="7"/>
  <c r="L5" i="7"/>
  <c r="K5" i="7"/>
  <c r="J5" i="7"/>
  <c r="I5" i="7"/>
  <c r="H5" i="7"/>
  <c r="G5" i="7"/>
  <c r="F5" i="7"/>
  <c r="E5" i="7"/>
  <c r="D5" i="7"/>
  <c r="C5" i="7"/>
  <c r="B5" i="7" l="1"/>
  <c r="B10" i="6"/>
  <c r="B9" i="6"/>
  <c r="B8" i="6"/>
  <c r="B7" i="6"/>
  <c r="N5" i="6"/>
  <c r="M5" i="6"/>
  <c r="L5" i="6"/>
  <c r="J5" i="6"/>
  <c r="I5" i="6"/>
  <c r="H5" i="6"/>
  <c r="G5" i="6"/>
  <c r="F5" i="6"/>
  <c r="E5" i="6"/>
  <c r="D5" i="6"/>
  <c r="C5" i="6"/>
  <c r="M5" i="5" l="1"/>
  <c r="L5" i="5"/>
  <c r="J5" i="5"/>
  <c r="I5" i="5"/>
  <c r="H5" i="5"/>
  <c r="G5" i="5"/>
  <c r="F5" i="5"/>
  <c r="E5" i="5"/>
  <c r="D5" i="5"/>
  <c r="C5" i="5"/>
  <c r="B5" i="5" s="1"/>
  <c r="B9" i="1" l="1"/>
  <c r="B8" i="1"/>
  <c r="B7" i="1"/>
  <c r="B6" i="1"/>
  <c r="N5" i="1"/>
  <c r="M5" i="1"/>
  <c r="L5" i="1"/>
  <c r="K5" i="1"/>
  <c r="J5" i="1"/>
  <c r="I5" i="1"/>
  <c r="H5" i="1"/>
  <c r="G5" i="1"/>
  <c r="F5" i="1"/>
  <c r="E5" i="1"/>
  <c r="D5" i="1"/>
  <c r="C5" i="1"/>
  <c r="M8" i="4"/>
  <c r="B5" i="4"/>
  <c r="N5" i="4"/>
  <c r="M5" i="4"/>
  <c r="L5" i="4"/>
  <c r="K5" i="4"/>
  <c r="J5" i="4"/>
  <c r="I5" i="4"/>
  <c r="H5" i="4"/>
  <c r="G5" i="4"/>
  <c r="F5" i="4"/>
  <c r="E5" i="4"/>
  <c r="D5" i="4"/>
  <c r="C5" i="4"/>
  <c r="B5" i="1" l="1"/>
  <c r="B5" i="3"/>
  <c r="N5" i="3"/>
  <c r="M5" i="3"/>
  <c r="L5" i="3"/>
  <c r="K5" i="3"/>
  <c r="J5" i="3"/>
  <c r="I5" i="3"/>
  <c r="H5" i="3"/>
  <c r="G5" i="3"/>
  <c r="F5" i="3"/>
  <c r="E5" i="3"/>
  <c r="D5" i="3"/>
  <c r="C5" i="3"/>
  <c r="B9" i="2" l="1"/>
  <c r="B8" i="2"/>
  <c r="B7" i="2"/>
  <c r="B6" i="2"/>
  <c r="N5" i="2"/>
  <c r="M5" i="2"/>
  <c r="L5" i="2"/>
  <c r="K5" i="2"/>
  <c r="J5" i="2"/>
  <c r="I5" i="2"/>
  <c r="H5" i="2"/>
  <c r="G5" i="2"/>
  <c r="F5" i="2"/>
  <c r="E5" i="2"/>
  <c r="D5" i="2"/>
  <c r="C5" i="2"/>
  <c r="B5" i="2" l="1"/>
</calcChain>
</file>

<file path=xl/sharedStrings.xml><?xml version="1.0" encoding="utf-8"?>
<sst xmlns="http://schemas.openxmlformats.org/spreadsheetml/2006/main" count="208" uniqueCount="44">
  <si>
    <t>Tipo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</si>
  <si>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</si>
  <si>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</si>
  <si>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</si>
  <si>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</si>
  <si>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</si>
  <si>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</si>
  <si>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</si>
  <si>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</si>
  <si>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</si>
  <si>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Otubre</t>
  </si>
  <si>
    <t>Noviembre</t>
  </si>
  <si>
    <t>Diciembre</t>
  </si>
  <si>
    <t>Total</t>
  </si>
  <si>
    <t>Ordinaria</t>
  </si>
  <si>
    <t>Certificada</t>
  </si>
  <si>
    <t>Mensajería expresa</t>
  </si>
  <si>
    <t>Máquina franqueadora</t>
  </si>
  <si>
    <t xml:space="preserve"> Fuente: Registros administrativos, unidad de estadísticcas, Instituto Postal Dominicano, INPOSDOM</t>
  </si>
  <si>
    <t xml:space="preserve">  Fuente: Registros administrativos,Unidad de estadísticcas, Instituto Postal Dominicano (INPOSDOM)</t>
  </si>
  <si>
    <t>Octubre</t>
  </si>
  <si>
    <t xml:space="preserve">Bulto Postal </t>
  </si>
  <si>
    <t xml:space="preserve">Colis Postal </t>
  </si>
  <si>
    <t>EMS</t>
  </si>
  <si>
    <t>Mensajeria expresa</t>
  </si>
  <si>
    <t>Bulto Postal</t>
  </si>
  <si>
    <t>Colis Postal</t>
  </si>
  <si>
    <t>No disponible: Correspondencia Ordinaria y Máquina Franqueadora  a partir del año 2022</t>
  </si>
  <si>
    <t>* Cifras sujetas a rectificación</t>
  </si>
  <si>
    <t>Nota: En los Meses de Febrero y Marzo el volmunen de correspondencia despachadas por  mensajeria expessa, aumentó porque se le dió un servicio especial a ARS Banreservas</t>
  </si>
  <si>
    <t>Nota: No disponible: Correspondencia Ordinaria y Máquina Franqueadora  a partir del año 2021</t>
  </si>
  <si>
    <t>Fuente: Registros administrativos,Unidad de estadísticcas, Instituto Postal Dominicano (INPOSDOM)</t>
  </si>
  <si>
    <t>*Cifras sujetas a rectificacion</t>
  </si>
  <si>
    <t>Nota: n/d: informacion no disponible</t>
  </si>
  <si>
    <r>
      <rPr>
        <b/>
        <sz val="9"/>
        <rFont val="Roboto Black"/>
      </rPr>
      <t>Cuadro 7.21</t>
    </r>
    <r>
      <rPr>
        <sz val="9"/>
        <rFont val="Roboto Black"/>
      </rPr>
      <t xml:space="preserve"> REPÚBLICA DOMINICANA: Correspondencia nacional despachada por mes, según tipo, 2015*</t>
    </r>
  </si>
  <si>
    <r>
      <rPr>
        <b/>
        <sz val="9"/>
        <rFont val="Roboto Black"/>
      </rPr>
      <t xml:space="preserve">Cuadro 7.21 </t>
    </r>
    <r>
      <rPr>
        <sz val="9"/>
        <rFont val="Roboto Black"/>
      </rPr>
      <t>REPÚBLICA DOMINICANA: Correspondencia nacional despachada por mes, según tipo, 2016 *</t>
    </r>
  </si>
  <si>
    <r>
      <rPr>
        <b/>
        <sz val="9"/>
        <rFont val="Roboto Black"/>
      </rPr>
      <t>Cuadro 7.21</t>
    </r>
    <r>
      <rPr>
        <sz val="9"/>
        <rFont val="Roboto Black"/>
      </rPr>
      <t xml:space="preserve"> REPÚBLICA DOMINICANA: Correspondencia nacional despachada por mes, según tipo, 2017*</t>
    </r>
  </si>
  <si>
    <r>
      <rPr>
        <b/>
        <sz val="9"/>
        <rFont val="Roboto Black"/>
      </rPr>
      <t>Cuadro 7.21</t>
    </r>
    <r>
      <rPr>
        <sz val="9"/>
        <rFont val="Roboto Black"/>
      </rPr>
      <t xml:space="preserve"> REPÚBLICA DOMINICANA: Correspondencia nacional despachada por mes, según tipo, 2018*</t>
    </r>
  </si>
  <si>
    <r>
      <rPr>
        <b/>
        <sz val="9"/>
        <rFont val="Roboto"/>
      </rPr>
      <t>Cuadro 7.21</t>
    </r>
    <r>
      <rPr>
        <sz val="9"/>
        <rFont val="Roboto"/>
      </rPr>
      <t xml:space="preserve"> REPÚBLICA DOMINICANA: Correspondencia nacional despachada por mes, según tipo,  2019*</t>
    </r>
  </si>
  <si>
    <r>
      <rPr>
        <b/>
        <sz val="9"/>
        <color theme="1"/>
        <rFont val="Roboto"/>
      </rPr>
      <t>Cuadro 7.21</t>
    </r>
    <r>
      <rPr>
        <sz val="9"/>
        <color theme="1"/>
        <rFont val="Roboto"/>
      </rPr>
      <t xml:space="preserve"> REPÚBLICA DOMINICANA: Correspondencia nacional despachada por mes,según tipo, 2020*</t>
    </r>
  </si>
  <si>
    <r>
      <rPr>
        <b/>
        <sz val="9"/>
        <color theme="1"/>
        <rFont val="Roboto"/>
      </rPr>
      <t xml:space="preserve"> Cuadro 7.21</t>
    </r>
    <r>
      <rPr>
        <sz val="9"/>
        <color theme="1"/>
        <rFont val="Roboto"/>
      </rPr>
      <t xml:space="preserve"> REPÚBLICA DOMINICANA: Correspondencia nacional despachada por mes, según tipo, 2021*</t>
    </r>
  </si>
  <si>
    <r>
      <rPr>
        <b/>
        <sz val="9"/>
        <rFont val="Roboto regular"/>
      </rPr>
      <t>Cuadro 7.21</t>
    </r>
    <r>
      <rPr>
        <sz val="9"/>
        <rFont val="Roboto regular"/>
      </rPr>
      <t xml:space="preserve"> REPÚBLICA DOMINICANA: Correspondencia nacional despachada por tipo, según mes, 2022*</t>
    </r>
  </si>
  <si>
    <t>Fuente: Registros administrativos, Unidad de estadísticas, Instituto Postal Dominicano (INPOSDOM)</t>
  </si>
  <si>
    <r>
      <rPr>
        <b/>
        <sz val="9"/>
        <rFont val="Roboto regular"/>
      </rPr>
      <t>Cuadro 7.21</t>
    </r>
    <r>
      <rPr>
        <sz val="9"/>
        <rFont val="Roboto regular"/>
      </rPr>
      <t xml:space="preserve"> REPÚBLICA DOMINICANA: Correspondencia nacional despachada por tipo, según mes enero-junio,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</si>
</sst>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_-;\-* #,##0.00_-;_-* &quot;-&quot;??_-;_-@_-"/>
    <numFmt numFmtId="165" formatCode="_(* #,##0_);_(* \(#,##0\);_(* \-??_);_(@_)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  <font>
      <sz val="8"/>
      <color rgb="FFFF0000"/>
      <name val="Franklin Gothic Book"/>
      <family val="2"/>
    </font>
    <font>
      <sz val="9"/>
      <name val="Roboto"/>
    </font>
    <font>
      <sz val="11"/>
      <color theme="1"/>
      <name val="Franklin Gothic Book"/>
      <family val="2"/>
    </font>
    <font>
      <sz val="11"/>
      <color theme="1"/>
      <name val="Franklin Gothic Demi"/>
      <family val="2"/>
    </font>
    <font>
      <b/>
      <sz val="9"/>
      <name val="Franklin Gothic Demi"/>
      <family val="2"/>
    </font>
    <font>
      <sz val="11"/>
      <color theme="1"/>
      <name val="Roboto"/>
    </font>
    <font>
      <sz val="9"/>
      <color theme="1"/>
      <name val="Roboto"/>
    </font>
    <font>
      <sz val="8"/>
      <name val="Roboto"/>
    </font>
    <font>
      <sz val="7"/>
      <name val="Roboto"/>
    </font>
    <font>
      <b/>
      <sz val="9"/>
      <name val="Roboto"/>
    </font>
    <font>
      <sz val="7"/>
      <color theme="1"/>
      <name val="Roboto"/>
    </font>
    <font>
      <b/>
      <sz val="9"/>
      <color theme="1"/>
      <name val="Roboto"/>
    </font>
    <font>
      <b/>
      <sz val="9"/>
      <name val="Roboto Black"/>
    </font>
    <font>
      <b/>
      <sz val="9"/>
      <color theme="1"/>
      <name val="Roboto Black"/>
    </font>
    <font>
      <sz val="11"/>
      <color theme="1"/>
      <name val="Roboto Black"/>
    </font>
    <font>
      <sz val="9"/>
      <name val="Roboto regular"/>
    </font>
    <font>
      <sz val="9"/>
      <name val="Roboto Black"/>
    </font>
    <font>
      <sz val="7"/>
      <color theme="1"/>
      <name val="Roboto regular"/>
    </font>
    <font>
      <b/>
      <sz val="9"/>
      <name val="Roboto regular"/>
    </font>
    <font>
      <sz val="10"/>
      <name val="Tahoma"/>
      <family val="2"/>
    </font>
    <font>
      <sz val="7"/>
      <name val="Roboto Black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0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164" fontId="26" fillId="0" borderId="0" applyFont="0" applyFill="0" applyBorder="0" applyAlignment="0" applyProtection="0"/>
  </cellStyleXfs>
  <cellXfs count="65">
    <xf numFmtId="0" fontId="0" fillId="0" borderId="0" xfId="0"/>
    <xf numFmtId="0" fontId="0" fillId="2" borderId="0" xfId="0" applyFill="1"/>
    <xf numFmtId="0" fontId="0" fillId="2" borderId="0" xfId="0" applyFill="1" applyAlignment="1">
      <alignment horizontal="left" indent="1"/>
    </xf>
    <xf numFmtId="0" fontId="6" fillId="2" borderId="0" xfId="2" applyFont="1" applyFill="1" applyAlignment="1">
      <alignment horizontal="left" vertical="center"/>
    </xf>
    <xf numFmtId="3" fontId="7" fillId="2" borderId="0" xfId="2" applyNumberFormat="1" applyFont="1" applyFill="1"/>
    <xf numFmtId="3" fontId="4" fillId="2" borderId="0" xfId="1" applyNumberFormat="1" applyFont="1" applyFill="1" applyBorder="1" applyAlignment="1">
      <alignment vertical="center"/>
    </xf>
    <xf numFmtId="3" fontId="5" fillId="2" borderId="0" xfId="1" applyNumberFormat="1" applyFont="1" applyFill="1" applyBorder="1" applyAlignment="1">
      <alignment vertical="center"/>
    </xf>
    <xf numFmtId="0" fontId="0" fillId="2" borderId="0" xfId="0" applyFill="1" applyAlignment="1">
      <alignment horizontal="center" vertical="center"/>
    </xf>
    <xf numFmtId="3" fontId="3" fillId="0" borderId="0" xfId="1" applyNumberFormat="1" applyFont="1" applyFill="1" applyAlignment="1">
      <alignment horizontal="center" vertical="center"/>
    </xf>
    <xf numFmtId="3" fontId="3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 applyAlignment="1">
      <alignment horizontal="right" vertical="center" indent="2"/>
    </xf>
    <xf numFmtId="165" fontId="5" fillId="4" borderId="0" xfId="4" applyNumberFormat="1" applyFont="1" applyFill="1" applyBorder="1" applyAlignment="1" applyProtection="1"/>
    <xf numFmtId="0" fontId="9" fillId="2" borderId="0" xfId="0" applyFont="1" applyFill="1"/>
    <xf numFmtId="0" fontId="10" fillId="2" borderId="0" xfId="0" applyFont="1" applyFill="1"/>
    <xf numFmtId="0" fontId="10" fillId="0" borderId="0" xfId="0" applyFont="1"/>
    <xf numFmtId="0" fontId="11" fillId="3" borderId="0" xfId="0" applyFont="1" applyFill="1"/>
    <xf numFmtId="0" fontId="12" fillId="2" borderId="0" xfId="0" applyFont="1" applyFill="1"/>
    <xf numFmtId="0" fontId="13" fillId="2" borderId="0" xfId="0" applyFont="1" applyFill="1"/>
    <xf numFmtId="3" fontId="14" fillId="2" borderId="0" xfId="2" applyNumberFormat="1" applyFont="1" applyFill="1" applyAlignment="1">
      <alignment horizontal="center" vertical="center"/>
    </xf>
    <xf numFmtId="0" fontId="15" fillId="2" borderId="0" xfId="2" applyFont="1" applyFill="1" applyAlignment="1">
      <alignment horizontal="left" vertical="center"/>
    </xf>
    <xf numFmtId="3" fontId="16" fillId="2" borderId="0" xfId="2" applyNumberFormat="1" applyFont="1" applyFill="1" applyAlignment="1">
      <alignment vertical="center"/>
    </xf>
    <xf numFmtId="0" fontId="17" fillId="2" borderId="0" xfId="0" applyFont="1" applyFill="1"/>
    <xf numFmtId="0" fontId="20" fillId="2" borderId="0" xfId="0" applyFont="1" applyFill="1"/>
    <xf numFmtId="0" fontId="20" fillId="0" borderId="0" xfId="0" applyFont="1"/>
    <xf numFmtId="0" fontId="21" fillId="2" borderId="0" xfId="0" applyFont="1" applyFill="1"/>
    <xf numFmtId="0" fontId="21" fillId="0" borderId="0" xfId="0" applyFont="1"/>
    <xf numFmtId="3" fontId="19" fillId="2" borderId="0" xfId="2" applyNumberFormat="1" applyFont="1" applyFill="1" applyAlignment="1">
      <alignment vertical="center"/>
    </xf>
    <xf numFmtId="165" fontId="19" fillId="3" borderId="0" xfId="4" applyNumberFormat="1" applyFont="1" applyFill="1" applyBorder="1" applyAlignment="1" applyProtection="1"/>
    <xf numFmtId="165" fontId="19" fillId="3" borderId="2" xfId="4" applyNumberFormat="1" applyFont="1" applyFill="1" applyBorder="1" applyAlignment="1" applyProtection="1"/>
    <xf numFmtId="165" fontId="22" fillId="3" borderId="0" xfId="4" applyNumberFormat="1" applyFont="1" applyFill="1" applyBorder="1" applyAlignment="1" applyProtection="1"/>
    <xf numFmtId="165" fontId="22" fillId="3" borderId="2" xfId="4" applyNumberFormat="1" applyFont="1" applyFill="1" applyBorder="1" applyAlignment="1" applyProtection="1"/>
    <xf numFmtId="3" fontId="19" fillId="2" borderId="1" xfId="2" applyNumberFormat="1" applyFont="1" applyFill="1" applyBorder="1" applyAlignment="1">
      <alignment horizontal="left" vertical="center"/>
    </xf>
    <xf numFmtId="3" fontId="23" fillId="2" borderId="0" xfId="2" applyNumberFormat="1" applyFont="1" applyFill="1" applyAlignment="1">
      <alignment horizontal="left" vertical="center"/>
    </xf>
    <xf numFmtId="165" fontId="23" fillId="3" borderId="0" xfId="4" applyNumberFormat="1" applyFont="1" applyFill="1" applyBorder="1" applyAlignment="1" applyProtection="1"/>
    <xf numFmtId="165" fontId="23" fillId="3" borderId="2" xfId="4" applyNumberFormat="1" applyFont="1" applyFill="1" applyBorder="1" applyAlignment="1" applyProtection="1"/>
    <xf numFmtId="0" fontId="24" fillId="2" borderId="0" xfId="0" applyFont="1" applyFill="1"/>
    <xf numFmtId="0" fontId="22" fillId="0" borderId="0" xfId="2" applyFont="1" applyAlignment="1">
      <alignment vertical="center"/>
    </xf>
    <xf numFmtId="0" fontId="23" fillId="2" borderId="3" xfId="7" applyFont="1" applyFill="1" applyBorder="1" applyAlignment="1">
      <alignment vertical="center"/>
    </xf>
    <xf numFmtId="0" fontId="17" fillId="2" borderId="0" xfId="0" applyFont="1" applyFill="1" applyAlignment="1">
      <alignment wrapText="1"/>
    </xf>
    <xf numFmtId="165" fontId="27" fillId="3" borderId="0" xfId="4" applyNumberFormat="1" applyFont="1" applyFill="1" applyBorder="1" applyAlignment="1" applyProtection="1"/>
    <xf numFmtId="165" fontId="22" fillId="3" borderId="0" xfId="4" applyNumberFormat="1" applyFont="1" applyFill="1" applyBorder="1" applyAlignment="1" applyProtection="1">
      <alignment horizontal="right"/>
    </xf>
    <xf numFmtId="165" fontId="22" fillId="3" borderId="2" xfId="4" applyNumberFormat="1" applyFont="1" applyFill="1" applyBorder="1" applyAlignment="1" applyProtection="1">
      <alignment horizontal="right"/>
    </xf>
    <xf numFmtId="165" fontId="19" fillId="3" borderId="0" xfId="4" applyNumberFormat="1" applyFont="1" applyFill="1" applyBorder="1" applyAlignment="1" applyProtection="1">
      <alignment horizontal="right"/>
    </xf>
    <xf numFmtId="165" fontId="19" fillId="3" borderId="2" xfId="4" applyNumberFormat="1" applyFont="1" applyFill="1" applyBorder="1" applyAlignment="1" applyProtection="1">
      <alignment horizontal="right"/>
    </xf>
    <xf numFmtId="3" fontId="19" fillId="2" borderId="0" xfId="2" applyNumberFormat="1" applyFont="1" applyFill="1" applyAlignment="1">
      <alignment horizontal="right"/>
    </xf>
    <xf numFmtId="165" fontId="22" fillId="3" borderId="0" xfId="4" applyNumberFormat="1" applyFont="1" applyFill="1" applyBorder="1" applyAlignment="1" applyProtection="1">
      <alignment horizontal="left"/>
    </xf>
    <xf numFmtId="165" fontId="22" fillId="3" borderId="2" xfId="4" applyNumberFormat="1" applyFont="1" applyFill="1" applyBorder="1" applyAlignment="1" applyProtection="1">
      <alignment horizontal="left"/>
    </xf>
    <xf numFmtId="3" fontId="8" fillId="2" borderId="0" xfId="2" applyNumberFormat="1" applyFont="1" applyFill="1" applyAlignment="1">
      <alignment horizontal="left" vertical="center"/>
    </xf>
    <xf numFmtId="3" fontId="19" fillId="2" borderId="0" xfId="2" applyNumberFormat="1" applyFont="1" applyFill="1" applyAlignment="1">
      <alignment horizontal="right" vertical="center"/>
    </xf>
    <xf numFmtId="3" fontId="19" fillId="2" borderId="1" xfId="2" applyNumberFormat="1" applyFont="1" applyFill="1" applyBorder="1" applyAlignment="1">
      <alignment horizontal="center" vertical="center"/>
    </xf>
    <xf numFmtId="165" fontId="22" fillId="3" borderId="0" xfId="4" applyNumberFormat="1" applyFont="1" applyFill="1" applyBorder="1" applyAlignment="1" applyProtection="1">
      <alignment horizontal="center"/>
    </xf>
    <xf numFmtId="0" fontId="16" fillId="2" borderId="1" xfId="7" applyFont="1" applyFill="1" applyBorder="1" applyAlignment="1">
      <alignment horizontal="left" vertical="center" wrapText="1"/>
    </xf>
    <xf numFmtId="3" fontId="16" fillId="2" borderId="1" xfId="2" applyNumberFormat="1" applyFont="1" applyFill="1" applyBorder="1" applyAlignment="1">
      <alignment horizontal="left" vertical="center"/>
    </xf>
    <xf numFmtId="165" fontId="16" fillId="3" borderId="1" xfId="8" applyNumberFormat="1" applyFont="1" applyFill="1" applyBorder="1" applyAlignment="1" applyProtection="1">
      <alignment vertical="center"/>
    </xf>
    <xf numFmtId="165" fontId="16" fillId="3" borderId="1" xfId="8" applyNumberFormat="1" applyFont="1" applyFill="1" applyBorder="1" applyAlignment="1" applyProtection="1">
      <alignment horizontal="center" vertical="center"/>
    </xf>
    <xf numFmtId="165" fontId="16" fillId="3" borderId="1" xfId="8" applyNumberFormat="1" applyFont="1" applyFill="1" applyBorder="1" applyAlignment="1" applyProtection="1">
      <alignment vertical="center" wrapText="1"/>
    </xf>
    <xf numFmtId="0" fontId="16" fillId="2" borderId="0" xfId="7" applyFont="1" applyFill="1" applyAlignment="1">
      <alignment horizontal="left" vertical="center" wrapText="1"/>
    </xf>
    <xf numFmtId="3" fontId="16" fillId="2" borderId="0" xfId="9" applyNumberFormat="1" applyFont="1" applyFill="1" applyBorder="1" applyAlignment="1">
      <alignment horizontal="right" vertical="center"/>
    </xf>
    <xf numFmtId="3" fontId="8" fillId="2" borderId="0" xfId="9" applyNumberFormat="1" applyFont="1" applyFill="1" applyBorder="1" applyAlignment="1">
      <alignment horizontal="right" vertical="center"/>
    </xf>
    <xf numFmtId="3" fontId="16" fillId="2" borderId="2" xfId="9" applyNumberFormat="1" applyFont="1" applyFill="1" applyBorder="1" applyAlignment="1">
      <alignment horizontal="right" vertical="center"/>
    </xf>
    <xf numFmtId="3" fontId="8" fillId="2" borderId="2" xfId="9" applyNumberFormat="1" applyFont="1" applyFill="1" applyBorder="1" applyAlignment="1">
      <alignment horizontal="right" vertical="center"/>
    </xf>
    <xf numFmtId="0" fontId="16" fillId="2" borderId="2" xfId="7" applyFont="1" applyFill="1" applyBorder="1" applyAlignment="1">
      <alignment horizontal="left" vertical="center" wrapText="1"/>
    </xf>
    <xf numFmtId="3" fontId="0" fillId="2" borderId="0" xfId="0" applyNumberFormat="1" applyFill="1"/>
    <xf numFmtId="0" fontId="17" fillId="2" borderId="0" xfId="0" applyFont="1" applyFill="1" applyAlignment="1">
      <alignment horizontal="left" wrapText="1"/>
    </xf>
    <xf numFmtId="0" fontId="22" fillId="0" borderId="0" xfId="2" applyFont="1" applyAlignment="1">
      <alignment horizontal="left" vertical="distributed"/>
    </xf>
  </cellXfs>
  <cellStyles count="10">
    <cellStyle name="Comma 10" xfId="4"/>
    <cellStyle name="Comma 10 4" xfId="8"/>
    <cellStyle name="Millares" xfId="1" builtinId="3"/>
    <cellStyle name="Millares 2" xfId="6"/>
    <cellStyle name="Millares 3 3" xfId="9"/>
    <cellStyle name="Normal" xfId="0" builtinId="0"/>
    <cellStyle name="Normal 10 2" xfId="3"/>
    <cellStyle name="Normal 10 2 9" xfId="7"/>
    <cellStyle name="Normal 124 2" xfId="5"/>
    <cellStyle name="Normal 2 21 10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0</xdr:rowOff>
    </xdr:from>
    <xdr:to>
      <xdr:col>14</xdr:col>
      <xdr:colOff>239617</xdr:colOff>
      <xdr:row>2</xdr:row>
      <xdr:rowOff>67950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00" y="196396"/>
          <a:ext cx="1001617" cy="4680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0</xdr:rowOff>
    </xdr:from>
    <xdr:to>
      <xdr:col>14</xdr:col>
      <xdr:colOff>239617</xdr:colOff>
      <xdr:row>2</xdr:row>
      <xdr:rowOff>67950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00" y="196396"/>
          <a:ext cx="1001617" cy="4680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0</xdr:rowOff>
    </xdr:from>
    <xdr:to>
      <xdr:col>14</xdr:col>
      <xdr:colOff>239617</xdr:colOff>
      <xdr:row>2</xdr:row>
      <xdr:rowOff>67950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00" y="190500"/>
          <a:ext cx="1001617" cy="4680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0</xdr:rowOff>
    </xdr:from>
    <xdr:to>
      <xdr:col>14</xdr:col>
      <xdr:colOff>239617</xdr:colOff>
      <xdr:row>2</xdr:row>
      <xdr:rowOff>67950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00" y="190500"/>
          <a:ext cx="1001617" cy="4680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695325</xdr:colOff>
      <xdr:row>0</xdr:row>
      <xdr:rowOff>85725</xdr:rowOff>
    </xdr:from>
    <xdr:to>
      <xdr:col>14</xdr:col>
      <xdr:colOff>172942</xdr:colOff>
      <xdr:row>2</xdr:row>
      <xdr:rowOff>153675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85725"/>
          <a:ext cx="1001617" cy="468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0</xdr:rowOff>
    </xdr:from>
    <xdr:to>
      <xdr:col>14</xdr:col>
      <xdr:colOff>239617</xdr:colOff>
      <xdr:row>2</xdr:row>
      <xdr:rowOff>77475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00" y="190500"/>
          <a:ext cx="1001617" cy="4680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342900</xdr:colOff>
      <xdr:row>0</xdr:row>
      <xdr:rowOff>0</xdr:rowOff>
    </xdr:from>
    <xdr:to>
      <xdr:col>13</xdr:col>
      <xdr:colOff>582517</xdr:colOff>
      <xdr:row>2</xdr:row>
      <xdr:rowOff>77475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8400" y="381000"/>
          <a:ext cx="1001617" cy="46800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628650</xdr:colOff>
      <xdr:row>1</xdr:row>
      <xdr:rowOff>200024</xdr:rowOff>
    </xdr:from>
    <xdr:to>
      <xdr:col>6</xdr:col>
      <xdr:colOff>629839</xdr:colOff>
      <xdr:row>2</xdr:row>
      <xdr:rowOff>152400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360BA95A-ACFA-44DA-BC36-496BC45767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95775" y="390524"/>
          <a:ext cx="677464" cy="266701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619125</xdr:colOff>
      <xdr:row>1</xdr:row>
      <xdr:rowOff>161925</xdr:rowOff>
    </xdr:from>
    <xdr:to>
      <xdr:col>6</xdr:col>
      <xdr:colOff>620314</xdr:colOff>
      <xdr:row>2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0BA95A-ACFA-44DA-BC36-496BC45767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86250" y="352425"/>
          <a:ext cx="677464" cy="3143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37"/>
  <sheetViews>
    <sheetView showGridLines="0" workbookViewId="0"/>
  </sheetViews>
  <sheetFormatPr baseColWidth="10" defaultColWidth="9.140625" defaultRowHeight="15"/>
  <cols>
    <col min="1" max="1" width="20" customWidth="1"/>
    <col min="2" max="14" width="11.42578125" customWidth="1"/>
  </cols>
  <sheetData>
    <row r="1" spans="1:38" s="14" customFormat="1" ht="15.75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</row>
    <row r="2" spans="1:38" s="14" customFormat="1" ht="15.75">
      <c r="A2" s="32" t="s">
        <v>34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</row>
    <row r="3" spans="1:38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38">
      <c r="A4" s="31" t="s">
        <v>0</v>
      </c>
      <c r="B4" s="49" t="s">
        <v>13</v>
      </c>
      <c r="C4" s="49" t="s">
        <v>1</v>
      </c>
      <c r="D4" s="49" t="s">
        <v>2</v>
      </c>
      <c r="E4" s="49" t="s">
        <v>3</v>
      </c>
      <c r="F4" s="49" t="s">
        <v>4</v>
      </c>
      <c r="G4" s="49" t="s">
        <v>5</v>
      </c>
      <c r="H4" s="49" t="s">
        <v>6</v>
      </c>
      <c r="I4" s="49" t="s">
        <v>7</v>
      </c>
      <c r="J4" s="49" t="s">
        <v>8</v>
      </c>
      <c r="K4" s="49" t="s">
        <v>9</v>
      </c>
      <c r="L4" s="49" t="s">
        <v>20</v>
      </c>
      <c r="M4" s="49" t="s">
        <v>11</v>
      </c>
      <c r="N4" s="49" t="s">
        <v>12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>
      <c r="A5" s="20" t="s">
        <v>13</v>
      </c>
      <c r="B5" s="26">
        <f>+C5+D5+E5+G5+F5+H5+I5+J5+K5+L5+M5+N5</f>
        <v>811424.31999999983</v>
      </c>
      <c r="C5" s="26">
        <f t="shared" ref="C5:N5" si="0">+C6+C7+C8+C9</f>
        <v>52205.056992585844</v>
      </c>
      <c r="D5" s="26">
        <f t="shared" si="0"/>
        <v>49946.295236914499</v>
      </c>
      <c r="E5" s="26">
        <f t="shared" si="0"/>
        <v>64370.048285121025</v>
      </c>
      <c r="F5" s="26">
        <f t="shared" si="0"/>
        <v>54906.978209667679</v>
      </c>
      <c r="G5" s="26">
        <f t="shared" si="0"/>
        <v>68532.671976905403</v>
      </c>
      <c r="H5" s="26">
        <f t="shared" si="0"/>
        <v>52836.465405553477</v>
      </c>
      <c r="I5" s="26">
        <f t="shared" si="0"/>
        <v>79047.523670747963</v>
      </c>
      <c r="J5" s="26">
        <f t="shared" si="0"/>
        <v>108804.14798799089</v>
      </c>
      <c r="K5" s="26">
        <f t="shared" si="0"/>
        <v>58836.620261227195</v>
      </c>
      <c r="L5" s="26">
        <f t="shared" si="0"/>
        <v>57846.646714811919</v>
      </c>
      <c r="M5" s="26">
        <f t="shared" si="0"/>
        <v>65831.82119408068</v>
      </c>
      <c r="N5" s="26">
        <f t="shared" si="0"/>
        <v>98260.044064393325</v>
      </c>
      <c r="O5" s="4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</row>
    <row r="6" spans="1:38">
      <c r="A6" s="33" t="s">
        <v>14</v>
      </c>
      <c r="B6" s="27">
        <f>+C6+D6+E6+G6+F6+H6+I6+J6+K6+L6+M6+N6</f>
        <v>570698.83224147372</v>
      </c>
      <c r="C6" s="29">
        <v>39410.599037467677</v>
      </c>
      <c r="D6" s="29">
        <v>39418.997846526756</v>
      </c>
      <c r="E6" s="29">
        <v>53403.023320292225</v>
      </c>
      <c r="F6" s="29">
        <v>39418.992252914315</v>
      </c>
      <c r="G6" s="29">
        <v>53403.023320292225</v>
      </c>
      <c r="H6" s="29">
        <v>39605.262343538008</v>
      </c>
      <c r="I6" s="29">
        <v>39556.930735362941</v>
      </c>
      <c r="J6" s="29">
        <v>67387.054387670141</v>
      </c>
      <c r="K6" s="29">
        <v>35758.646949772228</v>
      </c>
      <c r="L6" s="29">
        <v>39418.156007856487</v>
      </c>
      <c r="M6" s="29">
        <v>43372.356146236059</v>
      </c>
      <c r="N6" s="29">
        <v>80545.789893544585</v>
      </c>
      <c r="O6" s="4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</row>
    <row r="7" spans="1:38">
      <c r="A7" s="33" t="s">
        <v>15</v>
      </c>
      <c r="B7" s="27">
        <f>+C7+D7+E7+G7+F7+H7+I7+J7+K7+L7+M7+N7</f>
        <v>12034.403541042304</v>
      </c>
      <c r="C7" s="29">
        <v>831.05663761095798</v>
      </c>
      <c r="D7" s="29">
        <v>831.23374443468174</v>
      </c>
      <c r="E7" s="29">
        <v>1126.1167828641392</v>
      </c>
      <c r="F7" s="29">
        <v>831.23362648141904</v>
      </c>
      <c r="G7" s="29">
        <v>1126.1167828641392</v>
      </c>
      <c r="H7" s="29">
        <v>835.16152910106803</v>
      </c>
      <c r="I7" s="29">
        <v>834.14235393597824</v>
      </c>
      <c r="J7" s="29">
        <v>1420.9999392468596</v>
      </c>
      <c r="K7" s="29">
        <v>754.04742950856041</v>
      </c>
      <c r="L7" s="29">
        <v>831.21599246866731</v>
      </c>
      <c r="M7" s="29">
        <v>914.59874613649038</v>
      </c>
      <c r="N7" s="29">
        <v>1698.4799763893404</v>
      </c>
      <c r="O7" s="4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>
      <c r="A8" s="33" t="s">
        <v>16</v>
      </c>
      <c r="B8" s="27">
        <f>+C8+D8+E8+G8+F8+H8+I8+J8+K8+L8+M8+N8</f>
        <v>161054.81699282097</v>
      </c>
      <c r="C8" s="29">
        <v>4986.2494847915214</v>
      </c>
      <c r="D8" s="29">
        <v>8562.8681583328871</v>
      </c>
      <c r="E8" s="29">
        <v>7342.5766098429922</v>
      </c>
      <c r="F8" s="29">
        <v>10557.557291512254</v>
      </c>
      <c r="G8" s="29">
        <v>10852.926541418261</v>
      </c>
      <c r="H8" s="29">
        <v>7035.8470041713654</v>
      </c>
      <c r="I8" s="29">
        <v>31143.468635121826</v>
      </c>
      <c r="J8" s="29">
        <v>17575.417065721398</v>
      </c>
      <c r="K8" s="29">
        <v>19722.524305422772</v>
      </c>
      <c r="L8" s="29">
        <v>14729.647946434647</v>
      </c>
      <c r="M8" s="29">
        <v>18389.575895590518</v>
      </c>
      <c r="N8" s="29">
        <v>10156.158054460497</v>
      </c>
      <c r="O8" s="4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>
      <c r="A9" s="34" t="s">
        <v>17</v>
      </c>
      <c r="B9" s="28">
        <f>+C9+D9+E9+G9+F9+H9+I9+J9+K9+L9+M9+N9</f>
        <v>67636.267224662995</v>
      </c>
      <c r="C9" s="30">
        <v>6977.1518327156846</v>
      </c>
      <c r="D9" s="30">
        <v>1133.1954876201728</v>
      </c>
      <c r="E9" s="30">
        <v>2498.3315721216677</v>
      </c>
      <c r="F9" s="30">
        <v>4099.1950387596889</v>
      </c>
      <c r="G9" s="30">
        <v>3150.6053323307729</v>
      </c>
      <c r="H9" s="30">
        <v>5360.194528743039</v>
      </c>
      <c r="I9" s="30">
        <v>7512.981946327227</v>
      </c>
      <c r="J9" s="30">
        <v>22420.676595352492</v>
      </c>
      <c r="K9" s="30">
        <v>2601.4015765236295</v>
      </c>
      <c r="L9" s="30">
        <v>2867.6267680521228</v>
      </c>
      <c r="M9" s="30">
        <v>3155.2904061176027</v>
      </c>
      <c r="N9" s="30">
        <v>5859.6161399989032</v>
      </c>
      <c r="O9" s="4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>
      <c r="A10" s="39" t="s">
        <v>32</v>
      </c>
      <c r="B10" s="27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</row>
    <row r="11" spans="1:38">
      <c r="A11" s="35" t="s">
        <v>18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38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6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</row>
    <row r="13" spans="1:38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</row>
    <row r="14" spans="1:38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</row>
    <row r="15" spans="1:38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</row>
    <row r="16" spans="1:38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</row>
    <row r="17" spans="1:38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</row>
    <row r="18" spans="1:38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</row>
    <row r="19" spans="1:38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9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</row>
    <row r="20" spans="1:38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</row>
    <row r="21" spans="1:38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</row>
    <row r="22" spans="1:38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</row>
    <row r="23" spans="1:38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</row>
    <row r="24" spans="1:38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</row>
    <row r="25" spans="1:38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</row>
    <row r="26" spans="1:38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</row>
    <row r="27" spans="1:38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</row>
    <row r="28" spans="1:38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</row>
    <row r="29" spans="1:38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</row>
    <row r="30" spans="1:38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</row>
    <row r="31" spans="1:38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</row>
    <row r="32" spans="1:38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</row>
    <row r="33" spans="1:38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</row>
    <row r="34" spans="1:38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</row>
    <row r="35" spans="1:38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</row>
    <row r="36" spans="1:38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</row>
    <row r="37" spans="1:38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37"/>
  <sheetViews>
    <sheetView showGridLines="0" workbookViewId="0">
      <selection activeCell="A2" sqref="A2"/>
    </sheetView>
  </sheetViews>
  <sheetFormatPr baseColWidth="10" defaultRowHeight="15"/>
  <cols>
    <col min="1" max="1" width="20" customWidth="1"/>
    <col min="2" max="14" width="11.42578125" customWidth="1"/>
  </cols>
  <sheetData>
    <row r="1" spans="1:38" s="14" customFormat="1" ht="15.75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</row>
    <row r="2" spans="1:38" s="14" customFormat="1" ht="15.75">
      <c r="A2" s="32" t="s">
        <v>35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</row>
    <row r="3" spans="1:38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38">
      <c r="A4" s="31" t="s">
        <v>0</v>
      </c>
      <c r="B4" s="49" t="s">
        <v>13</v>
      </c>
      <c r="C4" s="49" t="s">
        <v>1</v>
      </c>
      <c r="D4" s="49" t="s">
        <v>2</v>
      </c>
      <c r="E4" s="49" t="s">
        <v>3</v>
      </c>
      <c r="F4" s="49" t="s">
        <v>4</v>
      </c>
      <c r="G4" s="49" t="s">
        <v>5</v>
      </c>
      <c r="H4" s="49" t="s">
        <v>6</v>
      </c>
      <c r="I4" s="49" t="s">
        <v>7</v>
      </c>
      <c r="J4" s="49" t="s">
        <v>8</v>
      </c>
      <c r="K4" s="49" t="s">
        <v>9</v>
      </c>
      <c r="L4" s="49" t="s">
        <v>20</v>
      </c>
      <c r="M4" s="49" t="s">
        <v>11</v>
      </c>
      <c r="N4" s="49" t="s">
        <v>12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>
      <c r="A5" s="20" t="s">
        <v>13</v>
      </c>
      <c r="B5" s="26">
        <f>SUM(C5:N5)</f>
        <v>795195.8335999999</v>
      </c>
      <c r="C5" s="26">
        <f>SUM(C6:C9)</f>
        <v>51160.955852734121</v>
      </c>
      <c r="D5" s="26">
        <f>SUM(D6:D9)</f>
        <v>48947.369332176204</v>
      </c>
      <c r="E5" s="26">
        <f t="shared" ref="E5:N5" si="0">SUM(E6:E9)</f>
        <v>63082.647319418596</v>
      </c>
      <c r="F5" s="26">
        <f t="shared" si="0"/>
        <v>53808.838645474323</v>
      </c>
      <c r="G5" s="26">
        <f t="shared" si="0"/>
        <v>67162.018537367287</v>
      </c>
      <c r="H5" s="26">
        <f t="shared" si="0"/>
        <v>51779.736097442423</v>
      </c>
      <c r="I5" s="26">
        <f t="shared" si="0"/>
        <v>77466.573197333011</v>
      </c>
      <c r="J5" s="26">
        <f t="shared" si="0"/>
        <v>106628.06502823105</v>
      </c>
      <c r="K5" s="26">
        <f t="shared" si="0"/>
        <v>57659.88785600265</v>
      </c>
      <c r="L5" s="26">
        <f t="shared" si="0"/>
        <v>56689.713780515682</v>
      </c>
      <c r="M5" s="26">
        <f t="shared" si="0"/>
        <v>64515.184770199063</v>
      </c>
      <c r="N5" s="26">
        <f t="shared" si="0"/>
        <v>96294.843183105462</v>
      </c>
      <c r="O5" s="4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</row>
    <row r="6" spans="1:38">
      <c r="A6" s="33" t="s">
        <v>14</v>
      </c>
      <c r="B6" s="27">
        <f>SUM(C6:N6)</f>
        <v>559284.85559664411</v>
      </c>
      <c r="C6" s="29">
        <v>38622.387056718318</v>
      </c>
      <c r="D6" s="29">
        <v>38630.617889596222</v>
      </c>
      <c r="E6" s="29">
        <v>52334.962853886376</v>
      </c>
      <c r="F6" s="29">
        <v>38630.612407856024</v>
      </c>
      <c r="G6" s="29">
        <v>52334.962853886369</v>
      </c>
      <c r="H6" s="29">
        <v>38813.157096667252</v>
      </c>
      <c r="I6" s="29">
        <v>38765.792120655671</v>
      </c>
      <c r="J6" s="29">
        <v>66039.313299916728</v>
      </c>
      <c r="K6" s="29">
        <v>35043.474010776779</v>
      </c>
      <c r="L6" s="29">
        <v>38629.792887699354</v>
      </c>
      <c r="M6" s="29">
        <v>42504.909023311338</v>
      </c>
      <c r="N6" s="29">
        <v>78934.874095673702</v>
      </c>
      <c r="O6" s="4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</row>
    <row r="7" spans="1:38">
      <c r="A7" s="33" t="s">
        <v>15</v>
      </c>
      <c r="B7" s="27">
        <f>SUM(C7:N7)</f>
        <v>11793.715470221454</v>
      </c>
      <c r="C7" s="29">
        <v>814.43550485873891</v>
      </c>
      <c r="D7" s="29">
        <v>814.60906954598806</v>
      </c>
      <c r="E7" s="29">
        <v>1103.5944472068563</v>
      </c>
      <c r="F7" s="29">
        <v>814.60895395179068</v>
      </c>
      <c r="G7" s="29">
        <v>1103.5944472068563</v>
      </c>
      <c r="H7" s="29">
        <v>818.45829851904659</v>
      </c>
      <c r="I7" s="29">
        <v>817.45950685725848</v>
      </c>
      <c r="J7" s="29">
        <v>1392.5799404619224</v>
      </c>
      <c r="K7" s="29">
        <v>738.96648091838927</v>
      </c>
      <c r="L7" s="29">
        <v>814.59167261929406</v>
      </c>
      <c r="M7" s="29">
        <v>896.3067712137605</v>
      </c>
      <c r="N7" s="29">
        <v>1664.5103768615538</v>
      </c>
      <c r="O7" s="4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>
      <c r="A8" s="33" t="s">
        <v>16</v>
      </c>
      <c r="B8" s="27">
        <f>SUM(C8:N8)</f>
        <v>157833.72065296452</v>
      </c>
      <c r="C8" s="29">
        <v>4886.5244950956912</v>
      </c>
      <c r="D8" s="29">
        <v>8391.6107951662289</v>
      </c>
      <c r="E8" s="29">
        <v>7195.7250776461324</v>
      </c>
      <c r="F8" s="29">
        <v>10346.406145682009</v>
      </c>
      <c r="G8" s="29">
        <v>10635.868010589898</v>
      </c>
      <c r="H8" s="29">
        <v>6895.130064087939</v>
      </c>
      <c r="I8" s="29">
        <v>30520.599262419397</v>
      </c>
      <c r="J8" s="29">
        <v>17223.908724406971</v>
      </c>
      <c r="K8" s="29">
        <v>19328.073819314322</v>
      </c>
      <c r="L8" s="29">
        <v>14435.054987505953</v>
      </c>
      <c r="M8" s="29">
        <v>18021.784377678709</v>
      </c>
      <c r="N8" s="29">
        <v>9953.0348933712867</v>
      </c>
      <c r="O8" s="4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>
      <c r="A9" s="34" t="s">
        <v>17</v>
      </c>
      <c r="B9" s="28">
        <f>SUM(C9:N9)</f>
        <v>66283.541880169752</v>
      </c>
      <c r="C9" s="30">
        <v>6837.6087960613713</v>
      </c>
      <c r="D9" s="30">
        <v>1110.5315778677696</v>
      </c>
      <c r="E9" s="30">
        <v>2448.3649406792347</v>
      </c>
      <c r="F9" s="30">
        <v>4017.2111379844955</v>
      </c>
      <c r="G9" s="30">
        <v>3087.5932256841575</v>
      </c>
      <c r="H9" s="30">
        <v>5252.9906381681785</v>
      </c>
      <c r="I9" s="30">
        <v>7362.7223074006815</v>
      </c>
      <c r="J9" s="30">
        <v>21972.263063445444</v>
      </c>
      <c r="K9" s="30">
        <v>2549.3735449931569</v>
      </c>
      <c r="L9" s="30">
        <v>2810.2742326910807</v>
      </c>
      <c r="M9" s="30">
        <v>3092.1845979952504</v>
      </c>
      <c r="N9" s="30">
        <v>5742.4238171989255</v>
      </c>
      <c r="O9" s="4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>
      <c r="A10" s="39" t="s">
        <v>32</v>
      </c>
      <c r="B10" s="27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</row>
    <row r="11" spans="1:38">
      <c r="A11" s="35" t="s">
        <v>18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38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6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</row>
    <row r="13" spans="1:38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</row>
    <row r="14" spans="1:38" ht="15.7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"/>
      <c r="P14" s="1"/>
      <c r="Q14" s="1"/>
      <c r="R14" s="1"/>
      <c r="S14" s="1"/>
      <c r="T14" s="1"/>
      <c r="U14" s="1"/>
      <c r="V14" s="1"/>
    </row>
    <row r="15" spans="1:38" ht="15.7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"/>
      <c r="P15" s="1"/>
      <c r="Q15" s="1"/>
      <c r="R15" s="1"/>
      <c r="S15" s="1"/>
      <c r="T15" s="1"/>
      <c r="U15" s="1"/>
      <c r="V15" s="1"/>
    </row>
    <row r="16" spans="1:38" ht="15.7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"/>
      <c r="P16" s="1"/>
      <c r="Q16" s="1"/>
      <c r="R16" s="1"/>
      <c r="S16" s="1"/>
      <c r="T16" s="1"/>
      <c r="U16" s="1"/>
      <c r="V16" s="1"/>
    </row>
    <row r="17" spans="1:22" ht="15.7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"/>
      <c r="P17" s="1"/>
      <c r="Q17" s="1"/>
      <c r="R17" s="1"/>
      <c r="S17" s="1"/>
      <c r="T17" s="1"/>
      <c r="U17" s="1"/>
      <c r="V17" s="1"/>
    </row>
    <row r="18" spans="1:22" ht="15.7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"/>
      <c r="P18" s="1"/>
      <c r="Q18" s="1"/>
      <c r="R18" s="1"/>
      <c r="S18" s="1"/>
      <c r="T18" s="1"/>
      <c r="U18" s="1"/>
      <c r="V18" s="1"/>
    </row>
    <row r="19" spans="1:2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2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2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2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2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2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2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2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2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714"/>
  <sheetViews>
    <sheetView showGridLines="0" workbookViewId="0">
      <selection activeCell="A2" sqref="A2"/>
    </sheetView>
  </sheetViews>
  <sheetFormatPr baseColWidth="10" defaultRowHeight="15"/>
  <cols>
    <col min="1" max="1" width="20" customWidth="1"/>
  </cols>
  <sheetData>
    <row r="1" spans="1:38" s="14" customFormat="1" ht="15.75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</row>
    <row r="2" spans="1:38" s="14" customFormat="1" ht="15.75">
      <c r="A2" s="32" t="s">
        <v>36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</row>
    <row r="3" spans="1:38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38">
      <c r="A4" s="31" t="s">
        <v>0</v>
      </c>
      <c r="B4" s="49" t="s">
        <v>13</v>
      </c>
      <c r="C4" s="49" t="s">
        <v>1</v>
      </c>
      <c r="D4" s="49" t="s">
        <v>2</v>
      </c>
      <c r="E4" s="49" t="s">
        <v>3</v>
      </c>
      <c r="F4" s="49" t="s">
        <v>4</v>
      </c>
      <c r="G4" s="49" t="s">
        <v>5</v>
      </c>
      <c r="H4" s="49" t="s">
        <v>6</v>
      </c>
      <c r="I4" s="49" t="s">
        <v>7</v>
      </c>
      <c r="J4" s="49" t="s">
        <v>8</v>
      </c>
      <c r="K4" s="49" t="s">
        <v>9</v>
      </c>
      <c r="L4" s="49" t="s">
        <v>10</v>
      </c>
      <c r="M4" s="49" t="s">
        <v>11</v>
      </c>
      <c r="N4" s="49" t="s">
        <v>12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>
      <c r="A5" s="20" t="s">
        <v>13</v>
      </c>
      <c r="B5" s="26">
        <f t="shared" ref="B5:N5" si="0">SUM(B6:B9)</f>
        <v>779291.91692800005</v>
      </c>
      <c r="C5" s="26">
        <f t="shared" si="0"/>
        <v>50137.736735679435</v>
      </c>
      <c r="D5" s="26">
        <f t="shared" si="0"/>
        <v>47968.421945532682</v>
      </c>
      <c r="E5" s="26">
        <f t="shared" si="0"/>
        <v>61820.994373030226</v>
      </c>
      <c r="F5" s="26">
        <f t="shared" si="0"/>
        <v>52732.66187256483</v>
      </c>
      <c r="G5" s="26">
        <f t="shared" si="0"/>
        <v>65818.778166619915</v>
      </c>
      <c r="H5" s="26">
        <f t="shared" si="0"/>
        <v>50744.141375493571</v>
      </c>
      <c r="I5" s="26">
        <f t="shared" si="0"/>
        <v>75917.241733386341</v>
      </c>
      <c r="J5" s="26">
        <f t="shared" si="0"/>
        <v>104495.50372766645</v>
      </c>
      <c r="K5" s="26">
        <f t="shared" si="0"/>
        <v>56506.690098882595</v>
      </c>
      <c r="L5" s="26">
        <f t="shared" si="0"/>
        <v>55555.919504905367</v>
      </c>
      <c r="M5" s="26">
        <f t="shared" si="0"/>
        <v>63224.881074795063</v>
      </c>
      <c r="N5" s="26">
        <f t="shared" si="0"/>
        <v>94368.946319443334</v>
      </c>
      <c r="O5" s="4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</row>
    <row r="6" spans="1:38">
      <c r="A6" s="33" t="s">
        <v>14</v>
      </c>
      <c r="B6" s="27">
        <v>548099.15848471131</v>
      </c>
      <c r="C6" s="29">
        <v>37849.93931558395</v>
      </c>
      <c r="D6" s="29">
        <v>37858.005531804294</v>
      </c>
      <c r="E6" s="29">
        <v>51288.263596808647</v>
      </c>
      <c r="F6" s="29">
        <v>37858.000159698902</v>
      </c>
      <c r="G6" s="29">
        <v>51288.263596808625</v>
      </c>
      <c r="H6" s="29">
        <v>38036.893954733911</v>
      </c>
      <c r="I6" s="29">
        <v>37990.476278242561</v>
      </c>
      <c r="J6" s="29">
        <v>64718.527033918399</v>
      </c>
      <c r="K6" s="29">
        <v>34342.604530561242</v>
      </c>
      <c r="L6" s="29">
        <v>37857.197029945368</v>
      </c>
      <c r="M6" s="29">
        <v>41654.810842845101</v>
      </c>
      <c r="N6" s="29">
        <v>77356.176613760195</v>
      </c>
      <c r="O6" s="4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</row>
    <row r="7" spans="1:38">
      <c r="A7" s="33" t="s">
        <v>15</v>
      </c>
      <c r="B7" s="27">
        <v>11557.841160817025</v>
      </c>
      <c r="C7" s="40">
        <v>798.14679476156402</v>
      </c>
      <c r="D7" s="40">
        <v>798.31688815506834</v>
      </c>
      <c r="E7" s="40">
        <v>1081.5225582627193</v>
      </c>
      <c r="F7" s="29">
        <v>798.31677487275488</v>
      </c>
      <c r="G7" s="29">
        <v>1081.5225582627193</v>
      </c>
      <c r="H7" s="29">
        <v>802.08913254866559</v>
      </c>
      <c r="I7" s="29">
        <v>801.11031672011336</v>
      </c>
      <c r="J7" s="29">
        <v>1364.7283416526841</v>
      </c>
      <c r="K7" s="29">
        <v>724.18715130002147</v>
      </c>
      <c r="L7" s="29">
        <v>798.29983916690821</v>
      </c>
      <c r="M7" s="29">
        <v>878.38063578948538</v>
      </c>
      <c r="N7" s="29">
        <v>1631.2201693243228</v>
      </c>
      <c r="O7" s="4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>
      <c r="A8" s="33" t="s">
        <v>16</v>
      </c>
      <c r="B8" s="27">
        <v>154677.04623990526</v>
      </c>
      <c r="C8" s="40">
        <v>4788.7940051937776</v>
      </c>
      <c r="D8" s="40">
        <v>8223.7785792629056</v>
      </c>
      <c r="E8" s="40">
        <v>7051.8105760932103</v>
      </c>
      <c r="F8" s="29">
        <v>10139.47802276837</v>
      </c>
      <c r="G8" s="29">
        <v>10423.1506503781</v>
      </c>
      <c r="H8" s="29">
        <v>6757.2274628061805</v>
      </c>
      <c r="I8" s="29">
        <v>29910.187277171008</v>
      </c>
      <c r="J8" s="29">
        <v>16879.430549918834</v>
      </c>
      <c r="K8" s="29">
        <v>18941.512342928036</v>
      </c>
      <c r="L8" s="29">
        <v>14146.353887755833</v>
      </c>
      <c r="M8" s="29">
        <v>17661.348690125134</v>
      </c>
      <c r="N8" s="29">
        <v>9753.9741955038626</v>
      </c>
      <c r="O8" s="4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>
      <c r="A9" s="34" t="s">
        <v>17</v>
      </c>
      <c r="B9" s="28">
        <v>64957.871042566345</v>
      </c>
      <c r="C9" s="41">
        <v>6700.8566201401436</v>
      </c>
      <c r="D9" s="41">
        <v>1088.3209463104142</v>
      </c>
      <c r="E9" s="41">
        <v>2399.3976418656498</v>
      </c>
      <c r="F9" s="30">
        <v>3936.8669152248058</v>
      </c>
      <c r="G9" s="30">
        <v>3025.8413611704746</v>
      </c>
      <c r="H9" s="30">
        <v>5147.9308254048156</v>
      </c>
      <c r="I9" s="30">
        <v>7215.4678612526686</v>
      </c>
      <c r="J9" s="30">
        <v>21532.817802176534</v>
      </c>
      <c r="K9" s="30">
        <v>2498.3860740932942</v>
      </c>
      <c r="L9" s="30">
        <v>2754.068748037259</v>
      </c>
      <c r="M9" s="30">
        <v>3030.3409060353451</v>
      </c>
      <c r="N9" s="30">
        <v>5627.5753408549463</v>
      </c>
      <c r="O9" s="4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>
      <c r="A10" s="39" t="s">
        <v>32</v>
      </c>
      <c r="B10" s="27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</row>
    <row r="11" spans="1:38">
      <c r="A11" s="35" t="s">
        <v>19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38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6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</row>
    <row r="13" spans="1:38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</row>
    <row r="14" spans="1:38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</row>
    <row r="15" spans="1:38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</row>
    <row r="16" spans="1:38">
      <c r="A16" s="3"/>
      <c r="B16" s="3"/>
      <c r="C16" s="3"/>
      <c r="D16" s="3"/>
      <c r="E16" s="3"/>
      <c r="F16" s="3"/>
      <c r="G16" s="3"/>
      <c r="H16" s="3"/>
      <c r="I16" s="6"/>
      <c r="J16" s="3"/>
      <c r="K16" s="8"/>
      <c r="L16" s="3"/>
      <c r="M16" s="3"/>
      <c r="O16" s="3"/>
      <c r="P16" s="3"/>
      <c r="Q16" s="3"/>
      <c r="R16" s="3"/>
      <c r="S16" s="3"/>
      <c r="T16" s="3"/>
      <c r="U16" s="3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</row>
    <row r="17" spans="1:35">
      <c r="A17" s="1"/>
      <c r="B17" s="10"/>
      <c r="C17" s="10"/>
      <c r="D17" s="10"/>
      <c r="E17" s="10"/>
      <c r="F17" s="10"/>
      <c r="G17" s="10"/>
      <c r="H17" s="10"/>
      <c r="I17" s="6"/>
      <c r="J17" s="10"/>
      <c r="K17" s="10"/>
      <c r="L17" s="1"/>
      <c r="M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</row>
    <row r="18" spans="1:35">
      <c r="A18" s="3"/>
      <c r="B18" s="10"/>
      <c r="C18" s="10"/>
      <c r="D18" s="10"/>
      <c r="E18" s="10"/>
      <c r="F18" s="10"/>
      <c r="G18" s="10"/>
      <c r="H18" s="10"/>
      <c r="I18" s="6"/>
      <c r="J18" s="10"/>
      <c r="K18" s="10"/>
      <c r="L18" s="3"/>
      <c r="M18" s="3"/>
      <c r="O18" s="3"/>
      <c r="P18" s="3"/>
      <c r="Q18" s="3"/>
      <c r="R18" s="3"/>
      <c r="S18" s="3"/>
      <c r="T18" s="3"/>
      <c r="U18" s="3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</row>
    <row r="19" spans="1:35">
      <c r="A19" s="1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"/>
      <c r="M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</row>
    <row r="20" spans="1:35">
      <c r="A20" s="3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3"/>
      <c r="M20" s="3"/>
      <c r="O20" s="3"/>
      <c r="P20" s="3"/>
      <c r="Q20" s="3"/>
      <c r="R20" s="3"/>
      <c r="S20" s="3"/>
      <c r="T20" s="3"/>
      <c r="U20" s="3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1:35">
      <c r="A21" s="1"/>
      <c r="B21" s="10"/>
      <c r="C21" s="10"/>
      <c r="D21" s="10"/>
      <c r="E21" s="10"/>
      <c r="F21" s="10"/>
      <c r="G21" s="10"/>
      <c r="H21" s="10"/>
      <c r="I21" s="10"/>
      <c r="J21" s="10"/>
      <c r="K21" s="1"/>
      <c r="L21" s="1"/>
      <c r="M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1:3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</row>
    <row r="23" spans="1: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1:3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</row>
    <row r="25" spans="1: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</row>
    <row r="26" spans="1:3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</row>
    <row r="27" spans="1: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1:3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</row>
    <row r="29" spans="1: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</row>
    <row r="30" spans="1:3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</row>
    <row r="31" spans="1: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</row>
    <row r="32" spans="1:3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</row>
    <row r="33" spans="1: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</row>
    <row r="34" spans="1:3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</row>
    <row r="35" spans="1: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  <row r="36" spans="1:3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</row>
    <row r="37" spans="1: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</row>
    <row r="38" spans="1:3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1: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</row>
    <row r="40" spans="1:3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</row>
    <row r="41" spans="1: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3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</row>
    <row r="43" spans="1: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3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</row>
    <row r="45" spans="1: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3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</row>
    <row r="47" spans="1: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3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</row>
    <row r="65" spans="1: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</row>
    <row r="67" spans="1: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</row>
    <row r="69" spans="1: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</row>
    <row r="73" spans="1:2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</row>
    <row r="99" spans="1:2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</row>
    <row r="101" spans="1:2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</row>
    <row r="103" spans="1:2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</row>
    <row r="105" spans="1:2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</row>
    <row r="107" spans="1:2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</row>
    <row r="109" spans="1:2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</row>
    <row r="111" spans="1:2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</row>
    <row r="113" spans="1:2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</row>
    <row r="115" spans="1:2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</row>
    <row r="117" spans="1:2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</row>
    <row r="119" spans="1:2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</row>
    <row r="121" spans="1: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</row>
    <row r="123" spans="1:2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</row>
    <row r="125" spans="1:2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</row>
    <row r="127" spans="1:2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</row>
    <row r="129" spans="1:2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</row>
    <row r="131" spans="1:2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</row>
    <row r="133" spans="1:2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</row>
    <row r="135" spans="1:2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</row>
    <row r="137" spans="1:2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</row>
    <row r="139" spans="1:2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</row>
    <row r="141" spans="1:2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</row>
    <row r="143" spans="1:2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</row>
    <row r="145" spans="1:2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</row>
    <row r="147" spans="1:2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</row>
    <row r="149" spans="1:2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</row>
    <row r="151" spans="1:2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</row>
    <row r="153" spans="1:2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</row>
    <row r="155" spans="1:2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</row>
    <row r="157" spans="1:2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</row>
    <row r="159" spans="1:2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</row>
    <row r="161" spans="1:2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</row>
    <row r="163" spans="1:2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</row>
    <row r="165" spans="1:2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</row>
    <row r="167" spans="1:2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</row>
    <row r="169" spans="1:2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</row>
    <row r="171" spans="1:2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</row>
    <row r="173" spans="1:2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</row>
    <row r="175" spans="1:2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</row>
    <row r="177" spans="1:2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</row>
    <row r="179" spans="1:2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</row>
    <row r="181" spans="1:2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</row>
    <row r="183" spans="1:2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</row>
    <row r="185" spans="1:2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</row>
    <row r="187" spans="1:2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</row>
    <row r="189" spans="1:2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</row>
    <row r="191" spans="1:2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</row>
    <row r="193" spans="1:2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</row>
    <row r="195" spans="1:2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</row>
    <row r="197" spans="1:2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</row>
    <row r="199" spans="1:2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</row>
    <row r="201" spans="1:2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</row>
    <row r="203" spans="1:2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</row>
    <row r="205" spans="1:2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</row>
    <row r="207" spans="1:2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</row>
    <row r="209" spans="1:2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</row>
    <row r="211" spans="1:2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</row>
    <row r="213" spans="1:2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</row>
    <row r="215" spans="1:2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</row>
    <row r="217" spans="1:2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</row>
    <row r="219" spans="1:2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</row>
    <row r="221" spans="1: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</row>
    <row r="223" spans="1:2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</row>
    <row r="225" spans="1:2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</row>
    <row r="227" spans="1:2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</row>
    <row r="229" spans="1:2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</row>
    <row r="231" spans="1:2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</row>
    <row r="233" spans="1:2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</row>
    <row r="235" spans="1:2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</row>
    <row r="237" spans="1:2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</row>
    <row r="239" spans="1:2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</row>
    <row r="241" spans="1:2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</row>
    <row r="243" spans="1:2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</row>
    <row r="245" spans="1:2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</row>
    <row r="247" spans="1:2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</row>
    <row r="249" spans="1:2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</row>
    <row r="251" spans="1:2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</row>
    <row r="253" spans="1:2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</row>
    <row r="255" spans="1:2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</row>
    <row r="257" spans="1:2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</row>
    <row r="259" spans="1:2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</row>
    <row r="261" spans="1:2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</row>
    <row r="263" spans="1:2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</row>
    <row r="265" spans="1:2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</row>
    <row r="267" spans="1:2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</row>
    <row r="269" spans="1:2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</row>
    <row r="271" spans="1:2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</row>
    <row r="273" spans="1:2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</row>
    <row r="275" spans="1:2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</row>
    <row r="277" spans="1:2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</row>
    <row r="279" spans="1:2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</row>
    <row r="281" spans="1:2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</row>
    <row r="283" spans="1:2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</row>
    <row r="285" spans="1:2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</row>
    <row r="287" spans="1:2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</row>
    <row r="289" spans="1:2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</row>
    <row r="291" spans="1:2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</row>
    <row r="293" spans="1:2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</row>
    <row r="295" spans="1:2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</row>
    <row r="297" spans="1:2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</row>
    <row r="299" spans="1:2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</row>
    <row r="301" spans="1:2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</row>
    <row r="303" spans="1:2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</row>
    <row r="305" spans="1:2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</row>
    <row r="307" spans="1:2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</row>
    <row r="309" spans="1:2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</row>
    <row r="311" spans="1:2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</row>
    <row r="313" spans="1:2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</row>
    <row r="315" spans="1:2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</row>
    <row r="317" spans="1:2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</row>
    <row r="319" spans="1:2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</row>
    <row r="321" spans="1: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</row>
    <row r="323" spans="1:2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</row>
    <row r="325" spans="1:2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</row>
    <row r="327" spans="1:2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</row>
    <row r="329" spans="1:2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</row>
    <row r="331" spans="1:2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</row>
    <row r="333" spans="1:2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</row>
    <row r="335" spans="1:2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</row>
    <row r="337" spans="1:2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</row>
    <row r="339" spans="1:2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</row>
    <row r="341" spans="1:2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</row>
    <row r="343" spans="1:2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</row>
    <row r="345" spans="1:2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</row>
    <row r="347" spans="1:2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</row>
    <row r="349" spans="1:2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</row>
    <row r="351" spans="1:2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</row>
    <row r="353" spans="1:2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</row>
    <row r="355" spans="1:2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</row>
    <row r="357" spans="1:2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</row>
    <row r="359" spans="1:2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</row>
    <row r="361" spans="1:2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</row>
    <row r="363" spans="1:2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</row>
    <row r="365" spans="1:2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</row>
    <row r="367" spans="1:2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</row>
    <row r="369" spans="1:2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</row>
    <row r="371" spans="1:2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</row>
    <row r="373" spans="1:2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</row>
    <row r="375" spans="1:2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</row>
    <row r="377" spans="1:2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</row>
    <row r="379" spans="1:2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</row>
    <row r="381" spans="1:2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</row>
    <row r="383" spans="1:2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</row>
    <row r="385" spans="1:2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</row>
    <row r="387" spans="1:2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</row>
    <row r="389" spans="1:2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</row>
    <row r="391" spans="1:2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</row>
    <row r="393" spans="1:2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</row>
    <row r="395" spans="1:2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</row>
    <row r="397" spans="1:2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</row>
    <row r="399" spans="1:2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</row>
    <row r="401" spans="1:2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</row>
    <row r="403" spans="1:2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</row>
    <row r="405" spans="1:2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</row>
    <row r="407" spans="1:2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</row>
    <row r="409" spans="1:2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</row>
    <row r="411" spans="1:2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</row>
    <row r="413" spans="1:2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</row>
    <row r="415" spans="1:2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</row>
    <row r="417" spans="1:2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</row>
    <row r="419" spans="1:2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</row>
    <row r="421" spans="1: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</row>
    <row r="423" spans="1:2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</row>
    <row r="425" spans="1:2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</row>
    <row r="427" spans="1:2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</row>
    <row r="429" spans="1:2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</row>
    <row r="431" spans="1:2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</row>
    <row r="433" spans="1:2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</row>
    <row r="435" spans="1:2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</row>
    <row r="437" spans="1:2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</row>
    <row r="439" spans="1:2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</row>
    <row r="441" spans="1:2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</row>
    <row r="443" spans="1:2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</row>
    <row r="445" spans="1:2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</row>
    <row r="447" spans="1:2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</row>
    <row r="449" spans="1:2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</row>
    <row r="451" spans="1:2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</row>
    <row r="453" spans="1:2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</row>
    <row r="455" spans="1:2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</row>
    <row r="457" spans="1:2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</row>
    <row r="459" spans="1:2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</row>
    <row r="461" spans="1:2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</row>
    <row r="463" spans="1:2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</row>
    <row r="465" spans="1:2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</row>
    <row r="467" spans="1:2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</row>
    <row r="469" spans="1:2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</row>
    <row r="471" spans="1:2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</row>
    <row r="473" spans="1:2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</row>
    <row r="475" spans="1:2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</row>
    <row r="477" spans="1:2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</row>
    <row r="479" spans="1:2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</row>
    <row r="481" spans="1:2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</row>
    <row r="483" spans="1:2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</row>
    <row r="485" spans="1:2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</row>
    <row r="487" spans="1:2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</row>
    <row r="489" spans="1:2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</row>
    <row r="491" spans="1:2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</row>
    <row r="493" spans="1:2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</row>
    <row r="495" spans="1:2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</row>
    <row r="497" spans="1:2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</row>
    <row r="499" spans="1:2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</row>
    <row r="501" spans="1:2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</row>
    <row r="503" spans="1:2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</row>
    <row r="505" spans="1:2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</row>
    <row r="507" spans="1:2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</row>
    <row r="509" spans="1:2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</row>
    <row r="511" spans="1:2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</row>
    <row r="513" spans="1:2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</row>
    <row r="515" spans="1:2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</row>
    <row r="517" spans="1:2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</row>
    <row r="519" spans="1:2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</row>
    <row r="521" spans="1: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</row>
    <row r="523" spans="1:2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</row>
    <row r="525" spans="1:2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</row>
    <row r="527" spans="1:2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</row>
    <row r="529" spans="1:2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</row>
    <row r="531" spans="1:2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</row>
    <row r="533" spans="1:2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</row>
    <row r="535" spans="1:2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</row>
    <row r="537" spans="1:2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</row>
    <row r="539" spans="1:2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</row>
    <row r="541" spans="1:2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</row>
    <row r="543" spans="1:2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</row>
    <row r="545" spans="1:2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</row>
    <row r="547" spans="1:2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</row>
    <row r="549" spans="1:2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</row>
    <row r="551" spans="1:2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</row>
    <row r="553" spans="1:2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</row>
    <row r="555" spans="1:2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</row>
    <row r="557" spans="1:2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</row>
    <row r="559" spans="1:2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</row>
    <row r="561" spans="1:2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</row>
    <row r="563" spans="1:2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</row>
    <row r="565" spans="1:2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</row>
    <row r="567" spans="1:2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</row>
    <row r="569" spans="1:2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</row>
    <row r="571" spans="1:2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</row>
    <row r="573" spans="1:2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</row>
    <row r="575" spans="1:2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</row>
    <row r="577" spans="1:2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</row>
    <row r="579" spans="1:2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</row>
    <row r="581" spans="1:2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</row>
    <row r="583" spans="1:2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</row>
    <row r="585" spans="1:2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</row>
    <row r="587" spans="1:2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</row>
    <row r="589" spans="1:2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</row>
    <row r="591" spans="1:2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</row>
    <row r="593" spans="1:2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</row>
    <row r="595" spans="1:2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</row>
    <row r="597" spans="1:2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</row>
    <row r="599" spans="1:2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</row>
    <row r="601" spans="1:2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</row>
    <row r="603" spans="1:2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</row>
    <row r="605" spans="1:2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</row>
    <row r="607" spans="1:2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</row>
    <row r="609" spans="1:2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</row>
    <row r="611" spans="1:2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</row>
    <row r="613" spans="1:2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</row>
    <row r="615" spans="1:2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</row>
    <row r="617" spans="1:2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</row>
    <row r="619" spans="1:2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</row>
    <row r="621" spans="1: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</row>
    <row r="623" spans="1:2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</row>
    <row r="625" spans="1:2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</row>
    <row r="627" spans="1:2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</row>
    <row r="629" spans="1:2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</row>
    <row r="631" spans="1:2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</row>
    <row r="633" spans="1:2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</row>
    <row r="635" spans="1:2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</row>
    <row r="637" spans="1:2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</row>
    <row r="639" spans="1:2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</row>
    <row r="641" spans="1:2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</row>
    <row r="643" spans="1:2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</row>
    <row r="645" spans="1:2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</row>
    <row r="647" spans="1:2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</row>
    <row r="649" spans="1:2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</row>
    <row r="651" spans="1:2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</row>
    <row r="653" spans="1:2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</row>
    <row r="655" spans="1:2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</row>
    <row r="657" spans="1:2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</row>
    <row r="659" spans="1:2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</row>
    <row r="661" spans="1:2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</row>
    <row r="663" spans="1:2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</row>
    <row r="665" spans="1:2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</row>
    <row r="667" spans="1:2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</row>
    <row r="669" spans="1:2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</row>
    <row r="671" spans="1:2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</row>
    <row r="673" spans="1:2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</row>
    <row r="675" spans="1:2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</row>
    <row r="677" spans="1:2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</row>
    <row r="679" spans="1:2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</row>
    <row r="681" spans="1:2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</row>
    <row r="683" spans="1:2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</row>
    <row r="685" spans="1:2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</row>
    <row r="687" spans="1:2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</row>
    <row r="689" spans="1:2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</row>
    <row r="691" spans="1:2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</row>
    <row r="693" spans="1:2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</row>
    <row r="695" spans="1:2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</row>
    <row r="697" spans="1:2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</row>
    <row r="699" spans="1:2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</row>
    <row r="701" spans="1:2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</row>
    <row r="703" spans="1:2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</row>
    <row r="705" spans="1:2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</row>
    <row r="707" spans="1:2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</row>
    <row r="709" spans="1:2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</row>
    <row r="711" spans="1:2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</row>
    <row r="713" spans="1:2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714"/>
  <sheetViews>
    <sheetView showGridLines="0" workbookViewId="0">
      <selection activeCell="A2" sqref="A2"/>
    </sheetView>
  </sheetViews>
  <sheetFormatPr baseColWidth="10" defaultRowHeight="15"/>
  <cols>
    <col min="1" max="1" width="20" customWidth="1"/>
  </cols>
  <sheetData>
    <row r="1" spans="1:38" s="14" customFormat="1" ht="15.75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</row>
    <row r="2" spans="1:38" s="14" customFormat="1" ht="15.75">
      <c r="A2" s="32" t="s">
        <v>37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</row>
    <row r="3" spans="1:38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38">
      <c r="A4" s="31" t="s">
        <v>0</v>
      </c>
      <c r="B4" s="49" t="s">
        <v>13</v>
      </c>
      <c r="C4" s="49" t="s">
        <v>1</v>
      </c>
      <c r="D4" s="49" t="s">
        <v>2</v>
      </c>
      <c r="E4" s="49" t="s">
        <v>3</v>
      </c>
      <c r="F4" s="49" t="s">
        <v>4</v>
      </c>
      <c r="G4" s="49" t="s">
        <v>5</v>
      </c>
      <c r="H4" s="49" t="s">
        <v>6</v>
      </c>
      <c r="I4" s="49" t="s">
        <v>7</v>
      </c>
      <c r="J4" s="49" t="s">
        <v>8</v>
      </c>
      <c r="K4" s="49" t="s">
        <v>9</v>
      </c>
      <c r="L4" s="49" t="s">
        <v>10</v>
      </c>
      <c r="M4" s="49" t="s">
        <v>11</v>
      </c>
      <c r="N4" s="49" t="s">
        <v>12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>
      <c r="A5" s="20" t="s">
        <v>13</v>
      </c>
      <c r="B5" s="26">
        <f t="shared" ref="B5:N5" si="0">SUM(B6:B9)</f>
        <v>787070.82155777665</v>
      </c>
      <c r="C5" s="26">
        <f t="shared" si="0"/>
        <v>65818.778166619915</v>
      </c>
      <c r="D5" s="26">
        <f t="shared" si="0"/>
        <v>50744.141375493571</v>
      </c>
      <c r="E5" s="26">
        <f t="shared" si="0"/>
        <v>35669.50458436722</v>
      </c>
      <c r="F5" s="48">
        <f t="shared" si="0"/>
        <v>33070</v>
      </c>
      <c r="G5" s="26">
        <f t="shared" si="0"/>
        <v>30470.49541563278</v>
      </c>
      <c r="H5" s="26">
        <f t="shared" si="0"/>
        <v>56506.690098882595</v>
      </c>
      <c r="I5" s="26">
        <f t="shared" si="0"/>
        <v>75917.241733386341</v>
      </c>
      <c r="J5" s="26">
        <f t="shared" si="0"/>
        <v>95327.793367890001</v>
      </c>
      <c r="K5" s="26">
        <f t="shared" si="0"/>
        <v>114738.34500239379</v>
      </c>
      <c r="L5" s="26">
        <f t="shared" si="0"/>
        <v>75917.241733386341</v>
      </c>
      <c r="M5" s="26">
        <f t="shared" si="0"/>
        <v>76420.346870114081</v>
      </c>
      <c r="N5" s="26">
        <f t="shared" si="0"/>
        <v>76470.243209610067</v>
      </c>
      <c r="O5" s="4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</row>
    <row r="6" spans="1:38">
      <c r="A6" s="33" t="s">
        <v>14</v>
      </c>
      <c r="B6" s="27">
        <v>446705.52196866996</v>
      </c>
      <c r="C6" s="29">
        <v>51288.263596808625</v>
      </c>
      <c r="D6" s="29">
        <v>38036.893954733911</v>
      </c>
      <c r="E6" s="29">
        <v>24785.524312659199</v>
      </c>
      <c r="F6" s="29">
        <v>23854</v>
      </c>
      <c r="G6" s="29">
        <v>22922.475687340801</v>
      </c>
      <c r="H6" s="29">
        <v>34342.604530561242</v>
      </c>
      <c r="I6" s="29">
        <v>37990.476278242561</v>
      </c>
      <c r="J6" s="29">
        <v>41638.3480259239</v>
      </c>
      <c r="K6" s="29">
        <v>45286.219773605197</v>
      </c>
      <c r="L6" s="29">
        <v>37990.476278242561</v>
      </c>
      <c r="M6" s="29">
        <v>44176.167901487701</v>
      </c>
      <c r="N6" s="29">
        <v>44394.071629064303</v>
      </c>
      <c r="O6" s="4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</row>
    <row r="7" spans="1:38">
      <c r="A7" s="33" t="s">
        <v>15</v>
      </c>
      <c r="B7" s="27">
        <v>10290.197476264013</v>
      </c>
      <c r="C7" s="29">
        <v>1081.5225582627193</v>
      </c>
      <c r="D7" s="29">
        <v>802.08913254866559</v>
      </c>
      <c r="E7" s="29">
        <v>522.65570683461203</v>
      </c>
      <c r="F7" s="29">
        <v>784</v>
      </c>
      <c r="G7" s="29">
        <v>1045.3442931653899</v>
      </c>
      <c r="H7" s="29">
        <v>724.18715130002147</v>
      </c>
      <c r="I7" s="29">
        <v>801.11031672011336</v>
      </c>
      <c r="J7" s="29">
        <v>878.03348214020502</v>
      </c>
      <c r="K7" s="29">
        <v>954.95664756029703</v>
      </c>
      <c r="L7" s="29">
        <v>801.11031672011336</v>
      </c>
      <c r="M7" s="29">
        <v>944.41894518491199</v>
      </c>
      <c r="N7" s="29">
        <v>950.76892582696303</v>
      </c>
      <c r="O7" s="4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>
      <c r="A8" s="33" t="s">
        <v>16</v>
      </c>
      <c r="B8" s="27">
        <v>247886.06878764194</v>
      </c>
      <c r="C8" s="29">
        <v>10423.1506503781</v>
      </c>
      <c r="D8" s="29">
        <v>6757.2274628061805</v>
      </c>
      <c r="E8" s="29">
        <v>3091.3042752342599</v>
      </c>
      <c r="F8" s="29">
        <v>4587</v>
      </c>
      <c r="G8" s="29">
        <v>6082.6957247657401</v>
      </c>
      <c r="H8" s="29">
        <v>18941.512342928036</v>
      </c>
      <c r="I8" s="29">
        <v>29910.187277171008</v>
      </c>
      <c r="J8" s="29">
        <v>40878.8622114139</v>
      </c>
      <c r="K8" s="29">
        <v>51847.537145656897</v>
      </c>
      <c r="L8" s="29">
        <v>29910.187277171008</v>
      </c>
      <c r="M8" s="29">
        <f>20887.7134381079+2168</f>
        <v>23055.713438107901</v>
      </c>
      <c r="N8" s="29">
        <v>22400.690982008899</v>
      </c>
      <c r="O8" s="4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>
      <c r="A9" s="34" t="s">
        <v>17</v>
      </c>
      <c r="B9" s="28">
        <v>82189.033325200813</v>
      </c>
      <c r="C9" s="30">
        <v>3025.8413611704746</v>
      </c>
      <c r="D9" s="30">
        <v>5147.9308254048156</v>
      </c>
      <c r="E9" s="30">
        <v>7270.0202896391502</v>
      </c>
      <c r="F9" s="30">
        <v>3845</v>
      </c>
      <c r="G9" s="30">
        <v>419.97971036084999</v>
      </c>
      <c r="H9" s="30">
        <v>2498.3860740932942</v>
      </c>
      <c r="I9" s="30">
        <v>7215.4678612526686</v>
      </c>
      <c r="J9" s="30">
        <v>11932.549648411999</v>
      </c>
      <c r="K9" s="30">
        <v>16649.631435571398</v>
      </c>
      <c r="L9" s="30">
        <v>7215.4678612526686</v>
      </c>
      <c r="M9" s="30">
        <v>8244.0465853335809</v>
      </c>
      <c r="N9" s="30">
        <v>8724.7116727099001</v>
      </c>
      <c r="O9" s="4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>
      <c r="A10" s="39" t="s">
        <v>32</v>
      </c>
      <c r="B10" s="27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</row>
    <row r="11" spans="1:38">
      <c r="A11" s="35" t="s">
        <v>19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38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6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</row>
    <row r="13" spans="1:38">
      <c r="A13" s="1"/>
      <c r="B13" s="1"/>
      <c r="C13" s="1"/>
      <c r="D13" s="1"/>
      <c r="E13" s="1"/>
      <c r="F13" s="1"/>
      <c r="G13" s="1"/>
      <c r="H13" s="1"/>
      <c r="I13" s="7"/>
      <c r="J13" s="1"/>
      <c r="K13" s="8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</row>
    <row r="14" spans="1:38">
      <c r="A14" s="3"/>
      <c r="B14" s="3"/>
      <c r="C14" s="3"/>
      <c r="D14" s="3"/>
      <c r="E14" s="3"/>
      <c r="F14" s="3"/>
      <c r="G14" s="3"/>
      <c r="H14" s="3"/>
      <c r="I14" s="5"/>
      <c r="J14" s="3"/>
      <c r="K14" s="9"/>
      <c r="L14" s="3"/>
      <c r="M14" s="3"/>
      <c r="N14" s="9"/>
      <c r="O14" s="3"/>
      <c r="P14" s="3"/>
      <c r="Q14" s="3"/>
      <c r="R14" s="3"/>
      <c r="S14" s="3"/>
      <c r="T14" s="3"/>
      <c r="U14" s="3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</row>
    <row r="15" spans="1:38">
      <c r="A15" s="1"/>
      <c r="B15" s="1"/>
      <c r="C15" s="1"/>
      <c r="D15" s="1"/>
      <c r="E15" s="1"/>
      <c r="F15" s="1"/>
      <c r="G15" s="1"/>
      <c r="H15" s="1"/>
      <c r="I15" s="6"/>
      <c r="J15" s="1"/>
      <c r="K15" s="9"/>
      <c r="L15" s="1"/>
      <c r="M15" s="1"/>
      <c r="N15" s="9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</row>
    <row r="16" spans="1:38">
      <c r="A16" s="3"/>
      <c r="B16" s="3"/>
      <c r="C16" s="3"/>
      <c r="D16" s="3"/>
      <c r="E16" s="3"/>
      <c r="F16" s="3"/>
      <c r="G16" s="3"/>
      <c r="H16" s="3"/>
      <c r="I16" s="6"/>
      <c r="J16" s="3"/>
      <c r="K16" s="8"/>
      <c r="L16" s="3"/>
      <c r="M16" s="3"/>
      <c r="N16" s="8"/>
      <c r="O16" s="3"/>
      <c r="P16" s="3"/>
      <c r="Q16" s="3"/>
      <c r="R16" s="3"/>
      <c r="S16" s="3"/>
      <c r="T16" s="3"/>
      <c r="U16" s="3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</row>
    <row r="17" spans="1:35">
      <c r="A17" s="1"/>
      <c r="B17" s="10"/>
      <c r="C17" s="10"/>
      <c r="D17" s="10"/>
      <c r="E17" s="10"/>
      <c r="F17" s="10"/>
      <c r="G17" s="10"/>
      <c r="H17" s="10"/>
      <c r="I17" s="6"/>
      <c r="J17" s="10"/>
      <c r="K17" s="10"/>
      <c r="L17" s="1"/>
      <c r="M17" s="1"/>
      <c r="N17" s="10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</row>
    <row r="18" spans="1:35">
      <c r="A18" s="3"/>
      <c r="B18" s="10"/>
      <c r="C18" s="10"/>
      <c r="D18" s="10"/>
      <c r="E18" s="10"/>
      <c r="F18" s="10"/>
      <c r="G18" s="10"/>
      <c r="H18" s="10"/>
      <c r="I18" s="6"/>
      <c r="J18" s="10"/>
      <c r="K18" s="10"/>
      <c r="L18" s="3"/>
      <c r="M18" s="3"/>
      <c r="N18" s="10"/>
      <c r="O18" s="3"/>
      <c r="P18" s="3"/>
      <c r="Q18" s="3"/>
      <c r="R18" s="3"/>
      <c r="S18" s="3"/>
      <c r="T18" s="3"/>
      <c r="U18" s="3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</row>
    <row r="19" spans="1:35">
      <c r="A19" s="1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"/>
      <c r="M19" s="1"/>
      <c r="N19" s="10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</row>
    <row r="20" spans="1:35">
      <c r="A20" s="3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3"/>
      <c r="M20" s="3"/>
      <c r="N20" s="10"/>
      <c r="O20" s="3"/>
      <c r="P20" s="3"/>
      <c r="Q20" s="3"/>
      <c r="R20" s="3"/>
      <c r="S20" s="3"/>
      <c r="T20" s="3"/>
      <c r="U20" s="3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1:35">
      <c r="A21" s="1"/>
      <c r="B21" s="10"/>
      <c r="C21" s="10"/>
      <c r="D21" s="10"/>
      <c r="E21" s="10"/>
      <c r="F21" s="10"/>
      <c r="G21" s="10"/>
      <c r="H21" s="10"/>
      <c r="I21" s="10"/>
      <c r="J21" s="10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1:3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9"/>
      <c r="O22" s="3"/>
      <c r="P22" s="3"/>
      <c r="Q22" s="3"/>
      <c r="R22" s="3"/>
      <c r="S22" s="3"/>
      <c r="T22" s="3"/>
      <c r="U22" s="3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</row>
    <row r="23" spans="1: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9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1:3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</row>
    <row r="25" spans="1: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</row>
    <row r="26" spans="1:3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</row>
    <row r="27" spans="1: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1:3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</row>
    <row r="29" spans="1: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</row>
    <row r="30" spans="1:3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</row>
    <row r="31" spans="1: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</row>
    <row r="32" spans="1:3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</row>
    <row r="33" spans="1: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</row>
    <row r="34" spans="1:3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</row>
    <row r="35" spans="1: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  <row r="36" spans="1:3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</row>
    <row r="37" spans="1: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</row>
    <row r="38" spans="1:3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1: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</row>
    <row r="40" spans="1:3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</row>
    <row r="41" spans="1: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3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</row>
    <row r="43" spans="1: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3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</row>
    <row r="45" spans="1: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3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</row>
    <row r="47" spans="1: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3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</row>
    <row r="65" spans="1: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</row>
    <row r="67" spans="1: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</row>
    <row r="69" spans="1: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</row>
    <row r="73" spans="1:2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</row>
    <row r="99" spans="1:2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</row>
    <row r="101" spans="1:2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</row>
    <row r="103" spans="1:2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</row>
    <row r="105" spans="1:2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</row>
    <row r="107" spans="1:2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</row>
    <row r="109" spans="1:2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</row>
    <row r="111" spans="1:2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</row>
    <row r="113" spans="1:2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</row>
    <row r="115" spans="1:2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</row>
    <row r="117" spans="1:2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</row>
    <row r="119" spans="1:2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</row>
    <row r="121" spans="1: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</row>
    <row r="123" spans="1:2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</row>
    <row r="125" spans="1:2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</row>
    <row r="127" spans="1:2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</row>
    <row r="129" spans="1:2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</row>
    <row r="131" spans="1:2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</row>
    <row r="133" spans="1:2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</row>
    <row r="135" spans="1:2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</row>
    <row r="137" spans="1:2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</row>
    <row r="139" spans="1:2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</row>
    <row r="141" spans="1:2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</row>
    <row r="143" spans="1:2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</row>
    <row r="145" spans="1:2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</row>
    <row r="147" spans="1:2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</row>
    <row r="149" spans="1:2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</row>
    <row r="151" spans="1:2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</row>
    <row r="153" spans="1:2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</row>
    <row r="155" spans="1:2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</row>
    <row r="157" spans="1:2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</row>
    <row r="159" spans="1:2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</row>
    <row r="161" spans="1:2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</row>
    <row r="163" spans="1:2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</row>
    <row r="165" spans="1:2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</row>
    <row r="167" spans="1:2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</row>
    <row r="169" spans="1:2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</row>
    <row r="171" spans="1:2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</row>
    <row r="173" spans="1:2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</row>
    <row r="175" spans="1:2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</row>
    <row r="177" spans="1:2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</row>
    <row r="179" spans="1:2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</row>
    <row r="181" spans="1:2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</row>
    <row r="183" spans="1:2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</row>
    <row r="185" spans="1:2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</row>
    <row r="187" spans="1:2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</row>
    <row r="189" spans="1:2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</row>
    <row r="191" spans="1:2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</row>
    <row r="193" spans="1:2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</row>
    <row r="195" spans="1:2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</row>
    <row r="197" spans="1:2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</row>
    <row r="199" spans="1:2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</row>
    <row r="201" spans="1:2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</row>
    <row r="203" spans="1:2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</row>
    <row r="205" spans="1:2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</row>
    <row r="207" spans="1:2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</row>
    <row r="209" spans="1:2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</row>
    <row r="211" spans="1:2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</row>
    <row r="213" spans="1:2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</row>
    <row r="215" spans="1:2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</row>
    <row r="217" spans="1:2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</row>
    <row r="219" spans="1:2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</row>
    <row r="221" spans="1: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</row>
    <row r="223" spans="1:2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</row>
    <row r="225" spans="1:2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</row>
    <row r="227" spans="1:2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</row>
    <row r="229" spans="1:2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</row>
    <row r="231" spans="1:2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</row>
    <row r="233" spans="1:2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</row>
    <row r="235" spans="1:2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</row>
    <row r="237" spans="1:2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</row>
    <row r="239" spans="1:2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</row>
    <row r="241" spans="1:2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</row>
    <row r="243" spans="1:2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</row>
    <row r="245" spans="1:2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</row>
    <row r="247" spans="1:2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</row>
    <row r="249" spans="1:2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</row>
    <row r="251" spans="1:2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</row>
    <row r="253" spans="1:2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</row>
    <row r="255" spans="1:2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</row>
    <row r="257" spans="1:2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</row>
    <row r="259" spans="1:2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</row>
    <row r="261" spans="1:2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</row>
    <row r="263" spans="1:2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</row>
    <row r="265" spans="1:2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</row>
    <row r="267" spans="1:2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</row>
    <row r="269" spans="1:2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</row>
    <row r="271" spans="1:2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</row>
    <row r="273" spans="1:2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</row>
    <row r="275" spans="1:2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</row>
    <row r="277" spans="1:2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</row>
    <row r="279" spans="1:2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</row>
    <row r="281" spans="1:2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</row>
    <row r="283" spans="1:2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</row>
    <row r="285" spans="1:2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</row>
    <row r="287" spans="1:2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</row>
    <row r="289" spans="1:2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</row>
    <row r="291" spans="1:2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</row>
    <row r="293" spans="1:2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</row>
    <row r="295" spans="1:2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</row>
    <row r="297" spans="1:2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</row>
    <row r="299" spans="1:2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</row>
    <row r="301" spans="1:2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</row>
    <row r="303" spans="1:2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</row>
    <row r="305" spans="1:2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</row>
    <row r="307" spans="1:2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</row>
    <row r="309" spans="1:2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</row>
    <row r="311" spans="1:2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</row>
    <row r="313" spans="1:2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</row>
    <row r="315" spans="1:2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</row>
    <row r="317" spans="1:2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</row>
    <row r="319" spans="1:2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</row>
    <row r="321" spans="1: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</row>
    <row r="323" spans="1:2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</row>
    <row r="325" spans="1:2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</row>
    <row r="327" spans="1:2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</row>
    <row r="329" spans="1:2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</row>
    <row r="331" spans="1:2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</row>
    <row r="333" spans="1:2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</row>
    <row r="335" spans="1:2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</row>
    <row r="337" spans="1:2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</row>
    <row r="339" spans="1:2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</row>
    <row r="341" spans="1:2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</row>
    <row r="343" spans="1:2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</row>
    <row r="345" spans="1:2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</row>
    <row r="347" spans="1:2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</row>
    <row r="349" spans="1:2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</row>
    <row r="351" spans="1:2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</row>
    <row r="353" spans="1:2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</row>
    <row r="355" spans="1:2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</row>
    <row r="357" spans="1:2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</row>
    <row r="359" spans="1:2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</row>
    <row r="361" spans="1:2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</row>
    <row r="363" spans="1:2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</row>
    <row r="365" spans="1:2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</row>
    <row r="367" spans="1:2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</row>
    <row r="369" spans="1:2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</row>
    <row r="371" spans="1:2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</row>
    <row r="373" spans="1:2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</row>
    <row r="375" spans="1:2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</row>
    <row r="377" spans="1:2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</row>
    <row r="379" spans="1:2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</row>
    <row r="381" spans="1:2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</row>
    <row r="383" spans="1:2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</row>
    <row r="385" spans="1:2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</row>
    <row r="387" spans="1:2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</row>
    <row r="389" spans="1:2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</row>
    <row r="391" spans="1:2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</row>
    <row r="393" spans="1:2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</row>
    <row r="395" spans="1:2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</row>
    <row r="397" spans="1:2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</row>
    <row r="399" spans="1:2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</row>
    <row r="401" spans="1:2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</row>
    <row r="403" spans="1:2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</row>
    <row r="405" spans="1:2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</row>
    <row r="407" spans="1:2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</row>
    <row r="409" spans="1:2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</row>
    <row r="411" spans="1:2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</row>
    <row r="413" spans="1:2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</row>
    <row r="415" spans="1:2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</row>
    <row r="417" spans="1:2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</row>
    <row r="419" spans="1:2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</row>
    <row r="421" spans="1: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</row>
    <row r="423" spans="1:2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</row>
    <row r="425" spans="1:2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</row>
    <row r="427" spans="1:2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</row>
    <row r="429" spans="1:2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</row>
    <row r="431" spans="1:2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</row>
    <row r="433" spans="1:2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</row>
    <row r="435" spans="1:2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</row>
    <row r="437" spans="1:2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</row>
    <row r="439" spans="1:2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</row>
    <row r="441" spans="1:2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</row>
    <row r="443" spans="1:2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</row>
    <row r="445" spans="1:2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</row>
    <row r="447" spans="1:2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</row>
    <row r="449" spans="1:2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</row>
    <row r="451" spans="1:2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</row>
    <row r="453" spans="1:2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</row>
    <row r="455" spans="1:2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</row>
    <row r="457" spans="1:2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</row>
    <row r="459" spans="1:2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</row>
    <row r="461" spans="1:2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</row>
    <row r="463" spans="1:2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</row>
    <row r="465" spans="1:2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</row>
    <row r="467" spans="1:2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</row>
    <row r="469" spans="1:2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</row>
    <row r="471" spans="1:2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</row>
    <row r="473" spans="1:2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</row>
    <row r="475" spans="1:2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</row>
    <row r="477" spans="1:2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</row>
    <row r="479" spans="1:2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</row>
    <row r="481" spans="1:2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</row>
    <row r="483" spans="1:2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</row>
    <row r="485" spans="1:2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</row>
    <row r="487" spans="1:2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</row>
    <row r="489" spans="1:2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</row>
    <row r="491" spans="1:2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</row>
    <row r="493" spans="1:2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</row>
    <row r="495" spans="1:2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</row>
    <row r="497" spans="1:2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</row>
    <row r="499" spans="1:2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</row>
    <row r="501" spans="1:2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</row>
    <row r="503" spans="1:2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</row>
    <row r="505" spans="1:2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</row>
    <row r="507" spans="1:2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</row>
    <row r="509" spans="1:2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</row>
    <row r="511" spans="1:2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</row>
    <row r="513" spans="1:2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</row>
    <row r="515" spans="1:2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</row>
    <row r="517" spans="1:2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</row>
    <row r="519" spans="1:2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</row>
    <row r="521" spans="1: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</row>
    <row r="523" spans="1:2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</row>
    <row r="525" spans="1:2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</row>
    <row r="527" spans="1:2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</row>
    <row r="529" spans="1:2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</row>
    <row r="531" spans="1:2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</row>
    <row r="533" spans="1:2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</row>
    <row r="535" spans="1:2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</row>
    <row r="537" spans="1:2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</row>
    <row r="539" spans="1:2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</row>
    <row r="541" spans="1:2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</row>
    <row r="543" spans="1:2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</row>
    <row r="545" spans="1:2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</row>
    <row r="547" spans="1:2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</row>
    <row r="549" spans="1:2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</row>
    <row r="551" spans="1:2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</row>
    <row r="553" spans="1:2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</row>
    <row r="555" spans="1:2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</row>
    <row r="557" spans="1:2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</row>
    <row r="559" spans="1:2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</row>
    <row r="561" spans="1:2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</row>
    <row r="563" spans="1:2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</row>
    <row r="565" spans="1:2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</row>
    <row r="567" spans="1:2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</row>
    <row r="569" spans="1:2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</row>
    <row r="571" spans="1:2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</row>
    <row r="573" spans="1:2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</row>
    <row r="575" spans="1:2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</row>
    <row r="577" spans="1:2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</row>
    <row r="579" spans="1:2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</row>
    <row r="581" spans="1:2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</row>
    <row r="583" spans="1:2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</row>
    <row r="585" spans="1:2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</row>
    <row r="587" spans="1:2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</row>
    <row r="589" spans="1:2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</row>
    <row r="591" spans="1:2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</row>
    <row r="593" spans="1:2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</row>
    <row r="595" spans="1:2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</row>
    <row r="597" spans="1:2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</row>
    <row r="599" spans="1:2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</row>
    <row r="601" spans="1:2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</row>
    <row r="603" spans="1:2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</row>
    <row r="605" spans="1:2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</row>
    <row r="607" spans="1:2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</row>
    <row r="609" spans="1:2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</row>
    <row r="611" spans="1:2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</row>
    <row r="613" spans="1:2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</row>
    <row r="615" spans="1:2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</row>
    <row r="617" spans="1:2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</row>
    <row r="619" spans="1:2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</row>
    <row r="621" spans="1: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</row>
    <row r="623" spans="1:2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</row>
    <row r="625" spans="1:2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</row>
    <row r="627" spans="1:2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</row>
    <row r="629" spans="1:2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</row>
    <row r="631" spans="1:2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</row>
    <row r="633" spans="1:2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</row>
    <row r="635" spans="1:2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</row>
    <row r="637" spans="1:2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</row>
    <row r="639" spans="1:2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</row>
    <row r="641" spans="1:2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</row>
    <row r="643" spans="1:2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</row>
    <row r="645" spans="1:2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</row>
    <row r="647" spans="1:2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</row>
    <row r="649" spans="1:2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</row>
    <row r="651" spans="1:2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</row>
    <row r="653" spans="1:2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</row>
    <row r="655" spans="1:2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</row>
    <row r="657" spans="1:2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</row>
    <row r="659" spans="1:2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</row>
    <row r="661" spans="1:2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</row>
    <row r="663" spans="1:2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</row>
    <row r="665" spans="1:2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</row>
    <row r="667" spans="1:2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</row>
    <row r="669" spans="1:2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</row>
    <row r="671" spans="1:2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</row>
    <row r="673" spans="1:2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</row>
    <row r="675" spans="1:2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</row>
    <row r="677" spans="1:2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</row>
    <row r="679" spans="1:2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</row>
    <row r="681" spans="1:2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</row>
    <row r="683" spans="1:2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</row>
    <row r="685" spans="1:2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</row>
    <row r="687" spans="1:2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</row>
    <row r="689" spans="1:2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</row>
    <row r="691" spans="1:2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</row>
    <row r="693" spans="1:2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</row>
    <row r="695" spans="1:2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</row>
    <row r="697" spans="1:2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</row>
    <row r="699" spans="1:2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</row>
    <row r="701" spans="1:2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</row>
    <row r="703" spans="1:2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</row>
    <row r="705" spans="1:2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</row>
    <row r="707" spans="1:2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</row>
    <row r="709" spans="1:2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</row>
    <row r="711" spans="1:2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</row>
    <row r="713" spans="1:2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715"/>
  <sheetViews>
    <sheetView showGridLines="0" workbookViewId="0">
      <selection activeCell="I25" sqref="I25"/>
    </sheetView>
  </sheetViews>
  <sheetFormatPr baseColWidth="10" defaultRowHeight="15"/>
  <cols>
    <col min="1" max="1" width="20" customWidth="1"/>
  </cols>
  <sheetData>
    <row r="1" spans="1:38" s="14" customFormat="1" ht="15.75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</row>
    <row r="2" spans="1:38" s="14" customFormat="1" ht="15.75">
      <c r="A2" s="47" t="s">
        <v>38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</row>
    <row r="3" spans="1:38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38">
      <c r="A4" s="31" t="s">
        <v>0</v>
      </c>
      <c r="B4" s="49" t="s">
        <v>13</v>
      </c>
      <c r="C4" s="49" t="s">
        <v>1</v>
      </c>
      <c r="D4" s="49" t="s">
        <v>2</v>
      </c>
      <c r="E4" s="49" t="s">
        <v>3</v>
      </c>
      <c r="F4" s="49" t="s">
        <v>4</v>
      </c>
      <c r="G4" s="49" t="s">
        <v>5</v>
      </c>
      <c r="H4" s="49" t="s">
        <v>6</v>
      </c>
      <c r="I4" s="49" t="s">
        <v>7</v>
      </c>
      <c r="J4" s="49" t="s">
        <v>8</v>
      </c>
      <c r="K4" s="49" t="s">
        <v>9</v>
      </c>
      <c r="L4" s="49" t="s">
        <v>20</v>
      </c>
      <c r="M4" s="49" t="s">
        <v>11</v>
      </c>
      <c r="N4" s="49" t="s">
        <v>12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>
      <c r="A5" s="20" t="s">
        <v>13</v>
      </c>
      <c r="B5" s="26">
        <f>+C5+D5+E5+F5+G5+H5+I5+J5+K5+L5+M5+N5</f>
        <v>480087.18468527519</v>
      </c>
      <c r="C5" s="26">
        <f>SUM(C6:C9)</f>
        <v>62792.673208640816</v>
      </c>
      <c r="D5" s="26">
        <f t="shared" ref="D5:N5" si="0">SUM(D6:D9)</f>
        <v>45596.316595354845</v>
      </c>
      <c r="E5" s="26">
        <f t="shared" si="0"/>
        <v>35669.50458436722</v>
      </c>
      <c r="F5" s="26">
        <f t="shared" si="0"/>
        <v>47346</v>
      </c>
      <c r="G5" s="26">
        <f t="shared" si="0"/>
        <v>53980</v>
      </c>
      <c r="H5" s="26">
        <f t="shared" si="0"/>
        <v>49188</v>
      </c>
      <c r="I5" s="26">
        <f t="shared" si="0"/>
        <v>30681</v>
      </c>
      <c r="J5" s="26">
        <f t="shared" si="0"/>
        <v>28961</v>
      </c>
      <c r="K5" s="26">
        <v>22543</v>
      </c>
      <c r="L5" s="26">
        <f t="shared" si="0"/>
        <v>26252</v>
      </c>
      <c r="M5" s="26">
        <f t="shared" si="0"/>
        <v>29856</v>
      </c>
      <c r="N5" s="26">
        <f t="shared" si="0"/>
        <v>47221.690296912318</v>
      </c>
      <c r="O5" s="4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</row>
    <row r="6" spans="1:38">
      <c r="A6" s="33" t="s">
        <v>14</v>
      </c>
      <c r="B6" s="27">
        <f>C6+D6+E6+F6+G6+H6+I6+J6+K6+L6+M6+N6</f>
        <v>340612.38151040382</v>
      </c>
      <c r="C6" s="29">
        <v>51288</v>
      </c>
      <c r="D6" s="29">
        <v>38037</v>
      </c>
      <c r="E6" s="29">
        <v>24785.524312659199</v>
      </c>
      <c r="F6" s="29">
        <v>34578</v>
      </c>
      <c r="G6" s="29">
        <v>39765</v>
      </c>
      <c r="H6" s="29">
        <v>36823</v>
      </c>
      <c r="I6" s="29">
        <v>20449</v>
      </c>
      <c r="J6" s="29">
        <v>18226</v>
      </c>
      <c r="K6" s="29">
        <v>12956</v>
      </c>
      <c r="L6" s="29">
        <v>14002</v>
      </c>
      <c r="M6" s="29">
        <v>16200</v>
      </c>
      <c r="N6" s="29">
        <v>33502.857197744641</v>
      </c>
      <c r="O6" s="4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</row>
    <row r="7" spans="1:38">
      <c r="A7" s="33" t="s">
        <v>15</v>
      </c>
      <c r="B7" s="27">
        <f t="shared" ref="B7:B9" si="1">C7+D7+E7+F7+G7+H7+I7+J7+K7+L7+M7+N7</f>
        <v>16865.132931934651</v>
      </c>
      <c r="C7" s="29">
        <v>1081.5225582627193</v>
      </c>
      <c r="D7" s="29">
        <v>802.08913254866559</v>
      </c>
      <c r="E7" s="29">
        <v>522.65570683461203</v>
      </c>
      <c r="F7" s="29">
        <v>779</v>
      </c>
      <c r="G7" s="29">
        <v>3489</v>
      </c>
      <c r="H7" s="29">
        <v>2728</v>
      </c>
      <c r="I7" s="29">
        <v>1478</v>
      </c>
      <c r="J7" s="29">
        <v>1260</v>
      </c>
      <c r="K7" s="29">
        <v>925</v>
      </c>
      <c r="L7" s="29">
        <v>1020</v>
      </c>
      <c r="M7" s="29">
        <v>1121</v>
      </c>
      <c r="N7" s="29">
        <v>1658.8655342886541</v>
      </c>
      <c r="O7" s="4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>
      <c r="A8" s="33" t="s">
        <v>16</v>
      </c>
      <c r="B8" s="27">
        <f t="shared" si="1"/>
        <v>114546.55683079148</v>
      </c>
      <c r="C8" s="29">
        <v>10423.1506503781</v>
      </c>
      <c r="D8" s="29">
        <v>6757.2274628061805</v>
      </c>
      <c r="E8" s="29">
        <v>3091.3042752342599</v>
      </c>
      <c r="F8" s="29">
        <v>11989</v>
      </c>
      <c r="G8" s="29">
        <v>10726</v>
      </c>
      <c r="H8" s="29">
        <v>9637</v>
      </c>
      <c r="I8" s="50">
        <v>8754</v>
      </c>
      <c r="J8" s="29">
        <v>9475</v>
      </c>
      <c r="K8" s="29">
        <v>8662</v>
      </c>
      <c r="L8" s="29">
        <v>11230</v>
      </c>
      <c r="M8" s="29">
        <v>12535</v>
      </c>
      <c r="N8" s="29">
        <v>11266.874442372933</v>
      </c>
      <c r="O8" s="4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>
      <c r="A9" s="34" t="s">
        <v>17</v>
      </c>
      <c r="B9" s="28">
        <f t="shared" si="1"/>
        <v>8063.1134121452396</v>
      </c>
      <c r="C9" s="30">
        <v>0</v>
      </c>
      <c r="D9" s="30">
        <v>0</v>
      </c>
      <c r="E9" s="30">
        <v>7270.0202896391502</v>
      </c>
      <c r="F9" s="30">
        <v>0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0</v>
      </c>
      <c r="M9" s="30">
        <v>0</v>
      </c>
      <c r="N9" s="30">
        <v>793.093122506089</v>
      </c>
      <c r="O9" s="4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>
      <c r="A10" s="39" t="s">
        <v>32</v>
      </c>
      <c r="B10" s="27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</row>
    <row r="11" spans="1:38">
      <c r="A11" s="39" t="s">
        <v>33</v>
      </c>
      <c r="B11" s="27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4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</row>
    <row r="12" spans="1:38">
      <c r="A12" s="35" t="s">
        <v>19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38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</row>
    <row r="14" spans="1:38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</row>
    <row r="15" spans="1:38">
      <c r="A15" s="3"/>
      <c r="B15" s="3"/>
      <c r="C15" s="3"/>
      <c r="D15" s="3"/>
      <c r="E15" s="3"/>
      <c r="F15" s="3"/>
      <c r="G15" s="3"/>
      <c r="H15" s="3"/>
      <c r="I15" s="5"/>
      <c r="J15" s="3"/>
      <c r="K15" s="9"/>
      <c r="L15" s="3"/>
      <c r="M15" s="3"/>
      <c r="N15" s="3"/>
      <c r="O15" s="3"/>
      <c r="P15" s="3"/>
      <c r="Q15" s="3"/>
      <c r="R15" s="3"/>
      <c r="S15" s="3"/>
      <c r="T15" s="3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</row>
    <row r="16" spans="1:38">
      <c r="A16" s="1"/>
      <c r="B16" s="1"/>
      <c r="C16" s="1"/>
      <c r="D16" s="1"/>
      <c r="E16" s="1"/>
      <c r="F16" s="1"/>
      <c r="G16" s="1"/>
      <c r="H16" s="1"/>
      <c r="I16" s="6"/>
      <c r="J16" s="1"/>
      <c r="K16" s="9"/>
      <c r="L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</row>
    <row r="17" spans="1:37">
      <c r="A17" s="3"/>
      <c r="B17" s="3"/>
      <c r="C17" s="3"/>
      <c r="D17" s="8"/>
      <c r="E17" s="3"/>
      <c r="F17" s="3"/>
      <c r="G17" s="3"/>
      <c r="H17" s="3"/>
      <c r="I17" s="6"/>
      <c r="J17" s="3"/>
      <c r="K17" s="8"/>
      <c r="L17" s="3"/>
      <c r="N17" s="3"/>
      <c r="O17" s="3"/>
      <c r="P17" s="3"/>
      <c r="Q17" s="3"/>
      <c r="R17" s="3"/>
      <c r="S17" s="3"/>
      <c r="T17" s="3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</row>
    <row r="18" spans="1:37">
      <c r="A18" s="1"/>
      <c r="B18" s="10"/>
      <c r="C18" s="10"/>
      <c r="D18" s="10"/>
      <c r="E18" s="10"/>
      <c r="F18" s="10"/>
      <c r="G18" s="10"/>
      <c r="H18" s="10"/>
      <c r="I18" s="6"/>
      <c r="J18" s="10"/>
      <c r="K18" s="10"/>
      <c r="L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</row>
    <row r="19" spans="1:37">
      <c r="A19" s="3"/>
      <c r="B19" s="10"/>
      <c r="C19" s="10"/>
      <c r="D19" s="10"/>
      <c r="E19" s="10"/>
      <c r="F19" s="10"/>
      <c r="G19" s="10"/>
      <c r="H19" s="10"/>
      <c r="I19" s="6"/>
      <c r="J19" s="10"/>
      <c r="K19" s="10"/>
      <c r="L19" s="3"/>
      <c r="N19" s="3"/>
      <c r="O19" s="3"/>
      <c r="P19" s="3"/>
      <c r="Q19" s="3"/>
      <c r="R19" s="3"/>
      <c r="S19" s="3"/>
      <c r="T19" s="3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</row>
    <row r="20" spans="1:37">
      <c r="A20" s="1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</row>
    <row r="21" spans="1:37">
      <c r="A21" s="3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3"/>
      <c r="N21" s="3"/>
      <c r="O21" s="3"/>
      <c r="P21" s="3"/>
      <c r="Q21" s="3"/>
      <c r="R21" s="3"/>
      <c r="S21" s="3"/>
      <c r="T21" s="3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</row>
    <row r="22" spans="1:37">
      <c r="A22" s="1"/>
      <c r="B22" s="10"/>
      <c r="C22" s="10"/>
      <c r="D22" s="10"/>
      <c r="E22" s="10"/>
      <c r="F22" s="10"/>
      <c r="G22" s="10"/>
      <c r="H22" s="10"/>
      <c r="I22" s="10"/>
      <c r="J22" s="10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</row>
    <row r="23" spans="1:37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</row>
    <row r="24" spans="1:37">
      <c r="A24" s="1"/>
      <c r="B24" s="1"/>
      <c r="C24" s="1"/>
      <c r="D24" s="1"/>
      <c r="E24" s="1"/>
      <c r="F24" s="1"/>
      <c r="G24" s="1"/>
      <c r="H24" s="1"/>
      <c r="I24" s="29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</row>
    <row r="25" spans="1:37">
      <c r="A25" s="3"/>
      <c r="B25" s="3"/>
      <c r="C25" s="3"/>
      <c r="D25" s="3"/>
      <c r="E25" s="3"/>
      <c r="F25" s="3"/>
      <c r="G25" s="3"/>
      <c r="H25" s="3"/>
      <c r="I25" s="29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</row>
    <row r="26" spans="1:37">
      <c r="A26" s="1"/>
      <c r="B26" s="1"/>
      <c r="C26" s="1"/>
      <c r="D26" s="1"/>
      <c r="E26" s="1"/>
      <c r="F26" s="1"/>
      <c r="G26" s="1"/>
      <c r="H26" s="1"/>
      <c r="I26" s="29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</row>
    <row r="27" spans="1:37">
      <c r="A27" s="3"/>
      <c r="B27" s="3"/>
      <c r="C27" s="3"/>
      <c r="D27" s="3"/>
      <c r="E27" s="3"/>
      <c r="F27" s="3"/>
      <c r="G27" s="3"/>
      <c r="H27" s="3"/>
      <c r="I27" s="29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</row>
    <row r="28" spans="1:37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</row>
    <row r="29" spans="1:37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</row>
    <row r="30" spans="1:37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</row>
    <row r="31" spans="1:37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</row>
    <row r="32" spans="1:37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</row>
    <row r="33" spans="1:37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</row>
    <row r="34" spans="1:37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</row>
    <row r="35" spans="1:37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7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7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7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7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7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7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37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37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37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37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37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37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37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1:20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1:20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1:20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1:20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1:20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1:20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715"/>
  <sheetViews>
    <sheetView showGridLines="0" workbookViewId="0">
      <selection activeCell="E27" sqref="E27"/>
    </sheetView>
  </sheetViews>
  <sheetFormatPr baseColWidth="10" defaultRowHeight="15"/>
  <cols>
    <col min="1" max="1" width="20" customWidth="1"/>
  </cols>
  <sheetData>
    <row r="1" spans="1:38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 s="14" customFormat="1" ht="15.75">
      <c r="A2" s="17" t="s">
        <v>39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</row>
    <row r="3" spans="1:38" s="14" customFormat="1" ht="15.75">
      <c r="A3" s="32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</row>
    <row r="4" spans="1:38">
      <c r="A4" s="31" t="s">
        <v>0</v>
      </c>
      <c r="B4" s="49" t="s">
        <v>13</v>
      </c>
      <c r="C4" s="49" t="s">
        <v>1</v>
      </c>
      <c r="D4" s="49" t="s">
        <v>2</v>
      </c>
      <c r="E4" s="49" t="s">
        <v>3</v>
      </c>
      <c r="F4" s="49" t="s">
        <v>4</v>
      </c>
      <c r="G4" s="49" t="s">
        <v>5</v>
      </c>
      <c r="H4" s="49" t="s">
        <v>6</v>
      </c>
      <c r="I4" s="49" t="s">
        <v>7</v>
      </c>
      <c r="J4" s="49" t="s">
        <v>8</v>
      </c>
      <c r="K4" s="49" t="s">
        <v>9</v>
      </c>
      <c r="L4" s="49" t="s">
        <v>20</v>
      </c>
      <c r="M4" s="49" t="s">
        <v>11</v>
      </c>
      <c r="N4" s="49" t="s">
        <v>12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>
      <c r="A5" s="20" t="s">
        <v>13</v>
      </c>
      <c r="B5" s="44">
        <v>137950</v>
      </c>
      <c r="C5" s="44">
        <f t="shared" ref="C5:J5" si="0">SUM(C6:C10)</f>
        <v>34808</v>
      </c>
      <c r="D5" s="44">
        <f t="shared" si="0"/>
        <v>25142</v>
      </c>
      <c r="E5" s="44">
        <f t="shared" si="0"/>
        <v>9632</v>
      </c>
      <c r="F5" s="44">
        <f t="shared" si="0"/>
        <v>311</v>
      </c>
      <c r="G5" s="44">
        <f t="shared" si="0"/>
        <v>3053</v>
      </c>
      <c r="H5" s="44">
        <f t="shared" si="0"/>
        <v>2941</v>
      </c>
      <c r="I5" s="44">
        <f t="shared" si="0"/>
        <v>7509</v>
      </c>
      <c r="J5" s="44">
        <f t="shared" si="0"/>
        <v>8974</v>
      </c>
      <c r="K5" s="44">
        <v>22543</v>
      </c>
      <c r="L5" s="44">
        <f>SUM(L6:L10)</f>
        <v>13949</v>
      </c>
      <c r="M5" s="44">
        <f>SUM(M6:M10)</f>
        <v>11353</v>
      </c>
      <c r="N5" s="44">
        <f>SUM(N6:N10)</f>
        <v>11672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</row>
    <row r="6" spans="1:38">
      <c r="A6" s="33" t="s">
        <v>21</v>
      </c>
      <c r="B6" s="42">
        <v>49903</v>
      </c>
      <c r="C6" s="45">
        <v>11051</v>
      </c>
      <c r="D6" s="45">
        <v>10259</v>
      </c>
      <c r="E6" s="45">
        <v>3289</v>
      </c>
      <c r="F6" s="45">
        <v>76</v>
      </c>
      <c r="G6" s="45">
        <v>676</v>
      </c>
      <c r="H6" s="45">
        <v>996</v>
      </c>
      <c r="I6" s="45">
        <v>3208</v>
      </c>
      <c r="J6" s="45">
        <v>2021</v>
      </c>
      <c r="K6" s="45">
        <v>2695</v>
      </c>
      <c r="L6" s="45">
        <v>4923</v>
      </c>
      <c r="M6" s="45">
        <v>5306</v>
      </c>
      <c r="N6" s="45">
        <v>5403</v>
      </c>
      <c r="O6" s="4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</row>
    <row r="7" spans="1:38">
      <c r="A7" s="33" t="s">
        <v>15</v>
      </c>
      <c r="B7" s="42">
        <f>+C7+D7+E7+F7+G7+H7+I7+J7+K7+L7+M7+N7</f>
        <v>40173</v>
      </c>
      <c r="C7" s="45">
        <v>9099</v>
      </c>
      <c r="D7" s="45">
        <v>5577</v>
      </c>
      <c r="E7" s="45">
        <v>2365</v>
      </c>
      <c r="F7" s="45">
        <v>0</v>
      </c>
      <c r="G7" s="45">
        <v>505</v>
      </c>
      <c r="H7" s="45">
        <v>626</v>
      </c>
      <c r="I7" s="45">
        <v>2989</v>
      </c>
      <c r="J7" s="45">
        <v>4895</v>
      </c>
      <c r="K7" s="45">
        <v>4495</v>
      </c>
      <c r="L7" s="45">
        <v>4729</v>
      </c>
      <c r="M7" s="45">
        <v>2403</v>
      </c>
      <c r="N7" s="45">
        <v>2490</v>
      </c>
      <c r="O7" s="4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>
      <c r="A8" s="33" t="s">
        <v>22</v>
      </c>
      <c r="B8" s="42">
        <f>+C8+D8+E8+F8+G8+H8+I8+J8+K8+L8+M8+N8</f>
        <v>14004</v>
      </c>
      <c r="C8" s="45">
        <v>3391</v>
      </c>
      <c r="D8" s="45">
        <v>2172</v>
      </c>
      <c r="E8" s="45">
        <v>1188</v>
      </c>
      <c r="F8" s="45">
        <v>231</v>
      </c>
      <c r="G8" s="45">
        <v>460</v>
      </c>
      <c r="H8" s="45">
        <v>107</v>
      </c>
      <c r="I8" s="45">
        <v>405</v>
      </c>
      <c r="J8" s="45">
        <v>724</v>
      </c>
      <c r="K8" s="45">
        <v>0</v>
      </c>
      <c r="L8" s="45">
        <v>1563</v>
      </c>
      <c r="M8" s="45">
        <v>1861</v>
      </c>
      <c r="N8" s="45">
        <v>1902</v>
      </c>
      <c r="O8" s="4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>
      <c r="A9" s="33" t="s">
        <v>23</v>
      </c>
      <c r="B9" s="42">
        <f>+C9+D9+E9+F9+G9+H9+I9+J9+K9+L9+M9+N9</f>
        <v>3142</v>
      </c>
      <c r="C9" s="45">
        <v>804</v>
      </c>
      <c r="D9" s="45">
        <v>539</v>
      </c>
      <c r="E9" s="45">
        <v>348</v>
      </c>
      <c r="F9" s="45">
        <v>4</v>
      </c>
      <c r="G9" s="45">
        <v>107</v>
      </c>
      <c r="H9" s="45">
        <v>11</v>
      </c>
      <c r="I9" s="45">
        <v>75</v>
      </c>
      <c r="J9" s="45">
        <v>150</v>
      </c>
      <c r="K9" s="45">
        <v>282</v>
      </c>
      <c r="L9" s="45">
        <v>318</v>
      </c>
      <c r="M9" s="45">
        <v>226</v>
      </c>
      <c r="N9" s="45">
        <v>278</v>
      </c>
      <c r="O9" s="4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>
      <c r="A10" s="34" t="s">
        <v>24</v>
      </c>
      <c r="B10" s="43">
        <f>+C10+D10+E10+F10+G10+H10+I10+J10+K10+L10+M10+N10</f>
        <v>30728</v>
      </c>
      <c r="C10" s="46">
        <v>10463</v>
      </c>
      <c r="D10" s="46">
        <v>6595</v>
      </c>
      <c r="E10" s="46">
        <v>2442</v>
      </c>
      <c r="F10" s="46">
        <v>0</v>
      </c>
      <c r="G10" s="46">
        <v>1305</v>
      </c>
      <c r="H10" s="46">
        <v>1201</v>
      </c>
      <c r="I10" s="46">
        <v>832</v>
      </c>
      <c r="J10" s="46">
        <v>1184</v>
      </c>
      <c r="K10" s="46">
        <v>1134</v>
      </c>
      <c r="L10" s="46">
        <v>2416</v>
      </c>
      <c r="M10" s="46">
        <v>1557</v>
      </c>
      <c r="N10" s="46">
        <v>1599</v>
      </c>
      <c r="O10" s="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</row>
    <row r="11" spans="1:38">
      <c r="A11" s="39" t="s">
        <v>32</v>
      </c>
      <c r="B11" s="27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4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</row>
    <row r="12" spans="1:38">
      <c r="A12" s="35" t="s">
        <v>19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38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6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</row>
    <row r="14" spans="1:38">
      <c r="A14" s="1"/>
      <c r="B14" s="1"/>
      <c r="C14" s="1"/>
      <c r="D14" s="1"/>
      <c r="E14" s="1"/>
      <c r="F14" s="1"/>
      <c r="G14" s="1"/>
      <c r="H14" s="1"/>
      <c r="I14" s="7"/>
      <c r="J14" s="1"/>
      <c r="K14" s="8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</row>
    <row r="15" spans="1:38">
      <c r="A15" s="3"/>
      <c r="B15" s="3"/>
      <c r="C15" s="3"/>
      <c r="D15" s="3"/>
      <c r="E15" s="3"/>
      <c r="F15" s="3"/>
      <c r="G15" s="3"/>
      <c r="H15" s="3"/>
      <c r="I15" s="5"/>
      <c r="J15" s="3"/>
      <c r="K15" s="9"/>
      <c r="L15" s="3"/>
      <c r="M15" s="3"/>
      <c r="N15" s="3"/>
      <c r="O15" s="3"/>
      <c r="P15" s="3"/>
      <c r="Q15" s="3"/>
      <c r="R15" s="3"/>
      <c r="S15" s="3"/>
      <c r="T15" s="3"/>
      <c r="U15" s="3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</row>
    <row r="16" spans="1:38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</row>
    <row r="17" spans="1:38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3"/>
      <c r="P17" s="3"/>
      <c r="Q17" s="3"/>
      <c r="R17" s="3"/>
      <c r="S17" s="3"/>
      <c r="T17" s="3"/>
      <c r="U17" s="3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</row>
    <row r="18" spans="1:38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</row>
    <row r="19" spans="1:38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3"/>
      <c r="P19" s="3"/>
      <c r="Q19" s="3"/>
      <c r="R19" s="3"/>
      <c r="S19" s="3"/>
      <c r="T19" s="3"/>
      <c r="U19" s="3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</row>
    <row r="20" spans="1:38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</row>
    <row r="21" spans="1:38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3"/>
      <c r="P21" s="3"/>
      <c r="Q21" s="3"/>
      <c r="R21" s="3"/>
      <c r="S21" s="3"/>
      <c r="T21" s="3"/>
      <c r="U21" s="3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</row>
    <row r="22" spans="1:38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</row>
    <row r="23" spans="1:38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3"/>
      <c r="P23" s="3"/>
      <c r="Q23" s="3"/>
      <c r="R23" s="3"/>
      <c r="S23" s="3"/>
      <c r="T23" s="3"/>
      <c r="U23" s="3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</row>
    <row r="24" spans="1:38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</row>
    <row r="25" spans="1:38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3"/>
      <c r="P25" s="3"/>
      <c r="Q25" s="3"/>
      <c r="R25" s="3"/>
      <c r="S25" s="3"/>
      <c r="T25" s="3"/>
      <c r="U25" s="3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</row>
    <row r="26" spans="1:38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</row>
    <row r="27" spans="1:38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3"/>
      <c r="P27" s="3"/>
      <c r="Q27" s="3"/>
      <c r="R27" s="3"/>
      <c r="S27" s="3"/>
      <c r="T27" s="3"/>
      <c r="U27" s="3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</row>
    <row r="28" spans="1:38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</row>
    <row r="29" spans="1:38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3"/>
      <c r="P29" s="3"/>
      <c r="Q29" s="3"/>
      <c r="R29" s="3"/>
      <c r="S29" s="3"/>
      <c r="T29" s="3"/>
      <c r="U29" s="3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</row>
    <row r="30" spans="1:38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</row>
    <row r="31" spans="1:38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3"/>
      <c r="P31" s="3"/>
      <c r="Q31" s="3"/>
      <c r="R31" s="3"/>
      <c r="S31" s="3"/>
      <c r="T31" s="3"/>
      <c r="U31" s="3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</row>
    <row r="32" spans="1:38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</row>
    <row r="33" spans="1:38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3"/>
      <c r="P33" s="3"/>
      <c r="Q33" s="3"/>
      <c r="R33" s="3"/>
      <c r="S33" s="3"/>
      <c r="T33" s="3"/>
      <c r="U33" s="3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</row>
    <row r="34" spans="1:38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</row>
    <row r="35" spans="1:38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3"/>
      <c r="P35" s="3"/>
      <c r="Q35" s="3"/>
      <c r="R35" s="3"/>
      <c r="S35" s="3"/>
      <c r="T35" s="3"/>
      <c r="U35" s="3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  <row r="36" spans="1:38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</row>
    <row r="37" spans="1:38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3"/>
      <c r="P37" s="3"/>
      <c r="Q37" s="3"/>
      <c r="R37" s="3"/>
      <c r="S37" s="3"/>
      <c r="T37" s="3"/>
      <c r="U37" s="3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</row>
    <row r="38" spans="1:38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1:38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3"/>
      <c r="P39" s="3"/>
      <c r="Q39" s="3"/>
      <c r="R39" s="3"/>
      <c r="S39" s="3"/>
      <c r="T39" s="3"/>
      <c r="U39" s="3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</row>
    <row r="40" spans="1:38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</row>
    <row r="41" spans="1:38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3"/>
      <c r="P41" s="3"/>
      <c r="Q41" s="3"/>
      <c r="R41" s="3"/>
      <c r="S41" s="3"/>
      <c r="T41" s="3"/>
      <c r="U41" s="3"/>
    </row>
    <row r="42" spans="1:38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1"/>
      <c r="P42" s="1"/>
      <c r="Q42" s="1"/>
      <c r="R42" s="1"/>
      <c r="S42" s="1"/>
      <c r="T42" s="1"/>
      <c r="U42" s="1"/>
    </row>
    <row r="43" spans="1:38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3"/>
      <c r="P43" s="3"/>
      <c r="Q43" s="3"/>
      <c r="R43" s="3"/>
      <c r="S43" s="3"/>
      <c r="T43" s="3"/>
      <c r="U43" s="3"/>
    </row>
    <row r="44" spans="1:38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1"/>
      <c r="P44" s="1"/>
      <c r="Q44" s="1"/>
      <c r="R44" s="1"/>
      <c r="S44" s="1"/>
      <c r="T44" s="1"/>
      <c r="U44" s="1"/>
    </row>
    <row r="45" spans="1:38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3"/>
      <c r="P45" s="3"/>
      <c r="Q45" s="3"/>
      <c r="R45" s="3"/>
      <c r="S45" s="3"/>
      <c r="T45" s="3"/>
      <c r="U45" s="3"/>
    </row>
    <row r="46" spans="1:38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1"/>
      <c r="P46" s="1"/>
      <c r="Q46" s="1"/>
      <c r="R46" s="1"/>
      <c r="S46" s="1"/>
      <c r="T46" s="1"/>
      <c r="U46" s="1"/>
    </row>
    <row r="47" spans="1:38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3"/>
      <c r="P47" s="3"/>
      <c r="Q47" s="3"/>
      <c r="R47" s="3"/>
      <c r="S47" s="3"/>
      <c r="T47" s="3"/>
      <c r="U47" s="3"/>
    </row>
    <row r="48" spans="1:38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1"/>
      <c r="P48" s="1"/>
      <c r="Q48" s="1"/>
      <c r="R48" s="1"/>
      <c r="S48" s="1"/>
      <c r="T48" s="1"/>
      <c r="U48" s="1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3"/>
      <c r="P49" s="3"/>
      <c r="Q49" s="3"/>
      <c r="R49" s="3"/>
      <c r="S49" s="3"/>
      <c r="T49" s="3"/>
      <c r="U49" s="3"/>
    </row>
    <row r="50" spans="1:2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1"/>
      <c r="P50" s="1"/>
      <c r="Q50" s="1"/>
      <c r="R50" s="1"/>
      <c r="S50" s="1"/>
      <c r="T50" s="1"/>
      <c r="U50" s="1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3"/>
      <c r="P51" s="3"/>
      <c r="Q51" s="3"/>
      <c r="R51" s="3"/>
      <c r="S51" s="3"/>
      <c r="T51" s="3"/>
      <c r="U51" s="3"/>
    </row>
    <row r="52" spans="1:2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1"/>
      <c r="P52" s="1"/>
      <c r="Q52" s="1"/>
      <c r="R52" s="1"/>
      <c r="S52" s="1"/>
      <c r="T52" s="1"/>
      <c r="U52" s="1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3"/>
      <c r="P53" s="3"/>
      <c r="Q53" s="3"/>
      <c r="R53" s="3"/>
      <c r="S53" s="3"/>
      <c r="T53" s="3"/>
      <c r="U53" s="3"/>
    </row>
    <row r="54" spans="1:2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1"/>
      <c r="P54" s="1"/>
      <c r="Q54" s="1"/>
      <c r="R54" s="1"/>
      <c r="S54" s="1"/>
      <c r="T54" s="1"/>
      <c r="U54" s="1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3"/>
      <c r="P55" s="3"/>
      <c r="Q55" s="3"/>
      <c r="R55" s="3"/>
      <c r="S55" s="3"/>
      <c r="T55" s="3"/>
      <c r="U55" s="3"/>
    </row>
    <row r="56" spans="1:2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1"/>
      <c r="P56" s="1"/>
      <c r="Q56" s="1"/>
      <c r="R56" s="1"/>
      <c r="S56" s="1"/>
      <c r="T56" s="1"/>
      <c r="U56" s="1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3"/>
      <c r="P57" s="3"/>
      <c r="Q57" s="3"/>
      <c r="R57" s="3"/>
      <c r="S57" s="3"/>
      <c r="T57" s="3"/>
      <c r="U57" s="3"/>
    </row>
    <row r="58" spans="1:2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1"/>
      <c r="P58" s="1"/>
      <c r="Q58" s="1"/>
      <c r="R58" s="1"/>
      <c r="S58" s="1"/>
      <c r="T58" s="1"/>
      <c r="U58" s="1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3"/>
      <c r="P59" s="3"/>
      <c r="Q59" s="3"/>
      <c r="R59" s="3"/>
      <c r="S59" s="3"/>
      <c r="T59" s="3"/>
      <c r="U59" s="3"/>
    </row>
    <row r="60" spans="1:2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1"/>
      <c r="P60" s="1"/>
      <c r="Q60" s="1"/>
      <c r="R60" s="1"/>
      <c r="S60" s="1"/>
      <c r="T60" s="1"/>
      <c r="U60" s="1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3"/>
      <c r="P61" s="3"/>
      <c r="Q61" s="3"/>
      <c r="R61" s="3"/>
      <c r="S61" s="3"/>
      <c r="T61" s="3"/>
      <c r="U61" s="3"/>
    </row>
    <row r="62" spans="1:2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1"/>
      <c r="P62" s="1"/>
      <c r="Q62" s="1"/>
      <c r="R62" s="1"/>
      <c r="S62" s="1"/>
      <c r="T62" s="1"/>
      <c r="U62" s="1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3"/>
      <c r="P63" s="3"/>
      <c r="Q63" s="3"/>
      <c r="R63" s="3"/>
      <c r="S63" s="3"/>
      <c r="T63" s="3"/>
      <c r="U63" s="3"/>
    </row>
    <row r="64" spans="1:2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1"/>
      <c r="P64" s="1"/>
      <c r="Q64" s="1"/>
      <c r="R64" s="1"/>
      <c r="S64" s="1"/>
      <c r="T64" s="1"/>
      <c r="U64" s="1"/>
    </row>
    <row r="65" spans="1: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3"/>
      <c r="P65" s="3"/>
      <c r="Q65" s="3"/>
      <c r="R65" s="3"/>
      <c r="S65" s="3"/>
      <c r="T65" s="3"/>
      <c r="U65" s="3"/>
    </row>
    <row r="66" spans="1:2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1"/>
      <c r="P66" s="1"/>
      <c r="Q66" s="1"/>
      <c r="R66" s="1"/>
      <c r="S66" s="1"/>
      <c r="T66" s="1"/>
      <c r="U66" s="1"/>
    </row>
    <row r="67" spans="1: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3"/>
      <c r="P67" s="3"/>
      <c r="Q67" s="3"/>
      <c r="R67" s="3"/>
      <c r="S67" s="3"/>
      <c r="T67" s="3"/>
      <c r="U67" s="3"/>
    </row>
    <row r="68" spans="1:2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1"/>
      <c r="P68" s="1"/>
      <c r="Q68" s="1"/>
      <c r="R68" s="1"/>
      <c r="S68" s="1"/>
      <c r="T68" s="1"/>
      <c r="U68" s="1"/>
    </row>
    <row r="69" spans="1: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3"/>
      <c r="P69" s="3"/>
      <c r="Q69" s="3"/>
      <c r="R69" s="3"/>
      <c r="S69" s="3"/>
      <c r="T69" s="3"/>
      <c r="U69" s="3"/>
    </row>
    <row r="70" spans="1:2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1"/>
      <c r="P70" s="1"/>
      <c r="Q70" s="1"/>
      <c r="R70" s="1"/>
      <c r="S70" s="1"/>
      <c r="T70" s="1"/>
      <c r="U70" s="1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3"/>
      <c r="P71" s="3"/>
      <c r="Q71" s="3"/>
      <c r="R71" s="3"/>
      <c r="S71" s="3"/>
      <c r="T71" s="3"/>
      <c r="U71" s="3"/>
    </row>
    <row r="72" spans="1:2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1"/>
      <c r="P72" s="1"/>
      <c r="Q72" s="1"/>
      <c r="R72" s="1"/>
      <c r="S72" s="1"/>
      <c r="T72" s="1"/>
      <c r="U72" s="1"/>
    </row>
    <row r="73" spans="1:2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3"/>
      <c r="P73" s="3"/>
      <c r="Q73" s="3"/>
      <c r="R73" s="3"/>
      <c r="S73" s="3"/>
      <c r="T73" s="3"/>
      <c r="U73" s="3"/>
    </row>
    <row r="74" spans="1:2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1"/>
      <c r="P74" s="1"/>
      <c r="Q74" s="1"/>
      <c r="R74" s="1"/>
      <c r="S74" s="1"/>
      <c r="T74" s="1"/>
      <c r="U74" s="1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3"/>
      <c r="P75" s="3"/>
      <c r="Q75" s="3"/>
      <c r="R75" s="3"/>
      <c r="S75" s="3"/>
      <c r="T75" s="3"/>
      <c r="U75" s="3"/>
    </row>
    <row r="76" spans="1:2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1"/>
      <c r="P76" s="1"/>
      <c r="Q76" s="1"/>
      <c r="R76" s="1"/>
      <c r="S76" s="1"/>
      <c r="T76" s="1"/>
      <c r="U76" s="1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3"/>
      <c r="P77" s="3"/>
      <c r="Q77" s="3"/>
      <c r="R77" s="3"/>
      <c r="S77" s="3"/>
      <c r="T77" s="3"/>
      <c r="U77" s="3"/>
    </row>
    <row r="78" spans="1:2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1"/>
      <c r="P78" s="1"/>
      <c r="Q78" s="1"/>
      <c r="R78" s="1"/>
      <c r="S78" s="1"/>
      <c r="T78" s="1"/>
      <c r="U78" s="1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3"/>
      <c r="P79" s="3"/>
      <c r="Q79" s="3"/>
      <c r="R79" s="3"/>
      <c r="S79" s="3"/>
      <c r="T79" s="3"/>
      <c r="U79" s="3"/>
    </row>
    <row r="80" spans="1:2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1"/>
      <c r="P80" s="1"/>
      <c r="Q80" s="1"/>
      <c r="R80" s="1"/>
      <c r="S80" s="1"/>
      <c r="T80" s="1"/>
      <c r="U80" s="1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3"/>
      <c r="P81" s="3"/>
      <c r="Q81" s="3"/>
      <c r="R81" s="3"/>
      <c r="S81" s="3"/>
      <c r="T81" s="3"/>
      <c r="U81" s="3"/>
    </row>
    <row r="82" spans="1:2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1"/>
      <c r="P82" s="1"/>
      <c r="Q82" s="1"/>
      <c r="R82" s="1"/>
      <c r="S82" s="1"/>
      <c r="T82" s="1"/>
      <c r="U82" s="1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3"/>
      <c r="P83" s="3"/>
      <c r="Q83" s="3"/>
      <c r="R83" s="3"/>
      <c r="S83" s="3"/>
      <c r="T83" s="3"/>
      <c r="U83" s="3"/>
    </row>
    <row r="84" spans="1:2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1"/>
      <c r="P84" s="1"/>
      <c r="Q84" s="1"/>
      <c r="R84" s="1"/>
      <c r="S84" s="1"/>
      <c r="T84" s="1"/>
      <c r="U84" s="1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3"/>
      <c r="P85" s="3"/>
      <c r="Q85" s="3"/>
      <c r="R85" s="3"/>
      <c r="S85" s="3"/>
      <c r="T85" s="3"/>
      <c r="U85" s="3"/>
    </row>
    <row r="86" spans="1:2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1"/>
      <c r="P86" s="1"/>
      <c r="Q86" s="1"/>
      <c r="R86" s="1"/>
      <c r="S86" s="1"/>
      <c r="T86" s="1"/>
      <c r="U86" s="1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3"/>
      <c r="P87" s="3"/>
      <c r="Q87" s="3"/>
      <c r="R87" s="3"/>
      <c r="S87" s="3"/>
      <c r="T87" s="3"/>
      <c r="U87" s="3"/>
    </row>
    <row r="88" spans="1:2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1"/>
      <c r="P88" s="1"/>
      <c r="Q88" s="1"/>
      <c r="R88" s="1"/>
      <c r="S88" s="1"/>
      <c r="T88" s="1"/>
      <c r="U88" s="1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3"/>
      <c r="P89" s="3"/>
      <c r="Q89" s="3"/>
      <c r="R89" s="3"/>
      <c r="S89" s="3"/>
      <c r="T89" s="3"/>
      <c r="U89" s="3"/>
    </row>
    <row r="90" spans="1:2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1"/>
      <c r="P90" s="1"/>
      <c r="Q90" s="1"/>
      <c r="R90" s="1"/>
      <c r="S90" s="1"/>
      <c r="T90" s="1"/>
      <c r="U90" s="1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3"/>
      <c r="P91" s="3"/>
      <c r="Q91" s="3"/>
      <c r="R91" s="3"/>
      <c r="S91" s="3"/>
      <c r="T91" s="3"/>
      <c r="U91" s="3"/>
    </row>
    <row r="92" spans="1:2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1"/>
      <c r="P92" s="1"/>
      <c r="Q92" s="1"/>
      <c r="R92" s="1"/>
      <c r="S92" s="1"/>
      <c r="T92" s="1"/>
      <c r="U92" s="1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3"/>
      <c r="P93" s="3"/>
      <c r="Q93" s="3"/>
      <c r="R93" s="3"/>
      <c r="S93" s="3"/>
      <c r="T93" s="3"/>
      <c r="U93" s="3"/>
    </row>
    <row r="94" spans="1:2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1"/>
      <c r="P94" s="1"/>
      <c r="Q94" s="1"/>
      <c r="R94" s="1"/>
      <c r="S94" s="1"/>
      <c r="T94" s="1"/>
      <c r="U94" s="1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3"/>
      <c r="P95" s="3"/>
      <c r="Q95" s="3"/>
      <c r="R95" s="3"/>
      <c r="S95" s="3"/>
      <c r="T95" s="3"/>
      <c r="U95" s="3"/>
    </row>
    <row r="96" spans="1:2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1"/>
      <c r="P96" s="1"/>
      <c r="Q96" s="1"/>
      <c r="R96" s="1"/>
      <c r="S96" s="1"/>
      <c r="T96" s="1"/>
      <c r="U96" s="1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3"/>
      <c r="P97" s="3"/>
      <c r="Q97" s="3"/>
      <c r="R97" s="3"/>
      <c r="S97" s="3"/>
      <c r="T97" s="3"/>
      <c r="U97" s="3"/>
    </row>
    <row r="98" spans="1:2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1"/>
      <c r="P98" s="1"/>
      <c r="Q98" s="1"/>
      <c r="R98" s="1"/>
      <c r="S98" s="1"/>
      <c r="T98" s="1"/>
      <c r="U98" s="1"/>
    </row>
    <row r="99" spans="1:2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3"/>
      <c r="P99" s="3"/>
      <c r="Q99" s="3"/>
      <c r="R99" s="3"/>
      <c r="S99" s="3"/>
      <c r="T99" s="3"/>
      <c r="U99" s="3"/>
    </row>
    <row r="100" spans="1:2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1"/>
      <c r="P100" s="1"/>
      <c r="Q100" s="1"/>
      <c r="R100" s="1"/>
      <c r="S100" s="1"/>
      <c r="T100" s="1"/>
      <c r="U100" s="1"/>
    </row>
    <row r="101" spans="1:2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3"/>
      <c r="P101" s="3"/>
      <c r="Q101" s="3"/>
      <c r="R101" s="3"/>
      <c r="S101" s="3"/>
      <c r="T101" s="3"/>
      <c r="U101" s="3"/>
    </row>
    <row r="102" spans="1:2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1"/>
      <c r="P102" s="1"/>
      <c r="Q102" s="1"/>
      <c r="R102" s="1"/>
      <c r="S102" s="1"/>
      <c r="T102" s="1"/>
      <c r="U102" s="1"/>
    </row>
    <row r="103" spans="1:2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3"/>
      <c r="P103" s="3"/>
      <c r="Q103" s="3"/>
      <c r="R103" s="3"/>
      <c r="S103" s="3"/>
      <c r="T103" s="3"/>
      <c r="U103" s="3"/>
    </row>
    <row r="104" spans="1:2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1"/>
      <c r="P104" s="1"/>
      <c r="Q104" s="1"/>
      <c r="R104" s="1"/>
      <c r="S104" s="1"/>
      <c r="T104" s="1"/>
      <c r="U104" s="1"/>
    </row>
    <row r="105" spans="1:2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3"/>
      <c r="P105" s="3"/>
      <c r="Q105" s="3"/>
      <c r="R105" s="3"/>
      <c r="S105" s="3"/>
      <c r="T105" s="3"/>
      <c r="U105" s="3"/>
    </row>
    <row r="106" spans="1:2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1"/>
      <c r="P106" s="1"/>
      <c r="Q106" s="1"/>
      <c r="R106" s="1"/>
      <c r="S106" s="1"/>
      <c r="T106" s="1"/>
      <c r="U106" s="1"/>
    </row>
    <row r="107" spans="1:2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3"/>
      <c r="P107" s="3"/>
      <c r="Q107" s="3"/>
      <c r="R107" s="3"/>
      <c r="S107" s="3"/>
      <c r="T107" s="3"/>
      <c r="U107" s="3"/>
    </row>
    <row r="108" spans="1:2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1"/>
      <c r="P108" s="1"/>
      <c r="Q108" s="1"/>
      <c r="R108" s="1"/>
      <c r="S108" s="1"/>
      <c r="T108" s="1"/>
      <c r="U108" s="1"/>
    </row>
    <row r="109" spans="1:2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3"/>
      <c r="P109" s="3"/>
      <c r="Q109" s="3"/>
      <c r="R109" s="3"/>
      <c r="S109" s="3"/>
      <c r="T109" s="3"/>
      <c r="U109" s="3"/>
    </row>
    <row r="110" spans="1:2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1"/>
      <c r="P110" s="1"/>
      <c r="Q110" s="1"/>
      <c r="R110" s="1"/>
      <c r="S110" s="1"/>
      <c r="T110" s="1"/>
      <c r="U110" s="1"/>
    </row>
    <row r="111" spans="1:2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3"/>
      <c r="P111" s="3"/>
      <c r="Q111" s="3"/>
      <c r="R111" s="3"/>
      <c r="S111" s="3"/>
      <c r="T111" s="3"/>
      <c r="U111" s="3"/>
    </row>
    <row r="112" spans="1:2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1"/>
      <c r="P112" s="1"/>
      <c r="Q112" s="1"/>
      <c r="R112" s="1"/>
      <c r="S112" s="1"/>
      <c r="T112" s="1"/>
      <c r="U112" s="1"/>
    </row>
    <row r="113" spans="1:2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3"/>
      <c r="P113" s="3"/>
      <c r="Q113" s="3"/>
      <c r="R113" s="3"/>
      <c r="S113" s="3"/>
      <c r="T113" s="3"/>
      <c r="U113" s="3"/>
    </row>
    <row r="114" spans="1:2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1"/>
      <c r="P114" s="1"/>
      <c r="Q114" s="1"/>
      <c r="R114" s="1"/>
      <c r="S114" s="1"/>
      <c r="T114" s="1"/>
      <c r="U114" s="1"/>
    </row>
    <row r="115" spans="1:2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3"/>
      <c r="P115" s="3"/>
      <c r="Q115" s="3"/>
      <c r="R115" s="3"/>
      <c r="S115" s="3"/>
      <c r="T115" s="3"/>
      <c r="U115" s="3"/>
    </row>
    <row r="116" spans="1:2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1"/>
      <c r="P116" s="1"/>
      <c r="Q116" s="1"/>
      <c r="R116" s="1"/>
      <c r="S116" s="1"/>
      <c r="T116" s="1"/>
      <c r="U116" s="1"/>
    </row>
    <row r="117" spans="1:2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3"/>
      <c r="P117" s="3"/>
      <c r="Q117" s="3"/>
      <c r="R117" s="3"/>
      <c r="S117" s="3"/>
      <c r="T117" s="3"/>
      <c r="U117" s="3"/>
    </row>
    <row r="118" spans="1:2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1"/>
      <c r="P118" s="1"/>
      <c r="Q118" s="1"/>
      <c r="R118" s="1"/>
      <c r="S118" s="1"/>
      <c r="T118" s="1"/>
      <c r="U118" s="1"/>
    </row>
    <row r="119" spans="1:2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3"/>
      <c r="P119" s="3"/>
      <c r="Q119" s="3"/>
      <c r="R119" s="3"/>
      <c r="S119" s="3"/>
      <c r="T119" s="3"/>
      <c r="U119" s="3"/>
    </row>
    <row r="120" spans="1:2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1"/>
      <c r="P120" s="1"/>
      <c r="Q120" s="1"/>
      <c r="R120" s="1"/>
      <c r="S120" s="1"/>
      <c r="T120" s="1"/>
      <c r="U120" s="1"/>
    </row>
    <row r="121" spans="1: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3"/>
      <c r="P121" s="3"/>
      <c r="Q121" s="3"/>
      <c r="R121" s="3"/>
      <c r="S121" s="3"/>
      <c r="T121" s="3"/>
      <c r="U121" s="3"/>
    </row>
    <row r="122" spans="1:2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1"/>
      <c r="P122" s="1"/>
      <c r="Q122" s="1"/>
      <c r="R122" s="1"/>
      <c r="S122" s="1"/>
      <c r="T122" s="1"/>
      <c r="U122" s="1"/>
    </row>
    <row r="123" spans="1:2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3"/>
      <c r="P123" s="3"/>
      <c r="Q123" s="3"/>
      <c r="R123" s="3"/>
      <c r="S123" s="3"/>
      <c r="T123" s="3"/>
      <c r="U123" s="3"/>
    </row>
    <row r="124" spans="1:2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1"/>
      <c r="P124" s="1"/>
      <c r="Q124" s="1"/>
      <c r="R124" s="1"/>
      <c r="S124" s="1"/>
      <c r="T124" s="1"/>
      <c r="U124" s="1"/>
    </row>
    <row r="125" spans="1:2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3"/>
      <c r="P125" s="3"/>
      <c r="Q125" s="3"/>
      <c r="R125" s="3"/>
      <c r="S125" s="3"/>
      <c r="T125" s="3"/>
      <c r="U125" s="3"/>
    </row>
    <row r="126" spans="1:2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1"/>
      <c r="P126" s="1"/>
      <c r="Q126" s="1"/>
      <c r="R126" s="1"/>
      <c r="S126" s="1"/>
      <c r="T126" s="1"/>
      <c r="U126" s="1"/>
    </row>
    <row r="127" spans="1:2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3"/>
      <c r="P127" s="3"/>
      <c r="Q127" s="3"/>
      <c r="R127" s="3"/>
      <c r="S127" s="3"/>
      <c r="T127" s="3"/>
      <c r="U127" s="3"/>
    </row>
    <row r="128" spans="1:2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1"/>
      <c r="P128" s="1"/>
      <c r="Q128" s="1"/>
      <c r="R128" s="1"/>
      <c r="S128" s="1"/>
      <c r="T128" s="1"/>
      <c r="U128" s="1"/>
    </row>
    <row r="129" spans="1:2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3"/>
      <c r="P129" s="3"/>
      <c r="Q129" s="3"/>
      <c r="R129" s="3"/>
      <c r="S129" s="3"/>
      <c r="T129" s="3"/>
      <c r="U129" s="3"/>
    </row>
    <row r="130" spans="1:2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1"/>
      <c r="P130" s="1"/>
      <c r="Q130" s="1"/>
      <c r="R130" s="1"/>
      <c r="S130" s="1"/>
      <c r="T130" s="1"/>
      <c r="U130" s="1"/>
    </row>
    <row r="131" spans="1:2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3"/>
      <c r="P131" s="3"/>
      <c r="Q131" s="3"/>
      <c r="R131" s="3"/>
      <c r="S131" s="3"/>
      <c r="T131" s="3"/>
      <c r="U131" s="3"/>
    </row>
    <row r="132" spans="1:2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1"/>
      <c r="P132" s="1"/>
      <c r="Q132" s="1"/>
      <c r="R132" s="1"/>
      <c r="S132" s="1"/>
      <c r="T132" s="1"/>
      <c r="U132" s="1"/>
    </row>
    <row r="133" spans="1:2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3"/>
      <c r="P133" s="3"/>
      <c r="Q133" s="3"/>
      <c r="R133" s="3"/>
      <c r="S133" s="3"/>
      <c r="T133" s="3"/>
      <c r="U133" s="3"/>
    </row>
    <row r="134" spans="1:2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1"/>
      <c r="P134" s="1"/>
      <c r="Q134" s="1"/>
      <c r="R134" s="1"/>
      <c r="S134" s="1"/>
      <c r="T134" s="1"/>
      <c r="U134" s="1"/>
    </row>
    <row r="135" spans="1:2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3"/>
      <c r="P135" s="3"/>
      <c r="Q135" s="3"/>
      <c r="R135" s="3"/>
      <c r="S135" s="3"/>
      <c r="T135" s="3"/>
      <c r="U135" s="3"/>
    </row>
    <row r="136" spans="1:2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1"/>
      <c r="P136" s="1"/>
      <c r="Q136" s="1"/>
      <c r="R136" s="1"/>
      <c r="S136" s="1"/>
      <c r="T136" s="1"/>
      <c r="U136" s="1"/>
    </row>
    <row r="137" spans="1:2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3"/>
      <c r="P137" s="3"/>
      <c r="Q137" s="3"/>
      <c r="R137" s="3"/>
      <c r="S137" s="3"/>
      <c r="T137" s="3"/>
      <c r="U137" s="3"/>
    </row>
    <row r="138" spans="1:2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1"/>
      <c r="P138" s="1"/>
      <c r="Q138" s="1"/>
      <c r="R138" s="1"/>
      <c r="S138" s="1"/>
      <c r="T138" s="1"/>
      <c r="U138" s="1"/>
    </row>
    <row r="139" spans="1:2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3"/>
      <c r="P139" s="3"/>
      <c r="Q139" s="3"/>
      <c r="R139" s="3"/>
      <c r="S139" s="3"/>
      <c r="T139" s="3"/>
      <c r="U139" s="3"/>
    </row>
    <row r="140" spans="1:2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1"/>
      <c r="P140" s="1"/>
      <c r="Q140" s="1"/>
      <c r="R140" s="1"/>
      <c r="S140" s="1"/>
      <c r="T140" s="1"/>
      <c r="U140" s="1"/>
    </row>
    <row r="141" spans="1:2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3"/>
      <c r="P141" s="3"/>
      <c r="Q141" s="3"/>
      <c r="R141" s="3"/>
      <c r="S141" s="3"/>
      <c r="T141" s="3"/>
      <c r="U141" s="3"/>
    </row>
    <row r="142" spans="1:2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1"/>
      <c r="P142" s="1"/>
      <c r="Q142" s="1"/>
      <c r="R142" s="1"/>
      <c r="S142" s="1"/>
      <c r="T142" s="1"/>
      <c r="U142" s="1"/>
    </row>
    <row r="143" spans="1:2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3"/>
      <c r="P143" s="3"/>
      <c r="Q143" s="3"/>
      <c r="R143" s="3"/>
      <c r="S143" s="3"/>
      <c r="T143" s="3"/>
      <c r="U143" s="3"/>
    </row>
    <row r="144" spans="1:2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1"/>
      <c r="P144" s="1"/>
      <c r="Q144" s="1"/>
      <c r="R144" s="1"/>
      <c r="S144" s="1"/>
      <c r="T144" s="1"/>
      <c r="U144" s="1"/>
    </row>
    <row r="145" spans="1:2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3"/>
      <c r="P145" s="3"/>
      <c r="Q145" s="3"/>
      <c r="R145" s="3"/>
      <c r="S145" s="3"/>
      <c r="T145" s="3"/>
      <c r="U145" s="3"/>
    </row>
    <row r="146" spans="1:2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1"/>
      <c r="P146" s="1"/>
      <c r="Q146" s="1"/>
      <c r="R146" s="1"/>
      <c r="S146" s="1"/>
      <c r="T146" s="1"/>
      <c r="U146" s="1"/>
    </row>
    <row r="147" spans="1:2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3"/>
      <c r="P147" s="3"/>
      <c r="Q147" s="3"/>
      <c r="R147" s="3"/>
      <c r="S147" s="3"/>
      <c r="T147" s="3"/>
      <c r="U147" s="3"/>
    </row>
    <row r="148" spans="1:2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1"/>
      <c r="P148" s="1"/>
      <c r="Q148" s="1"/>
      <c r="R148" s="1"/>
      <c r="S148" s="1"/>
      <c r="T148" s="1"/>
      <c r="U148" s="1"/>
    </row>
    <row r="149" spans="1:2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3"/>
      <c r="P149" s="3"/>
      <c r="Q149" s="3"/>
      <c r="R149" s="3"/>
      <c r="S149" s="3"/>
      <c r="T149" s="3"/>
      <c r="U149" s="3"/>
    </row>
    <row r="150" spans="1:2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1"/>
      <c r="P150" s="1"/>
      <c r="Q150" s="1"/>
      <c r="R150" s="1"/>
      <c r="S150" s="1"/>
      <c r="T150" s="1"/>
      <c r="U150" s="1"/>
    </row>
    <row r="151" spans="1:2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3"/>
      <c r="P151" s="3"/>
      <c r="Q151" s="3"/>
      <c r="R151" s="3"/>
      <c r="S151" s="3"/>
      <c r="T151" s="3"/>
      <c r="U151" s="3"/>
    </row>
    <row r="152" spans="1:2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1"/>
      <c r="P152" s="1"/>
      <c r="Q152" s="1"/>
      <c r="R152" s="1"/>
      <c r="S152" s="1"/>
      <c r="T152" s="1"/>
      <c r="U152" s="1"/>
    </row>
    <row r="153" spans="1:2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3"/>
      <c r="P153" s="3"/>
      <c r="Q153" s="3"/>
      <c r="R153" s="3"/>
      <c r="S153" s="3"/>
      <c r="T153" s="3"/>
      <c r="U153" s="3"/>
    </row>
    <row r="154" spans="1:2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1"/>
      <c r="P154" s="1"/>
      <c r="Q154" s="1"/>
      <c r="R154" s="1"/>
      <c r="S154" s="1"/>
      <c r="T154" s="1"/>
      <c r="U154" s="1"/>
    </row>
    <row r="155" spans="1:2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3"/>
      <c r="P155" s="3"/>
      <c r="Q155" s="3"/>
      <c r="R155" s="3"/>
      <c r="S155" s="3"/>
      <c r="T155" s="3"/>
      <c r="U155" s="3"/>
    </row>
    <row r="156" spans="1:2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1"/>
      <c r="P156" s="1"/>
      <c r="Q156" s="1"/>
      <c r="R156" s="1"/>
      <c r="S156" s="1"/>
      <c r="T156" s="1"/>
      <c r="U156" s="1"/>
    </row>
    <row r="157" spans="1:2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3"/>
      <c r="P157" s="3"/>
      <c r="Q157" s="3"/>
      <c r="R157" s="3"/>
      <c r="S157" s="3"/>
      <c r="T157" s="3"/>
      <c r="U157" s="3"/>
    </row>
    <row r="158" spans="1:2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1"/>
      <c r="P158" s="1"/>
      <c r="Q158" s="1"/>
      <c r="R158" s="1"/>
      <c r="S158" s="1"/>
      <c r="T158" s="1"/>
      <c r="U158" s="1"/>
    </row>
    <row r="159" spans="1:2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3"/>
      <c r="P159" s="3"/>
      <c r="Q159" s="3"/>
      <c r="R159" s="3"/>
      <c r="S159" s="3"/>
      <c r="T159" s="3"/>
      <c r="U159" s="3"/>
    </row>
    <row r="160" spans="1:2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1"/>
      <c r="P160" s="1"/>
      <c r="Q160" s="1"/>
      <c r="R160" s="1"/>
      <c r="S160" s="1"/>
      <c r="T160" s="1"/>
      <c r="U160" s="1"/>
    </row>
    <row r="161" spans="1:2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3"/>
      <c r="P161" s="3"/>
      <c r="Q161" s="3"/>
      <c r="R161" s="3"/>
      <c r="S161" s="3"/>
      <c r="T161" s="3"/>
      <c r="U161" s="3"/>
    </row>
    <row r="162" spans="1:2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1"/>
      <c r="P162" s="1"/>
      <c r="Q162" s="1"/>
      <c r="R162" s="1"/>
      <c r="S162" s="1"/>
      <c r="T162" s="1"/>
      <c r="U162" s="1"/>
    </row>
    <row r="163" spans="1:2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3"/>
      <c r="P163" s="3"/>
      <c r="Q163" s="3"/>
      <c r="R163" s="3"/>
      <c r="S163" s="3"/>
      <c r="T163" s="3"/>
      <c r="U163" s="3"/>
    </row>
    <row r="164" spans="1:2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1"/>
      <c r="P164" s="1"/>
      <c r="Q164" s="1"/>
      <c r="R164" s="1"/>
      <c r="S164" s="1"/>
      <c r="T164" s="1"/>
      <c r="U164" s="1"/>
    </row>
    <row r="165" spans="1:2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3"/>
      <c r="P165" s="3"/>
      <c r="Q165" s="3"/>
      <c r="R165" s="3"/>
      <c r="S165" s="3"/>
      <c r="T165" s="3"/>
      <c r="U165" s="3"/>
    </row>
    <row r="166" spans="1:2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1"/>
      <c r="P166" s="1"/>
      <c r="Q166" s="1"/>
      <c r="R166" s="1"/>
      <c r="S166" s="1"/>
      <c r="T166" s="1"/>
      <c r="U166" s="1"/>
    </row>
    <row r="167" spans="1:2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3"/>
      <c r="P167" s="3"/>
      <c r="Q167" s="3"/>
      <c r="R167" s="3"/>
      <c r="S167" s="3"/>
      <c r="T167" s="3"/>
      <c r="U167" s="3"/>
    </row>
    <row r="168" spans="1:2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1"/>
      <c r="P168" s="1"/>
      <c r="Q168" s="1"/>
      <c r="R168" s="1"/>
      <c r="S168" s="1"/>
      <c r="T168" s="1"/>
      <c r="U168" s="1"/>
    </row>
    <row r="169" spans="1:2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3"/>
      <c r="P169" s="3"/>
      <c r="Q169" s="3"/>
      <c r="R169" s="3"/>
      <c r="S169" s="3"/>
      <c r="T169" s="3"/>
      <c r="U169" s="3"/>
    </row>
    <row r="170" spans="1:2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1"/>
      <c r="P170" s="1"/>
      <c r="Q170" s="1"/>
      <c r="R170" s="1"/>
      <c r="S170" s="1"/>
      <c r="T170" s="1"/>
      <c r="U170" s="1"/>
    </row>
    <row r="171" spans="1:2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3"/>
      <c r="P171" s="3"/>
      <c r="Q171" s="3"/>
      <c r="R171" s="3"/>
      <c r="S171" s="3"/>
      <c r="T171" s="3"/>
      <c r="U171" s="3"/>
    </row>
    <row r="172" spans="1:2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1"/>
      <c r="P172" s="1"/>
      <c r="Q172" s="1"/>
      <c r="R172" s="1"/>
      <c r="S172" s="1"/>
      <c r="T172" s="1"/>
      <c r="U172" s="1"/>
    </row>
    <row r="173" spans="1:2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3"/>
      <c r="P173" s="3"/>
      <c r="Q173" s="3"/>
      <c r="R173" s="3"/>
      <c r="S173" s="3"/>
      <c r="T173" s="3"/>
      <c r="U173" s="3"/>
    </row>
    <row r="174" spans="1:2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1"/>
      <c r="P174" s="1"/>
      <c r="Q174" s="1"/>
      <c r="R174" s="1"/>
      <c r="S174" s="1"/>
      <c r="T174" s="1"/>
      <c r="U174" s="1"/>
    </row>
    <row r="175" spans="1:2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3"/>
      <c r="P175" s="3"/>
      <c r="Q175" s="3"/>
      <c r="R175" s="3"/>
      <c r="S175" s="3"/>
      <c r="T175" s="3"/>
      <c r="U175" s="3"/>
    </row>
    <row r="176" spans="1:2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1"/>
      <c r="P176" s="1"/>
      <c r="Q176" s="1"/>
      <c r="R176" s="1"/>
      <c r="S176" s="1"/>
      <c r="T176" s="1"/>
      <c r="U176" s="1"/>
    </row>
    <row r="177" spans="1:2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3"/>
      <c r="P177" s="3"/>
      <c r="Q177" s="3"/>
      <c r="R177" s="3"/>
      <c r="S177" s="3"/>
      <c r="T177" s="3"/>
      <c r="U177" s="3"/>
    </row>
    <row r="178" spans="1:2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1"/>
      <c r="P178" s="1"/>
      <c r="Q178" s="1"/>
      <c r="R178" s="1"/>
      <c r="S178" s="1"/>
      <c r="T178" s="1"/>
      <c r="U178" s="1"/>
    </row>
    <row r="179" spans="1:2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3"/>
      <c r="P179" s="3"/>
      <c r="Q179" s="3"/>
      <c r="R179" s="3"/>
      <c r="S179" s="3"/>
      <c r="T179" s="3"/>
      <c r="U179" s="3"/>
    </row>
    <row r="180" spans="1:2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1"/>
      <c r="P180" s="1"/>
      <c r="Q180" s="1"/>
      <c r="R180" s="1"/>
      <c r="S180" s="1"/>
      <c r="T180" s="1"/>
      <c r="U180" s="1"/>
    </row>
    <row r="181" spans="1:2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3"/>
      <c r="P181" s="3"/>
      <c r="Q181" s="3"/>
      <c r="R181" s="3"/>
      <c r="S181" s="3"/>
      <c r="T181" s="3"/>
      <c r="U181" s="3"/>
    </row>
    <row r="182" spans="1:2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1"/>
      <c r="P182" s="1"/>
      <c r="Q182" s="1"/>
      <c r="R182" s="1"/>
      <c r="S182" s="1"/>
      <c r="T182" s="1"/>
      <c r="U182" s="1"/>
    </row>
    <row r="183" spans="1:2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3"/>
      <c r="P183" s="3"/>
      <c r="Q183" s="3"/>
      <c r="R183" s="3"/>
      <c r="S183" s="3"/>
      <c r="T183" s="3"/>
      <c r="U183" s="3"/>
    </row>
    <row r="184" spans="1:2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1"/>
      <c r="P184" s="1"/>
      <c r="Q184" s="1"/>
      <c r="R184" s="1"/>
      <c r="S184" s="1"/>
      <c r="T184" s="1"/>
      <c r="U184" s="1"/>
    </row>
    <row r="185" spans="1:2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3"/>
      <c r="P185" s="3"/>
      <c r="Q185" s="3"/>
      <c r="R185" s="3"/>
      <c r="S185" s="3"/>
      <c r="T185" s="3"/>
      <c r="U185" s="3"/>
    </row>
    <row r="186" spans="1:2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1"/>
      <c r="P186" s="1"/>
      <c r="Q186" s="1"/>
      <c r="R186" s="1"/>
      <c r="S186" s="1"/>
      <c r="T186" s="1"/>
      <c r="U186" s="1"/>
    </row>
    <row r="187" spans="1:2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3"/>
      <c r="P187" s="3"/>
      <c r="Q187" s="3"/>
      <c r="R187" s="3"/>
      <c r="S187" s="3"/>
      <c r="T187" s="3"/>
      <c r="U187" s="3"/>
    </row>
    <row r="188" spans="1:2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1"/>
      <c r="P188" s="1"/>
      <c r="Q188" s="1"/>
      <c r="R188" s="1"/>
      <c r="S188" s="1"/>
      <c r="T188" s="1"/>
      <c r="U188" s="1"/>
    </row>
    <row r="189" spans="1:2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3"/>
      <c r="P189" s="3"/>
      <c r="Q189" s="3"/>
      <c r="R189" s="3"/>
      <c r="S189" s="3"/>
      <c r="T189" s="3"/>
      <c r="U189" s="3"/>
    </row>
    <row r="190" spans="1:2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1"/>
      <c r="P190" s="1"/>
      <c r="Q190" s="1"/>
      <c r="R190" s="1"/>
      <c r="S190" s="1"/>
      <c r="T190" s="1"/>
      <c r="U190" s="1"/>
    </row>
    <row r="191" spans="1:2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3"/>
      <c r="P191" s="3"/>
      <c r="Q191" s="3"/>
      <c r="R191" s="3"/>
      <c r="S191" s="3"/>
      <c r="T191" s="3"/>
      <c r="U191" s="3"/>
    </row>
    <row r="192" spans="1:2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1"/>
      <c r="P192" s="1"/>
      <c r="Q192" s="1"/>
      <c r="R192" s="1"/>
      <c r="S192" s="1"/>
      <c r="T192" s="1"/>
      <c r="U192" s="1"/>
    </row>
    <row r="193" spans="1:2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3"/>
      <c r="P193" s="3"/>
      <c r="Q193" s="3"/>
      <c r="R193" s="3"/>
      <c r="S193" s="3"/>
      <c r="T193" s="3"/>
      <c r="U193" s="3"/>
    </row>
    <row r="194" spans="1:2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1"/>
      <c r="P194" s="1"/>
      <c r="Q194" s="1"/>
      <c r="R194" s="1"/>
      <c r="S194" s="1"/>
      <c r="T194" s="1"/>
      <c r="U194" s="1"/>
    </row>
    <row r="195" spans="1:2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3"/>
      <c r="P195" s="3"/>
      <c r="Q195" s="3"/>
      <c r="R195" s="3"/>
      <c r="S195" s="3"/>
      <c r="T195" s="3"/>
      <c r="U195" s="3"/>
    </row>
    <row r="196" spans="1:2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1"/>
      <c r="P196" s="1"/>
      <c r="Q196" s="1"/>
      <c r="R196" s="1"/>
      <c r="S196" s="1"/>
      <c r="T196" s="1"/>
      <c r="U196" s="1"/>
    </row>
    <row r="197" spans="1:2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3"/>
      <c r="P197" s="3"/>
      <c r="Q197" s="3"/>
      <c r="R197" s="3"/>
      <c r="S197" s="3"/>
      <c r="T197" s="3"/>
      <c r="U197" s="3"/>
    </row>
    <row r="198" spans="1:2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1"/>
      <c r="P198" s="1"/>
      <c r="Q198" s="1"/>
      <c r="R198" s="1"/>
      <c r="S198" s="1"/>
      <c r="T198" s="1"/>
      <c r="U198" s="1"/>
    </row>
    <row r="199" spans="1:2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3"/>
      <c r="P199" s="3"/>
      <c r="Q199" s="3"/>
      <c r="R199" s="3"/>
      <c r="S199" s="3"/>
      <c r="T199" s="3"/>
      <c r="U199" s="3"/>
    </row>
    <row r="200" spans="1:2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1"/>
      <c r="P200" s="1"/>
      <c r="Q200" s="1"/>
      <c r="R200" s="1"/>
      <c r="S200" s="1"/>
      <c r="T200" s="1"/>
      <c r="U200" s="1"/>
    </row>
    <row r="201" spans="1:2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3"/>
      <c r="P201" s="3"/>
      <c r="Q201" s="3"/>
      <c r="R201" s="3"/>
      <c r="S201" s="3"/>
      <c r="T201" s="3"/>
      <c r="U201" s="3"/>
    </row>
    <row r="202" spans="1:2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1"/>
      <c r="P202" s="1"/>
      <c r="Q202" s="1"/>
      <c r="R202" s="1"/>
      <c r="S202" s="1"/>
      <c r="T202" s="1"/>
      <c r="U202" s="1"/>
    </row>
    <row r="203" spans="1:2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3"/>
      <c r="P203" s="3"/>
      <c r="Q203" s="3"/>
      <c r="R203" s="3"/>
      <c r="S203" s="3"/>
      <c r="T203" s="3"/>
      <c r="U203" s="3"/>
    </row>
    <row r="204" spans="1:2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1"/>
      <c r="P204" s="1"/>
      <c r="Q204" s="1"/>
      <c r="R204" s="1"/>
      <c r="S204" s="1"/>
      <c r="T204" s="1"/>
      <c r="U204" s="1"/>
    </row>
    <row r="205" spans="1:2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3"/>
      <c r="P205" s="3"/>
      <c r="Q205" s="3"/>
      <c r="R205" s="3"/>
      <c r="S205" s="3"/>
      <c r="T205" s="3"/>
      <c r="U205" s="3"/>
    </row>
    <row r="206" spans="1:2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1"/>
      <c r="P206" s="1"/>
      <c r="Q206" s="1"/>
      <c r="R206" s="1"/>
      <c r="S206" s="1"/>
      <c r="T206" s="1"/>
      <c r="U206" s="1"/>
    </row>
    <row r="207" spans="1:2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3"/>
      <c r="P207" s="3"/>
      <c r="Q207" s="3"/>
      <c r="R207" s="3"/>
      <c r="S207" s="3"/>
      <c r="T207" s="3"/>
      <c r="U207" s="3"/>
    </row>
    <row r="208" spans="1:2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1"/>
      <c r="P208" s="1"/>
      <c r="Q208" s="1"/>
      <c r="R208" s="1"/>
      <c r="S208" s="1"/>
      <c r="T208" s="1"/>
      <c r="U208" s="1"/>
    </row>
    <row r="209" spans="1:2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3"/>
      <c r="P209" s="3"/>
      <c r="Q209" s="3"/>
      <c r="R209" s="3"/>
      <c r="S209" s="3"/>
      <c r="T209" s="3"/>
      <c r="U209" s="3"/>
    </row>
    <row r="210" spans="1:2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1"/>
      <c r="P210" s="1"/>
      <c r="Q210" s="1"/>
      <c r="R210" s="1"/>
      <c r="S210" s="1"/>
      <c r="T210" s="1"/>
      <c r="U210" s="1"/>
    </row>
    <row r="211" spans="1:2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3"/>
      <c r="P211" s="3"/>
      <c r="Q211" s="3"/>
      <c r="R211" s="3"/>
      <c r="S211" s="3"/>
      <c r="T211" s="3"/>
      <c r="U211" s="3"/>
    </row>
    <row r="212" spans="1:2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1"/>
      <c r="P212" s="1"/>
      <c r="Q212" s="1"/>
      <c r="R212" s="1"/>
      <c r="S212" s="1"/>
      <c r="T212" s="1"/>
      <c r="U212" s="1"/>
    </row>
    <row r="213" spans="1:2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3"/>
      <c r="P213" s="3"/>
      <c r="Q213" s="3"/>
      <c r="R213" s="3"/>
      <c r="S213" s="3"/>
      <c r="T213" s="3"/>
      <c r="U213" s="3"/>
    </row>
    <row r="214" spans="1:2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1"/>
      <c r="P214" s="1"/>
      <c r="Q214" s="1"/>
      <c r="R214" s="1"/>
      <c r="S214" s="1"/>
      <c r="T214" s="1"/>
      <c r="U214" s="1"/>
    </row>
    <row r="215" spans="1:2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3"/>
      <c r="P215" s="3"/>
      <c r="Q215" s="3"/>
      <c r="R215" s="3"/>
      <c r="S215" s="3"/>
      <c r="T215" s="3"/>
      <c r="U215" s="3"/>
    </row>
    <row r="216" spans="1:2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1"/>
      <c r="P216" s="1"/>
      <c r="Q216" s="1"/>
      <c r="R216" s="1"/>
      <c r="S216" s="1"/>
      <c r="T216" s="1"/>
      <c r="U216" s="1"/>
    </row>
    <row r="217" spans="1:2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3"/>
      <c r="P217" s="3"/>
      <c r="Q217" s="3"/>
      <c r="R217" s="3"/>
      <c r="S217" s="3"/>
      <c r="T217" s="3"/>
      <c r="U217" s="3"/>
    </row>
    <row r="218" spans="1:2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1"/>
      <c r="P218" s="1"/>
      <c r="Q218" s="1"/>
      <c r="R218" s="1"/>
      <c r="S218" s="1"/>
      <c r="T218" s="1"/>
      <c r="U218" s="1"/>
    </row>
    <row r="219" spans="1:2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3"/>
      <c r="P219" s="3"/>
      <c r="Q219" s="3"/>
      <c r="R219" s="3"/>
      <c r="S219" s="3"/>
      <c r="T219" s="3"/>
      <c r="U219" s="3"/>
    </row>
    <row r="220" spans="1:2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1"/>
      <c r="P220" s="1"/>
      <c r="Q220" s="1"/>
      <c r="R220" s="1"/>
      <c r="S220" s="1"/>
      <c r="T220" s="1"/>
      <c r="U220" s="1"/>
    </row>
    <row r="221" spans="1: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3"/>
      <c r="P221" s="3"/>
      <c r="Q221" s="3"/>
      <c r="R221" s="3"/>
      <c r="S221" s="3"/>
      <c r="T221" s="3"/>
      <c r="U221" s="3"/>
    </row>
    <row r="222" spans="1:2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1"/>
      <c r="P222" s="1"/>
      <c r="Q222" s="1"/>
      <c r="R222" s="1"/>
      <c r="S222" s="1"/>
      <c r="T222" s="1"/>
      <c r="U222" s="1"/>
    </row>
    <row r="223" spans="1:2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3"/>
      <c r="P223" s="3"/>
      <c r="Q223" s="3"/>
      <c r="R223" s="3"/>
      <c r="S223" s="3"/>
      <c r="T223" s="3"/>
      <c r="U223" s="3"/>
    </row>
    <row r="224" spans="1:2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1"/>
      <c r="P224" s="1"/>
      <c r="Q224" s="1"/>
      <c r="R224" s="1"/>
      <c r="S224" s="1"/>
      <c r="T224" s="1"/>
      <c r="U224" s="1"/>
    </row>
    <row r="225" spans="1:2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3"/>
      <c r="P225" s="3"/>
      <c r="Q225" s="3"/>
      <c r="R225" s="3"/>
      <c r="S225" s="3"/>
      <c r="T225" s="3"/>
      <c r="U225" s="3"/>
    </row>
    <row r="226" spans="1:2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1"/>
      <c r="P226" s="1"/>
      <c r="Q226" s="1"/>
      <c r="R226" s="1"/>
      <c r="S226" s="1"/>
      <c r="T226" s="1"/>
      <c r="U226" s="1"/>
    </row>
    <row r="227" spans="1:2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3"/>
      <c r="P227" s="3"/>
      <c r="Q227" s="3"/>
      <c r="R227" s="3"/>
      <c r="S227" s="3"/>
      <c r="T227" s="3"/>
      <c r="U227" s="3"/>
    </row>
    <row r="228" spans="1:2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1"/>
      <c r="P228" s="1"/>
      <c r="Q228" s="1"/>
      <c r="R228" s="1"/>
      <c r="S228" s="1"/>
      <c r="T228" s="1"/>
      <c r="U228" s="1"/>
    </row>
    <row r="229" spans="1:2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3"/>
      <c r="P229" s="3"/>
      <c r="Q229" s="3"/>
      <c r="R229" s="3"/>
      <c r="S229" s="3"/>
      <c r="T229" s="3"/>
      <c r="U229" s="3"/>
    </row>
    <row r="230" spans="1:2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1"/>
      <c r="P230" s="1"/>
      <c r="Q230" s="1"/>
      <c r="R230" s="1"/>
      <c r="S230" s="1"/>
      <c r="T230" s="1"/>
      <c r="U230" s="1"/>
    </row>
    <row r="231" spans="1:2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3"/>
      <c r="P231" s="3"/>
      <c r="Q231" s="3"/>
      <c r="R231" s="3"/>
      <c r="S231" s="3"/>
      <c r="T231" s="3"/>
      <c r="U231" s="3"/>
    </row>
    <row r="232" spans="1:2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1"/>
      <c r="P232" s="1"/>
      <c r="Q232" s="1"/>
      <c r="R232" s="1"/>
      <c r="S232" s="1"/>
      <c r="T232" s="1"/>
      <c r="U232" s="1"/>
    </row>
    <row r="233" spans="1:2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3"/>
      <c r="P233" s="3"/>
      <c r="Q233" s="3"/>
      <c r="R233" s="3"/>
      <c r="S233" s="3"/>
      <c r="T233" s="3"/>
      <c r="U233" s="3"/>
    </row>
    <row r="234" spans="1:2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1"/>
      <c r="P234" s="1"/>
      <c r="Q234" s="1"/>
      <c r="R234" s="1"/>
      <c r="S234" s="1"/>
      <c r="T234" s="1"/>
      <c r="U234" s="1"/>
    </row>
    <row r="235" spans="1:2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3"/>
      <c r="P235" s="3"/>
      <c r="Q235" s="3"/>
      <c r="R235" s="3"/>
      <c r="S235" s="3"/>
      <c r="T235" s="3"/>
      <c r="U235" s="3"/>
    </row>
    <row r="236" spans="1:2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1"/>
      <c r="P236" s="1"/>
      <c r="Q236" s="1"/>
      <c r="R236" s="1"/>
      <c r="S236" s="1"/>
      <c r="T236" s="1"/>
      <c r="U236" s="1"/>
    </row>
    <row r="237" spans="1:2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3"/>
      <c r="P237" s="3"/>
      <c r="Q237" s="3"/>
      <c r="R237" s="3"/>
      <c r="S237" s="3"/>
      <c r="T237" s="3"/>
      <c r="U237" s="3"/>
    </row>
    <row r="238" spans="1:2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1"/>
      <c r="P238" s="1"/>
      <c r="Q238" s="1"/>
      <c r="R238" s="1"/>
      <c r="S238" s="1"/>
      <c r="T238" s="1"/>
      <c r="U238" s="1"/>
    </row>
    <row r="239" spans="1:2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3"/>
      <c r="P239" s="3"/>
      <c r="Q239" s="3"/>
      <c r="R239" s="3"/>
      <c r="S239" s="3"/>
      <c r="T239" s="3"/>
      <c r="U239" s="3"/>
    </row>
    <row r="240" spans="1:2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1"/>
      <c r="P240" s="1"/>
      <c r="Q240" s="1"/>
      <c r="R240" s="1"/>
      <c r="S240" s="1"/>
      <c r="T240" s="1"/>
      <c r="U240" s="1"/>
    </row>
    <row r="241" spans="1:2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3"/>
      <c r="P241" s="3"/>
      <c r="Q241" s="3"/>
      <c r="R241" s="3"/>
      <c r="S241" s="3"/>
      <c r="T241" s="3"/>
      <c r="U241" s="3"/>
    </row>
    <row r="242" spans="1:2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1"/>
      <c r="P242" s="1"/>
      <c r="Q242" s="1"/>
      <c r="R242" s="1"/>
      <c r="S242" s="1"/>
      <c r="T242" s="1"/>
      <c r="U242" s="1"/>
    </row>
    <row r="243" spans="1:2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3"/>
      <c r="P243" s="3"/>
      <c r="Q243" s="3"/>
      <c r="R243" s="3"/>
      <c r="S243" s="3"/>
      <c r="T243" s="3"/>
      <c r="U243" s="3"/>
    </row>
    <row r="244" spans="1:2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1"/>
      <c r="P244" s="1"/>
      <c r="Q244" s="1"/>
      <c r="R244" s="1"/>
      <c r="S244" s="1"/>
      <c r="T244" s="1"/>
      <c r="U244" s="1"/>
    </row>
    <row r="245" spans="1:2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3"/>
      <c r="P245" s="3"/>
      <c r="Q245" s="3"/>
      <c r="R245" s="3"/>
      <c r="S245" s="3"/>
      <c r="T245" s="3"/>
      <c r="U245" s="3"/>
    </row>
    <row r="246" spans="1:2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1"/>
      <c r="P246" s="1"/>
      <c r="Q246" s="1"/>
      <c r="R246" s="1"/>
      <c r="S246" s="1"/>
      <c r="T246" s="1"/>
      <c r="U246" s="1"/>
    </row>
    <row r="247" spans="1:2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3"/>
      <c r="P247" s="3"/>
      <c r="Q247" s="3"/>
      <c r="R247" s="3"/>
      <c r="S247" s="3"/>
      <c r="T247" s="3"/>
      <c r="U247" s="3"/>
    </row>
    <row r="248" spans="1:2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1"/>
      <c r="P248" s="1"/>
      <c r="Q248" s="1"/>
      <c r="R248" s="1"/>
      <c r="S248" s="1"/>
      <c r="T248" s="1"/>
      <c r="U248" s="1"/>
    </row>
    <row r="249" spans="1:2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3"/>
      <c r="P249" s="3"/>
      <c r="Q249" s="3"/>
      <c r="R249" s="3"/>
      <c r="S249" s="3"/>
      <c r="T249" s="3"/>
      <c r="U249" s="3"/>
    </row>
    <row r="250" spans="1:2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1"/>
      <c r="P250" s="1"/>
      <c r="Q250" s="1"/>
      <c r="R250" s="1"/>
      <c r="S250" s="1"/>
      <c r="T250" s="1"/>
      <c r="U250" s="1"/>
    </row>
    <row r="251" spans="1:2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3"/>
      <c r="P251" s="3"/>
      <c r="Q251" s="3"/>
      <c r="R251" s="3"/>
      <c r="S251" s="3"/>
      <c r="T251" s="3"/>
      <c r="U251" s="3"/>
    </row>
    <row r="252" spans="1:2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1"/>
      <c r="P252" s="1"/>
      <c r="Q252" s="1"/>
      <c r="R252" s="1"/>
      <c r="S252" s="1"/>
      <c r="T252" s="1"/>
      <c r="U252" s="1"/>
    </row>
    <row r="253" spans="1:2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3"/>
      <c r="P253" s="3"/>
      <c r="Q253" s="3"/>
      <c r="R253" s="3"/>
      <c r="S253" s="3"/>
      <c r="T253" s="3"/>
      <c r="U253" s="3"/>
    </row>
    <row r="254" spans="1:2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1"/>
      <c r="P254" s="1"/>
      <c r="Q254" s="1"/>
      <c r="R254" s="1"/>
      <c r="S254" s="1"/>
      <c r="T254" s="1"/>
      <c r="U254" s="1"/>
    </row>
    <row r="255" spans="1:2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3"/>
      <c r="P255" s="3"/>
      <c r="Q255" s="3"/>
      <c r="R255" s="3"/>
      <c r="S255" s="3"/>
      <c r="T255" s="3"/>
      <c r="U255" s="3"/>
    </row>
    <row r="256" spans="1:2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1"/>
      <c r="P256" s="1"/>
      <c r="Q256" s="1"/>
      <c r="R256" s="1"/>
      <c r="S256" s="1"/>
      <c r="T256" s="1"/>
      <c r="U256" s="1"/>
    </row>
    <row r="257" spans="1:2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3"/>
      <c r="P257" s="3"/>
      <c r="Q257" s="3"/>
      <c r="R257" s="3"/>
      <c r="S257" s="3"/>
      <c r="T257" s="3"/>
      <c r="U257" s="3"/>
    </row>
    <row r="258" spans="1:2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1"/>
      <c r="P258" s="1"/>
      <c r="Q258" s="1"/>
      <c r="R258" s="1"/>
      <c r="S258" s="1"/>
      <c r="T258" s="1"/>
      <c r="U258" s="1"/>
    </row>
    <row r="259" spans="1:2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3"/>
      <c r="P259" s="3"/>
      <c r="Q259" s="3"/>
      <c r="R259" s="3"/>
      <c r="S259" s="3"/>
      <c r="T259" s="3"/>
      <c r="U259" s="3"/>
    </row>
    <row r="260" spans="1:2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1"/>
      <c r="P260" s="1"/>
      <c r="Q260" s="1"/>
      <c r="R260" s="1"/>
      <c r="S260" s="1"/>
      <c r="T260" s="1"/>
      <c r="U260" s="1"/>
    </row>
    <row r="261" spans="1:2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3"/>
      <c r="P261" s="3"/>
      <c r="Q261" s="3"/>
      <c r="R261" s="3"/>
      <c r="S261" s="3"/>
      <c r="T261" s="3"/>
      <c r="U261" s="3"/>
    </row>
    <row r="262" spans="1:2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1"/>
      <c r="P262" s="1"/>
      <c r="Q262" s="1"/>
      <c r="R262" s="1"/>
      <c r="S262" s="1"/>
      <c r="T262" s="1"/>
      <c r="U262" s="1"/>
    </row>
    <row r="263" spans="1:2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3"/>
      <c r="P263" s="3"/>
      <c r="Q263" s="3"/>
      <c r="R263" s="3"/>
      <c r="S263" s="3"/>
      <c r="T263" s="3"/>
      <c r="U263" s="3"/>
    </row>
    <row r="264" spans="1:2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1"/>
      <c r="P264" s="1"/>
      <c r="Q264" s="1"/>
      <c r="R264" s="1"/>
      <c r="S264" s="1"/>
      <c r="T264" s="1"/>
      <c r="U264" s="1"/>
    </row>
    <row r="265" spans="1:2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3"/>
      <c r="P265" s="3"/>
      <c r="Q265" s="3"/>
      <c r="R265" s="3"/>
      <c r="S265" s="3"/>
      <c r="T265" s="3"/>
      <c r="U265" s="3"/>
    </row>
    <row r="266" spans="1:2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1"/>
      <c r="P266" s="1"/>
      <c r="Q266" s="1"/>
      <c r="R266" s="1"/>
      <c r="S266" s="1"/>
      <c r="T266" s="1"/>
      <c r="U266" s="1"/>
    </row>
    <row r="267" spans="1:2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3"/>
      <c r="P267" s="3"/>
      <c r="Q267" s="3"/>
      <c r="R267" s="3"/>
      <c r="S267" s="3"/>
      <c r="T267" s="3"/>
      <c r="U267" s="3"/>
    </row>
    <row r="268" spans="1:2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1"/>
      <c r="P268" s="1"/>
      <c r="Q268" s="1"/>
      <c r="R268" s="1"/>
      <c r="S268" s="1"/>
      <c r="T268" s="1"/>
      <c r="U268" s="1"/>
    </row>
    <row r="269" spans="1:2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3"/>
      <c r="P269" s="3"/>
      <c r="Q269" s="3"/>
      <c r="R269" s="3"/>
      <c r="S269" s="3"/>
      <c r="T269" s="3"/>
      <c r="U269" s="3"/>
    </row>
    <row r="270" spans="1:2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1"/>
      <c r="P270" s="1"/>
      <c r="Q270" s="1"/>
      <c r="R270" s="1"/>
      <c r="S270" s="1"/>
      <c r="T270" s="1"/>
      <c r="U270" s="1"/>
    </row>
    <row r="271" spans="1:2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3"/>
      <c r="P271" s="3"/>
      <c r="Q271" s="3"/>
      <c r="R271" s="3"/>
      <c r="S271" s="3"/>
      <c r="T271" s="3"/>
      <c r="U271" s="3"/>
    </row>
    <row r="272" spans="1:2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1"/>
      <c r="P272" s="1"/>
      <c r="Q272" s="1"/>
      <c r="R272" s="1"/>
      <c r="S272" s="1"/>
      <c r="T272" s="1"/>
      <c r="U272" s="1"/>
    </row>
    <row r="273" spans="1:2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3"/>
      <c r="P273" s="3"/>
      <c r="Q273" s="3"/>
      <c r="R273" s="3"/>
      <c r="S273" s="3"/>
      <c r="T273" s="3"/>
      <c r="U273" s="3"/>
    </row>
    <row r="274" spans="1:2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1"/>
      <c r="P274" s="1"/>
      <c r="Q274" s="1"/>
      <c r="R274" s="1"/>
      <c r="S274" s="1"/>
      <c r="T274" s="1"/>
      <c r="U274" s="1"/>
    </row>
    <row r="275" spans="1:2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3"/>
      <c r="P275" s="3"/>
      <c r="Q275" s="3"/>
      <c r="R275" s="3"/>
      <c r="S275" s="3"/>
      <c r="T275" s="3"/>
      <c r="U275" s="3"/>
    </row>
    <row r="276" spans="1:2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1"/>
      <c r="P276" s="1"/>
      <c r="Q276" s="1"/>
      <c r="R276" s="1"/>
      <c r="S276" s="1"/>
      <c r="T276" s="1"/>
      <c r="U276" s="1"/>
    </row>
    <row r="277" spans="1:2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3"/>
      <c r="P277" s="3"/>
      <c r="Q277" s="3"/>
      <c r="R277" s="3"/>
      <c r="S277" s="3"/>
      <c r="T277" s="3"/>
      <c r="U277" s="3"/>
    </row>
    <row r="278" spans="1:2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1"/>
      <c r="P278" s="1"/>
      <c r="Q278" s="1"/>
      <c r="R278" s="1"/>
      <c r="S278" s="1"/>
      <c r="T278" s="1"/>
      <c r="U278" s="1"/>
    </row>
    <row r="279" spans="1:2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3"/>
      <c r="P279" s="3"/>
      <c r="Q279" s="3"/>
      <c r="R279" s="3"/>
      <c r="S279" s="3"/>
      <c r="T279" s="3"/>
      <c r="U279" s="3"/>
    </row>
    <row r="280" spans="1:2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1"/>
      <c r="P280" s="1"/>
      <c r="Q280" s="1"/>
      <c r="R280" s="1"/>
      <c r="S280" s="1"/>
      <c r="T280" s="1"/>
      <c r="U280" s="1"/>
    </row>
    <row r="281" spans="1:2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3"/>
      <c r="P281" s="3"/>
      <c r="Q281" s="3"/>
      <c r="R281" s="3"/>
      <c r="S281" s="3"/>
      <c r="T281" s="3"/>
      <c r="U281" s="3"/>
    </row>
    <row r="282" spans="1:2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1"/>
      <c r="P282" s="1"/>
      <c r="Q282" s="1"/>
      <c r="R282" s="1"/>
      <c r="S282" s="1"/>
      <c r="T282" s="1"/>
      <c r="U282" s="1"/>
    </row>
    <row r="283" spans="1:2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3"/>
      <c r="P283" s="3"/>
      <c r="Q283" s="3"/>
      <c r="R283" s="3"/>
      <c r="S283" s="3"/>
      <c r="T283" s="3"/>
      <c r="U283" s="3"/>
    </row>
    <row r="284" spans="1:2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1"/>
      <c r="P284" s="1"/>
      <c r="Q284" s="1"/>
      <c r="R284" s="1"/>
      <c r="S284" s="1"/>
      <c r="T284" s="1"/>
      <c r="U284" s="1"/>
    </row>
    <row r="285" spans="1:2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3"/>
      <c r="P285" s="3"/>
      <c r="Q285" s="3"/>
      <c r="R285" s="3"/>
      <c r="S285" s="3"/>
      <c r="T285" s="3"/>
      <c r="U285" s="3"/>
    </row>
    <row r="286" spans="1:2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1"/>
      <c r="P286" s="1"/>
      <c r="Q286" s="1"/>
      <c r="R286" s="1"/>
      <c r="S286" s="1"/>
      <c r="T286" s="1"/>
      <c r="U286" s="1"/>
    </row>
    <row r="287" spans="1:2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3"/>
      <c r="P287" s="3"/>
      <c r="Q287" s="3"/>
      <c r="R287" s="3"/>
      <c r="S287" s="3"/>
      <c r="T287" s="3"/>
      <c r="U287" s="3"/>
    </row>
    <row r="288" spans="1:2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1"/>
      <c r="P288" s="1"/>
      <c r="Q288" s="1"/>
      <c r="R288" s="1"/>
      <c r="S288" s="1"/>
      <c r="T288" s="1"/>
      <c r="U288" s="1"/>
    </row>
    <row r="289" spans="1:2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3"/>
      <c r="P289" s="3"/>
      <c r="Q289" s="3"/>
      <c r="R289" s="3"/>
      <c r="S289" s="3"/>
      <c r="T289" s="3"/>
      <c r="U289" s="3"/>
    </row>
    <row r="290" spans="1:2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1"/>
      <c r="P290" s="1"/>
      <c r="Q290" s="1"/>
      <c r="R290" s="1"/>
      <c r="S290" s="1"/>
      <c r="T290" s="1"/>
      <c r="U290" s="1"/>
    </row>
    <row r="291" spans="1:2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3"/>
      <c r="P291" s="3"/>
      <c r="Q291" s="3"/>
      <c r="R291" s="3"/>
      <c r="S291" s="3"/>
      <c r="T291" s="3"/>
      <c r="U291" s="3"/>
    </row>
    <row r="292" spans="1:2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1"/>
      <c r="P292" s="1"/>
      <c r="Q292" s="1"/>
      <c r="R292" s="1"/>
      <c r="S292" s="1"/>
      <c r="T292" s="1"/>
      <c r="U292" s="1"/>
    </row>
    <row r="293" spans="1:2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3"/>
      <c r="P293" s="3"/>
      <c r="Q293" s="3"/>
      <c r="R293" s="3"/>
      <c r="S293" s="3"/>
      <c r="T293" s="3"/>
      <c r="U293" s="3"/>
    </row>
    <row r="294" spans="1:2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1"/>
      <c r="P294" s="1"/>
      <c r="Q294" s="1"/>
      <c r="R294" s="1"/>
      <c r="S294" s="1"/>
      <c r="T294" s="1"/>
      <c r="U294" s="1"/>
    </row>
    <row r="295" spans="1:2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3"/>
      <c r="P295" s="3"/>
      <c r="Q295" s="3"/>
      <c r="R295" s="3"/>
      <c r="S295" s="3"/>
      <c r="T295" s="3"/>
      <c r="U295" s="3"/>
    </row>
    <row r="296" spans="1:2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1"/>
      <c r="P296" s="1"/>
      <c r="Q296" s="1"/>
      <c r="R296" s="1"/>
      <c r="S296" s="1"/>
      <c r="T296" s="1"/>
      <c r="U296" s="1"/>
    </row>
    <row r="297" spans="1:2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3"/>
      <c r="P297" s="3"/>
      <c r="Q297" s="3"/>
      <c r="R297" s="3"/>
      <c r="S297" s="3"/>
      <c r="T297" s="3"/>
      <c r="U297" s="3"/>
    </row>
    <row r="298" spans="1:2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1"/>
      <c r="P298" s="1"/>
      <c r="Q298" s="1"/>
      <c r="R298" s="1"/>
      <c r="S298" s="1"/>
      <c r="T298" s="1"/>
      <c r="U298" s="1"/>
    </row>
    <row r="299" spans="1:2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3"/>
      <c r="P299" s="3"/>
      <c r="Q299" s="3"/>
      <c r="R299" s="3"/>
      <c r="S299" s="3"/>
      <c r="T299" s="3"/>
      <c r="U299" s="3"/>
    </row>
    <row r="300" spans="1:2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1"/>
      <c r="P300" s="1"/>
      <c r="Q300" s="1"/>
      <c r="R300" s="1"/>
      <c r="S300" s="1"/>
      <c r="T300" s="1"/>
      <c r="U300" s="1"/>
    </row>
    <row r="301" spans="1:2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3"/>
      <c r="P301" s="3"/>
      <c r="Q301" s="3"/>
      <c r="R301" s="3"/>
      <c r="S301" s="3"/>
      <c r="T301" s="3"/>
      <c r="U301" s="3"/>
    </row>
    <row r="302" spans="1:2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1"/>
      <c r="P302" s="1"/>
      <c r="Q302" s="1"/>
      <c r="R302" s="1"/>
      <c r="S302" s="1"/>
      <c r="T302" s="1"/>
      <c r="U302" s="1"/>
    </row>
    <row r="303" spans="1:2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3"/>
      <c r="P303" s="3"/>
      <c r="Q303" s="3"/>
      <c r="R303" s="3"/>
      <c r="S303" s="3"/>
      <c r="T303" s="3"/>
      <c r="U303" s="3"/>
    </row>
    <row r="304" spans="1:2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1"/>
      <c r="P304" s="1"/>
      <c r="Q304" s="1"/>
      <c r="R304" s="1"/>
      <c r="S304" s="1"/>
      <c r="T304" s="1"/>
      <c r="U304" s="1"/>
    </row>
    <row r="305" spans="1:2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3"/>
      <c r="P305" s="3"/>
      <c r="Q305" s="3"/>
      <c r="R305" s="3"/>
      <c r="S305" s="3"/>
      <c r="T305" s="3"/>
      <c r="U305" s="3"/>
    </row>
    <row r="306" spans="1:2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1"/>
      <c r="P306" s="1"/>
      <c r="Q306" s="1"/>
      <c r="R306" s="1"/>
      <c r="S306" s="1"/>
      <c r="T306" s="1"/>
      <c r="U306" s="1"/>
    </row>
    <row r="307" spans="1:2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3"/>
      <c r="P307" s="3"/>
      <c r="Q307" s="3"/>
      <c r="R307" s="3"/>
      <c r="S307" s="3"/>
      <c r="T307" s="3"/>
      <c r="U307" s="3"/>
    </row>
    <row r="308" spans="1:2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1"/>
      <c r="P308" s="1"/>
      <c r="Q308" s="1"/>
      <c r="R308" s="1"/>
      <c r="S308" s="1"/>
      <c r="T308" s="1"/>
      <c r="U308" s="1"/>
    </row>
    <row r="309" spans="1:2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3"/>
      <c r="P309" s="3"/>
      <c r="Q309" s="3"/>
      <c r="R309" s="3"/>
      <c r="S309" s="3"/>
      <c r="T309" s="3"/>
      <c r="U309" s="3"/>
    </row>
    <row r="310" spans="1:2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1"/>
      <c r="P310" s="1"/>
      <c r="Q310" s="1"/>
      <c r="R310" s="1"/>
      <c r="S310" s="1"/>
      <c r="T310" s="1"/>
      <c r="U310" s="1"/>
    </row>
    <row r="311" spans="1:2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3"/>
      <c r="P311" s="3"/>
      <c r="Q311" s="3"/>
      <c r="R311" s="3"/>
      <c r="S311" s="3"/>
      <c r="T311" s="3"/>
      <c r="U311" s="3"/>
    </row>
    <row r="312" spans="1:2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1"/>
      <c r="P312" s="1"/>
      <c r="Q312" s="1"/>
      <c r="R312" s="1"/>
      <c r="S312" s="1"/>
      <c r="T312" s="1"/>
      <c r="U312" s="1"/>
    </row>
    <row r="313" spans="1:2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3"/>
      <c r="P313" s="3"/>
      <c r="Q313" s="3"/>
      <c r="R313" s="3"/>
      <c r="S313" s="3"/>
      <c r="T313" s="3"/>
      <c r="U313" s="3"/>
    </row>
    <row r="314" spans="1:2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1"/>
      <c r="P314" s="1"/>
      <c r="Q314" s="1"/>
      <c r="R314" s="1"/>
      <c r="S314" s="1"/>
      <c r="T314" s="1"/>
      <c r="U314" s="1"/>
    </row>
    <row r="315" spans="1:2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3"/>
      <c r="P315" s="3"/>
      <c r="Q315" s="3"/>
      <c r="R315" s="3"/>
      <c r="S315" s="3"/>
      <c r="T315" s="3"/>
      <c r="U315" s="3"/>
    </row>
    <row r="316" spans="1:2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1"/>
      <c r="P316" s="1"/>
      <c r="Q316" s="1"/>
      <c r="R316" s="1"/>
      <c r="S316" s="1"/>
      <c r="T316" s="1"/>
      <c r="U316" s="1"/>
    </row>
    <row r="317" spans="1:2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3"/>
      <c r="P317" s="3"/>
      <c r="Q317" s="3"/>
      <c r="R317" s="3"/>
      <c r="S317" s="3"/>
      <c r="T317" s="3"/>
      <c r="U317" s="3"/>
    </row>
    <row r="318" spans="1:2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1"/>
      <c r="P318" s="1"/>
      <c r="Q318" s="1"/>
      <c r="R318" s="1"/>
      <c r="S318" s="1"/>
      <c r="T318" s="1"/>
      <c r="U318" s="1"/>
    </row>
    <row r="319" spans="1:2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3"/>
      <c r="P319" s="3"/>
      <c r="Q319" s="3"/>
      <c r="R319" s="3"/>
      <c r="S319" s="3"/>
      <c r="T319" s="3"/>
      <c r="U319" s="3"/>
    </row>
    <row r="320" spans="1:2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1"/>
      <c r="P320" s="1"/>
      <c r="Q320" s="1"/>
      <c r="R320" s="1"/>
      <c r="S320" s="1"/>
      <c r="T320" s="1"/>
      <c r="U320" s="1"/>
    </row>
    <row r="321" spans="1: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3"/>
      <c r="P321" s="3"/>
      <c r="Q321" s="3"/>
      <c r="R321" s="3"/>
      <c r="S321" s="3"/>
      <c r="T321" s="3"/>
      <c r="U321" s="3"/>
    </row>
    <row r="322" spans="1:2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1"/>
      <c r="P322" s="1"/>
      <c r="Q322" s="1"/>
      <c r="R322" s="1"/>
      <c r="S322" s="1"/>
      <c r="T322" s="1"/>
      <c r="U322" s="1"/>
    </row>
    <row r="323" spans="1:2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3"/>
      <c r="P323" s="3"/>
      <c r="Q323" s="3"/>
      <c r="R323" s="3"/>
      <c r="S323" s="3"/>
      <c r="T323" s="3"/>
      <c r="U323" s="3"/>
    </row>
    <row r="324" spans="1:2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1"/>
      <c r="P324" s="1"/>
      <c r="Q324" s="1"/>
      <c r="R324" s="1"/>
      <c r="S324" s="1"/>
      <c r="T324" s="1"/>
      <c r="U324" s="1"/>
    </row>
    <row r="325" spans="1:2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3"/>
      <c r="P325" s="3"/>
      <c r="Q325" s="3"/>
      <c r="R325" s="3"/>
      <c r="S325" s="3"/>
      <c r="T325" s="3"/>
      <c r="U325" s="3"/>
    </row>
    <row r="326" spans="1:2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1"/>
      <c r="P326" s="1"/>
      <c r="Q326" s="1"/>
      <c r="R326" s="1"/>
      <c r="S326" s="1"/>
      <c r="T326" s="1"/>
      <c r="U326" s="1"/>
    </row>
    <row r="327" spans="1:2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3"/>
      <c r="P327" s="3"/>
      <c r="Q327" s="3"/>
      <c r="R327" s="3"/>
      <c r="S327" s="3"/>
      <c r="T327" s="3"/>
      <c r="U327" s="3"/>
    </row>
    <row r="328" spans="1:2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1"/>
      <c r="P328" s="1"/>
      <c r="Q328" s="1"/>
      <c r="R328" s="1"/>
      <c r="S328" s="1"/>
      <c r="T328" s="1"/>
      <c r="U328" s="1"/>
    </row>
    <row r="329" spans="1:2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3"/>
      <c r="P329" s="3"/>
      <c r="Q329" s="3"/>
      <c r="R329" s="3"/>
      <c r="S329" s="3"/>
      <c r="T329" s="3"/>
      <c r="U329" s="3"/>
    </row>
    <row r="330" spans="1:2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1"/>
      <c r="P330" s="1"/>
      <c r="Q330" s="1"/>
      <c r="R330" s="1"/>
      <c r="S330" s="1"/>
      <c r="T330" s="1"/>
      <c r="U330" s="1"/>
    </row>
    <row r="331" spans="1:2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3"/>
      <c r="P331" s="3"/>
      <c r="Q331" s="3"/>
      <c r="R331" s="3"/>
      <c r="S331" s="3"/>
      <c r="T331" s="3"/>
      <c r="U331" s="3"/>
    </row>
    <row r="332" spans="1:2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1"/>
      <c r="P332" s="1"/>
      <c r="Q332" s="1"/>
      <c r="R332" s="1"/>
      <c r="S332" s="1"/>
      <c r="T332" s="1"/>
      <c r="U332" s="1"/>
    </row>
    <row r="333" spans="1:2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3"/>
      <c r="P333" s="3"/>
      <c r="Q333" s="3"/>
      <c r="R333" s="3"/>
      <c r="S333" s="3"/>
      <c r="T333" s="3"/>
      <c r="U333" s="3"/>
    </row>
    <row r="334" spans="1:2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1"/>
      <c r="P334" s="1"/>
      <c r="Q334" s="1"/>
      <c r="R334" s="1"/>
      <c r="S334" s="1"/>
      <c r="T334" s="1"/>
      <c r="U334" s="1"/>
    </row>
    <row r="335" spans="1:2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3"/>
      <c r="P335" s="3"/>
      <c r="Q335" s="3"/>
      <c r="R335" s="3"/>
      <c r="S335" s="3"/>
      <c r="T335" s="3"/>
      <c r="U335" s="3"/>
    </row>
    <row r="336" spans="1:2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1"/>
      <c r="P336" s="1"/>
      <c r="Q336" s="1"/>
      <c r="R336" s="1"/>
      <c r="S336" s="1"/>
      <c r="T336" s="1"/>
      <c r="U336" s="1"/>
    </row>
    <row r="337" spans="1:2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3"/>
      <c r="P337" s="3"/>
      <c r="Q337" s="3"/>
      <c r="R337" s="3"/>
      <c r="S337" s="3"/>
      <c r="T337" s="3"/>
      <c r="U337" s="3"/>
    </row>
    <row r="338" spans="1:2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1"/>
      <c r="P338" s="1"/>
      <c r="Q338" s="1"/>
      <c r="R338" s="1"/>
      <c r="S338" s="1"/>
      <c r="T338" s="1"/>
      <c r="U338" s="1"/>
    </row>
    <row r="339" spans="1:2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3"/>
      <c r="P339" s="3"/>
      <c r="Q339" s="3"/>
      <c r="R339" s="3"/>
      <c r="S339" s="3"/>
      <c r="T339" s="3"/>
      <c r="U339" s="3"/>
    </row>
    <row r="340" spans="1:2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1"/>
      <c r="P340" s="1"/>
      <c r="Q340" s="1"/>
      <c r="R340" s="1"/>
      <c r="S340" s="1"/>
      <c r="T340" s="1"/>
      <c r="U340" s="1"/>
    </row>
    <row r="341" spans="1:2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3"/>
      <c r="P341" s="3"/>
      <c r="Q341" s="3"/>
      <c r="R341" s="3"/>
      <c r="S341" s="3"/>
      <c r="T341" s="3"/>
      <c r="U341" s="3"/>
    </row>
    <row r="342" spans="1:2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1"/>
      <c r="P342" s="1"/>
      <c r="Q342" s="1"/>
      <c r="R342" s="1"/>
      <c r="S342" s="1"/>
      <c r="T342" s="1"/>
      <c r="U342" s="1"/>
    </row>
    <row r="343" spans="1:2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3"/>
      <c r="P343" s="3"/>
      <c r="Q343" s="3"/>
      <c r="R343" s="3"/>
      <c r="S343" s="3"/>
      <c r="T343" s="3"/>
      <c r="U343" s="3"/>
    </row>
    <row r="344" spans="1:2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1"/>
      <c r="P344" s="1"/>
      <c r="Q344" s="1"/>
      <c r="R344" s="1"/>
      <c r="S344" s="1"/>
      <c r="T344" s="1"/>
      <c r="U344" s="1"/>
    </row>
    <row r="345" spans="1:2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3"/>
      <c r="P345" s="3"/>
      <c r="Q345" s="3"/>
      <c r="R345" s="3"/>
      <c r="S345" s="3"/>
      <c r="T345" s="3"/>
      <c r="U345" s="3"/>
    </row>
    <row r="346" spans="1:2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1"/>
      <c r="P346" s="1"/>
      <c r="Q346" s="1"/>
      <c r="R346" s="1"/>
      <c r="S346" s="1"/>
      <c r="T346" s="1"/>
      <c r="U346" s="1"/>
    </row>
    <row r="347" spans="1:2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3"/>
      <c r="P347" s="3"/>
      <c r="Q347" s="3"/>
      <c r="R347" s="3"/>
      <c r="S347" s="3"/>
      <c r="T347" s="3"/>
      <c r="U347" s="3"/>
    </row>
    <row r="348" spans="1:2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1"/>
      <c r="P348" s="1"/>
      <c r="Q348" s="1"/>
      <c r="R348" s="1"/>
      <c r="S348" s="1"/>
      <c r="T348" s="1"/>
      <c r="U348" s="1"/>
    </row>
    <row r="349" spans="1:2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3"/>
      <c r="P349" s="3"/>
      <c r="Q349" s="3"/>
      <c r="R349" s="3"/>
      <c r="S349" s="3"/>
      <c r="T349" s="3"/>
      <c r="U349" s="3"/>
    </row>
    <row r="350" spans="1:2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1"/>
      <c r="P350" s="1"/>
      <c r="Q350" s="1"/>
      <c r="R350" s="1"/>
      <c r="S350" s="1"/>
      <c r="T350" s="1"/>
      <c r="U350" s="1"/>
    </row>
    <row r="351" spans="1:2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3"/>
      <c r="P351" s="3"/>
      <c r="Q351" s="3"/>
      <c r="R351" s="3"/>
      <c r="S351" s="3"/>
      <c r="T351" s="3"/>
      <c r="U351" s="3"/>
    </row>
    <row r="352" spans="1:2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1"/>
      <c r="P352" s="1"/>
      <c r="Q352" s="1"/>
      <c r="R352" s="1"/>
      <c r="S352" s="1"/>
      <c r="T352" s="1"/>
      <c r="U352" s="1"/>
    </row>
    <row r="353" spans="1:2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3"/>
      <c r="P353" s="3"/>
      <c r="Q353" s="3"/>
      <c r="R353" s="3"/>
      <c r="S353" s="3"/>
      <c r="T353" s="3"/>
      <c r="U353" s="3"/>
    </row>
    <row r="354" spans="1:2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1"/>
      <c r="P354" s="1"/>
      <c r="Q354" s="1"/>
      <c r="R354" s="1"/>
      <c r="S354" s="1"/>
      <c r="T354" s="1"/>
      <c r="U354" s="1"/>
    </row>
    <row r="355" spans="1:2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3"/>
      <c r="P355" s="3"/>
      <c r="Q355" s="3"/>
      <c r="R355" s="3"/>
      <c r="S355" s="3"/>
      <c r="T355" s="3"/>
      <c r="U355" s="3"/>
    </row>
    <row r="356" spans="1:2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1"/>
      <c r="P356" s="1"/>
      <c r="Q356" s="1"/>
      <c r="R356" s="1"/>
      <c r="S356" s="1"/>
      <c r="T356" s="1"/>
      <c r="U356" s="1"/>
    </row>
    <row r="357" spans="1:2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3"/>
      <c r="P357" s="3"/>
      <c r="Q357" s="3"/>
      <c r="R357" s="3"/>
      <c r="S357" s="3"/>
      <c r="T357" s="3"/>
      <c r="U357" s="3"/>
    </row>
    <row r="358" spans="1:2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1"/>
      <c r="P358" s="1"/>
      <c r="Q358" s="1"/>
      <c r="R358" s="1"/>
      <c r="S358" s="1"/>
      <c r="T358" s="1"/>
      <c r="U358" s="1"/>
    </row>
    <row r="359" spans="1:2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3"/>
      <c r="P359" s="3"/>
      <c r="Q359" s="3"/>
      <c r="R359" s="3"/>
      <c r="S359" s="3"/>
      <c r="T359" s="3"/>
      <c r="U359" s="3"/>
    </row>
    <row r="360" spans="1:2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1"/>
      <c r="P360" s="1"/>
      <c r="Q360" s="1"/>
      <c r="R360" s="1"/>
      <c r="S360" s="1"/>
      <c r="T360" s="1"/>
      <c r="U360" s="1"/>
    </row>
    <row r="361" spans="1:2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3"/>
      <c r="P361" s="3"/>
      <c r="Q361" s="3"/>
      <c r="R361" s="3"/>
      <c r="S361" s="3"/>
      <c r="T361" s="3"/>
      <c r="U361" s="3"/>
    </row>
    <row r="362" spans="1:2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1"/>
      <c r="P362" s="1"/>
      <c r="Q362" s="1"/>
      <c r="R362" s="1"/>
      <c r="S362" s="1"/>
      <c r="T362" s="1"/>
      <c r="U362" s="1"/>
    </row>
    <row r="363" spans="1:2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3"/>
      <c r="P363" s="3"/>
      <c r="Q363" s="3"/>
      <c r="R363" s="3"/>
      <c r="S363" s="3"/>
      <c r="T363" s="3"/>
      <c r="U363" s="3"/>
    </row>
    <row r="364" spans="1:2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1"/>
      <c r="P364" s="1"/>
      <c r="Q364" s="1"/>
      <c r="R364" s="1"/>
      <c r="S364" s="1"/>
      <c r="T364" s="1"/>
      <c r="U364" s="1"/>
    </row>
    <row r="365" spans="1:2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3"/>
      <c r="P365" s="3"/>
      <c r="Q365" s="3"/>
      <c r="R365" s="3"/>
      <c r="S365" s="3"/>
      <c r="T365" s="3"/>
      <c r="U365" s="3"/>
    </row>
    <row r="366" spans="1:2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1"/>
      <c r="P366" s="1"/>
      <c r="Q366" s="1"/>
      <c r="R366" s="1"/>
      <c r="S366" s="1"/>
      <c r="T366" s="1"/>
      <c r="U366" s="1"/>
    </row>
    <row r="367" spans="1:2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3"/>
      <c r="P367" s="3"/>
      <c r="Q367" s="3"/>
      <c r="R367" s="3"/>
      <c r="S367" s="3"/>
      <c r="T367" s="3"/>
      <c r="U367" s="3"/>
    </row>
    <row r="368" spans="1:2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1"/>
      <c r="P368" s="1"/>
      <c r="Q368" s="1"/>
      <c r="R368" s="1"/>
      <c r="S368" s="1"/>
      <c r="T368" s="1"/>
      <c r="U368" s="1"/>
    </row>
    <row r="369" spans="1:2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3"/>
      <c r="P369" s="3"/>
      <c r="Q369" s="3"/>
      <c r="R369" s="3"/>
      <c r="S369" s="3"/>
      <c r="T369" s="3"/>
      <c r="U369" s="3"/>
    </row>
    <row r="370" spans="1:2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1"/>
      <c r="P370" s="1"/>
      <c r="Q370" s="1"/>
      <c r="R370" s="1"/>
      <c r="S370" s="1"/>
      <c r="T370" s="1"/>
      <c r="U370" s="1"/>
    </row>
    <row r="371" spans="1:2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3"/>
      <c r="P371" s="3"/>
      <c r="Q371" s="3"/>
      <c r="R371" s="3"/>
      <c r="S371" s="3"/>
      <c r="T371" s="3"/>
      <c r="U371" s="3"/>
    </row>
    <row r="372" spans="1:2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1"/>
      <c r="P372" s="1"/>
      <c r="Q372" s="1"/>
      <c r="R372" s="1"/>
      <c r="S372" s="1"/>
      <c r="T372" s="1"/>
      <c r="U372" s="1"/>
    </row>
    <row r="373" spans="1:2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3"/>
      <c r="P373" s="3"/>
      <c r="Q373" s="3"/>
      <c r="R373" s="3"/>
      <c r="S373" s="3"/>
      <c r="T373" s="3"/>
      <c r="U373" s="3"/>
    </row>
    <row r="374" spans="1:2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1"/>
      <c r="P374" s="1"/>
      <c r="Q374" s="1"/>
      <c r="R374" s="1"/>
      <c r="S374" s="1"/>
      <c r="T374" s="1"/>
      <c r="U374" s="1"/>
    </row>
    <row r="375" spans="1:2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3"/>
      <c r="P375" s="3"/>
      <c r="Q375" s="3"/>
      <c r="R375" s="3"/>
      <c r="S375" s="3"/>
      <c r="T375" s="3"/>
      <c r="U375" s="3"/>
    </row>
    <row r="376" spans="1:2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1"/>
      <c r="P376" s="1"/>
      <c r="Q376" s="1"/>
      <c r="R376" s="1"/>
      <c r="S376" s="1"/>
      <c r="T376" s="1"/>
      <c r="U376" s="1"/>
    </row>
    <row r="377" spans="1:2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3"/>
      <c r="P377" s="3"/>
      <c r="Q377" s="3"/>
      <c r="R377" s="3"/>
      <c r="S377" s="3"/>
      <c r="T377" s="3"/>
      <c r="U377" s="3"/>
    </row>
    <row r="378" spans="1:2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1"/>
      <c r="P378" s="1"/>
      <c r="Q378" s="1"/>
      <c r="R378" s="1"/>
      <c r="S378" s="1"/>
      <c r="T378" s="1"/>
      <c r="U378" s="1"/>
    </row>
    <row r="379" spans="1:2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3"/>
      <c r="P379" s="3"/>
      <c r="Q379" s="3"/>
      <c r="R379" s="3"/>
      <c r="S379" s="3"/>
      <c r="T379" s="3"/>
      <c r="U379" s="3"/>
    </row>
    <row r="380" spans="1:2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1"/>
      <c r="P380" s="1"/>
      <c r="Q380" s="1"/>
      <c r="R380" s="1"/>
      <c r="S380" s="1"/>
      <c r="T380" s="1"/>
      <c r="U380" s="1"/>
    </row>
    <row r="381" spans="1:2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3"/>
      <c r="P381" s="3"/>
      <c r="Q381" s="3"/>
      <c r="R381" s="3"/>
      <c r="S381" s="3"/>
      <c r="T381" s="3"/>
      <c r="U381" s="3"/>
    </row>
    <row r="382" spans="1:2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1"/>
      <c r="P382" s="1"/>
      <c r="Q382" s="1"/>
      <c r="R382" s="1"/>
      <c r="S382" s="1"/>
      <c r="T382" s="1"/>
      <c r="U382" s="1"/>
    </row>
    <row r="383" spans="1:2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3"/>
      <c r="P383" s="3"/>
      <c r="Q383" s="3"/>
      <c r="R383" s="3"/>
      <c r="S383" s="3"/>
      <c r="T383" s="3"/>
      <c r="U383" s="3"/>
    </row>
    <row r="384" spans="1:2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1"/>
      <c r="P384" s="1"/>
      <c r="Q384" s="1"/>
      <c r="R384" s="1"/>
      <c r="S384" s="1"/>
      <c r="T384" s="1"/>
      <c r="U384" s="1"/>
    </row>
    <row r="385" spans="1:2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3"/>
      <c r="P385" s="3"/>
      <c r="Q385" s="3"/>
      <c r="R385" s="3"/>
      <c r="S385" s="3"/>
      <c r="T385" s="3"/>
      <c r="U385" s="3"/>
    </row>
    <row r="386" spans="1:2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1"/>
      <c r="P386" s="1"/>
      <c r="Q386" s="1"/>
      <c r="R386" s="1"/>
      <c r="S386" s="1"/>
      <c r="T386" s="1"/>
      <c r="U386" s="1"/>
    </row>
    <row r="387" spans="1:2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3"/>
      <c r="P387" s="3"/>
      <c r="Q387" s="3"/>
      <c r="R387" s="3"/>
      <c r="S387" s="3"/>
      <c r="T387" s="3"/>
      <c r="U387" s="3"/>
    </row>
    <row r="388" spans="1:2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1"/>
      <c r="P388" s="1"/>
      <c r="Q388" s="1"/>
      <c r="R388" s="1"/>
      <c r="S388" s="1"/>
      <c r="T388" s="1"/>
      <c r="U388" s="1"/>
    </row>
    <row r="389" spans="1:2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3"/>
      <c r="P389" s="3"/>
      <c r="Q389" s="3"/>
      <c r="R389" s="3"/>
      <c r="S389" s="3"/>
      <c r="T389" s="3"/>
      <c r="U389" s="3"/>
    </row>
    <row r="390" spans="1:2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1"/>
      <c r="P390" s="1"/>
      <c r="Q390" s="1"/>
      <c r="R390" s="1"/>
      <c r="S390" s="1"/>
      <c r="T390" s="1"/>
      <c r="U390" s="1"/>
    </row>
    <row r="391" spans="1:2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3"/>
      <c r="P391" s="3"/>
      <c r="Q391" s="3"/>
      <c r="R391" s="3"/>
      <c r="S391" s="3"/>
      <c r="T391" s="3"/>
      <c r="U391" s="3"/>
    </row>
    <row r="392" spans="1:2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1"/>
      <c r="P392" s="1"/>
      <c r="Q392" s="1"/>
      <c r="R392" s="1"/>
      <c r="S392" s="1"/>
      <c r="T392" s="1"/>
      <c r="U392" s="1"/>
    </row>
    <row r="393" spans="1:2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3"/>
      <c r="P393" s="3"/>
      <c r="Q393" s="3"/>
      <c r="R393" s="3"/>
      <c r="S393" s="3"/>
      <c r="T393" s="3"/>
      <c r="U393" s="3"/>
    </row>
    <row r="394" spans="1:2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1"/>
      <c r="P394" s="1"/>
      <c r="Q394" s="1"/>
      <c r="R394" s="1"/>
      <c r="S394" s="1"/>
      <c r="T394" s="1"/>
      <c r="U394" s="1"/>
    </row>
    <row r="395" spans="1:2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3"/>
      <c r="P395" s="3"/>
      <c r="Q395" s="3"/>
      <c r="R395" s="3"/>
      <c r="S395" s="3"/>
      <c r="T395" s="3"/>
      <c r="U395" s="3"/>
    </row>
    <row r="396" spans="1:2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1"/>
      <c r="P396" s="1"/>
      <c r="Q396" s="1"/>
      <c r="R396" s="1"/>
      <c r="S396" s="1"/>
      <c r="T396" s="1"/>
      <c r="U396" s="1"/>
    </row>
    <row r="397" spans="1:2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3"/>
      <c r="P397" s="3"/>
      <c r="Q397" s="3"/>
      <c r="R397" s="3"/>
      <c r="S397" s="3"/>
      <c r="T397" s="3"/>
      <c r="U397" s="3"/>
    </row>
    <row r="398" spans="1:2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1"/>
      <c r="P398" s="1"/>
      <c r="Q398" s="1"/>
      <c r="R398" s="1"/>
      <c r="S398" s="1"/>
      <c r="T398" s="1"/>
      <c r="U398" s="1"/>
    </row>
    <row r="399" spans="1:2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3"/>
      <c r="P399" s="3"/>
      <c r="Q399" s="3"/>
      <c r="R399" s="3"/>
      <c r="S399" s="3"/>
      <c r="T399" s="3"/>
      <c r="U399" s="3"/>
    </row>
    <row r="400" spans="1:2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1"/>
      <c r="P400" s="1"/>
      <c r="Q400" s="1"/>
      <c r="R400" s="1"/>
      <c r="S400" s="1"/>
      <c r="T400" s="1"/>
      <c r="U400" s="1"/>
    </row>
    <row r="401" spans="1:2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3"/>
      <c r="P401" s="3"/>
      <c r="Q401" s="3"/>
      <c r="R401" s="3"/>
      <c r="S401" s="3"/>
      <c r="T401" s="3"/>
      <c r="U401" s="3"/>
    </row>
    <row r="402" spans="1:2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1"/>
      <c r="P402" s="1"/>
      <c r="Q402" s="1"/>
      <c r="R402" s="1"/>
      <c r="S402" s="1"/>
      <c r="T402" s="1"/>
      <c r="U402" s="1"/>
    </row>
    <row r="403" spans="1:2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3"/>
      <c r="P403" s="3"/>
      <c r="Q403" s="3"/>
      <c r="R403" s="3"/>
      <c r="S403" s="3"/>
      <c r="T403" s="3"/>
      <c r="U403" s="3"/>
    </row>
    <row r="404" spans="1:2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1"/>
      <c r="P404" s="1"/>
      <c r="Q404" s="1"/>
      <c r="R404" s="1"/>
      <c r="S404" s="1"/>
      <c r="T404" s="1"/>
      <c r="U404" s="1"/>
    </row>
    <row r="405" spans="1:2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3"/>
      <c r="P405" s="3"/>
      <c r="Q405" s="3"/>
      <c r="R405" s="3"/>
      <c r="S405" s="3"/>
      <c r="T405" s="3"/>
      <c r="U405" s="3"/>
    </row>
    <row r="406" spans="1:2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1"/>
      <c r="P406" s="1"/>
      <c r="Q406" s="1"/>
      <c r="R406" s="1"/>
      <c r="S406" s="1"/>
      <c r="T406" s="1"/>
      <c r="U406" s="1"/>
    </row>
    <row r="407" spans="1:2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3"/>
      <c r="P407" s="3"/>
      <c r="Q407" s="3"/>
      <c r="R407" s="3"/>
      <c r="S407" s="3"/>
      <c r="T407" s="3"/>
      <c r="U407" s="3"/>
    </row>
    <row r="408" spans="1:2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1"/>
      <c r="P408" s="1"/>
      <c r="Q408" s="1"/>
      <c r="R408" s="1"/>
      <c r="S408" s="1"/>
      <c r="T408" s="1"/>
      <c r="U408" s="1"/>
    </row>
    <row r="409" spans="1:2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3"/>
      <c r="P409" s="3"/>
      <c r="Q409" s="3"/>
      <c r="R409" s="3"/>
      <c r="S409" s="3"/>
      <c r="T409" s="3"/>
      <c r="U409" s="3"/>
    </row>
    <row r="410" spans="1:2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1"/>
      <c r="P410" s="1"/>
      <c r="Q410" s="1"/>
      <c r="R410" s="1"/>
      <c r="S410" s="1"/>
      <c r="T410" s="1"/>
      <c r="U410" s="1"/>
    </row>
    <row r="411" spans="1:2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3"/>
      <c r="P411" s="3"/>
      <c r="Q411" s="3"/>
      <c r="R411" s="3"/>
      <c r="S411" s="3"/>
      <c r="T411" s="3"/>
      <c r="U411" s="3"/>
    </row>
    <row r="412" spans="1:2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1"/>
      <c r="P412" s="1"/>
      <c r="Q412" s="1"/>
      <c r="R412" s="1"/>
      <c r="S412" s="1"/>
      <c r="T412" s="1"/>
      <c r="U412" s="1"/>
    </row>
    <row r="413" spans="1:2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3"/>
      <c r="P413" s="3"/>
      <c r="Q413" s="3"/>
      <c r="R413" s="3"/>
      <c r="S413" s="3"/>
      <c r="T413" s="3"/>
      <c r="U413" s="3"/>
    </row>
    <row r="414" spans="1:2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1"/>
      <c r="P414" s="1"/>
      <c r="Q414" s="1"/>
      <c r="R414" s="1"/>
      <c r="S414" s="1"/>
      <c r="T414" s="1"/>
      <c r="U414" s="1"/>
    </row>
    <row r="415" spans="1:2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3"/>
      <c r="P415" s="3"/>
      <c r="Q415" s="3"/>
      <c r="R415" s="3"/>
      <c r="S415" s="3"/>
      <c r="T415" s="3"/>
      <c r="U415" s="3"/>
    </row>
    <row r="416" spans="1:2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1"/>
      <c r="P416" s="1"/>
      <c r="Q416" s="1"/>
      <c r="R416" s="1"/>
      <c r="S416" s="1"/>
      <c r="T416" s="1"/>
      <c r="U416" s="1"/>
    </row>
    <row r="417" spans="1:2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3"/>
      <c r="P417" s="3"/>
      <c r="Q417" s="3"/>
      <c r="R417" s="3"/>
      <c r="S417" s="3"/>
      <c r="T417" s="3"/>
      <c r="U417" s="3"/>
    </row>
    <row r="418" spans="1:2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1"/>
      <c r="P418" s="1"/>
      <c r="Q418" s="1"/>
      <c r="R418" s="1"/>
      <c r="S418" s="1"/>
      <c r="T418" s="1"/>
      <c r="U418" s="1"/>
    </row>
    <row r="419" spans="1:2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3"/>
      <c r="P419" s="3"/>
      <c r="Q419" s="3"/>
      <c r="R419" s="3"/>
      <c r="S419" s="3"/>
      <c r="T419" s="3"/>
      <c r="U419" s="3"/>
    </row>
    <row r="420" spans="1:2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1"/>
      <c r="P420" s="1"/>
      <c r="Q420" s="1"/>
      <c r="R420" s="1"/>
      <c r="S420" s="1"/>
      <c r="T420" s="1"/>
      <c r="U420" s="1"/>
    </row>
    <row r="421" spans="1: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3"/>
      <c r="P421" s="3"/>
      <c r="Q421" s="3"/>
      <c r="R421" s="3"/>
      <c r="S421" s="3"/>
      <c r="T421" s="3"/>
      <c r="U421" s="3"/>
    </row>
    <row r="422" spans="1:2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1"/>
      <c r="P422" s="1"/>
      <c r="Q422" s="1"/>
      <c r="R422" s="1"/>
      <c r="S422" s="1"/>
      <c r="T422" s="1"/>
      <c r="U422" s="1"/>
    </row>
    <row r="423" spans="1:2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3"/>
      <c r="P423" s="3"/>
      <c r="Q423" s="3"/>
      <c r="R423" s="3"/>
      <c r="S423" s="3"/>
      <c r="T423" s="3"/>
      <c r="U423" s="3"/>
    </row>
    <row r="424" spans="1:2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1"/>
      <c r="P424" s="1"/>
      <c r="Q424" s="1"/>
      <c r="R424" s="1"/>
      <c r="S424" s="1"/>
      <c r="T424" s="1"/>
      <c r="U424" s="1"/>
    </row>
    <row r="425" spans="1:2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3"/>
      <c r="P425" s="3"/>
      <c r="Q425" s="3"/>
      <c r="R425" s="3"/>
      <c r="S425" s="3"/>
      <c r="T425" s="3"/>
      <c r="U425" s="3"/>
    </row>
    <row r="426" spans="1:2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1"/>
      <c r="P426" s="1"/>
      <c r="Q426" s="1"/>
      <c r="R426" s="1"/>
      <c r="S426" s="1"/>
      <c r="T426" s="1"/>
      <c r="U426" s="1"/>
    </row>
    <row r="427" spans="1:2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3"/>
      <c r="P427" s="3"/>
      <c r="Q427" s="3"/>
      <c r="R427" s="3"/>
      <c r="S427" s="3"/>
      <c r="T427" s="3"/>
      <c r="U427" s="3"/>
    </row>
    <row r="428" spans="1:2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1"/>
      <c r="P428" s="1"/>
      <c r="Q428" s="1"/>
      <c r="R428" s="1"/>
      <c r="S428" s="1"/>
      <c r="T428" s="1"/>
      <c r="U428" s="1"/>
    </row>
    <row r="429" spans="1:2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3"/>
      <c r="P429" s="3"/>
      <c r="Q429" s="3"/>
      <c r="R429" s="3"/>
      <c r="S429" s="3"/>
      <c r="T429" s="3"/>
      <c r="U429" s="3"/>
    </row>
    <row r="430" spans="1:2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1"/>
      <c r="P430" s="1"/>
      <c r="Q430" s="1"/>
      <c r="R430" s="1"/>
      <c r="S430" s="1"/>
      <c r="T430" s="1"/>
      <c r="U430" s="1"/>
    </row>
    <row r="431" spans="1:2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3"/>
      <c r="P431" s="3"/>
      <c r="Q431" s="3"/>
      <c r="R431" s="3"/>
      <c r="S431" s="3"/>
      <c r="T431" s="3"/>
      <c r="U431" s="3"/>
    </row>
    <row r="432" spans="1:2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1"/>
      <c r="P432" s="1"/>
      <c r="Q432" s="1"/>
      <c r="R432" s="1"/>
      <c r="S432" s="1"/>
      <c r="T432" s="1"/>
      <c r="U432" s="1"/>
    </row>
    <row r="433" spans="1:2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3"/>
      <c r="P433" s="3"/>
      <c r="Q433" s="3"/>
      <c r="R433" s="3"/>
      <c r="S433" s="3"/>
      <c r="T433" s="3"/>
      <c r="U433" s="3"/>
    </row>
    <row r="434" spans="1:2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1"/>
      <c r="P434" s="1"/>
      <c r="Q434" s="1"/>
      <c r="R434" s="1"/>
      <c r="S434" s="1"/>
      <c r="T434" s="1"/>
      <c r="U434" s="1"/>
    </row>
    <row r="435" spans="1:2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3"/>
      <c r="P435" s="3"/>
      <c r="Q435" s="3"/>
      <c r="R435" s="3"/>
      <c r="S435" s="3"/>
      <c r="T435" s="3"/>
      <c r="U435" s="3"/>
    </row>
    <row r="436" spans="1:2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1"/>
      <c r="P436" s="1"/>
      <c r="Q436" s="1"/>
      <c r="R436" s="1"/>
      <c r="S436" s="1"/>
      <c r="T436" s="1"/>
      <c r="U436" s="1"/>
    </row>
    <row r="437" spans="1:2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3"/>
      <c r="P437" s="3"/>
      <c r="Q437" s="3"/>
      <c r="R437" s="3"/>
      <c r="S437" s="3"/>
      <c r="T437" s="3"/>
      <c r="U437" s="3"/>
    </row>
    <row r="438" spans="1:2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1"/>
      <c r="P438" s="1"/>
      <c r="Q438" s="1"/>
      <c r="R438" s="1"/>
      <c r="S438" s="1"/>
      <c r="T438" s="1"/>
      <c r="U438" s="1"/>
    </row>
    <row r="439" spans="1:2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3"/>
      <c r="P439" s="3"/>
      <c r="Q439" s="3"/>
      <c r="R439" s="3"/>
      <c r="S439" s="3"/>
      <c r="T439" s="3"/>
      <c r="U439" s="3"/>
    </row>
    <row r="440" spans="1:2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1"/>
      <c r="P440" s="1"/>
      <c r="Q440" s="1"/>
      <c r="R440" s="1"/>
      <c r="S440" s="1"/>
      <c r="T440" s="1"/>
      <c r="U440" s="1"/>
    </row>
    <row r="441" spans="1:2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3"/>
      <c r="P441" s="3"/>
      <c r="Q441" s="3"/>
      <c r="R441" s="3"/>
      <c r="S441" s="3"/>
      <c r="T441" s="3"/>
      <c r="U441" s="3"/>
    </row>
    <row r="442" spans="1:2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1"/>
      <c r="P442" s="1"/>
      <c r="Q442" s="1"/>
      <c r="R442" s="1"/>
      <c r="S442" s="1"/>
      <c r="T442" s="1"/>
      <c r="U442" s="1"/>
    </row>
    <row r="443" spans="1:2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3"/>
      <c r="P443" s="3"/>
      <c r="Q443" s="3"/>
      <c r="R443" s="3"/>
      <c r="S443" s="3"/>
      <c r="T443" s="3"/>
      <c r="U443" s="3"/>
    </row>
    <row r="444" spans="1:2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1"/>
      <c r="P444" s="1"/>
      <c r="Q444" s="1"/>
      <c r="R444" s="1"/>
      <c r="S444" s="1"/>
      <c r="T444" s="1"/>
      <c r="U444" s="1"/>
    </row>
    <row r="445" spans="1:2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3"/>
      <c r="P445" s="3"/>
      <c r="Q445" s="3"/>
      <c r="R445" s="3"/>
      <c r="S445" s="3"/>
      <c r="T445" s="3"/>
      <c r="U445" s="3"/>
    </row>
    <row r="446" spans="1:2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1"/>
      <c r="P446" s="1"/>
      <c r="Q446" s="1"/>
      <c r="R446" s="1"/>
      <c r="S446" s="1"/>
      <c r="T446" s="1"/>
      <c r="U446" s="1"/>
    </row>
    <row r="447" spans="1:2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3"/>
      <c r="P447" s="3"/>
      <c r="Q447" s="3"/>
      <c r="R447" s="3"/>
      <c r="S447" s="3"/>
      <c r="T447" s="3"/>
      <c r="U447" s="3"/>
    </row>
    <row r="448" spans="1:2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1"/>
      <c r="P448" s="1"/>
      <c r="Q448" s="1"/>
      <c r="R448" s="1"/>
      <c r="S448" s="1"/>
      <c r="T448" s="1"/>
      <c r="U448" s="1"/>
    </row>
    <row r="449" spans="1:2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3"/>
      <c r="P449" s="3"/>
      <c r="Q449" s="3"/>
      <c r="R449" s="3"/>
      <c r="S449" s="3"/>
      <c r="T449" s="3"/>
      <c r="U449" s="3"/>
    </row>
    <row r="450" spans="1:2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1"/>
      <c r="P450" s="1"/>
      <c r="Q450" s="1"/>
      <c r="R450" s="1"/>
      <c r="S450" s="1"/>
      <c r="T450" s="1"/>
      <c r="U450" s="1"/>
    </row>
    <row r="451" spans="1:2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3"/>
      <c r="P451" s="3"/>
      <c r="Q451" s="3"/>
      <c r="R451" s="3"/>
      <c r="S451" s="3"/>
      <c r="T451" s="3"/>
      <c r="U451" s="3"/>
    </row>
    <row r="452" spans="1:2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1"/>
      <c r="P452" s="1"/>
      <c r="Q452" s="1"/>
      <c r="R452" s="1"/>
      <c r="S452" s="1"/>
      <c r="T452" s="1"/>
      <c r="U452" s="1"/>
    </row>
    <row r="453" spans="1:2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3"/>
      <c r="P453" s="3"/>
      <c r="Q453" s="3"/>
      <c r="R453" s="3"/>
      <c r="S453" s="3"/>
      <c r="T453" s="3"/>
      <c r="U453" s="3"/>
    </row>
    <row r="454" spans="1:2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1"/>
      <c r="P454" s="1"/>
      <c r="Q454" s="1"/>
      <c r="R454" s="1"/>
      <c r="S454" s="1"/>
      <c r="T454" s="1"/>
      <c r="U454" s="1"/>
    </row>
    <row r="455" spans="1:2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3"/>
      <c r="P455" s="3"/>
      <c r="Q455" s="3"/>
      <c r="R455" s="3"/>
      <c r="S455" s="3"/>
      <c r="T455" s="3"/>
      <c r="U455" s="3"/>
    </row>
    <row r="456" spans="1:2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1"/>
      <c r="P456" s="1"/>
      <c r="Q456" s="1"/>
      <c r="R456" s="1"/>
      <c r="S456" s="1"/>
      <c r="T456" s="1"/>
      <c r="U456" s="1"/>
    </row>
    <row r="457" spans="1:2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3"/>
      <c r="P457" s="3"/>
      <c r="Q457" s="3"/>
      <c r="R457" s="3"/>
      <c r="S457" s="3"/>
      <c r="T457" s="3"/>
      <c r="U457" s="3"/>
    </row>
    <row r="458" spans="1:2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1"/>
      <c r="P458" s="1"/>
      <c r="Q458" s="1"/>
      <c r="R458" s="1"/>
      <c r="S458" s="1"/>
      <c r="T458" s="1"/>
      <c r="U458" s="1"/>
    </row>
    <row r="459" spans="1:2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3"/>
      <c r="P459" s="3"/>
      <c r="Q459" s="3"/>
      <c r="R459" s="3"/>
      <c r="S459" s="3"/>
      <c r="T459" s="3"/>
      <c r="U459" s="3"/>
    </row>
    <row r="460" spans="1:2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1"/>
      <c r="P460" s="1"/>
      <c r="Q460" s="1"/>
      <c r="R460" s="1"/>
      <c r="S460" s="1"/>
      <c r="T460" s="1"/>
      <c r="U460" s="1"/>
    </row>
    <row r="461" spans="1:2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3"/>
      <c r="P461" s="3"/>
      <c r="Q461" s="3"/>
      <c r="R461" s="3"/>
      <c r="S461" s="3"/>
      <c r="T461" s="3"/>
      <c r="U461" s="3"/>
    </row>
    <row r="462" spans="1:2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1"/>
      <c r="P462" s="1"/>
      <c r="Q462" s="1"/>
      <c r="R462" s="1"/>
      <c r="S462" s="1"/>
      <c r="T462" s="1"/>
      <c r="U462" s="1"/>
    </row>
    <row r="463" spans="1:2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3"/>
      <c r="P463" s="3"/>
      <c r="Q463" s="3"/>
      <c r="R463" s="3"/>
      <c r="S463" s="3"/>
      <c r="T463" s="3"/>
      <c r="U463" s="3"/>
    </row>
    <row r="464" spans="1:2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1"/>
      <c r="P464" s="1"/>
      <c r="Q464" s="1"/>
      <c r="R464" s="1"/>
      <c r="S464" s="1"/>
      <c r="T464" s="1"/>
      <c r="U464" s="1"/>
    </row>
    <row r="465" spans="1:2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3"/>
      <c r="P465" s="3"/>
      <c r="Q465" s="3"/>
      <c r="R465" s="3"/>
      <c r="S465" s="3"/>
      <c r="T465" s="3"/>
      <c r="U465" s="3"/>
    </row>
    <row r="466" spans="1:2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1"/>
      <c r="P466" s="1"/>
      <c r="Q466" s="1"/>
      <c r="R466" s="1"/>
      <c r="S466" s="1"/>
      <c r="T466" s="1"/>
      <c r="U466" s="1"/>
    </row>
    <row r="467" spans="1:2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3"/>
      <c r="P467" s="3"/>
      <c r="Q467" s="3"/>
      <c r="R467" s="3"/>
      <c r="S467" s="3"/>
      <c r="T467" s="3"/>
      <c r="U467" s="3"/>
    </row>
    <row r="468" spans="1:2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1"/>
      <c r="P468" s="1"/>
      <c r="Q468" s="1"/>
      <c r="R468" s="1"/>
      <c r="S468" s="1"/>
      <c r="T468" s="1"/>
      <c r="U468" s="1"/>
    </row>
    <row r="469" spans="1:2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3"/>
      <c r="P469" s="3"/>
      <c r="Q469" s="3"/>
      <c r="R469" s="3"/>
      <c r="S469" s="3"/>
      <c r="T469" s="3"/>
      <c r="U469" s="3"/>
    </row>
    <row r="470" spans="1:2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1"/>
      <c r="P470" s="1"/>
      <c r="Q470" s="1"/>
      <c r="R470" s="1"/>
      <c r="S470" s="1"/>
      <c r="T470" s="1"/>
      <c r="U470" s="1"/>
    </row>
    <row r="471" spans="1:2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3"/>
      <c r="P471" s="3"/>
      <c r="Q471" s="3"/>
      <c r="R471" s="3"/>
      <c r="S471" s="3"/>
      <c r="T471" s="3"/>
      <c r="U471" s="3"/>
    </row>
    <row r="472" spans="1:2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1"/>
      <c r="P472" s="1"/>
      <c r="Q472" s="1"/>
      <c r="R472" s="1"/>
      <c r="S472" s="1"/>
      <c r="T472" s="1"/>
      <c r="U472" s="1"/>
    </row>
    <row r="473" spans="1:2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3"/>
      <c r="P473" s="3"/>
      <c r="Q473" s="3"/>
      <c r="R473" s="3"/>
      <c r="S473" s="3"/>
      <c r="T473" s="3"/>
      <c r="U473" s="3"/>
    </row>
    <row r="474" spans="1:2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1"/>
      <c r="P474" s="1"/>
      <c r="Q474" s="1"/>
      <c r="R474" s="1"/>
      <c r="S474" s="1"/>
      <c r="T474" s="1"/>
      <c r="U474" s="1"/>
    </row>
    <row r="475" spans="1:2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3"/>
      <c r="P475" s="3"/>
      <c r="Q475" s="3"/>
      <c r="R475" s="3"/>
      <c r="S475" s="3"/>
      <c r="T475" s="3"/>
      <c r="U475" s="3"/>
    </row>
    <row r="476" spans="1:2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1"/>
      <c r="P476" s="1"/>
      <c r="Q476" s="1"/>
      <c r="R476" s="1"/>
      <c r="S476" s="1"/>
      <c r="T476" s="1"/>
      <c r="U476" s="1"/>
    </row>
    <row r="477" spans="1:2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3"/>
      <c r="P477" s="3"/>
      <c r="Q477" s="3"/>
      <c r="R477" s="3"/>
      <c r="S477" s="3"/>
      <c r="T477" s="3"/>
      <c r="U477" s="3"/>
    </row>
    <row r="478" spans="1:2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1"/>
      <c r="P478" s="1"/>
      <c r="Q478" s="1"/>
      <c r="R478" s="1"/>
      <c r="S478" s="1"/>
      <c r="T478" s="1"/>
      <c r="U478" s="1"/>
    </row>
    <row r="479" spans="1:2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3"/>
      <c r="P479" s="3"/>
      <c r="Q479" s="3"/>
      <c r="R479" s="3"/>
      <c r="S479" s="3"/>
      <c r="T479" s="3"/>
      <c r="U479" s="3"/>
    </row>
    <row r="480" spans="1:2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1"/>
      <c r="P480" s="1"/>
      <c r="Q480" s="1"/>
      <c r="R480" s="1"/>
      <c r="S480" s="1"/>
      <c r="T480" s="1"/>
      <c r="U480" s="1"/>
    </row>
    <row r="481" spans="1:2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3"/>
      <c r="P481" s="3"/>
      <c r="Q481" s="3"/>
      <c r="R481" s="3"/>
      <c r="S481" s="3"/>
      <c r="T481" s="3"/>
      <c r="U481" s="3"/>
    </row>
    <row r="482" spans="1:2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1"/>
      <c r="P482" s="1"/>
      <c r="Q482" s="1"/>
      <c r="R482" s="1"/>
      <c r="S482" s="1"/>
      <c r="T482" s="1"/>
      <c r="U482" s="1"/>
    </row>
    <row r="483" spans="1:2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3"/>
      <c r="P483" s="3"/>
      <c r="Q483" s="3"/>
      <c r="R483" s="3"/>
      <c r="S483" s="3"/>
      <c r="T483" s="3"/>
      <c r="U483" s="3"/>
    </row>
    <row r="484" spans="1:2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1"/>
      <c r="P484" s="1"/>
      <c r="Q484" s="1"/>
      <c r="R484" s="1"/>
      <c r="S484" s="1"/>
      <c r="T484" s="1"/>
      <c r="U484" s="1"/>
    </row>
    <row r="485" spans="1:2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3"/>
      <c r="P485" s="3"/>
      <c r="Q485" s="3"/>
      <c r="R485" s="3"/>
      <c r="S485" s="3"/>
      <c r="T485" s="3"/>
      <c r="U485" s="3"/>
    </row>
    <row r="486" spans="1:2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1"/>
      <c r="P486" s="1"/>
      <c r="Q486" s="1"/>
      <c r="R486" s="1"/>
      <c r="S486" s="1"/>
      <c r="T486" s="1"/>
      <c r="U486" s="1"/>
    </row>
    <row r="487" spans="1:2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3"/>
      <c r="P487" s="3"/>
      <c r="Q487" s="3"/>
      <c r="R487" s="3"/>
      <c r="S487" s="3"/>
      <c r="T487" s="3"/>
      <c r="U487" s="3"/>
    </row>
    <row r="488" spans="1:2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1"/>
      <c r="P488" s="1"/>
      <c r="Q488" s="1"/>
      <c r="R488" s="1"/>
      <c r="S488" s="1"/>
      <c r="T488" s="1"/>
      <c r="U488" s="1"/>
    </row>
    <row r="489" spans="1:2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3"/>
      <c r="P489" s="3"/>
      <c r="Q489" s="3"/>
      <c r="R489" s="3"/>
      <c r="S489" s="3"/>
      <c r="T489" s="3"/>
      <c r="U489" s="3"/>
    </row>
    <row r="490" spans="1:2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1"/>
      <c r="P490" s="1"/>
      <c r="Q490" s="1"/>
      <c r="R490" s="1"/>
      <c r="S490" s="1"/>
      <c r="T490" s="1"/>
      <c r="U490" s="1"/>
    </row>
    <row r="491" spans="1:2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3"/>
      <c r="P491" s="3"/>
      <c r="Q491" s="3"/>
      <c r="R491" s="3"/>
      <c r="S491" s="3"/>
      <c r="T491" s="3"/>
      <c r="U491" s="3"/>
    </row>
    <row r="492" spans="1:2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1"/>
      <c r="P492" s="1"/>
      <c r="Q492" s="1"/>
      <c r="R492" s="1"/>
      <c r="S492" s="1"/>
      <c r="T492" s="1"/>
      <c r="U492" s="1"/>
    </row>
    <row r="493" spans="1:2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3"/>
      <c r="P493" s="3"/>
      <c r="Q493" s="3"/>
      <c r="R493" s="3"/>
      <c r="S493" s="3"/>
      <c r="T493" s="3"/>
      <c r="U493" s="3"/>
    </row>
    <row r="494" spans="1:2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1"/>
      <c r="P494" s="1"/>
      <c r="Q494" s="1"/>
      <c r="R494" s="1"/>
      <c r="S494" s="1"/>
      <c r="T494" s="1"/>
      <c r="U494" s="1"/>
    </row>
    <row r="495" spans="1:2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3"/>
      <c r="P495" s="3"/>
      <c r="Q495" s="3"/>
      <c r="R495" s="3"/>
      <c r="S495" s="3"/>
      <c r="T495" s="3"/>
      <c r="U495" s="3"/>
    </row>
    <row r="496" spans="1:2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1"/>
      <c r="P496" s="1"/>
      <c r="Q496" s="1"/>
      <c r="R496" s="1"/>
      <c r="S496" s="1"/>
      <c r="T496" s="1"/>
      <c r="U496" s="1"/>
    </row>
    <row r="497" spans="1:2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3"/>
      <c r="P497" s="3"/>
      <c r="Q497" s="3"/>
      <c r="R497" s="3"/>
      <c r="S497" s="3"/>
      <c r="T497" s="3"/>
      <c r="U497" s="3"/>
    </row>
    <row r="498" spans="1:2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1"/>
      <c r="P498" s="1"/>
      <c r="Q498" s="1"/>
      <c r="R498" s="1"/>
      <c r="S498" s="1"/>
      <c r="T498" s="1"/>
      <c r="U498" s="1"/>
    </row>
    <row r="499" spans="1:2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3"/>
      <c r="P499" s="3"/>
      <c r="Q499" s="3"/>
      <c r="R499" s="3"/>
      <c r="S499" s="3"/>
      <c r="T499" s="3"/>
      <c r="U499" s="3"/>
    </row>
    <row r="500" spans="1:2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1"/>
      <c r="P500" s="1"/>
      <c r="Q500" s="1"/>
      <c r="R500" s="1"/>
      <c r="S500" s="1"/>
      <c r="T500" s="1"/>
      <c r="U500" s="1"/>
    </row>
    <row r="501" spans="1:2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3"/>
      <c r="P501" s="3"/>
      <c r="Q501" s="3"/>
      <c r="R501" s="3"/>
      <c r="S501" s="3"/>
      <c r="T501" s="3"/>
      <c r="U501" s="3"/>
    </row>
    <row r="502" spans="1:2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1"/>
      <c r="P502" s="1"/>
      <c r="Q502" s="1"/>
      <c r="R502" s="1"/>
      <c r="S502" s="1"/>
      <c r="T502" s="1"/>
      <c r="U502" s="1"/>
    </row>
    <row r="503" spans="1:2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3"/>
      <c r="P503" s="3"/>
      <c r="Q503" s="3"/>
      <c r="R503" s="3"/>
      <c r="S503" s="3"/>
      <c r="T503" s="3"/>
      <c r="U503" s="3"/>
    </row>
    <row r="504" spans="1:2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1"/>
      <c r="P504" s="1"/>
      <c r="Q504" s="1"/>
      <c r="R504" s="1"/>
      <c r="S504" s="1"/>
      <c r="T504" s="1"/>
      <c r="U504" s="1"/>
    </row>
    <row r="505" spans="1:2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3"/>
      <c r="P505" s="3"/>
      <c r="Q505" s="3"/>
      <c r="R505" s="3"/>
      <c r="S505" s="3"/>
      <c r="T505" s="3"/>
      <c r="U505" s="3"/>
    </row>
    <row r="506" spans="1:2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1"/>
      <c r="P506" s="1"/>
      <c r="Q506" s="1"/>
      <c r="R506" s="1"/>
      <c r="S506" s="1"/>
      <c r="T506" s="1"/>
      <c r="U506" s="1"/>
    </row>
    <row r="507" spans="1:2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3"/>
      <c r="P507" s="3"/>
      <c r="Q507" s="3"/>
      <c r="R507" s="3"/>
      <c r="S507" s="3"/>
      <c r="T507" s="3"/>
      <c r="U507" s="3"/>
    </row>
    <row r="508" spans="1:2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1"/>
      <c r="P508" s="1"/>
      <c r="Q508" s="1"/>
      <c r="R508" s="1"/>
      <c r="S508" s="1"/>
      <c r="T508" s="1"/>
      <c r="U508" s="1"/>
    </row>
    <row r="509" spans="1:2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3"/>
      <c r="P509" s="3"/>
      <c r="Q509" s="3"/>
      <c r="R509" s="3"/>
      <c r="S509" s="3"/>
      <c r="T509" s="3"/>
      <c r="U509" s="3"/>
    </row>
    <row r="510" spans="1:2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1"/>
      <c r="P510" s="1"/>
      <c r="Q510" s="1"/>
      <c r="R510" s="1"/>
      <c r="S510" s="1"/>
      <c r="T510" s="1"/>
      <c r="U510" s="1"/>
    </row>
    <row r="511" spans="1:2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3"/>
      <c r="P511" s="3"/>
      <c r="Q511" s="3"/>
      <c r="R511" s="3"/>
      <c r="S511" s="3"/>
      <c r="T511" s="3"/>
      <c r="U511" s="3"/>
    </row>
    <row r="512" spans="1:2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1"/>
      <c r="P512" s="1"/>
      <c r="Q512" s="1"/>
      <c r="R512" s="1"/>
      <c r="S512" s="1"/>
      <c r="T512" s="1"/>
      <c r="U512" s="1"/>
    </row>
    <row r="513" spans="1:2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3"/>
      <c r="P513" s="3"/>
      <c r="Q513" s="3"/>
      <c r="R513" s="3"/>
      <c r="S513" s="3"/>
      <c r="T513" s="3"/>
      <c r="U513" s="3"/>
    </row>
    <row r="514" spans="1:2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1"/>
      <c r="P514" s="1"/>
      <c r="Q514" s="1"/>
      <c r="R514" s="1"/>
      <c r="S514" s="1"/>
      <c r="T514" s="1"/>
      <c r="U514" s="1"/>
    </row>
    <row r="515" spans="1:2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3"/>
      <c r="P515" s="3"/>
      <c r="Q515" s="3"/>
      <c r="R515" s="3"/>
      <c r="S515" s="3"/>
      <c r="T515" s="3"/>
      <c r="U515" s="3"/>
    </row>
    <row r="516" spans="1:2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1"/>
      <c r="P516" s="1"/>
      <c r="Q516" s="1"/>
      <c r="R516" s="1"/>
      <c r="S516" s="1"/>
      <c r="T516" s="1"/>
      <c r="U516" s="1"/>
    </row>
    <row r="517" spans="1:2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3"/>
      <c r="P517" s="3"/>
      <c r="Q517" s="3"/>
      <c r="R517" s="3"/>
      <c r="S517" s="3"/>
      <c r="T517" s="3"/>
      <c r="U517" s="3"/>
    </row>
    <row r="518" spans="1:2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1"/>
      <c r="P518" s="1"/>
      <c r="Q518" s="1"/>
      <c r="R518" s="1"/>
      <c r="S518" s="1"/>
      <c r="T518" s="1"/>
      <c r="U518" s="1"/>
    </row>
    <row r="519" spans="1:2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3"/>
      <c r="P519" s="3"/>
      <c r="Q519" s="3"/>
      <c r="R519" s="3"/>
      <c r="S519" s="3"/>
      <c r="T519" s="3"/>
      <c r="U519" s="3"/>
    </row>
    <row r="520" spans="1:2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1"/>
      <c r="P520" s="1"/>
      <c r="Q520" s="1"/>
      <c r="R520" s="1"/>
      <c r="S520" s="1"/>
      <c r="T520" s="1"/>
      <c r="U520" s="1"/>
    </row>
    <row r="521" spans="1: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3"/>
      <c r="P521" s="3"/>
      <c r="Q521" s="3"/>
      <c r="R521" s="3"/>
      <c r="S521" s="3"/>
      <c r="T521" s="3"/>
      <c r="U521" s="3"/>
    </row>
    <row r="522" spans="1:2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1"/>
      <c r="P522" s="1"/>
      <c r="Q522" s="1"/>
      <c r="R522" s="1"/>
      <c r="S522" s="1"/>
      <c r="T522" s="1"/>
      <c r="U522" s="1"/>
    </row>
    <row r="523" spans="1:2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3"/>
      <c r="P523" s="3"/>
      <c r="Q523" s="3"/>
      <c r="R523" s="3"/>
      <c r="S523" s="3"/>
      <c r="T523" s="3"/>
      <c r="U523" s="3"/>
    </row>
    <row r="524" spans="1:2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1"/>
      <c r="P524" s="1"/>
      <c r="Q524" s="1"/>
      <c r="R524" s="1"/>
      <c r="S524" s="1"/>
      <c r="T524" s="1"/>
      <c r="U524" s="1"/>
    </row>
    <row r="525" spans="1:2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3"/>
      <c r="P525" s="3"/>
      <c r="Q525" s="3"/>
      <c r="R525" s="3"/>
      <c r="S525" s="3"/>
      <c r="T525" s="3"/>
      <c r="U525" s="3"/>
    </row>
    <row r="526" spans="1:2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1"/>
      <c r="P526" s="1"/>
      <c r="Q526" s="1"/>
      <c r="R526" s="1"/>
      <c r="S526" s="1"/>
      <c r="T526" s="1"/>
      <c r="U526" s="1"/>
    </row>
    <row r="527" spans="1:2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3"/>
      <c r="P527" s="3"/>
      <c r="Q527" s="3"/>
      <c r="R527" s="3"/>
      <c r="S527" s="3"/>
      <c r="T527" s="3"/>
      <c r="U527" s="3"/>
    </row>
    <row r="528" spans="1:2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1"/>
      <c r="P528" s="1"/>
      <c r="Q528" s="1"/>
      <c r="R528" s="1"/>
      <c r="S528" s="1"/>
      <c r="T528" s="1"/>
      <c r="U528" s="1"/>
    </row>
    <row r="529" spans="1:2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3"/>
      <c r="P529" s="3"/>
      <c r="Q529" s="3"/>
      <c r="R529" s="3"/>
      <c r="S529" s="3"/>
      <c r="T529" s="3"/>
      <c r="U529" s="3"/>
    </row>
    <row r="530" spans="1:2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1"/>
      <c r="P530" s="1"/>
      <c r="Q530" s="1"/>
      <c r="R530" s="1"/>
      <c r="S530" s="1"/>
      <c r="T530" s="1"/>
      <c r="U530" s="1"/>
    </row>
    <row r="531" spans="1:2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3"/>
      <c r="P531" s="3"/>
      <c r="Q531" s="3"/>
      <c r="R531" s="3"/>
      <c r="S531" s="3"/>
      <c r="T531" s="3"/>
      <c r="U531" s="3"/>
    </row>
    <row r="532" spans="1:2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1"/>
      <c r="P532" s="1"/>
      <c r="Q532" s="1"/>
      <c r="R532" s="1"/>
      <c r="S532" s="1"/>
      <c r="T532" s="1"/>
      <c r="U532" s="1"/>
    </row>
    <row r="533" spans="1:2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3"/>
      <c r="P533" s="3"/>
      <c r="Q533" s="3"/>
      <c r="R533" s="3"/>
      <c r="S533" s="3"/>
      <c r="T533" s="3"/>
      <c r="U533" s="3"/>
    </row>
    <row r="534" spans="1:2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1"/>
      <c r="P534" s="1"/>
      <c r="Q534" s="1"/>
      <c r="R534" s="1"/>
      <c r="S534" s="1"/>
      <c r="T534" s="1"/>
      <c r="U534" s="1"/>
    </row>
    <row r="535" spans="1:2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3"/>
      <c r="P535" s="3"/>
      <c r="Q535" s="3"/>
      <c r="R535" s="3"/>
      <c r="S535" s="3"/>
      <c r="T535" s="3"/>
      <c r="U535" s="3"/>
    </row>
    <row r="536" spans="1:2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1"/>
      <c r="P536" s="1"/>
      <c r="Q536" s="1"/>
      <c r="R536" s="1"/>
      <c r="S536" s="1"/>
      <c r="T536" s="1"/>
      <c r="U536" s="1"/>
    </row>
    <row r="537" spans="1:2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3"/>
      <c r="P537" s="3"/>
      <c r="Q537" s="3"/>
      <c r="R537" s="3"/>
      <c r="S537" s="3"/>
      <c r="T537" s="3"/>
      <c r="U537" s="3"/>
    </row>
    <row r="538" spans="1:2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1"/>
      <c r="P538" s="1"/>
      <c r="Q538" s="1"/>
      <c r="R538" s="1"/>
      <c r="S538" s="1"/>
      <c r="T538" s="1"/>
      <c r="U538" s="1"/>
    </row>
    <row r="539" spans="1:2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3"/>
      <c r="P539" s="3"/>
      <c r="Q539" s="3"/>
      <c r="R539" s="3"/>
      <c r="S539" s="3"/>
      <c r="T539" s="3"/>
      <c r="U539" s="3"/>
    </row>
    <row r="540" spans="1:2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1"/>
      <c r="P540" s="1"/>
      <c r="Q540" s="1"/>
      <c r="R540" s="1"/>
      <c r="S540" s="1"/>
      <c r="T540" s="1"/>
      <c r="U540" s="1"/>
    </row>
    <row r="541" spans="1:2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3"/>
      <c r="P541" s="3"/>
      <c r="Q541" s="3"/>
      <c r="R541" s="3"/>
      <c r="S541" s="3"/>
      <c r="T541" s="3"/>
      <c r="U541" s="3"/>
    </row>
    <row r="542" spans="1:2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1"/>
      <c r="P542" s="1"/>
      <c r="Q542" s="1"/>
      <c r="R542" s="1"/>
      <c r="S542" s="1"/>
      <c r="T542" s="1"/>
      <c r="U542" s="1"/>
    </row>
    <row r="543" spans="1:2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3"/>
      <c r="P543" s="3"/>
      <c r="Q543" s="3"/>
      <c r="R543" s="3"/>
      <c r="S543" s="3"/>
      <c r="T543" s="3"/>
      <c r="U543" s="3"/>
    </row>
    <row r="544" spans="1:2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1"/>
      <c r="P544" s="1"/>
      <c r="Q544" s="1"/>
      <c r="R544" s="1"/>
      <c r="S544" s="1"/>
      <c r="T544" s="1"/>
      <c r="U544" s="1"/>
    </row>
    <row r="545" spans="1:2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3"/>
      <c r="P545" s="3"/>
      <c r="Q545" s="3"/>
      <c r="R545" s="3"/>
      <c r="S545" s="3"/>
      <c r="T545" s="3"/>
      <c r="U545" s="3"/>
    </row>
    <row r="546" spans="1:2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1"/>
      <c r="P546" s="1"/>
      <c r="Q546" s="1"/>
      <c r="R546" s="1"/>
      <c r="S546" s="1"/>
      <c r="T546" s="1"/>
      <c r="U546" s="1"/>
    </row>
    <row r="547" spans="1:2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3"/>
      <c r="P547" s="3"/>
      <c r="Q547" s="3"/>
      <c r="R547" s="3"/>
      <c r="S547" s="3"/>
      <c r="T547" s="3"/>
      <c r="U547" s="3"/>
    </row>
    <row r="548" spans="1:2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1"/>
      <c r="P548" s="1"/>
      <c r="Q548" s="1"/>
      <c r="R548" s="1"/>
      <c r="S548" s="1"/>
      <c r="T548" s="1"/>
      <c r="U548" s="1"/>
    </row>
    <row r="549" spans="1:2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3"/>
      <c r="P549" s="3"/>
      <c r="Q549" s="3"/>
      <c r="R549" s="3"/>
      <c r="S549" s="3"/>
      <c r="T549" s="3"/>
      <c r="U549" s="3"/>
    </row>
    <row r="550" spans="1:2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1"/>
      <c r="P550" s="1"/>
      <c r="Q550" s="1"/>
      <c r="R550" s="1"/>
      <c r="S550" s="1"/>
      <c r="T550" s="1"/>
      <c r="U550" s="1"/>
    </row>
    <row r="551" spans="1:2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3"/>
      <c r="P551" s="3"/>
      <c r="Q551" s="3"/>
      <c r="R551" s="3"/>
      <c r="S551" s="3"/>
      <c r="T551" s="3"/>
      <c r="U551" s="3"/>
    </row>
    <row r="552" spans="1:2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1"/>
      <c r="P552" s="1"/>
      <c r="Q552" s="1"/>
      <c r="R552" s="1"/>
      <c r="S552" s="1"/>
      <c r="T552" s="1"/>
      <c r="U552" s="1"/>
    </row>
    <row r="553" spans="1:2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3"/>
      <c r="P553" s="3"/>
      <c r="Q553" s="3"/>
      <c r="R553" s="3"/>
      <c r="S553" s="3"/>
      <c r="T553" s="3"/>
      <c r="U553" s="3"/>
    </row>
    <row r="554" spans="1:2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1"/>
      <c r="P554" s="1"/>
      <c r="Q554" s="1"/>
      <c r="R554" s="1"/>
      <c r="S554" s="1"/>
      <c r="T554" s="1"/>
      <c r="U554" s="1"/>
    </row>
    <row r="555" spans="1:2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3"/>
      <c r="P555" s="3"/>
      <c r="Q555" s="3"/>
      <c r="R555" s="3"/>
      <c r="S555" s="3"/>
      <c r="T555" s="3"/>
      <c r="U555" s="3"/>
    </row>
    <row r="556" spans="1:2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1"/>
      <c r="P556" s="1"/>
      <c r="Q556" s="1"/>
      <c r="R556" s="1"/>
      <c r="S556" s="1"/>
      <c r="T556" s="1"/>
      <c r="U556" s="1"/>
    </row>
    <row r="557" spans="1:2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3"/>
      <c r="P557" s="3"/>
      <c r="Q557" s="3"/>
      <c r="R557" s="3"/>
      <c r="S557" s="3"/>
      <c r="T557" s="3"/>
      <c r="U557" s="3"/>
    </row>
    <row r="558" spans="1:2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1"/>
      <c r="P558" s="1"/>
      <c r="Q558" s="1"/>
      <c r="R558" s="1"/>
      <c r="S558" s="1"/>
      <c r="T558" s="1"/>
      <c r="U558" s="1"/>
    </row>
    <row r="559" spans="1:2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3"/>
      <c r="P559" s="3"/>
      <c r="Q559" s="3"/>
      <c r="R559" s="3"/>
      <c r="S559" s="3"/>
      <c r="T559" s="3"/>
      <c r="U559" s="3"/>
    </row>
    <row r="560" spans="1:2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1"/>
      <c r="P560" s="1"/>
      <c r="Q560" s="1"/>
      <c r="R560" s="1"/>
      <c r="S560" s="1"/>
      <c r="T560" s="1"/>
      <c r="U560" s="1"/>
    </row>
    <row r="561" spans="1:2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3"/>
      <c r="P561" s="3"/>
      <c r="Q561" s="3"/>
      <c r="R561" s="3"/>
      <c r="S561" s="3"/>
      <c r="T561" s="3"/>
      <c r="U561" s="3"/>
    </row>
    <row r="562" spans="1:2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1"/>
      <c r="P562" s="1"/>
      <c r="Q562" s="1"/>
      <c r="R562" s="1"/>
      <c r="S562" s="1"/>
      <c r="T562" s="1"/>
      <c r="U562" s="1"/>
    </row>
    <row r="563" spans="1:2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3"/>
      <c r="P563" s="3"/>
      <c r="Q563" s="3"/>
      <c r="R563" s="3"/>
      <c r="S563" s="3"/>
      <c r="T563" s="3"/>
      <c r="U563" s="3"/>
    </row>
    <row r="564" spans="1:2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1"/>
      <c r="P564" s="1"/>
      <c r="Q564" s="1"/>
      <c r="R564" s="1"/>
      <c r="S564" s="1"/>
      <c r="T564" s="1"/>
      <c r="U564" s="1"/>
    </row>
    <row r="565" spans="1:2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3"/>
      <c r="P565" s="3"/>
      <c r="Q565" s="3"/>
      <c r="R565" s="3"/>
      <c r="S565" s="3"/>
      <c r="T565" s="3"/>
      <c r="U565" s="3"/>
    </row>
    <row r="566" spans="1:2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1"/>
      <c r="P566" s="1"/>
      <c r="Q566" s="1"/>
      <c r="R566" s="1"/>
      <c r="S566" s="1"/>
      <c r="T566" s="1"/>
      <c r="U566" s="1"/>
    </row>
    <row r="567" spans="1:2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3"/>
      <c r="P567" s="3"/>
      <c r="Q567" s="3"/>
      <c r="R567" s="3"/>
      <c r="S567" s="3"/>
      <c r="T567" s="3"/>
      <c r="U567" s="3"/>
    </row>
    <row r="568" spans="1:2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1"/>
      <c r="P568" s="1"/>
      <c r="Q568" s="1"/>
      <c r="R568" s="1"/>
      <c r="S568" s="1"/>
      <c r="T568" s="1"/>
      <c r="U568" s="1"/>
    </row>
    <row r="569" spans="1:2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3"/>
      <c r="P569" s="3"/>
      <c r="Q569" s="3"/>
      <c r="R569" s="3"/>
      <c r="S569" s="3"/>
      <c r="T569" s="3"/>
      <c r="U569" s="3"/>
    </row>
    <row r="570" spans="1:2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1"/>
      <c r="P570" s="1"/>
      <c r="Q570" s="1"/>
      <c r="R570" s="1"/>
      <c r="S570" s="1"/>
      <c r="T570" s="1"/>
      <c r="U570" s="1"/>
    </row>
    <row r="571" spans="1:2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3"/>
      <c r="P571" s="3"/>
      <c r="Q571" s="3"/>
      <c r="R571" s="3"/>
      <c r="S571" s="3"/>
      <c r="T571" s="3"/>
      <c r="U571" s="3"/>
    </row>
    <row r="572" spans="1:2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1"/>
      <c r="P572" s="1"/>
      <c r="Q572" s="1"/>
      <c r="R572" s="1"/>
      <c r="S572" s="1"/>
      <c r="T572" s="1"/>
      <c r="U572" s="1"/>
    </row>
    <row r="573" spans="1:2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3"/>
      <c r="P573" s="3"/>
      <c r="Q573" s="3"/>
      <c r="R573" s="3"/>
      <c r="S573" s="3"/>
      <c r="T573" s="3"/>
      <c r="U573" s="3"/>
    </row>
    <row r="574" spans="1:2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1"/>
      <c r="P574" s="1"/>
      <c r="Q574" s="1"/>
      <c r="R574" s="1"/>
      <c r="S574" s="1"/>
      <c r="T574" s="1"/>
      <c r="U574" s="1"/>
    </row>
    <row r="575" spans="1:2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3"/>
      <c r="P575" s="3"/>
      <c r="Q575" s="3"/>
      <c r="R575" s="3"/>
      <c r="S575" s="3"/>
      <c r="T575" s="3"/>
      <c r="U575" s="3"/>
    </row>
    <row r="576" spans="1:2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1"/>
      <c r="P576" s="1"/>
      <c r="Q576" s="1"/>
      <c r="R576" s="1"/>
      <c r="S576" s="1"/>
      <c r="T576" s="1"/>
      <c r="U576" s="1"/>
    </row>
    <row r="577" spans="1:2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3"/>
      <c r="P577" s="3"/>
      <c r="Q577" s="3"/>
      <c r="R577" s="3"/>
      <c r="S577" s="3"/>
      <c r="T577" s="3"/>
      <c r="U577" s="3"/>
    </row>
    <row r="578" spans="1:2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1"/>
      <c r="P578" s="1"/>
      <c r="Q578" s="1"/>
      <c r="R578" s="1"/>
      <c r="S578" s="1"/>
      <c r="T578" s="1"/>
      <c r="U578" s="1"/>
    </row>
    <row r="579" spans="1:2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3"/>
      <c r="P579" s="3"/>
      <c r="Q579" s="3"/>
      <c r="R579" s="3"/>
      <c r="S579" s="3"/>
      <c r="T579" s="3"/>
      <c r="U579" s="3"/>
    </row>
    <row r="580" spans="1:2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1"/>
      <c r="P580" s="1"/>
      <c r="Q580" s="1"/>
      <c r="R580" s="1"/>
      <c r="S580" s="1"/>
      <c r="T580" s="1"/>
      <c r="U580" s="1"/>
    </row>
    <row r="581" spans="1:2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3"/>
      <c r="P581" s="3"/>
      <c r="Q581" s="3"/>
      <c r="R581" s="3"/>
      <c r="S581" s="3"/>
      <c r="T581" s="3"/>
      <c r="U581" s="3"/>
    </row>
    <row r="582" spans="1:2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1"/>
      <c r="P582" s="1"/>
      <c r="Q582" s="1"/>
      <c r="R582" s="1"/>
      <c r="S582" s="1"/>
      <c r="T582" s="1"/>
      <c r="U582" s="1"/>
    </row>
    <row r="583" spans="1:2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3"/>
      <c r="P583" s="3"/>
      <c r="Q583" s="3"/>
      <c r="R583" s="3"/>
      <c r="S583" s="3"/>
      <c r="T583" s="3"/>
      <c r="U583" s="3"/>
    </row>
    <row r="584" spans="1:2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1"/>
      <c r="P584" s="1"/>
      <c r="Q584" s="1"/>
      <c r="R584" s="1"/>
      <c r="S584" s="1"/>
      <c r="T584" s="1"/>
      <c r="U584" s="1"/>
    </row>
    <row r="585" spans="1:2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3"/>
      <c r="P585" s="3"/>
      <c r="Q585" s="3"/>
      <c r="R585" s="3"/>
      <c r="S585" s="3"/>
      <c r="T585" s="3"/>
      <c r="U585" s="3"/>
    </row>
    <row r="586" spans="1:2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1"/>
      <c r="P586" s="1"/>
      <c r="Q586" s="1"/>
      <c r="R586" s="1"/>
      <c r="S586" s="1"/>
      <c r="T586" s="1"/>
      <c r="U586" s="1"/>
    </row>
    <row r="587" spans="1:2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3"/>
      <c r="P587" s="3"/>
      <c r="Q587" s="3"/>
      <c r="R587" s="3"/>
      <c r="S587" s="3"/>
      <c r="T587" s="3"/>
      <c r="U587" s="3"/>
    </row>
    <row r="588" spans="1:2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1"/>
      <c r="P588" s="1"/>
      <c r="Q588" s="1"/>
      <c r="R588" s="1"/>
      <c r="S588" s="1"/>
      <c r="T588" s="1"/>
      <c r="U588" s="1"/>
    </row>
    <row r="589" spans="1:2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3"/>
      <c r="P589" s="3"/>
      <c r="Q589" s="3"/>
      <c r="R589" s="3"/>
      <c r="S589" s="3"/>
      <c r="T589" s="3"/>
      <c r="U589" s="3"/>
    </row>
    <row r="590" spans="1:2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1"/>
      <c r="P590" s="1"/>
      <c r="Q590" s="1"/>
      <c r="R590" s="1"/>
      <c r="S590" s="1"/>
      <c r="T590" s="1"/>
      <c r="U590" s="1"/>
    </row>
    <row r="591" spans="1:2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3"/>
      <c r="P591" s="3"/>
      <c r="Q591" s="3"/>
      <c r="R591" s="3"/>
      <c r="S591" s="3"/>
      <c r="T591" s="3"/>
      <c r="U591" s="3"/>
    </row>
    <row r="592" spans="1:2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1"/>
      <c r="P592" s="1"/>
      <c r="Q592" s="1"/>
      <c r="R592" s="1"/>
      <c r="S592" s="1"/>
      <c r="T592" s="1"/>
      <c r="U592" s="1"/>
    </row>
    <row r="593" spans="1:2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3"/>
      <c r="P593" s="3"/>
      <c r="Q593" s="3"/>
      <c r="R593" s="3"/>
      <c r="S593" s="3"/>
      <c r="T593" s="3"/>
      <c r="U593" s="3"/>
    </row>
    <row r="594" spans="1:2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1"/>
      <c r="P594" s="1"/>
      <c r="Q594" s="1"/>
      <c r="R594" s="1"/>
      <c r="S594" s="1"/>
      <c r="T594" s="1"/>
      <c r="U594" s="1"/>
    </row>
    <row r="595" spans="1:2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3"/>
      <c r="P595" s="3"/>
      <c r="Q595" s="3"/>
      <c r="R595" s="3"/>
      <c r="S595" s="3"/>
      <c r="T595" s="3"/>
      <c r="U595" s="3"/>
    </row>
    <row r="596" spans="1:2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1"/>
      <c r="P596" s="1"/>
      <c r="Q596" s="1"/>
      <c r="R596" s="1"/>
      <c r="S596" s="1"/>
      <c r="T596" s="1"/>
      <c r="U596" s="1"/>
    </row>
    <row r="597" spans="1:2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3"/>
      <c r="P597" s="3"/>
      <c r="Q597" s="3"/>
      <c r="R597" s="3"/>
      <c r="S597" s="3"/>
      <c r="T597" s="3"/>
      <c r="U597" s="3"/>
    </row>
    <row r="598" spans="1:2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1"/>
      <c r="P598" s="1"/>
      <c r="Q598" s="1"/>
      <c r="R598" s="1"/>
      <c r="S598" s="1"/>
      <c r="T598" s="1"/>
      <c r="U598" s="1"/>
    </row>
    <row r="599" spans="1:2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3"/>
      <c r="P599" s="3"/>
      <c r="Q599" s="3"/>
      <c r="R599" s="3"/>
      <c r="S599" s="3"/>
      <c r="T599" s="3"/>
      <c r="U599" s="3"/>
    </row>
    <row r="600" spans="1:2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1"/>
      <c r="P600" s="1"/>
      <c r="Q600" s="1"/>
      <c r="R600" s="1"/>
      <c r="S600" s="1"/>
      <c r="T600" s="1"/>
      <c r="U600" s="1"/>
    </row>
    <row r="601" spans="1:2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3"/>
      <c r="P601" s="3"/>
      <c r="Q601" s="3"/>
      <c r="R601" s="3"/>
      <c r="S601" s="3"/>
      <c r="T601" s="3"/>
      <c r="U601" s="3"/>
    </row>
    <row r="602" spans="1:2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1"/>
      <c r="P602" s="1"/>
      <c r="Q602" s="1"/>
      <c r="R602" s="1"/>
      <c r="S602" s="1"/>
      <c r="T602" s="1"/>
      <c r="U602" s="1"/>
    </row>
    <row r="603" spans="1:2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3"/>
      <c r="P603" s="3"/>
      <c r="Q603" s="3"/>
      <c r="R603" s="3"/>
      <c r="S603" s="3"/>
      <c r="T603" s="3"/>
      <c r="U603" s="3"/>
    </row>
    <row r="604" spans="1:2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1"/>
      <c r="P604" s="1"/>
      <c r="Q604" s="1"/>
      <c r="R604" s="1"/>
      <c r="S604" s="1"/>
      <c r="T604" s="1"/>
      <c r="U604" s="1"/>
    </row>
    <row r="605" spans="1:2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3"/>
      <c r="P605" s="3"/>
      <c r="Q605" s="3"/>
      <c r="R605" s="3"/>
      <c r="S605" s="3"/>
      <c r="T605" s="3"/>
      <c r="U605" s="3"/>
    </row>
    <row r="606" spans="1:2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1"/>
      <c r="P606" s="1"/>
      <c r="Q606" s="1"/>
      <c r="R606" s="1"/>
      <c r="S606" s="1"/>
      <c r="T606" s="1"/>
      <c r="U606" s="1"/>
    </row>
    <row r="607" spans="1:2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3"/>
      <c r="P607" s="3"/>
      <c r="Q607" s="3"/>
      <c r="R607" s="3"/>
      <c r="S607" s="3"/>
      <c r="T607" s="3"/>
      <c r="U607" s="3"/>
    </row>
    <row r="608" spans="1:2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1"/>
      <c r="P608" s="1"/>
      <c r="Q608" s="1"/>
      <c r="R608" s="1"/>
      <c r="S608" s="1"/>
      <c r="T608" s="1"/>
      <c r="U608" s="1"/>
    </row>
    <row r="609" spans="1:2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3"/>
      <c r="P609" s="3"/>
      <c r="Q609" s="3"/>
      <c r="R609" s="3"/>
      <c r="S609" s="3"/>
      <c r="T609" s="3"/>
      <c r="U609" s="3"/>
    </row>
    <row r="610" spans="1:2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1"/>
      <c r="P610" s="1"/>
      <c r="Q610" s="1"/>
      <c r="R610" s="1"/>
      <c r="S610" s="1"/>
      <c r="T610" s="1"/>
      <c r="U610" s="1"/>
    </row>
    <row r="611" spans="1:2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3"/>
      <c r="P611" s="3"/>
      <c r="Q611" s="3"/>
      <c r="R611" s="3"/>
      <c r="S611" s="3"/>
      <c r="T611" s="3"/>
      <c r="U611" s="3"/>
    </row>
    <row r="612" spans="1:2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1"/>
      <c r="P612" s="1"/>
      <c r="Q612" s="1"/>
      <c r="R612" s="1"/>
      <c r="S612" s="1"/>
      <c r="T612" s="1"/>
      <c r="U612" s="1"/>
    </row>
    <row r="613" spans="1:2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3"/>
      <c r="P613" s="3"/>
      <c r="Q613" s="3"/>
      <c r="R613" s="3"/>
      <c r="S613" s="3"/>
      <c r="T613" s="3"/>
      <c r="U613" s="3"/>
    </row>
    <row r="614" spans="1:2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1"/>
      <c r="P614" s="1"/>
      <c r="Q614" s="1"/>
      <c r="R614" s="1"/>
      <c r="S614" s="1"/>
      <c r="T614" s="1"/>
      <c r="U614" s="1"/>
    </row>
    <row r="615" spans="1:2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3"/>
      <c r="P615" s="3"/>
      <c r="Q615" s="3"/>
      <c r="R615" s="3"/>
      <c r="S615" s="3"/>
      <c r="T615" s="3"/>
      <c r="U615" s="3"/>
    </row>
    <row r="616" spans="1:2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1"/>
      <c r="P616" s="1"/>
      <c r="Q616" s="1"/>
      <c r="R616" s="1"/>
      <c r="S616" s="1"/>
      <c r="T616" s="1"/>
      <c r="U616" s="1"/>
    </row>
    <row r="617" spans="1:2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3"/>
      <c r="P617" s="3"/>
      <c r="Q617" s="3"/>
      <c r="R617" s="3"/>
      <c r="S617" s="3"/>
      <c r="T617" s="3"/>
      <c r="U617" s="3"/>
    </row>
    <row r="618" spans="1:2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1"/>
      <c r="P618" s="1"/>
      <c r="Q618" s="1"/>
      <c r="R618" s="1"/>
      <c r="S618" s="1"/>
      <c r="T618" s="1"/>
      <c r="U618" s="1"/>
    </row>
    <row r="619" spans="1:2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3"/>
      <c r="P619" s="3"/>
      <c r="Q619" s="3"/>
      <c r="R619" s="3"/>
      <c r="S619" s="3"/>
      <c r="T619" s="3"/>
      <c r="U619" s="3"/>
    </row>
    <row r="620" spans="1:2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1"/>
      <c r="P620" s="1"/>
      <c r="Q620" s="1"/>
      <c r="R620" s="1"/>
      <c r="S620" s="1"/>
      <c r="T620" s="1"/>
      <c r="U620" s="1"/>
    </row>
    <row r="621" spans="1: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3"/>
      <c r="P621" s="3"/>
      <c r="Q621" s="3"/>
      <c r="R621" s="3"/>
      <c r="S621" s="3"/>
      <c r="T621" s="3"/>
      <c r="U621" s="3"/>
    </row>
    <row r="622" spans="1:2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1"/>
      <c r="P622" s="1"/>
      <c r="Q622" s="1"/>
      <c r="R622" s="1"/>
      <c r="S622" s="1"/>
      <c r="T622" s="1"/>
      <c r="U622" s="1"/>
    </row>
    <row r="623" spans="1:2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3"/>
      <c r="P623" s="3"/>
      <c r="Q623" s="3"/>
      <c r="R623" s="3"/>
      <c r="S623" s="3"/>
      <c r="T623" s="3"/>
      <c r="U623" s="3"/>
    </row>
    <row r="624" spans="1:2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1"/>
      <c r="P624" s="1"/>
      <c r="Q624" s="1"/>
      <c r="R624" s="1"/>
      <c r="S624" s="1"/>
      <c r="T624" s="1"/>
      <c r="U624" s="1"/>
    </row>
    <row r="625" spans="1:2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3"/>
      <c r="P625" s="3"/>
      <c r="Q625" s="3"/>
      <c r="R625" s="3"/>
      <c r="S625" s="3"/>
      <c r="T625" s="3"/>
      <c r="U625" s="3"/>
    </row>
    <row r="626" spans="1:2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1"/>
      <c r="P626" s="1"/>
      <c r="Q626" s="1"/>
      <c r="R626" s="1"/>
      <c r="S626" s="1"/>
      <c r="T626" s="1"/>
      <c r="U626" s="1"/>
    </row>
    <row r="627" spans="1:2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3"/>
      <c r="P627" s="3"/>
      <c r="Q627" s="3"/>
      <c r="R627" s="3"/>
      <c r="S627" s="3"/>
      <c r="T627" s="3"/>
      <c r="U627" s="3"/>
    </row>
    <row r="628" spans="1:2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1"/>
      <c r="P628" s="1"/>
      <c r="Q628" s="1"/>
      <c r="R628" s="1"/>
      <c r="S628" s="1"/>
      <c r="T628" s="1"/>
      <c r="U628" s="1"/>
    </row>
    <row r="629" spans="1:2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3"/>
      <c r="P629" s="3"/>
      <c r="Q629" s="3"/>
      <c r="R629" s="3"/>
      <c r="S629" s="3"/>
      <c r="T629" s="3"/>
      <c r="U629" s="3"/>
    </row>
    <row r="630" spans="1:2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1"/>
      <c r="P630" s="1"/>
      <c r="Q630" s="1"/>
      <c r="R630" s="1"/>
      <c r="S630" s="1"/>
      <c r="T630" s="1"/>
      <c r="U630" s="1"/>
    </row>
    <row r="631" spans="1:2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3"/>
      <c r="P631" s="3"/>
      <c r="Q631" s="3"/>
      <c r="R631" s="3"/>
      <c r="S631" s="3"/>
      <c r="T631" s="3"/>
      <c r="U631" s="3"/>
    </row>
    <row r="632" spans="1:2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1"/>
      <c r="P632" s="1"/>
      <c r="Q632" s="1"/>
      <c r="R632" s="1"/>
      <c r="S632" s="1"/>
      <c r="T632" s="1"/>
      <c r="U632" s="1"/>
    </row>
    <row r="633" spans="1:2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3"/>
      <c r="P633" s="3"/>
      <c r="Q633" s="3"/>
      <c r="R633" s="3"/>
      <c r="S633" s="3"/>
      <c r="T633" s="3"/>
      <c r="U633" s="3"/>
    </row>
    <row r="634" spans="1:2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1"/>
      <c r="P634" s="1"/>
      <c r="Q634" s="1"/>
      <c r="R634" s="1"/>
      <c r="S634" s="1"/>
      <c r="T634" s="1"/>
      <c r="U634" s="1"/>
    </row>
    <row r="635" spans="1:2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3"/>
      <c r="P635" s="3"/>
      <c r="Q635" s="3"/>
      <c r="R635" s="3"/>
      <c r="S635" s="3"/>
      <c r="T635" s="3"/>
      <c r="U635" s="3"/>
    </row>
    <row r="636" spans="1:2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1"/>
      <c r="P636" s="1"/>
      <c r="Q636" s="1"/>
      <c r="R636" s="1"/>
      <c r="S636" s="1"/>
      <c r="T636" s="1"/>
      <c r="U636" s="1"/>
    </row>
    <row r="637" spans="1:2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3"/>
      <c r="P637" s="3"/>
      <c r="Q637" s="3"/>
      <c r="R637" s="3"/>
      <c r="S637" s="3"/>
      <c r="T637" s="3"/>
      <c r="U637" s="3"/>
    </row>
    <row r="638" spans="1:2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1"/>
      <c r="P638" s="1"/>
      <c r="Q638" s="1"/>
      <c r="R638" s="1"/>
      <c r="S638" s="1"/>
      <c r="T638" s="1"/>
      <c r="U638" s="1"/>
    </row>
    <row r="639" spans="1:2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3"/>
      <c r="P639" s="3"/>
      <c r="Q639" s="3"/>
      <c r="R639" s="3"/>
      <c r="S639" s="3"/>
      <c r="T639" s="3"/>
      <c r="U639" s="3"/>
    </row>
    <row r="640" spans="1:2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1"/>
      <c r="P640" s="1"/>
      <c r="Q640" s="1"/>
      <c r="R640" s="1"/>
      <c r="S640" s="1"/>
      <c r="T640" s="1"/>
      <c r="U640" s="1"/>
    </row>
    <row r="641" spans="1:2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3"/>
      <c r="P641" s="3"/>
      <c r="Q641" s="3"/>
      <c r="R641" s="3"/>
      <c r="S641" s="3"/>
      <c r="T641" s="3"/>
      <c r="U641" s="3"/>
    </row>
    <row r="642" spans="1:2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1"/>
      <c r="P642" s="1"/>
      <c r="Q642" s="1"/>
      <c r="R642" s="1"/>
      <c r="S642" s="1"/>
      <c r="T642" s="1"/>
      <c r="U642" s="1"/>
    </row>
    <row r="643" spans="1:2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3"/>
      <c r="P643" s="3"/>
      <c r="Q643" s="3"/>
      <c r="R643" s="3"/>
      <c r="S643" s="3"/>
      <c r="T643" s="3"/>
      <c r="U643" s="3"/>
    </row>
    <row r="644" spans="1:2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1"/>
      <c r="P644" s="1"/>
      <c r="Q644" s="1"/>
      <c r="R644" s="1"/>
      <c r="S644" s="1"/>
      <c r="T644" s="1"/>
      <c r="U644" s="1"/>
    </row>
    <row r="645" spans="1:2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3"/>
      <c r="P645" s="3"/>
      <c r="Q645" s="3"/>
      <c r="R645" s="3"/>
      <c r="S645" s="3"/>
      <c r="T645" s="3"/>
      <c r="U645" s="3"/>
    </row>
    <row r="646" spans="1:2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1"/>
      <c r="P646" s="1"/>
      <c r="Q646" s="1"/>
      <c r="R646" s="1"/>
      <c r="S646" s="1"/>
      <c r="T646" s="1"/>
      <c r="U646" s="1"/>
    </row>
    <row r="647" spans="1:2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3"/>
      <c r="P647" s="3"/>
      <c r="Q647" s="3"/>
      <c r="R647" s="3"/>
      <c r="S647" s="3"/>
      <c r="T647" s="3"/>
      <c r="U647" s="3"/>
    </row>
    <row r="648" spans="1:2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1"/>
      <c r="P648" s="1"/>
      <c r="Q648" s="1"/>
      <c r="R648" s="1"/>
      <c r="S648" s="1"/>
      <c r="T648" s="1"/>
      <c r="U648" s="1"/>
    </row>
    <row r="649" spans="1:2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3"/>
      <c r="P649" s="3"/>
      <c r="Q649" s="3"/>
      <c r="R649" s="3"/>
      <c r="S649" s="3"/>
      <c r="T649" s="3"/>
      <c r="U649" s="3"/>
    </row>
    <row r="650" spans="1:2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1"/>
      <c r="P650" s="1"/>
      <c r="Q650" s="1"/>
      <c r="R650" s="1"/>
      <c r="S650" s="1"/>
      <c r="T650" s="1"/>
      <c r="U650" s="1"/>
    </row>
    <row r="651" spans="1:2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3"/>
      <c r="P651" s="3"/>
      <c r="Q651" s="3"/>
      <c r="R651" s="3"/>
      <c r="S651" s="3"/>
      <c r="T651" s="3"/>
      <c r="U651" s="3"/>
    </row>
    <row r="652" spans="1:2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1"/>
      <c r="P652" s="1"/>
      <c r="Q652" s="1"/>
      <c r="R652" s="1"/>
      <c r="S652" s="1"/>
      <c r="T652" s="1"/>
      <c r="U652" s="1"/>
    </row>
    <row r="653" spans="1:2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3"/>
      <c r="P653" s="3"/>
      <c r="Q653" s="3"/>
      <c r="R653" s="3"/>
      <c r="S653" s="3"/>
      <c r="T653" s="3"/>
      <c r="U653" s="3"/>
    </row>
    <row r="654" spans="1:2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1"/>
      <c r="P654" s="1"/>
      <c r="Q654" s="1"/>
      <c r="R654" s="1"/>
      <c r="S654" s="1"/>
      <c r="T654" s="1"/>
      <c r="U654" s="1"/>
    </row>
    <row r="655" spans="1:2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3"/>
      <c r="P655" s="3"/>
      <c r="Q655" s="3"/>
      <c r="R655" s="3"/>
      <c r="S655" s="3"/>
      <c r="T655" s="3"/>
      <c r="U655" s="3"/>
    </row>
    <row r="656" spans="1:2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1"/>
      <c r="P656" s="1"/>
      <c r="Q656" s="1"/>
      <c r="R656" s="1"/>
      <c r="S656" s="1"/>
      <c r="T656" s="1"/>
      <c r="U656" s="1"/>
    </row>
    <row r="657" spans="1:2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3"/>
      <c r="P657" s="3"/>
      <c r="Q657" s="3"/>
      <c r="R657" s="3"/>
      <c r="S657" s="3"/>
      <c r="T657" s="3"/>
      <c r="U657" s="3"/>
    </row>
    <row r="658" spans="1:2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1"/>
      <c r="P658" s="1"/>
      <c r="Q658" s="1"/>
      <c r="R658" s="1"/>
      <c r="S658" s="1"/>
      <c r="T658" s="1"/>
      <c r="U658" s="1"/>
    </row>
    <row r="659" spans="1:2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3"/>
      <c r="P659" s="3"/>
      <c r="Q659" s="3"/>
      <c r="R659" s="3"/>
      <c r="S659" s="3"/>
      <c r="T659" s="3"/>
      <c r="U659" s="3"/>
    </row>
    <row r="660" spans="1:2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1"/>
      <c r="P660" s="1"/>
      <c r="Q660" s="1"/>
      <c r="R660" s="1"/>
      <c r="S660" s="1"/>
      <c r="T660" s="1"/>
      <c r="U660" s="1"/>
    </row>
    <row r="661" spans="1:2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3"/>
      <c r="P661" s="3"/>
      <c r="Q661" s="3"/>
      <c r="R661" s="3"/>
      <c r="S661" s="3"/>
      <c r="T661" s="3"/>
      <c r="U661" s="3"/>
    </row>
    <row r="662" spans="1:2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1"/>
      <c r="P662" s="1"/>
      <c r="Q662" s="1"/>
      <c r="R662" s="1"/>
      <c r="S662" s="1"/>
      <c r="T662" s="1"/>
      <c r="U662" s="1"/>
    </row>
    <row r="663" spans="1:2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3"/>
      <c r="P663" s="3"/>
      <c r="Q663" s="3"/>
      <c r="R663" s="3"/>
      <c r="S663" s="3"/>
      <c r="T663" s="3"/>
      <c r="U663" s="3"/>
    </row>
    <row r="664" spans="1:2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1"/>
      <c r="P664" s="1"/>
      <c r="Q664" s="1"/>
      <c r="R664" s="1"/>
      <c r="S664" s="1"/>
      <c r="T664" s="1"/>
      <c r="U664" s="1"/>
    </row>
    <row r="665" spans="1:2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3"/>
      <c r="P665" s="3"/>
      <c r="Q665" s="3"/>
      <c r="R665" s="3"/>
      <c r="S665" s="3"/>
      <c r="T665" s="3"/>
      <c r="U665" s="3"/>
    </row>
    <row r="666" spans="1:2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1"/>
      <c r="P666" s="1"/>
      <c r="Q666" s="1"/>
      <c r="R666" s="1"/>
      <c r="S666" s="1"/>
      <c r="T666" s="1"/>
      <c r="U666" s="1"/>
    </row>
    <row r="667" spans="1:2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3"/>
      <c r="P667" s="3"/>
      <c r="Q667" s="3"/>
      <c r="R667" s="3"/>
      <c r="S667" s="3"/>
      <c r="T667" s="3"/>
      <c r="U667" s="3"/>
    </row>
    <row r="668" spans="1:2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1"/>
      <c r="P668" s="1"/>
      <c r="Q668" s="1"/>
      <c r="R668" s="1"/>
      <c r="S668" s="1"/>
      <c r="T668" s="1"/>
      <c r="U668" s="1"/>
    </row>
    <row r="669" spans="1:2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3"/>
      <c r="P669" s="3"/>
      <c r="Q669" s="3"/>
      <c r="R669" s="3"/>
      <c r="S669" s="3"/>
      <c r="T669" s="3"/>
      <c r="U669" s="3"/>
    </row>
    <row r="670" spans="1:2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1"/>
      <c r="P670" s="1"/>
      <c r="Q670" s="1"/>
      <c r="R670" s="1"/>
      <c r="S670" s="1"/>
      <c r="T670" s="1"/>
      <c r="U670" s="1"/>
    </row>
    <row r="671" spans="1:2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3"/>
      <c r="P671" s="3"/>
      <c r="Q671" s="3"/>
      <c r="R671" s="3"/>
      <c r="S671" s="3"/>
      <c r="T671" s="3"/>
      <c r="U671" s="3"/>
    </row>
    <row r="672" spans="1:2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1"/>
      <c r="P672" s="1"/>
      <c r="Q672" s="1"/>
      <c r="R672" s="1"/>
      <c r="S672" s="1"/>
      <c r="T672" s="1"/>
      <c r="U672" s="1"/>
    </row>
    <row r="673" spans="1:2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3"/>
      <c r="P673" s="3"/>
      <c r="Q673" s="3"/>
      <c r="R673" s="3"/>
      <c r="S673" s="3"/>
      <c r="T673" s="3"/>
      <c r="U673" s="3"/>
    </row>
    <row r="674" spans="1:2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1"/>
      <c r="P674" s="1"/>
      <c r="Q674" s="1"/>
      <c r="R674" s="1"/>
      <c r="S674" s="1"/>
      <c r="T674" s="1"/>
      <c r="U674" s="1"/>
    </row>
    <row r="675" spans="1:2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3"/>
      <c r="P675" s="3"/>
      <c r="Q675" s="3"/>
      <c r="R675" s="3"/>
      <c r="S675" s="3"/>
      <c r="T675" s="3"/>
      <c r="U675" s="3"/>
    </row>
    <row r="676" spans="1:2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1"/>
      <c r="P676" s="1"/>
      <c r="Q676" s="1"/>
      <c r="R676" s="1"/>
      <c r="S676" s="1"/>
      <c r="T676" s="1"/>
      <c r="U676" s="1"/>
    </row>
    <row r="677" spans="1:2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3"/>
      <c r="P677" s="3"/>
      <c r="Q677" s="3"/>
      <c r="R677" s="3"/>
      <c r="S677" s="3"/>
      <c r="T677" s="3"/>
      <c r="U677" s="3"/>
    </row>
    <row r="678" spans="1:2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1"/>
      <c r="P678" s="1"/>
      <c r="Q678" s="1"/>
      <c r="R678" s="1"/>
      <c r="S678" s="1"/>
      <c r="T678" s="1"/>
      <c r="U678" s="1"/>
    </row>
    <row r="679" spans="1:2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3"/>
      <c r="P679" s="3"/>
      <c r="Q679" s="3"/>
      <c r="R679" s="3"/>
      <c r="S679" s="3"/>
      <c r="T679" s="3"/>
      <c r="U679" s="3"/>
    </row>
    <row r="680" spans="1:2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1"/>
      <c r="P680" s="1"/>
      <c r="Q680" s="1"/>
      <c r="R680" s="1"/>
      <c r="S680" s="1"/>
      <c r="T680" s="1"/>
      <c r="U680" s="1"/>
    </row>
    <row r="681" spans="1:2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3"/>
      <c r="P681" s="3"/>
      <c r="Q681" s="3"/>
      <c r="R681" s="3"/>
      <c r="S681" s="3"/>
      <c r="T681" s="3"/>
      <c r="U681" s="3"/>
    </row>
    <row r="682" spans="1:2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1"/>
      <c r="P682" s="1"/>
      <c r="Q682" s="1"/>
      <c r="R682" s="1"/>
      <c r="S682" s="1"/>
      <c r="T682" s="1"/>
      <c r="U682" s="1"/>
    </row>
    <row r="683" spans="1:2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3"/>
      <c r="P683" s="3"/>
      <c r="Q683" s="3"/>
      <c r="R683" s="3"/>
      <c r="S683" s="3"/>
      <c r="T683" s="3"/>
      <c r="U683" s="3"/>
    </row>
    <row r="684" spans="1:2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1"/>
      <c r="P684" s="1"/>
      <c r="Q684" s="1"/>
      <c r="R684" s="1"/>
      <c r="S684" s="1"/>
      <c r="T684" s="1"/>
      <c r="U684" s="1"/>
    </row>
    <row r="685" spans="1:2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3"/>
      <c r="P685" s="3"/>
      <c r="Q685" s="3"/>
      <c r="R685" s="3"/>
      <c r="S685" s="3"/>
      <c r="T685" s="3"/>
      <c r="U685" s="3"/>
    </row>
    <row r="686" spans="1:2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1"/>
      <c r="P686" s="1"/>
      <c r="Q686" s="1"/>
      <c r="R686" s="1"/>
      <c r="S686" s="1"/>
      <c r="T686" s="1"/>
      <c r="U686" s="1"/>
    </row>
    <row r="687" spans="1:2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3"/>
      <c r="P687" s="3"/>
      <c r="Q687" s="3"/>
      <c r="R687" s="3"/>
      <c r="S687" s="3"/>
      <c r="T687" s="3"/>
      <c r="U687" s="3"/>
    </row>
    <row r="688" spans="1:2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1"/>
      <c r="P688" s="1"/>
      <c r="Q688" s="1"/>
      <c r="R688" s="1"/>
      <c r="S688" s="1"/>
      <c r="T688" s="1"/>
      <c r="U688" s="1"/>
    </row>
    <row r="689" spans="1:2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3"/>
      <c r="P689" s="3"/>
      <c r="Q689" s="3"/>
      <c r="R689" s="3"/>
      <c r="S689" s="3"/>
      <c r="T689" s="3"/>
      <c r="U689" s="3"/>
    </row>
    <row r="690" spans="1:2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1"/>
      <c r="P690" s="1"/>
      <c r="Q690" s="1"/>
      <c r="R690" s="1"/>
      <c r="S690" s="1"/>
      <c r="T690" s="1"/>
      <c r="U690" s="1"/>
    </row>
    <row r="691" spans="1:2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3"/>
      <c r="P691" s="3"/>
      <c r="Q691" s="3"/>
      <c r="R691" s="3"/>
      <c r="S691" s="3"/>
      <c r="T691" s="3"/>
      <c r="U691" s="3"/>
    </row>
    <row r="692" spans="1:2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1"/>
      <c r="P692" s="1"/>
      <c r="Q692" s="1"/>
      <c r="R692" s="1"/>
      <c r="S692" s="1"/>
      <c r="T692" s="1"/>
      <c r="U692" s="1"/>
    </row>
    <row r="693" spans="1:2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3"/>
      <c r="P693" s="3"/>
      <c r="Q693" s="3"/>
      <c r="R693" s="3"/>
      <c r="S693" s="3"/>
      <c r="T693" s="3"/>
      <c r="U693" s="3"/>
    </row>
    <row r="694" spans="1:2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1"/>
      <c r="P694" s="1"/>
      <c r="Q694" s="1"/>
      <c r="R694" s="1"/>
      <c r="S694" s="1"/>
      <c r="T694" s="1"/>
      <c r="U694" s="1"/>
    </row>
    <row r="695" spans="1:2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3"/>
      <c r="P695" s="3"/>
      <c r="Q695" s="3"/>
      <c r="R695" s="3"/>
      <c r="S695" s="3"/>
      <c r="T695" s="3"/>
      <c r="U695" s="3"/>
    </row>
    <row r="696" spans="1:2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1"/>
      <c r="P696" s="1"/>
      <c r="Q696" s="1"/>
      <c r="R696" s="1"/>
      <c r="S696" s="1"/>
      <c r="T696" s="1"/>
      <c r="U696" s="1"/>
    </row>
    <row r="697" spans="1:2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3"/>
      <c r="P697" s="3"/>
      <c r="Q697" s="3"/>
      <c r="R697" s="3"/>
      <c r="S697" s="3"/>
      <c r="T697" s="3"/>
      <c r="U697" s="3"/>
    </row>
    <row r="698" spans="1:2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1"/>
      <c r="P698" s="1"/>
      <c r="Q698" s="1"/>
      <c r="R698" s="1"/>
      <c r="S698" s="1"/>
      <c r="T698" s="1"/>
      <c r="U698" s="1"/>
    </row>
    <row r="699" spans="1:2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3"/>
      <c r="P699" s="3"/>
      <c r="Q699" s="3"/>
      <c r="R699" s="3"/>
      <c r="S699" s="3"/>
      <c r="T699" s="3"/>
      <c r="U699" s="3"/>
    </row>
    <row r="700" spans="1:2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1"/>
      <c r="P700" s="1"/>
      <c r="Q700" s="1"/>
      <c r="R700" s="1"/>
      <c r="S700" s="1"/>
      <c r="T700" s="1"/>
      <c r="U700" s="1"/>
    </row>
    <row r="701" spans="1:2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3"/>
      <c r="P701" s="3"/>
      <c r="Q701" s="3"/>
      <c r="R701" s="3"/>
      <c r="S701" s="3"/>
      <c r="T701" s="3"/>
      <c r="U701" s="3"/>
    </row>
    <row r="702" spans="1:2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1"/>
      <c r="P702" s="1"/>
      <c r="Q702" s="1"/>
      <c r="R702" s="1"/>
      <c r="S702" s="1"/>
      <c r="T702" s="1"/>
      <c r="U702" s="1"/>
    </row>
    <row r="703" spans="1:2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3"/>
      <c r="P703" s="3"/>
      <c r="Q703" s="3"/>
      <c r="R703" s="3"/>
      <c r="S703" s="3"/>
      <c r="T703" s="3"/>
      <c r="U703" s="3"/>
    </row>
    <row r="704" spans="1:2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1"/>
      <c r="P704" s="1"/>
      <c r="Q704" s="1"/>
      <c r="R704" s="1"/>
      <c r="S704" s="1"/>
      <c r="T704" s="1"/>
      <c r="U704" s="1"/>
    </row>
    <row r="705" spans="1:2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3"/>
      <c r="P705" s="3"/>
      <c r="Q705" s="3"/>
      <c r="R705" s="3"/>
      <c r="S705" s="3"/>
      <c r="T705" s="3"/>
      <c r="U705" s="3"/>
    </row>
    <row r="706" spans="1:2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1"/>
      <c r="P706" s="1"/>
      <c r="Q706" s="1"/>
      <c r="R706" s="1"/>
      <c r="S706" s="1"/>
      <c r="T706" s="1"/>
      <c r="U706" s="1"/>
    </row>
    <row r="707" spans="1:2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3"/>
      <c r="P707" s="3"/>
      <c r="Q707" s="3"/>
      <c r="R707" s="3"/>
      <c r="S707" s="3"/>
      <c r="T707" s="3"/>
      <c r="U707" s="3"/>
    </row>
    <row r="708" spans="1:2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1"/>
      <c r="P708" s="1"/>
      <c r="Q708" s="1"/>
      <c r="R708" s="1"/>
      <c r="S708" s="1"/>
      <c r="T708" s="1"/>
      <c r="U708" s="1"/>
    </row>
    <row r="709" spans="1:21">
      <c r="O709" s="3"/>
      <c r="P709" s="3"/>
      <c r="Q709" s="3"/>
      <c r="R709" s="3"/>
      <c r="S709" s="3"/>
      <c r="T709" s="3"/>
      <c r="U709" s="3"/>
    </row>
    <row r="710" spans="1:21">
      <c r="O710" s="1"/>
      <c r="P710" s="1"/>
      <c r="Q710" s="1"/>
      <c r="R710" s="1"/>
      <c r="S710" s="1"/>
      <c r="T710" s="1"/>
      <c r="U710" s="1"/>
    </row>
    <row r="711" spans="1:21">
      <c r="O711" s="3"/>
      <c r="P711" s="3"/>
      <c r="Q711" s="3"/>
      <c r="R711" s="3"/>
      <c r="S711" s="3"/>
      <c r="T711" s="3"/>
      <c r="U711" s="3"/>
    </row>
    <row r="712" spans="1:21">
      <c r="O712" s="1"/>
      <c r="P712" s="1"/>
      <c r="Q712" s="1"/>
      <c r="R712" s="1"/>
      <c r="S712" s="1"/>
      <c r="T712" s="1"/>
      <c r="U712" s="1"/>
    </row>
    <row r="713" spans="1:21">
      <c r="O713" s="3"/>
      <c r="P713" s="3"/>
      <c r="Q713" s="3"/>
      <c r="R713" s="3"/>
      <c r="S713" s="3"/>
      <c r="T713" s="3"/>
      <c r="U713" s="3"/>
    </row>
    <row r="714" spans="1:21">
      <c r="O714" s="1"/>
      <c r="P714" s="1"/>
      <c r="Q714" s="1"/>
      <c r="R714" s="1"/>
      <c r="S714" s="1"/>
      <c r="T714" s="1"/>
      <c r="U714" s="1"/>
    </row>
    <row r="715" spans="1:21">
      <c r="O715" s="3"/>
      <c r="P715" s="3"/>
      <c r="Q715" s="3"/>
      <c r="R715" s="3"/>
      <c r="S715" s="3"/>
      <c r="T715" s="3"/>
      <c r="U715" s="3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714"/>
  <sheetViews>
    <sheetView showGridLines="0" workbookViewId="0">
      <selection activeCell="A2" sqref="A2"/>
    </sheetView>
  </sheetViews>
  <sheetFormatPr baseColWidth="10" defaultRowHeight="15"/>
  <cols>
    <col min="1" max="1" width="20" customWidth="1"/>
  </cols>
  <sheetData>
    <row r="1" spans="1:38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 s="14" customFormat="1" ht="15.75">
      <c r="A2" s="17" t="s">
        <v>40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</row>
    <row r="3" spans="1:38" s="14" customFormat="1" ht="15.75">
      <c r="A3" s="32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</row>
    <row r="4" spans="1:38" s="23" customFormat="1">
      <c r="A4" s="31" t="s">
        <v>0</v>
      </c>
      <c r="B4" s="49" t="s">
        <v>13</v>
      </c>
      <c r="C4" s="49" t="s">
        <v>1</v>
      </c>
      <c r="D4" s="49" t="s">
        <v>2</v>
      </c>
      <c r="E4" s="49" t="s">
        <v>3</v>
      </c>
      <c r="F4" s="49" t="s">
        <v>4</v>
      </c>
      <c r="G4" s="49" t="s">
        <v>5</v>
      </c>
      <c r="H4" s="49" t="s">
        <v>6</v>
      </c>
      <c r="I4" s="49" t="s">
        <v>7</v>
      </c>
      <c r="J4" s="49" t="s">
        <v>8</v>
      </c>
      <c r="K4" s="49" t="s">
        <v>9</v>
      </c>
      <c r="L4" s="49" t="s">
        <v>20</v>
      </c>
      <c r="M4" s="49" t="s">
        <v>11</v>
      </c>
      <c r="N4" s="49" t="s">
        <v>12</v>
      </c>
      <c r="O4" s="1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</row>
    <row r="5" spans="1:38" s="25" customFormat="1">
      <c r="A5" s="20" t="s">
        <v>13</v>
      </c>
      <c r="B5" s="26">
        <f t="shared" ref="B5:B10" si="0">SUM(C5:N5)</f>
        <v>125503</v>
      </c>
      <c r="C5" s="26">
        <f t="shared" ref="C5:K5" si="1">SUM(C6:C10)</f>
        <v>8345</v>
      </c>
      <c r="D5" s="26">
        <f t="shared" si="1"/>
        <v>13258</v>
      </c>
      <c r="E5" s="26">
        <f t="shared" si="1"/>
        <v>7922</v>
      </c>
      <c r="F5" s="26">
        <f t="shared" si="1"/>
        <v>9997</v>
      </c>
      <c r="G5" s="26">
        <f t="shared" si="1"/>
        <v>14875</v>
      </c>
      <c r="H5" s="26">
        <f t="shared" si="1"/>
        <v>10238</v>
      </c>
      <c r="I5" s="26">
        <f t="shared" si="1"/>
        <v>8604</v>
      </c>
      <c r="J5" s="26">
        <f t="shared" si="1"/>
        <v>10291</v>
      </c>
      <c r="K5" s="26">
        <f t="shared" si="1"/>
        <v>11391</v>
      </c>
      <c r="L5" s="26">
        <f>SUM(L6:L10)</f>
        <v>9690</v>
      </c>
      <c r="M5" s="26">
        <f>SUM(M6:M10)</f>
        <v>9381</v>
      </c>
      <c r="N5" s="26">
        <f>SUM(N6:N10)</f>
        <v>11511</v>
      </c>
      <c r="O5" s="1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</row>
    <row r="6" spans="1:38">
      <c r="A6" s="33" t="s">
        <v>25</v>
      </c>
      <c r="B6" s="27">
        <f t="shared" si="0"/>
        <v>49941</v>
      </c>
      <c r="C6" s="29">
        <v>2452</v>
      </c>
      <c r="D6" s="29">
        <v>6007</v>
      </c>
      <c r="E6" s="29">
        <v>2361</v>
      </c>
      <c r="F6" s="29">
        <v>3504</v>
      </c>
      <c r="G6" s="29">
        <v>9523</v>
      </c>
      <c r="H6" s="29">
        <v>4054</v>
      </c>
      <c r="I6" s="29">
        <v>2132</v>
      </c>
      <c r="J6" s="29">
        <v>3874</v>
      </c>
      <c r="K6" s="29">
        <v>4620</v>
      </c>
      <c r="L6" s="29">
        <v>3331</v>
      </c>
      <c r="M6" s="29">
        <v>3752</v>
      </c>
      <c r="N6" s="29">
        <v>4331</v>
      </c>
      <c r="O6" s="4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</row>
    <row r="7" spans="1:38">
      <c r="A7" s="33" t="s">
        <v>15</v>
      </c>
      <c r="B7" s="27">
        <f t="shared" si="0"/>
        <v>33693</v>
      </c>
      <c r="C7" s="29">
        <v>2496</v>
      </c>
      <c r="D7" s="29">
        <v>2981</v>
      </c>
      <c r="E7" s="29">
        <v>2064</v>
      </c>
      <c r="F7" s="29">
        <v>3694</v>
      </c>
      <c r="G7" s="29">
        <v>2444</v>
      </c>
      <c r="H7" s="29">
        <v>2544</v>
      </c>
      <c r="I7" s="29">
        <v>2025</v>
      </c>
      <c r="J7" s="29">
        <v>2721</v>
      </c>
      <c r="K7" s="29">
        <v>3260</v>
      </c>
      <c r="L7" s="29">
        <v>3101</v>
      </c>
      <c r="M7" s="29">
        <v>2761</v>
      </c>
      <c r="N7" s="29">
        <v>3602</v>
      </c>
      <c r="O7" s="4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>
      <c r="A8" s="33" t="s">
        <v>26</v>
      </c>
      <c r="B8" s="27">
        <f t="shared" si="0"/>
        <v>20149</v>
      </c>
      <c r="C8" s="29">
        <v>1923</v>
      </c>
      <c r="D8" s="29">
        <v>1582</v>
      </c>
      <c r="E8" s="29">
        <v>1559</v>
      </c>
      <c r="F8" s="29">
        <v>1772</v>
      </c>
      <c r="G8" s="29">
        <v>1553</v>
      </c>
      <c r="H8" s="29">
        <v>1621</v>
      </c>
      <c r="I8" s="29">
        <v>1114</v>
      </c>
      <c r="J8" s="29">
        <v>2060</v>
      </c>
      <c r="K8" s="29">
        <v>2057</v>
      </c>
      <c r="L8" s="29">
        <v>1697</v>
      </c>
      <c r="M8" s="29">
        <v>1503</v>
      </c>
      <c r="N8" s="29">
        <v>1708</v>
      </c>
      <c r="O8" s="4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>
      <c r="A9" s="33" t="s">
        <v>23</v>
      </c>
      <c r="B9" s="27">
        <f t="shared" si="0"/>
        <v>5777</v>
      </c>
      <c r="C9" s="29">
        <v>187</v>
      </c>
      <c r="D9" s="29">
        <v>387</v>
      </c>
      <c r="E9" s="29">
        <v>373</v>
      </c>
      <c r="F9" s="29">
        <v>261</v>
      </c>
      <c r="G9" s="29">
        <v>200</v>
      </c>
      <c r="H9" s="29">
        <v>373</v>
      </c>
      <c r="I9" s="29">
        <v>466</v>
      </c>
      <c r="J9" s="29">
        <v>606</v>
      </c>
      <c r="K9" s="29">
        <v>703</v>
      </c>
      <c r="L9" s="29">
        <v>680</v>
      </c>
      <c r="M9" s="29">
        <v>661</v>
      </c>
      <c r="N9" s="29">
        <v>880</v>
      </c>
      <c r="O9" s="4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>
      <c r="A10" s="34" t="s">
        <v>16</v>
      </c>
      <c r="B10" s="28">
        <f t="shared" si="0"/>
        <v>15943</v>
      </c>
      <c r="C10" s="30">
        <v>1287</v>
      </c>
      <c r="D10" s="30">
        <v>2301</v>
      </c>
      <c r="E10" s="30">
        <v>1565</v>
      </c>
      <c r="F10" s="30">
        <v>766</v>
      </c>
      <c r="G10" s="30">
        <v>1155</v>
      </c>
      <c r="H10" s="30">
        <v>1646</v>
      </c>
      <c r="I10" s="30">
        <v>2867</v>
      </c>
      <c r="J10" s="30">
        <v>1030</v>
      </c>
      <c r="K10" s="30">
        <v>751</v>
      </c>
      <c r="L10" s="30">
        <v>881</v>
      </c>
      <c r="M10" s="30">
        <v>704</v>
      </c>
      <c r="N10" s="30">
        <v>990</v>
      </c>
      <c r="O10" s="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</row>
    <row r="11" spans="1:38">
      <c r="A11" s="35" t="s">
        <v>32</v>
      </c>
      <c r="B11" s="1"/>
      <c r="C11" s="1"/>
      <c r="D11" s="1"/>
      <c r="E11" s="1"/>
      <c r="F11" s="1"/>
      <c r="G11" s="1"/>
      <c r="H11" s="1"/>
      <c r="I11" s="7"/>
      <c r="J11" s="1"/>
      <c r="K11" s="8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</row>
    <row r="12" spans="1:38">
      <c r="A12" s="35" t="s">
        <v>30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38" s="21" customFormat="1" ht="9">
      <c r="A13" s="35" t="s">
        <v>31</v>
      </c>
    </row>
    <row r="14" spans="1:38">
      <c r="A14" s="3"/>
      <c r="B14" s="3"/>
      <c r="C14" s="3"/>
      <c r="D14" s="3"/>
      <c r="E14" s="3"/>
      <c r="F14" s="3"/>
      <c r="G14" s="3"/>
      <c r="H14" s="3"/>
      <c r="I14" s="5"/>
      <c r="J14" s="3"/>
      <c r="K14" s="9"/>
      <c r="L14" s="3"/>
      <c r="M14" s="3"/>
      <c r="N14" s="3"/>
      <c r="O14" s="3"/>
      <c r="P14" s="3"/>
      <c r="Q14" s="3"/>
      <c r="R14" s="3"/>
      <c r="S14" s="3"/>
      <c r="T14" s="3"/>
      <c r="U14" s="3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</row>
    <row r="15" spans="1:38">
      <c r="A15" s="1"/>
      <c r="B15" s="1"/>
      <c r="C15" s="1"/>
      <c r="D15" s="1"/>
      <c r="E15" s="1"/>
      <c r="F15" s="1"/>
      <c r="G15" s="1"/>
      <c r="H15" s="1"/>
      <c r="I15" s="6"/>
      <c r="J15" s="1"/>
      <c r="K15" s="9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</row>
    <row r="16" spans="1:38">
      <c r="A16" s="11"/>
      <c r="B16" s="3"/>
      <c r="C16" s="3"/>
      <c r="D16" s="8"/>
      <c r="E16" s="3"/>
      <c r="F16" s="3"/>
      <c r="G16" s="3"/>
      <c r="H16" s="3"/>
      <c r="I16" s="6"/>
      <c r="J16" s="3"/>
      <c r="K16" s="8"/>
      <c r="L16" s="3"/>
      <c r="M16" s="3"/>
      <c r="N16" s="3"/>
      <c r="O16" s="3"/>
      <c r="P16" s="3"/>
      <c r="Q16" s="3"/>
      <c r="R16" s="3"/>
      <c r="S16" s="3"/>
      <c r="T16" s="3"/>
      <c r="U16" s="3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</row>
    <row r="17" spans="1:38">
      <c r="A17" s="11"/>
      <c r="B17" s="10"/>
      <c r="C17" s="10"/>
      <c r="D17" s="10"/>
      <c r="E17" s="10"/>
      <c r="F17" s="10"/>
      <c r="G17" s="10"/>
      <c r="H17" s="10"/>
      <c r="I17" s="6"/>
      <c r="J17" s="10"/>
      <c r="K17" s="10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</row>
    <row r="18" spans="1:38">
      <c r="A18" s="11"/>
      <c r="B18" s="10"/>
      <c r="C18" s="10"/>
      <c r="D18" s="10"/>
      <c r="E18" s="10"/>
      <c r="F18" s="10"/>
      <c r="G18" s="10"/>
      <c r="H18" s="10"/>
      <c r="I18" s="6"/>
      <c r="J18" s="10"/>
      <c r="K18" s="10"/>
      <c r="L18" s="3"/>
      <c r="M18" s="3"/>
      <c r="N18" s="3"/>
      <c r="O18" s="3"/>
      <c r="P18" s="3"/>
      <c r="Q18" s="3"/>
      <c r="R18" s="3"/>
      <c r="S18" s="3"/>
      <c r="T18" s="3"/>
      <c r="U18" s="3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</row>
    <row r="19" spans="1:38">
      <c r="A19" s="11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</row>
    <row r="20" spans="1:38">
      <c r="A20" s="11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3"/>
      <c r="M20" s="3"/>
      <c r="N20" s="3"/>
      <c r="O20" s="3"/>
      <c r="P20" s="3"/>
      <c r="Q20" s="3"/>
      <c r="R20" s="3"/>
      <c r="S20" s="3"/>
      <c r="T20" s="3"/>
      <c r="U20" s="3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</row>
    <row r="21" spans="1:38">
      <c r="A21" s="1"/>
      <c r="B21" s="10"/>
      <c r="C21" s="10"/>
      <c r="D21" s="10"/>
      <c r="E21" s="10"/>
      <c r="F21" s="10"/>
      <c r="G21" s="10"/>
      <c r="H21" s="10"/>
      <c r="I21" s="10"/>
      <c r="J21" s="10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</row>
    <row r="22" spans="1:38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</row>
    <row r="23" spans="1:38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</row>
    <row r="24" spans="1:38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</row>
    <row r="25" spans="1:38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</row>
    <row r="26" spans="1:38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</row>
    <row r="27" spans="1:38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</row>
    <row r="28" spans="1:38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</row>
    <row r="29" spans="1:38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</row>
    <row r="30" spans="1:38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</row>
    <row r="31" spans="1:38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</row>
    <row r="32" spans="1:38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</row>
    <row r="33" spans="1:38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</row>
    <row r="34" spans="1:38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</row>
    <row r="35" spans="1:38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  <row r="36" spans="1:38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</row>
    <row r="37" spans="1:38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</row>
    <row r="38" spans="1:38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1:38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</row>
    <row r="40" spans="1:38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</row>
    <row r="41" spans="1:38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38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</row>
    <row r="43" spans="1:38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38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</row>
    <row r="45" spans="1:38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38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</row>
    <row r="47" spans="1:38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38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</row>
    <row r="65" spans="1: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</row>
    <row r="67" spans="1: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</row>
    <row r="69" spans="1: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</row>
    <row r="73" spans="1:2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</row>
    <row r="99" spans="1:2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</row>
    <row r="101" spans="1:2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</row>
    <row r="103" spans="1:2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</row>
    <row r="105" spans="1:2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</row>
    <row r="107" spans="1:2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</row>
    <row r="109" spans="1:2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</row>
    <row r="111" spans="1:2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</row>
    <row r="113" spans="1:2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</row>
    <row r="115" spans="1:2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</row>
    <row r="117" spans="1:2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</row>
    <row r="119" spans="1:2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</row>
    <row r="121" spans="1: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</row>
    <row r="123" spans="1:2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</row>
    <row r="125" spans="1:2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</row>
    <row r="127" spans="1:2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</row>
    <row r="129" spans="1:2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</row>
    <row r="131" spans="1:2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</row>
    <row r="133" spans="1:2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</row>
    <row r="135" spans="1:2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</row>
    <row r="137" spans="1:2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</row>
    <row r="139" spans="1:2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</row>
    <row r="141" spans="1:2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</row>
    <row r="143" spans="1:2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</row>
    <row r="145" spans="1:2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</row>
    <row r="147" spans="1:2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</row>
    <row r="149" spans="1:2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</row>
    <row r="151" spans="1:2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</row>
    <row r="153" spans="1:2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</row>
    <row r="155" spans="1:2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</row>
    <row r="157" spans="1:2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</row>
    <row r="159" spans="1:2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</row>
    <row r="161" spans="1:2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</row>
    <row r="163" spans="1:2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</row>
    <row r="165" spans="1:2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</row>
    <row r="167" spans="1:2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</row>
    <row r="169" spans="1:2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</row>
    <row r="171" spans="1:2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</row>
    <row r="173" spans="1:2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</row>
    <row r="175" spans="1:2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</row>
    <row r="177" spans="1:2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</row>
    <row r="179" spans="1:2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</row>
    <row r="181" spans="1:2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</row>
    <row r="183" spans="1:2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</row>
    <row r="185" spans="1:2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</row>
    <row r="187" spans="1:2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</row>
    <row r="189" spans="1:2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</row>
    <row r="191" spans="1:2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</row>
    <row r="193" spans="1:2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</row>
    <row r="195" spans="1:2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</row>
    <row r="197" spans="1:2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</row>
    <row r="199" spans="1:2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</row>
    <row r="201" spans="1:2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</row>
    <row r="203" spans="1:2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</row>
    <row r="205" spans="1:2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</row>
    <row r="207" spans="1:2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</row>
    <row r="209" spans="1:2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</row>
    <row r="211" spans="1:2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</row>
    <row r="213" spans="1:2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</row>
    <row r="215" spans="1:2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</row>
    <row r="217" spans="1:2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</row>
    <row r="219" spans="1:2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</row>
    <row r="221" spans="1: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</row>
    <row r="223" spans="1:2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</row>
    <row r="225" spans="1:2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</row>
    <row r="227" spans="1:2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</row>
    <row r="229" spans="1:2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</row>
    <row r="231" spans="1:2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</row>
    <row r="233" spans="1:2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</row>
    <row r="235" spans="1:2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</row>
    <row r="237" spans="1:2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</row>
    <row r="239" spans="1:2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</row>
    <row r="241" spans="1:2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</row>
    <row r="243" spans="1:2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</row>
    <row r="245" spans="1:2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</row>
    <row r="247" spans="1:2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</row>
    <row r="249" spans="1:2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</row>
    <row r="251" spans="1:2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</row>
    <row r="253" spans="1:2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</row>
    <row r="255" spans="1:2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</row>
    <row r="257" spans="1:2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</row>
    <row r="259" spans="1:2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</row>
    <row r="261" spans="1:2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</row>
    <row r="263" spans="1:2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</row>
    <row r="265" spans="1:2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</row>
    <row r="267" spans="1:2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</row>
    <row r="269" spans="1:2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</row>
    <row r="271" spans="1:2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</row>
    <row r="273" spans="1:2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</row>
    <row r="275" spans="1:2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</row>
    <row r="277" spans="1:2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</row>
    <row r="279" spans="1:2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</row>
    <row r="281" spans="1:2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</row>
    <row r="283" spans="1:2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</row>
    <row r="285" spans="1:2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</row>
    <row r="287" spans="1:2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</row>
    <row r="289" spans="1:2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</row>
    <row r="291" spans="1:2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</row>
    <row r="293" spans="1:2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</row>
    <row r="295" spans="1:2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</row>
    <row r="297" spans="1:2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</row>
    <row r="299" spans="1:2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</row>
    <row r="301" spans="1:2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</row>
    <row r="303" spans="1:2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</row>
    <row r="305" spans="1:2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</row>
    <row r="307" spans="1:2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</row>
    <row r="309" spans="1:2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</row>
    <row r="311" spans="1:2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</row>
    <row r="313" spans="1:2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</row>
    <row r="315" spans="1:2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</row>
    <row r="317" spans="1:2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</row>
    <row r="319" spans="1:2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</row>
    <row r="321" spans="1: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</row>
    <row r="323" spans="1:2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</row>
    <row r="325" spans="1:2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</row>
    <row r="327" spans="1:2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</row>
    <row r="329" spans="1:2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</row>
    <row r="331" spans="1:2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</row>
    <row r="333" spans="1:2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</row>
    <row r="335" spans="1:2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</row>
    <row r="337" spans="1:2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</row>
    <row r="339" spans="1:2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</row>
    <row r="341" spans="1:2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</row>
    <row r="343" spans="1:2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</row>
    <row r="345" spans="1:2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</row>
    <row r="347" spans="1:2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</row>
    <row r="349" spans="1:2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</row>
    <row r="351" spans="1:2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</row>
    <row r="353" spans="1:2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</row>
    <row r="355" spans="1:2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</row>
    <row r="357" spans="1:2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</row>
    <row r="359" spans="1:2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</row>
    <row r="361" spans="1:2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</row>
    <row r="363" spans="1:2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</row>
    <row r="365" spans="1:2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</row>
    <row r="367" spans="1:2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</row>
    <row r="369" spans="1:2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</row>
    <row r="371" spans="1:2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</row>
    <row r="373" spans="1:2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</row>
    <row r="375" spans="1:2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</row>
    <row r="377" spans="1:2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</row>
    <row r="379" spans="1:2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</row>
    <row r="381" spans="1:2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</row>
    <row r="383" spans="1:2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</row>
    <row r="385" spans="1:2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</row>
    <row r="387" spans="1:2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</row>
    <row r="389" spans="1:2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</row>
    <row r="391" spans="1:2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</row>
    <row r="393" spans="1:2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</row>
    <row r="395" spans="1:2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</row>
    <row r="397" spans="1:2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</row>
    <row r="399" spans="1:2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</row>
    <row r="401" spans="1:2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</row>
    <row r="403" spans="1:2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</row>
    <row r="405" spans="1:2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</row>
    <row r="407" spans="1:2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</row>
    <row r="409" spans="1:2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</row>
    <row r="411" spans="1:2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</row>
    <row r="413" spans="1:2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</row>
    <row r="415" spans="1:2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</row>
    <row r="417" spans="1:2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</row>
    <row r="419" spans="1:2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</row>
    <row r="421" spans="1: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</row>
    <row r="423" spans="1:2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</row>
    <row r="425" spans="1:2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</row>
    <row r="427" spans="1:2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</row>
    <row r="429" spans="1:2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</row>
    <row r="431" spans="1:2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</row>
    <row r="433" spans="1:2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</row>
    <row r="435" spans="1:2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</row>
    <row r="437" spans="1:2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</row>
    <row r="439" spans="1:2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</row>
    <row r="441" spans="1:2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</row>
    <row r="443" spans="1:2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</row>
    <row r="445" spans="1:2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</row>
    <row r="447" spans="1:2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</row>
    <row r="449" spans="1:2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</row>
    <row r="451" spans="1:2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</row>
    <row r="453" spans="1:2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</row>
    <row r="455" spans="1:2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</row>
    <row r="457" spans="1:2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</row>
    <row r="459" spans="1:2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</row>
    <row r="461" spans="1:2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</row>
    <row r="463" spans="1:2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</row>
    <row r="465" spans="1:2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</row>
    <row r="467" spans="1:2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</row>
    <row r="469" spans="1:2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</row>
    <row r="471" spans="1:2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</row>
    <row r="473" spans="1:2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</row>
    <row r="475" spans="1:2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</row>
    <row r="477" spans="1:2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</row>
    <row r="479" spans="1:2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</row>
    <row r="481" spans="1:2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</row>
    <row r="483" spans="1:2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</row>
    <row r="485" spans="1:2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</row>
    <row r="487" spans="1:2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</row>
    <row r="489" spans="1:2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</row>
    <row r="491" spans="1:2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</row>
    <row r="493" spans="1:2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</row>
    <row r="495" spans="1:2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</row>
    <row r="497" spans="1:2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</row>
    <row r="499" spans="1:2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</row>
    <row r="501" spans="1:2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</row>
    <row r="503" spans="1:2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</row>
    <row r="505" spans="1:2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</row>
    <row r="507" spans="1:2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</row>
    <row r="509" spans="1:2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</row>
    <row r="511" spans="1:2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</row>
    <row r="513" spans="1:2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</row>
    <row r="515" spans="1:2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</row>
    <row r="517" spans="1:2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</row>
    <row r="519" spans="1:2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</row>
    <row r="521" spans="1: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</row>
    <row r="523" spans="1:2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</row>
    <row r="525" spans="1:2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</row>
    <row r="527" spans="1:2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</row>
    <row r="529" spans="1:2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</row>
    <row r="531" spans="1:2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</row>
    <row r="533" spans="1:2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</row>
    <row r="535" spans="1:2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</row>
    <row r="537" spans="1:2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</row>
    <row r="539" spans="1:2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</row>
    <row r="541" spans="1:2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</row>
    <row r="543" spans="1:2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</row>
    <row r="545" spans="1:2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</row>
    <row r="547" spans="1:2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</row>
    <row r="549" spans="1:2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</row>
    <row r="551" spans="1:2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</row>
    <row r="553" spans="1:2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</row>
    <row r="555" spans="1:2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</row>
    <row r="557" spans="1:2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</row>
    <row r="559" spans="1:2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</row>
    <row r="561" spans="1:2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</row>
    <row r="563" spans="1:2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</row>
    <row r="565" spans="1:2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</row>
    <row r="567" spans="1:2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</row>
    <row r="569" spans="1:2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</row>
    <row r="571" spans="1:2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</row>
    <row r="573" spans="1:2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</row>
    <row r="575" spans="1:2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</row>
    <row r="577" spans="1:2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</row>
    <row r="579" spans="1:2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</row>
    <row r="581" spans="1:2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</row>
    <row r="583" spans="1:2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</row>
    <row r="585" spans="1:2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</row>
    <row r="587" spans="1:2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</row>
    <row r="589" spans="1:2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</row>
    <row r="591" spans="1:2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</row>
    <row r="593" spans="1:2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</row>
    <row r="595" spans="1:2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</row>
    <row r="597" spans="1:2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</row>
    <row r="599" spans="1:2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</row>
    <row r="601" spans="1:2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</row>
    <row r="603" spans="1:2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</row>
    <row r="605" spans="1:2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</row>
    <row r="607" spans="1:2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</row>
    <row r="609" spans="1:2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</row>
    <row r="611" spans="1:2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</row>
    <row r="613" spans="1:2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</row>
    <row r="615" spans="1:2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</row>
    <row r="617" spans="1:2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</row>
    <row r="619" spans="1:2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</row>
    <row r="621" spans="1: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</row>
    <row r="623" spans="1:2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</row>
    <row r="625" spans="1:2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</row>
    <row r="627" spans="1:2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</row>
    <row r="629" spans="1:2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</row>
    <row r="631" spans="1:2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</row>
    <row r="633" spans="1:2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</row>
    <row r="635" spans="1:2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</row>
    <row r="637" spans="1:2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</row>
    <row r="639" spans="1:2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</row>
    <row r="641" spans="1:2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</row>
    <row r="643" spans="1:2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</row>
    <row r="645" spans="1:2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</row>
    <row r="647" spans="1:2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</row>
    <row r="649" spans="1:2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</row>
    <row r="651" spans="1:2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</row>
    <row r="653" spans="1:2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</row>
    <row r="655" spans="1:2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</row>
    <row r="657" spans="1:2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</row>
    <row r="659" spans="1:2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</row>
    <row r="661" spans="1:2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</row>
    <row r="663" spans="1:2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</row>
    <row r="665" spans="1:2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</row>
    <row r="667" spans="1:2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</row>
    <row r="669" spans="1:2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</row>
    <row r="671" spans="1:2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</row>
    <row r="673" spans="1:2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</row>
    <row r="675" spans="1:2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</row>
    <row r="677" spans="1:2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</row>
    <row r="679" spans="1:2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</row>
    <row r="681" spans="1:2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</row>
    <row r="683" spans="1:2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</row>
    <row r="685" spans="1:2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</row>
    <row r="687" spans="1:2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</row>
    <row r="689" spans="1:2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</row>
    <row r="691" spans="1:2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</row>
    <row r="693" spans="1:2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</row>
    <row r="695" spans="1:2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</row>
    <row r="697" spans="1:2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</row>
    <row r="699" spans="1:2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</row>
    <row r="701" spans="1:2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</row>
    <row r="703" spans="1:2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</row>
    <row r="705" spans="1:2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</row>
    <row r="707" spans="1:2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</row>
    <row r="709" spans="1:2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</row>
    <row r="711" spans="1:2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</row>
    <row r="713" spans="1:2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N21"/>
  <sheetViews>
    <sheetView workbookViewId="0">
      <selection activeCell="C11" sqref="C11"/>
    </sheetView>
  </sheetViews>
  <sheetFormatPr baseColWidth="10" defaultColWidth="11.42578125" defaultRowHeight="15"/>
  <cols>
    <col min="1" max="1" width="11.42578125" style="1"/>
    <col min="2" max="2" width="10.140625" style="1" customWidth="1"/>
    <col min="3" max="3" width="13.140625" style="1" customWidth="1"/>
    <col min="4" max="13" width="10.140625" style="1" customWidth="1"/>
    <col min="14" max="16384" width="11.42578125" style="1"/>
  </cols>
  <sheetData>
    <row r="2" spans="1:14" ht="24.75" customHeight="1">
      <c r="A2" s="64" t="s">
        <v>41</v>
      </c>
      <c r="B2" s="64"/>
      <c r="C2" s="64"/>
      <c r="D2" s="64"/>
      <c r="E2" s="64"/>
      <c r="F2" s="64"/>
      <c r="G2" s="64"/>
      <c r="N2" s="36"/>
    </row>
    <row r="3" spans="1:14">
      <c r="B3" s="62"/>
      <c r="C3" s="62"/>
      <c r="D3" s="62"/>
      <c r="E3" s="62"/>
      <c r="F3" s="62"/>
      <c r="G3" s="62"/>
    </row>
    <row r="4" spans="1:14" ht="36">
      <c r="A4" s="51" t="s">
        <v>0</v>
      </c>
      <c r="B4" s="52" t="s">
        <v>13</v>
      </c>
      <c r="C4" s="53" t="s">
        <v>25</v>
      </c>
      <c r="D4" s="53" t="s">
        <v>15</v>
      </c>
      <c r="E4" s="53" t="s">
        <v>26</v>
      </c>
      <c r="F4" s="54" t="s">
        <v>23</v>
      </c>
      <c r="G4" s="55" t="s">
        <v>16</v>
      </c>
    </row>
    <row r="5" spans="1:14">
      <c r="A5" s="56" t="s">
        <v>13</v>
      </c>
      <c r="B5" s="57">
        <f t="shared" ref="B5:G5" si="0">SUM(B6:B17)</f>
        <v>175611</v>
      </c>
      <c r="C5" s="57">
        <f t="shared" si="0"/>
        <v>46072</v>
      </c>
      <c r="D5" s="57">
        <f t="shared" si="0"/>
        <v>45999</v>
      </c>
      <c r="E5" s="57">
        <f t="shared" si="0"/>
        <v>32208</v>
      </c>
      <c r="F5" s="57">
        <f t="shared" si="0"/>
        <v>7263</v>
      </c>
      <c r="G5" s="57">
        <f t="shared" si="0"/>
        <v>44069</v>
      </c>
      <c r="H5" s="62"/>
    </row>
    <row r="6" spans="1:14">
      <c r="A6" s="56" t="s">
        <v>1</v>
      </c>
      <c r="B6" s="57">
        <f t="shared" ref="B6:B17" si="1">SUM(C6:G6)</f>
        <v>8942</v>
      </c>
      <c r="C6" s="58">
        <v>3256</v>
      </c>
      <c r="D6" s="58">
        <v>2356</v>
      </c>
      <c r="E6" s="58">
        <v>2292</v>
      </c>
      <c r="F6" s="58">
        <v>537</v>
      </c>
      <c r="G6" s="58">
        <v>501</v>
      </c>
      <c r="H6" s="62"/>
    </row>
    <row r="7" spans="1:14">
      <c r="A7" s="56" t="s">
        <v>2</v>
      </c>
      <c r="B7" s="57">
        <f t="shared" si="1"/>
        <v>26611</v>
      </c>
      <c r="C7" s="58">
        <v>2669</v>
      </c>
      <c r="D7" s="58">
        <v>3146</v>
      </c>
      <c r="E7" s="58">
        <v>1786</v>
      </c>
      <c r="F7" s="58">
        <v>370</v>
      </c>
      <c r="G7" s="58">
        <v>18640</v>
      </c>
      <c r="H7" s="62"/>
    </row>
    <row r="8" spans="1:14">
      <c r="A8" s="56" t="s">
        <v>3</v>
      </c>
      <c r="B8" s="57">
        <f t="shared" si="1"/>
        <v>27209</v>
      </c>
      <c r="C8" s="58">
        <v>2465</v>
      </c>
      <c r="D8" s="58">
        <v>2882</v>
      </c>
      <c r="E8" s="58">
        <v>1756</v>
      </c>
      <c r="F8" s="58">
        <v>599</v>
      </c>
      <c r="G8" s="58">
        <v>19507</v>
      </c>
      <c r="H8" s="62"/>
    </row>
    <row r="9" spans="1:14">
      <c r="A9" s="56" t="s">
        <v>4</v>
      </c>
      <c r="B9" s="57">
        <f t="shared" si="1"/>
        <v>7974</v>
      </c>
      <c r="C9" s="58">
        <v>1920</v>
      </c>
      <c r="D9" s="58">
        <v>2870</v>
      </c>
      <c r="E9" s="58">
        <v>1755</v>
      </c>
      <c r="F9" s="58">
        <v>514</v>
      </c>
      <c r="G9" s="58">
        <v>915</v>
      </c>
      <c r="H9" s="62"/>
    </row>
    <row r="10" spans="1:14">
      <c r="A10" s="56" t="s">
        <v>5</v>
      </c>
      <c r="B10" s="57">
        <f t="shared" si="1"/>
        <v>7759</v>
      </c>
      <c r="C10" s="58">
        <v>2662</v>
      </c>
      <c r="D10" s="58">
        <v>2234</v>
      </c>
      <c r="E10" s="58">
        <v>1711</v>
      </c>
      <c r="F10" s="58">
        <v>471</v>
      </c>
      <c r="G10" s="58">
        <v>681</v>
      </c>
      <c r="H10" s="62"/>
    </row>
    <row r="11" spans="1:14">
      <c r="A11" s="56" t="s">
        <v>6</v>
      </c>
      <c r="B11" s="57">
        <f t="shared" si="1"/>
        <v>8329</v>
      </c>
      <c r="C11" s="58">
        <v>2807</v>
      </c>
      <c r="D11" s="58">
        <v>2212</v>
      </c>
      <c r="E11" s="58">
        <v>1830</v>
      </c>
      <c r="F11" s="58">
        <v>704</v>
      </c>
      <c r="G11" s="58">
        <v>776</v>
      </c>
      <c r="H11" s="62"/>
    </row>
    <row r="12" spans="1:14" ht="12.75" customHeight="1">
      <c r="A12" s="56" t="s">
        <v>7</v>
      </c>
      <c r="B12" s="57">
        <f t="shared" si="1"/>
        <v>12481</v>
      </c>
      <c r="C12" s="58">
        <v>4500</v>
      </c>
      <c r="D12" s="58">
        <v>3441</v>
      </c>
      <c r="E12" s="58">
        <v>3460</v>
      </c>
      <c r="F12" s="58">
        <v>662</v>
      </c>
      <c r="G12" s="58">
        <v>418</v>
      </c>
      <c r="H12" s="62"/>
    </row>
    <row r="13" spans="1:14" ht="9.75" customHeight="1">
      <c r="A13" s="56" t="s">
        <v>8</v>
      </c>
      <c r="B13" s="57">
        <f t="shared" si="1"/>
        <v>12466</v>
      </c>
      <c r="C13" s="58">
        <v>4289</v>
      </c>
      <c r="D13" s="58">
        <v>3521</v>
      </c>
      <c r="E13" s="58">
        <v>3518</v>
      </c>
      <c r="F13" s="58">
        <v>658</v>
      </c>
      <c r="G13" s="58">
        <v>480</v>
      </c>
      <c r="H13" s="62"/>
    </row>
    <row r="14" spans="1:14">
      <c r="A14" s="56" t="s">
        <v>9</v>
      </c>
      <c r="B14" s="57">
        <f t="shared" si="1"/>
        <v>12481</v>
      </c>
      <c r="C14" s="58">
        <v>4950</v>
      </c>
      <c r="D14" s="58">
        <v>4245</v>
      </c>
      <c r="E14" s="58">
        <v>2221</v>
      </c>
      <c r="F14" s="58">
        <v>587</v>
      </c>
      <c r="G14" s="58">
        <v>478</v>
      </c>
      <c r="H14" s="62"/>
    </row>
    <row r="15" spans="1:14">
      <c r="A15" s="56" t="s">
        <v>20</v>
      </c>
      <c r="B15" s="57">
        <f t="shared" si="1"/>
        <v>15815</v>
      </c>
      <c r="C15" s="58">
        <v>5450</v>
      </c>
      <c r="D15" s="58">
        <v>5450</v>
      </c>
      <c r="E15" s="58">
        <v>3650</v>
      </c>
      <c r="F15" s="58">
        <v>705</v>
      </c>
      <c r="G15" s="58">
        <v>560</v>
      </c>
      <c r="H15" s="62"/>
    </row>
    <row r="16" spans="1:14">
      <c r="A16" s="56" t="s">
        <v>11</v>
      </c>
      <c r="B16" s="57">
        <f t="shared" si="1"/>
        <v>16856</v>
      </c>
      <c r="C16" s="58">
        <v>5420</v>
      </c>
      <c r="D16" s="58">
        <v>6721</v>
      </c>
      <c r="E16" s="58">
        <v>3412</v>
      </c>
      <c r="F16" s="58">
        <v>778</v>
      </c>
      <c r="G16" s="58">
        <v>525</v>
      </c>
      <c r="H16" s="62"/>
    </row>
    <row r="17" spans="1:8">
      <c r="A17" s="61" t="s">
        <v>12</v>
      </c>
      <c r="B17" s="59">
        <f t="shared" si="1"/>
        <v>18688</v>
      </c>
      <c r="C17" s="60">
        <v>5684</v>
      </c>
      <c r="D17" s="58">
        <v>6921</v>
      </c>
      <c r="E17" s="58">
        <v>4817</v>
      </c>
      <c r="F17" s="58">
        <v>678</v>
      </c>
      <c r="G17" s="58">
        <v>588</v>
      </c>
      <c r="H17" s="62"/>
    </row>
    <row r="18" spans="1:8">
      <c r="A18" s="35" t="s">
        <v>28</v>
      </c>
      <c r="D18" s="37"/>
      <c r="E18" s="37"/>
      <c r="F18" s="37"/>
      <c r="G18" s="37"/>
    </row>
    <row r="19" spans="1:8">
      <c r="A19" s="35" t="s">
        <v>27</v>
      </c>
      <c r="B19" s="35"/>
      <c r="C19" s="35"/>
      <c r="D19" s="35"/>
      <c r="E19" s="35"/>
      <c r="F19" s="35"/>
      <c r="G19" s="35"/>
    </row>
    <row r="20" spans="1:8" s="38" customFormat="1" ht="17.25" customHeight="1">
      <c r="A20" s="63" t="s">
        <v>29</v>
      </c>
      <c r="B20" s="63"/>
      <c r="C20" s="63"/>
      <c r="D20" s="63"/>
      <c r="E20" s="63"/>
      <c r="F20" s="63"/>
      <c r="G20" s="63"/>
    </row>
    <row r="21" spans="1:8">
      <c r="A21" s="63" t="s">
        <v>42</v>
      </c>
      <c r="B21" s="63"/>
      <c r="C21" s="63"/>
      <c r="D21" s="63"/>
      <c r="E21" s="63"/>
      <c r="F21" s="63"/>
      <c r="G21" s="63"/>
    </row>
  </sheetData>
  <mergeCells count="3">
    <mergeCell ref="A21:G21"/>
    <mergeCell ref="A2:G2"/>
    <mergeCell ref="A20:G20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N21"/>
  <sheetViews>
    <sheetView tabSelected="1" workbookViewId="0">
      <selection activeCell="Q9" sqref="Q9"/>
    </sheetView>
  </sheetViews>
  <sheetFormatPr baseColWidth="10" defaultColWidth="11.42578125" defaultRowHeight="15"/>
  <cols>
    <col min="1" max="1" width="11.42578125" style="1"/>
    <col min="2" max="2" width="10.140625" style="1" customWidth="1"/>
    <col min="3" max="3" width="13.140625" style="1" customWidth="1"/>
    <col min="4" max="13" width="10.140625" style="1" customWidth="1"/>
    <col min="14" max="16384" width="11.42578125" style="1"/>
  </cols>
  <sheetData>
    <row r="2" spans="1:14" ht="24.75" customHeight="1">
      <c r="A2" s="64" t="s">
        <v>43</v>
      </c>
      <c r="B2" s="64"/>
      <c r="C2" s="64"/>
      <c r="D2" s="64"/>
      <c r="E2" s="64"/>
      <c r="F2" s="64"/>
      <c r="G2" s="64"/>
      <c r="N2" s="36"/>
    </row>
    <row r="3" spans="1:14">
      <c r="B3" s="62"/>
      <c r="C3" s="62"/>
      <c r="D3" s="62"/>
      <c r="E3" s="62"/>
      <c r="F3" s="62"/>
      <c r="G3" s="62"/>
    </row>
    <row r="4" spans="1:14" ht="36">
      <c r="A4" s="51" t="s">
        <v>0</v>
      </c>
      <c r="B4" s="52" t="s">
        <v>13</v>
      </c>
      <c r="C4" s="53" t="s">
        <v>25</v>
      </c>
      <c r="D4" s="53" t="s">
        <v>15</v>
      </c>
      <c r="E4" s="53" t="s">
        <v>26</v>
      </c>
      <c r="F4" s="54" t="s">
        <v>23</v>
      </c>
      <c r="G4" s="55" t="s">
        <v>16</v>
      </c>
    </row>
    <row r="5" spans="1:14">
      <c r="A5" s="56" t="s">
        <v>13</v>
      </c>
      <c r="B5" s="57">
        <f t="shared" ref="B5:G5" si="0">SUM(B6:B17)</f>
        <v>17011</v>
      </c>
      <c r="C5" s="57">
        <f t="shared" si="0"/>
        <v>2500</v>
      </c>
      <c r="D5" s="57">
        <f t="shared" si="0"/>
        <v>3560</v>
      </c>
      <c r="E5" s="57">
        <f t="shared" si="0"/>
        <v>5167</v>
      </c>
      <c r="F5" s="57">
        <f t="shared" si="0"/>
        <v>4396</v>
      </c>
      <c r="G5" s="57">
        <f t="shared" si="0"/>
        <v>1388</v>
      </c>
      <c r="H5" s="62"/>
    </row>
    <row r="6" spans="1:14">
      <c r="A6" s="56" t="s">
        <v>1</v>
      </c>
      <c r="B6" s="57">
        <f t="shared" ref="B6:B17" si="1">SUM(C6:G6)</f>
        <v>2382</v>
      </c>
      <c r="C6" s="58">
        <v>393</v>
      </c>
      <c r="D6" s="58">
        <v>620</v>
      </c>
      <c r="E6" s="58">
        <v>922</v>
      </c>
      <c r="F6" s="58">
        <v>267</v>
      </c>
      <c r="G6" s="58">
        <v>180</v>
      </c>
      <c r="H6" s="62"/>
    </row>
    <row r="7" spans="1:14">
      <c r="A7" s="56" t="s">
        <v>2</v>
      </c>
      <c r="B7" s="57">
        <f t="shared" si="1"/>
        <v>2140</v>
      </c>
      <c r="C7" s="58">
        <v>285</v>
      </c>
      <c r="D7" s="58">
        <v>465</v>
      </c>
      <c r="E7" s="58">
        <v>921</v>
      </c>
      <c r="F7" s="58">
        <v>267</v>
      </c>
      <c r="G7" s="58">
        <v>202</v>
      </c>
      <c r="H7" s="62"/>
    </row>
    <row r="8" spans="1:14">
      <c r="A8" s="56" t="s">
        <v>3</v>
      </c>
      <c r="B8" s="57">
        <f t="shared" si="1"/>
        <v>2635</v>
      </c>
      <c r="C8" s="58">
        <v>432</v>
      </c>
      <c r="D8" s="58">
        <v>482</v>
      </c>
      <c r="E8" s="58">
        <v>1062</v>
      </c>
      <c r="F8" s="58">
        <v>338</v>
      </c>
      <c r="G8" s="58">
        <v>321</v>
      </c>
      <c r="H8" s="62"/>
    </row>
    <row r="9" spans="1:14">
      <c r="A9" s="56" t="s">
        <v>4</v>
      </c>
      <c r="B9" s="57">
        <f t="shared" si="1"/>
        <v>2292</v>
      </c>
      <c r="C9" s="58">
        <v>370</v>
      </c>
      <c r="D9" s="58">
        <v>460</v>
      </c>
      <c r="E9" s="58">
        <v>916</v>
      </c>
      <c r="F9" s="58">
        <v>262</v>
      </c>
      <c r="G9" s="58">
        <v>284</v>
      </c>
      <c r="H9" s="62"/>
    </row>
    <row r="10" spans="1:14">
      <c r="A10" s="56" t="s">
        <v>5</v>
      </c>
      <c r="B10" s="57">
        <f t="shared" si="1"/>
        <v>2242</v>
      </c>
      <c r="C10" s="58">
        <v>433</v>
      </c>
      <c r="D10" s="58">
        <v>653</v>
      </c>
      <c r="E10" s="58">
        <v>673</v>
      </c>
      <c r="F10" s="58">
        <v>291</v>
      </c>
      <c r="G10" s="58">
        <v>192</v>
      </c>
      <c r="H10" s="62"/>
    </row>
    <row r="11" spans="1:14">
      <c r="A11" s="56" t="s">
        <v>6</v>
      </c>
      <c r="B11" s="57">
        <f t="shared" si="1"/>
        <v>5320</v>
      </c>
      <c r="C11" s="58">
        <v>587</v>
      </c>
      <c r="D11" s="58">
        <v>880</v>
      </c>
      <c r="E11" s="58">
        <v>673</v>
      </c>
      <c r="F11" s="58">
        <v>2971</v>
      </c>
      <c r="G11" s="58">
        <v>209</v>
      </c>
      <c r="H11" s="62"/>
    </row>
    <row r="12" spans="1:14" ht="12.75" customHeight="1">
      <c r="A12" s="56" t="s">
        <v>7</v>
      </c>
      <c r="B12" s="57">
        <f t="shared" si="1"/>
        <v>0</v>
      </c>
      <c r="C12" s="58"/>
      <c r="D12" s="58"/>
      <c r="E12" s="58"/>
      <c r="F12" s="58"/>
      <c r="G12" s="58"/>
      <c r="H12" s="62"/>
    </row>
    <row r="13" spans="1:14" ht="9.75" customHeight="1">
      <c r="A13" s="56" t="s">
        <v>8</v>
      </c>
      <c r="B13" s="57">
        <f t="shared" si="1"/>
        <v>0</v>
      </c>
      <c r="C13" s="58"/>
      <c r="D13" s="58"/>
      <c r="E13" s="58"/>
      <c r="F13" s="58"/>
      <c r="G13" s="58"/>
      <c r="H13" s="62"/>
    </row>
    <row r="14" spans="1:14">
      <c r="A14" s="56" t="s">
        <v>9</v>
      </c>
      <c r="B14" s="57">
        <f t="shared" si="1"/>
        <v>0</v>
      </c>
      <c r="C14" s="58"/>
      <c r="D14" s="58"/>
      <c r="E14" s="58"/>
      <c r="F14" s="58"/>
      <c r="G14" s="58"/>
      <c r="H14" s="62"/>
    </row>
    <row r="15" spans="1:14">
      <c r="A15" s="56" t="s">
        <v>20</v>
      </c>
      <c r="B15" s="57">
        <f t="shared" si="1"/>
        <v>0</v>
      </c>
      <c r="C15" s="58"/>
      <c r="D15" s="58"/>
      <c r="E15" s="58"/>
      <c r="F15" s="58"/>
      <c r="G15" s="58"/>
      <c r="H15" s="62"/>
    </row>
    <row r="16" spans="1:14">
      <c r="A16" s="56" t="s">
        <v>11</v>
      </c>
      <c r="B16" s="57">
        <f t="shared" si="1"/>
        <v>0</v>
      </c>
      <c r="C16" s="58"/>
      <c r="D16" s="58"/>
      <c r="E16" s="58"/>
      <c r="F16" s="58"/>
      <c r="G16" s="58"/>
      <c r="H16" s="62"/>
    </row>
    <row r="17" spans="1:8">
      <c r="A17" s="61" t="s">
        <v>12</v>
      </c>
      <c r="B17" s="59">
        <f t="shared" si="1"/>
        <v>0</v>
      </c>
      <c r="C17" s="60"/>
      <c r="D17" s="58"/>
      <c r="E17" s="58"/>
      <c r="F17" s="58"/>
      <c r="G17" s="58"/>
      <c r="H17" s="62"/>
    </row>
    <row r="18" spans="1:8">
      <c r="A18" s="35" t="s">
        <v>28</v>
      </c>
      <c r="D18" s="37"/>
      <c r="E18" s="37"/>
      <c r="F18" s="37"/>
      <c r="G18" s="37"/>
    </row>
    <row r="19" spans="1:8">
      <c r="A19" s="35" t="s">
        <v>27</v>
      </c>
      <c r="B19" s="35"/>
      <c r="C19" s="35"/>
      <c r="D19" s="35"/>
      <c r="E19" s="35"/>
      <c r="F19" s="35"/>
      <c r="G19" s="35"/>
    </row>
    <row r="20" spans="1:8" s="38" customFormat="1" ht="17.25" customHeight="1">
      <c r="A20" s="63" t="s">
        <v>29</v>
      </c>
      <c r="B20" s="63"/>
      <c r="C20" s="63"/>
      <c r="D20" s="63"/>
      <c r="E20" s="63"/>
      <c r="F20" s="63"/>
      <c r="G20" s="63"/>
    </row>
    <row r="21" spans="1:8">
      <c r="A21" s="63" t="s">
        <v>42</v>
      </c>
      <c r="B21" s="63"/>
      <c r="C21" s="63"/>
      <c r="D21" s="63"/>
      <c r="E21" s="63"/>
      <c r="F21" s="63"/>
      <c r="G21" s="63"/>
    </row>
  </sheetData>
  <mergeCells count="3">
    <mergeCell ref="A2:G2"/>
    <mergeCell ref="A20:G20"/>
    <mergeCell ref="A21:G2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2023-12-11T15:48:57Z</dcterms:modified>
</cp:coreProperties>
</file>