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-120" yWindow="-120" windowWidth="29040" windowHeight="15840" activeTab="3"/>
  </bookViews>
  <sheets>
    <sheet name="2021" sheetId="3" r:id="rId1"/>
    <sheet name="2022" sheetId="2" r:id="rId2"/>
    <sheet name="2023" sheetId="4" r:id="rId3"/>
    <sheet name="202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'[6]344.13'!#REF!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>'[8]344.13'!#REF!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'[6]344.13'!#REF!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'[10]1.03'!$H$12</definedName>
    <definedName name="_Order1" hidden="1">255</definedName>
    <definedName name="_r">'[9]333.02'!#REF!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>'[8]333.05'!#REF!</definedName>
    <definedName name="aa_10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'[8]333.03'!$F$12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'[12]1'!#REF!</definedName>
    <definedName name="ALL">#REF!</definedName>
    <definedName name="Año">[13]BD!$D$7:$AZ$7</definedName>
    <definedName name="AñoA">#REF!</definedName>
    <definedName name="AñoVE">#REF!</definedName>
    <definedName name="ap">'[8]331-04'!#REF!</definedName>
    <definedName name="ap_10">'[8]331-04'!#REF!</definedName>
    <definedName name="ap_11">'[8]331-04'!#REF!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'[14]3.22-11'!$H$7</definedName>
    <definedName name="bbbbb">'[14]3.22-11'!$J$7</definedName>
    <definedName name="BD">[13]BD!$D$10:$AZ$944</definedName>
    <definedName name="BDA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>'[12]2'!$H$13</definedName>
    <definedName name="cc">'[11]8.03'!$E$9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'[12]6'!$I$13</definedName>
    <definedName name="cibao">#REF!</definedName>
    <definedName name="cibao2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c">'[10]6.03'!$D$8</definedName>
    <definedName name="d">'[8]333.09'!#REF!</definedName>
    <definedName name="d_10">'[8]333.09'!#REF!</definedName>
    <definedName name="d_11">'[8]333.09'!#REF!</definedName>
    <definedName name="dd">'[8]333.05'!$B$9</definedName>
    <definedName name="dddd">'[8]333.06'!$J$7</definedName>
    <definedName name="dfhd">'[12]2'!$B$13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'[12]5'!$B$13</definedName>
    <definedName name="ed">'[8]333.02'!$F$11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#REF!</definedName>
    <definedName name="fff">'[8]333.06'!#REF!</definedName>
    <definedName name="fff_10">'[8]333.06'!#REF!</definedName>
    <definedName name="fff_11">'[8]333.06'!#REF!</definedName>
    <definedName name="ffff">'[11]5.03'!$B$10</definedName>
    <definedName name="fg">#REF!</definedName>
    <definedName name="fg_10">#REF!</definedName>
    <definedName name="fg_11">#REF!</definedName>
    <definedName name="fge">'[12]10'!$F$12</definedName>
    <definedName name="fgf">#REF!</definedName>
    <definedName name="fgf_10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>#REF!</definedName>
    <definedName name="FUENTE">#REF!</definedName>
    <definedName name="g">'[8]333.02'!$B$11</definedName>
    <definedName name="gbfhhs">#REF!</definedName>
    <definedName name="gdgfds">'[10]4.03'!$B$10</definedName>
    <definedName name="gdsert">'[10]1.03'!$B$11</definedName>
    <definedName name="geb">'[12]8'!$P$13</definedName>
    <definedName name="gf">#REF!</definedName>
    <definedName name="gf_10">#REF!</definedName>
    <definedName name="gf_11">#REF!</definedName>
    <definedName name="gfdgdgdgdg">'[8]333.10'!#REF!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'[15]14.3'!$F$9</definedName>
    <definedName name="ggggg">'[15]14.3'!$H$9</definedName>
    <definedName name="gt">'[8]343-01'!#REF!</definedName>
    <definedName name="gt_10">'[8]343-01'!#REF!</definedName>
    <definedName name="gt_11">'[8]343-01'!#REF!</definedName>
    <definedName name="gtdfgh">'[10]1.03'!#REF!</definedName>
    <definedName name="H">#REF!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'[15]14.2'!$H$8</definedName>
    <definedName name="hhhhhhhhhhh">'[10]6.03'!$G$8</definedName>
    <definedName name="hhyt">'[12]1'!#REF!</definedName>
    <definedName name="hp">#REF!</definedName>
    <definedName name="hu">#REF!</definedName>
    <definedName name="huyhj">'[16]8.03'!$I$8</definedName>
    <definedName name="hyr">'[12]1'!#REF!</definedName>
    <definedName name="i">'[8]333.09'!$J$10</definedName>
    <definedName name="ii">'[8]333.08'!$H$7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k">'[12]3'!$B$14</definedName>
    <definedName name="io">'[8]333.08'!$B$7</definedName>
    <definedName name="iou">'[12]1'!$B$14</definedName>
    <definedName name="j">#REF!</definedName>
    <definedName name="jj">'[8]333.04'!#REF!</definedName>
    <definedName name="jj_10">'[8]333.04'!#REF!</definedName>
    <definedName name="jj_11">'[8]333.04'!#REF!</definedName>
    <definedName name="jjj">'[8]333.06'!#REF!</definedName>
    <definedName name="jjj_10">'[8]333.06'!#REF!</definedName>
    <definedName name="jjj_11">'[8]333.06'!#REF!</definedName>
    <definedName name="juan">'[17]3.20-02'!$J$9</definedName>
    <definedName name="juil">'[9]333.02'!#REF!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'[8]333.04'!$B$11</definedName>
    <definedName name="kjkl">'[16]8.03'!$H$8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'[8]333.06'!$H$9</definedName>
    <definedName name="lkjh">#REF!</definedName>
    <definedName name="lkl">'[11]16.03'!$E$9</definedName>
    <definedName name="ll">'[8]333.03'!#REF!</definedName>
    <definedName name="ll_10">'[8]333.03'!#REF!</definedName>
    <definedName name="ll_11">'[8]333.03'!#REF!</definedName>
    <definedName name="llk">'[11]17.03'!$E$9</definedName>
    <definedName name="lll">'[8]333.06'!$B$9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>#REF!</definedName>
    <definedName name="m_10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'[10]2.03'!$J$11</definedName>
    <definedName name="mmmmm">'[8]333.06'!#REF!</definedName>
    <definedName name="mmmmm_10">'[8]333.06'!#REF!</definedName>
    <definedName name="mmmmm_11">'[8]333.06'!#REF!</definedName>
    <definedName name="mmmnmnb">'[10]2.03'!$H$11</definedName>
    <definedName name="mmnb">'[10]2.03'!$B$11</definedName>
    <definedName name="mn">'[18]13.1'!$B$7</definedName>
    <definedName name="mnb">#REF!</definedName>
    <definedName name="mnbv">#REF!</definedName>
    <definedName name="mnm">'[10]5.03'!$D$21</definedName>
    <definedName name="mnmnb">'[10]2.03'!$D$11</definedName>
    <definedName name="MonseñorNouel">'[8]343-05'!#REF!</definedName>
    <definedName name="MonseñorNouel2">'[8]343-05'!#REF!</definedName>
    <definedName name="MonteCristi">'[8]343-05'!#REF!</definedName>
    <definedName name="MonteCristi2">'[8]343-05'!#REF!</definedName>
    <definedName name="MontePlata">'[8]343-05'!#REF!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'[8]333.10'!#REF!</definedName>
    <definedName name="nb">'[8]333.10'!#REF!</definedName>
    <definedName name="nb_10" localSheetId="0">'[8]333.10'!#REF!</definedName>
    <definedName name="nb_10">'[8]333.10'!#REF!</definedName>
    <definedName name="nb_11" localSheetId="0">'[8]333.10'!#REF!</definedName>
    <definedName name="nb_11">'[8]333.10'!#REF!</definedName>
    <definedName name="nmbnvmvbh">'[10]2.03'!$J$13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'[10]1.03'!$H$11</definedName>
    <definedName name="nnn">#REF!</definedName>
    <definedName name="nnn_10">#REF!</definedName>
    <definedName name="nnn_11">#REF!</definedName>
    <definedName name="nnnnnnnnnnh">'[10]1.03'!#REF!</definedName>
    <definedName name="ñ">'[11]25.03'!$G$9</definedName>
    <definedName name="ññ">'[11]31.03'!$D$9</definedName>
    <definedName name="o">'[8]333.04'!$D$11</definedName>
    <definedName name="ocoa">'[8]333.04'!#REF!</definedName>
    <definedName name="OCTUBRE">#N/A</definedName>
    <definedName name="ol">'[12]3'!$H$14</definedName>
    <definedName name="oo">'[8]333.09'!$H$10</definedName>
    <definedName name="ooo">'[8]333.06'!#REF!</definedName>
    <definedName name="ooo_10">'[8]333.06'!#REF!</definedName>
    <definedName name="ooo_11">'[8]333.06'!#REF!</definedName>
    <definedName name="oooo">'[11]29.03'!$D$9</definedName>
    <definedName name="ooooo">#REF!</definedName>
    <definedName name="ooooooo">'[11]18.03'!#REF!</definedName>
    <definedName name="op">'[12]1'!$C$14</definedName>
    <definedName name="oppo">'[12]1'!$G$14</definedName>
    <definedName name="p">#REF!</definedName>
    <definedName name="pablo">#REF!</definedName>
    <definedName name="pablo1">#REF!</definedName>
    <definedName name="Pedernales">'[8]343-05'!#REF!</definedName>
    <definedName name="Pedernales2">'[8]343-05'!#REF!</definedName>
    <definedName name="Peravia">'[8]343-05'!#REF!</definedName>
    <definedName name="Peravia2">'[8]343-05'!#REF!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'[8]333-11'!$E$8</definedName>
    <definedName name="PIO_10">'[8]333-11'!$E$8</definedName>
    <definedName name="PIO_11">'[8]333-11'!$E$8</definedName>
    <definedName name="PJ">'[8]331-04'!#REF!</definedName>
    <definedName name="PJ_10">'[8]331-04'!#REF!</definedName>
    <definedName name="PJ_11">'[8]331-04'!#REF!</definedName>
    <definedName name="PL">'[8]331-04'!#REF!</definedName>
    <definedName name="PL_10">'[8]331-04'!#REF!</definedName>
    <definedName name="PL_11">'[8]331-04'!#REF!</definedName>
    <definedName name="po">'[12]3'!$J$14</definedName>
    <definedName name="poiu">#REF!</definedName>
    <definedName name="poko">'[10]1.03'!$D$11</definedName>
    <definedName name="polok">#REF!</definedName>
    <definedName name="polok_10">#REF!</definedName>
    <definedName name="polok_11">#REF!</definedName>
    <definedName name="pop">'[8]333.04'!#REF!</definedName>
    <definedName name="pop_10">'[8]333.04'!#REF!</definedName>
    <definedName name="pop_11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>#REF!</definedName>
    <definedName name="ppp">'[8]333.04'!#REF!</definedName>
    <definedName name="ppp_10">'[8]333.04'!#REF!</definedName>
    <definedName name="ppp_11">'[8]333.04'!#REF!</definedName>
    <definedName name="pppp">'[11]31.03'!$B$9</definedName>
    <definedName name="ppppp">#REF!</definedName>
    <definedName name="ppps">#REF!</definedName>
    <definedName name="pq">'[15]14.4'!$B$9</definedName>
    <definedName name="pqq">'[15]14.4'!$D$9</definedName>
    <definedName name="pqqq">'[15]14.4'!$F$9</definedName>
    <definedName name="pqqqq">'[15]14.4'!$H$9</definedName>
    <definedName name="pr">'[8]331-04'!$D$7</definedName>
    <definedName name="ps">#REF!</definedName>
    <definedName name="pss">#REF!</definedName>
    <definedName name="PuertoPlata">'[8]343-05'!#REF!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'[10]1.03'!$J$11</definedName>
    <definedName name="rere">'[10]3.03'!$D$10</definedName>
    <definedName name="res">#REF!</definedName>
    <definedName name="res_10">#REF!</definedName>
    <definedName name="res_11">#REF!</definedName>
    <definedName name="rey">'[12]8'!$B$13</definedName>
    <definedName name="ROS">#N/A</definedName>
    <definedName name="rou">#REF!</definedName>
    <definedName name="rr">'[8]333.05'!$D$9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'[12]5'!$D$13</definedName>
    <definedName name="rtyh">'[12]1'!#REF!</definedName>
    <definedName name="s">'[8]333.09'!$B$10</definedName>
    <definedName name="Salcedo">'[8]343-05'!#REF!</definedName>
    <definedName name="Salcedo2">'[8]343-05'!#REF!</definedName>
    <definedName name="Samaná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>'[12]2'!$D$13</definedName>
    <definedName name="sdfgr">'[10]1.03'!#REF!</definedName>
    <definedName name="sdsd">#REF!</definedName>
    <definedName name="sdsd_10">#REF!</definedName>
    <definedName name="sdsd_11">#REF!</definedName>
    <definedName name="sfdg">'[12]2'!$F$13</definedName>
    <definedName name="ss">'[8]343-01'!#REF!</definedName>
    <definedName name="ss_10">'[8]343-01'!#REF!</definedName>
    <definedName name="ss_11">'[8]343-01'!#REF!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'[12]1'!$F$14</definedName>
    <definedName name="utyu">'[12]6'!$B$13</definedName>
    <definedName name="uu">'[8]333.04'!#REF!</definedName>
    <definedName name="uu_10">'[8]333.04'!#REF!</definedName>
    <definedName name="uu_11">'[8]333.04'!#REF!</definedName>
    <definedName name="uuuu">'[19]344.13'!#REF!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'[10]3.03'!$B$10</definedName>
    <definedName name="vfv">'[8]333.07'!#REF!</definedName>
    <definedName name="vfv_10">'[8]333.07'!#REF!</definedName>
    <definedName name="vfv_11">'[8]333.07'!#REF!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'[12]6'!$P$13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'[11]27.03'!$B$9</definedName>
    <definedName name="xxx">'[11]27.03'!$D$9</definedName>
    <definedName name="xxxx">'[11]28.03'!$B$9</definedName>
    <definedName name="xzcxz">'[10]1.03'!$B$12</definedName>
    <definedName name="y">'[8]333.02'!$D$11</definedName>
    <definedName name="yt">'[21]331-16'!#REF!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'[8]333.03'!#REF!</definedName>
    <definedName name="z_10">'[8]333.03'!#REF!</definedName>
    <definedName name="z_11">'[8]333.03'!#REF!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'[10]5.03'!$P$21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4" i="5"/>
  <c r="C25" i="5"/>
  <c r="C26" i="5"/>
  <c r="C7" i="5"/>
  <c r="G6" i="5"/>
  <c r="F6" i="5" l="1"/>
  <c r="E6" i="5" l="1"/>
  <c r="D6" i="5"/>
  <c r="C6" i="5" l="1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O5" i="2"/>
  <c r="N5" i="2"/>
  <c r="M5" i="2"/>
  <c r="L5" i="2"/>
  <c r="K5" i="2"/>
  <c r="J5" i="2"/>
  <c r="I5" i="2"/>
  <c r="H5" i="2"/>
  <c r="G5" i="2"/>
  <c r="F5" i="2"/>
  <c r="E5" i="2"/>
  <c r="D5" i="2"/>
  <c r="C21" i="3"/>
  <c r="C20" i="3"/>
  <c r="C18" i="3"/>
  <c r="C16" i="3"/>
  <c r="C13" i="3"/>
  <c r="C12" i="3"/>
  <c r="C7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C5" i="2" l="1"/>
  <c r="C8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5" i="4"/>
  <c r="C7" i="4"/>
  <c r="O6" i="4"/>
  <c r="N6" i="4" l="1"/>
  <c r="M6" i="4" l="1"/>
  <c r="L6" i="4"/>
  <c r="K6" i="4"/>
  <c r="C6" i="4" s="1"/>
</calcChain>
</file>

<file path=xl/sharedStrings.xml><?xml version="1.0" encoding="utf-8"?>
<sst xmlns="http://schemas.openxmlformats.org/spreadsheetml/2006/main" count="272" uniqueCount="75">
  <si>
    <t xml:space="preserve">Puertos y Muelles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</si>
  <si>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</si>
  <si>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</si>
  <si>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</si>
  <si>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</si>
  <si>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</si>
  <si>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</si>
  <si>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</si>
  <si>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</si>
  <si>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</si>
  <si>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</si>
  <si>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</si>
  <si>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</si>
  <si>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</si>
  <si>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Sub-Total </t>
  </si>
  <si>
    <t>Marina Casa de Campo</t>
  </si>
  <si>
    <t>Marina de Cap Cana</t>
  </si>
  <si>
    <t>Marina de Luperón</t>
  </si>
  <si>
    <t>Marina Ocean World</t>
  </si>
  <si>
    <t>Marina Puerto Bahía</t>
  </si>
  <si>
    <t>Muelle de Barahona</t>
  </si>
  <si>
    <t>Muelle de Boca Chica</t>
  </si>
  <si>
    <t>Muelle de Haina</t>
  </si>
  <si>
    <t>Muelle de Manzanillo</t>
  </si>
  <si>
    <t>Muelle Multi Modal Punta Caucedo</t>
  </si>
  <si>
    <t>Muelle Puerto Plata</t>
  </si>
  <si>
    <t>Muelle San Pedro</t>
  </si>
  <si>
    <t>Muelle Turístico de Samaná</t>
  </si>
  <si>
    <t>Muelle Turístico de San Souci</t>
  </si>
  <si>
    <t>Puerto Amber Cove</t>
  </si>
  <si>
    <t>Puerto de Salinas Bani</t>
  </si>
  <si>
    <t>Terminal Don Diego</t>
  </si>
  <si>
    <t>Terminal Ferry Vehículos</t>
  </si>
  <si>
    <t>*Cifras  sujetas a rectificación</t>
  </si>
  <si>
    <t>Fuente: Departamento de Estadísticas , Dirección General de Migración (DGM)</t>
  </si>
  <si>
    <t xml:space="preserve">  Fuente: Departamento de Estadísticas , Dirección General de Migración (DGM)</t>
  </si>
  <si>
    <t>enero</t>
  </si>
  <si>
    <t>febrero</t>
  </si>
  <si>
    <t>ENTRADA</t>
  </si>
  <si>
    <t>SALIDA</t>
  </si>
  <si>
    <t xml:space="preserve">Total </t>
  </si>
  <si>
    <t>Luperón</t>
  </si>
  <si>
    <t>Manzanillo</t>
  </si>
  <si>
    <t>Samaná</t>
  </si>
  <si>
    <t>San Pedro de Macorís</t>
  </si>
  <si>
    <t>Santo Domingo</t>
  </si>
  <si>
    <t>*Cifras sujetas a rectificacion</t>
  </si>
  <si>
    <t>Muelle La Romana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</si>
  <si>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</si>
  <si>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Nota:Estos pasajeros se refieren  los que pasan por el control de migración</t>
  </si>
  <si>
    <t>Puerto Carga Y Pasajeros Taino Bay</t>
  </si>
  <si>
    <t>*Cifras sujetas a rectificación</t>
  </si>
  <si>
    <t>Nota :Estos pasajeros se refieren  los que pasan por el control de migración</t>
  </si>
  <si>
    <t>Fuente: Departamento de Estadísticas,Dirección General de Migración (DGM)</t>
  </si>
  <si>
    <t>Muelle Turístico De San Souci</t>
  </si>
  <si>
    <t>Muelle Turistico De Samaná</t>
  </si>
  <si>
    <r>
      <rPr>
        <b/>
        <sz val="9"/>
        <rFont val="Roboto"/>
      </rPr>
      <t>Cuadro 7.7.2</t>
    </r>
    <r>
      <rPr>
        <sz val="9"/>
        <rFont val="Roboto"/>
      </rPr>
      <t xml:space="preserve"> REPÚBLICA DOMINICANA: Salida nacional de pasajeros vía marítima, por mes, según puertos y provincia 2021*</t>
    </r>
  </si>
  <si>
    <t>Provincia</t>
  </si>
  <si>
    <t>Distrito Nacional</t>
  </si>
  <si>
    <t xml:space="preserve">Rio Haina </t>
  </si>
  <si>
    <t>Muelle Turistico De San Souci</t>
  </si>
  <si>
    <t>La Romana</t>
  </si>
  <si>
    <t>Montecristi</t>
  </si>
  <si>
    <t>Barahona</t>
  </si>
  <si>
    <t>La Altagracia</t>
  </si>
  <si>
    <t>Puerto Plata</t>
  </si>
  <si>
    <t>Azua</t>
  </si>
  <si>
    <t>Peravia</t>
  </si>
  <si>
    <t>Pedernales</t>
  </si>
  <si>
    <t xml:space="preserve">Cabo Rojo </t>
  </si>
  <si>
    <r>
      <rPr>
        <b/>
        <sz val="9"/>
        <rFont val="Roboto"/>
      </rPr>
      <t>Cuadro 7.7.2</t>
    </r>
    <r>
      <rPr>
        <sz val="9"/>
        <rFont val="Roboto"/>
      </rPr>
      <t xml:space="preserve"> REPÚBLICA DOMINICANA: Salida nacional de pasajeros vía marítima por mes, según puertos y provincia 2023*</t>
    </r>
  </si>
  <si>
    <r>
      <rPr>
        <b/>
        <sz val="9"/>
        <rFont val="Roboto"/>
      </rPr>
      <t>Cuadro 7.7.2</t>
    </r>
    <r>
      <rPr>
        <sz val="9"/>
        <rFont val="Roboto"/>
      </rPr>
      <t xml:space="preserve"> REPÚBLICA DOMINICANA Salida nacional de pasajeros vía marítima por mes, según puertos y provincia 2022</t>
    </r>
  </si>
  <si>
    <t xml:space="preserve">Puerto Viejo </t>
  </si>
  <si>
    <r>
      <rPr>
        <b/>
        <sz val="9"/>
        <rFont val="Roboto"/>
      </rPr>
      <t>Cuadro 7.7.2</t>
    </r>
    <r>
      <rPr>
        <sz val="9"/>
        <rFont val="Roboto"/>
      </rPr>
      <t xml:space="preserve"> REPÚBLICA DOMINICANA: Salida nacional de pasajeros vía marítima por mes, según puertos y provincia, enero-abril 2024*</t>
    </r>
  </si>
  <si>
    <t>Terminal Ferry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</si>
</sst>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8"/>
      <name val="Franklin Gothic Demi"/>
      <family val="2"/>
    </font>
    <font>
      <sz val="8"/>
      <name val="Franklin Gothic Book"/>
      <family val="2"/>
    </font>
    <font>
      <sz val="9"/>
      <name val="Franklin Gothic Book"/>
      <family val="2"/>
    </font>
    <font>
      <b/>
      <sz val="8"/>
      <name val="Franklin Gothic Book"/>
      <family val="2"/>
    </font>
    <font>
      <sz val="9"/>
      <name val="Roboto regular"/>
    </font>
    <font>
      <b/>
      <sz val="9"/>
      <name val="Franklin Gothic Book"/>
      <family val="2"/>
    </font>
    <font>
      <sz val="9"/>
      <name val="Franklin Gothic Demi"/>
      <family val="2"/>
    </font>
    <font>
      <sz val="7"/>
      <name val="Roboto"/>
    </font>
    <font>
      <b/>
      <sz val="12"/>
      <name val="Times New Roman"/>
      <family val="1"/>
    </font>
    <font>
      <b/>
      <sz val="10"/>
      <name val="Times New Roman"/>
      <family val="1"/>
    </font>
    <font>
      <sz val="7"/>
      <name val="Roboto regular"/>
    </font>
    <font>
      <b/>
      <sz val="9"/>
      <name val="Roboto Black"/>
    </font>
    <font>
      <b/>
      <sz val="8"/>
      <name val="Roboto"/>
    </font>
    <font>
      <sz val="8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/>
    <xf numFmtId="0" fontId="2" fillId="2" borderId="0" xfId="1" applyFont="1" applyFill="1"/>
    <xf numFmtId="0" fontId="4" fillId="2" borderId="0" xfId="2" applyFont="1" applyFill="1" applyAlignment="1">
      <alignment horizontal="center"/>
    </xf>
    <xf numFmtId="0" fontId="5" fillId="2" borderId="0" xfId="3" applyFill="1"/>
    <xf numFmtId="0" fontId="2" fillId="2" borderId="0" xfId="3" applyFont="1" applyFill="1"/>
    <xf numFmtId="0" fontId="2" fillId="2" borderId="0" xfId="2" applyFont="1" applyFill="1" applyAlignment="1">
      <alignment horizontal="center" vertical="top"/>
    </xf>
    <xf numFmtId="0" fontId="4" fillId="2" borderId="0" xfId="2" applyFont="1" applyFill="1" applyAlignment="1">
      <alignment horizontal="center" vertical="top"/>
    </xf>
    <xf numFmtId="0" fontId="4" fillId="2" borderId="0" xfId="2" applyFont="1" applyFill="1" applyAlignment="1">
      <alignment vertical="top"/>
    </xf>
    <xf numFmtId="49" fontId="3" fillId="2" borderId="1" xfId="4" applyNumberFormat="1" applyFont="1" applyFill="1" applyBorder="1" applyAlignment="1">
      <alignment horizontal="left" vertical="center" wrapText="1"/>
    </xf>
    <xf numFmtId="0" fontId="3" fillId="2" borderId="1" xfId="5" applyFont="1" applyFill="1" applyBorder="1" applyAlignment="1">
      <alignment horizontal="center" vertical="center"/>
    </xf>
    <xf numFmtId="3" fontId="6" fillId="2" borderId="0" xfId="6" applyNumberFormat="1" applyFont="1" applyFill="1" applyBorder="1" applyAlignment="1">
      <alignment horizontal="right" vertical="justify"/>
    </xf>
    <xf numFmtId="0" fontId="3" fillId="2" borderId="0" xfId="3" applyFont="1" applyFill="1"/>
    <xf numFmtId="0" fontId="7" fillId="2" borderId="0" xfId="3" applyFont="1" applyFill="1" applyAlignment="1">
      <alignment horizontal="right"/>
    </xf>
    <xf numFmtId="3" fontId="3" fillId="2" borderId="0" xfId="6" applyNumberFormat="1" applyFont="1" applyFill="1" applyBorder="1" applyAlignment="1">
      <alignment horizontal="right" vertical="center" readingOrder="2"/>
    </xf>
    <xf numFmtId="0" fontId="8" fillId="2" borderId="0" xfId="3" applyFont="1" applyFill="1"/>
    <xf numFmtId="3" fontId="2" fillId="2" borderId="0" xfId="8" applyNumberFormat="1" applyFont="1" applyFill="1" applyBorder="1" applyAlignment="1">
      <alignment horizontal="right" vertical="center"/>
    </xf>
    <xf numFmtId="0" fontId="1" fillId="2" borderId="0" xfId="9" applyFill="1"/>
    <xf numFmtId="3" fontId="1" fillId="2" borderId="0" xfId="9" applyNumberFormat="1" applyFill="1"/>
    <xf numFmtId="0" fontId="8" fillId="2" borderId="0" xfId="3" applyFont="1" applyFill="1" applyAlignment="1">
      <alignment horizontal="right"/>
    </xf>
    <xf numFmtId="3" fontId="8" fillId="2" borderId="0" xfId="8" applyNumberFormat="1" applyFont="1" applyFill="1" applyBorder="1" applyAlignment="1">
      <alignment horizontal="right" vertical="center"/>
    </xf>
    <xf numFmtId="3" fontId="6" fillId="2" borderId="0" xfId="8" applyNumberFormat="1" applyFont="1" applyFill="1" applyBorder="1" applyAlignment="1">
      <alignment horizontal="right" vertical="center"/>
    </xf>
    <xf numFmtId="3" fontId="9" fillId="2" borderId="0" xfId="8" applyNumberFormat="1" applyFont="1" applyFill="1" applyBorder="1" applyAlignment="1">
      <alignment horizontal="right" vertical="center"/>
    </xf>
    <xf numFmtId="3" fontId="10" fillId="2" borderId="0" xfId="7" applyNumberFormat="1" applyFont="1" applyFill="1" applyAlignment="1">
      <alignment horizontal="right" vertical="center"/>
    </xf>
    <xf numFmtId="0" fontId="8" fillId="2" borderId="2" xfId="3" applyFont="1" applyFill="1" applyBorder="1"/>
    <xf numFmtId="49" fontId="11" fillId="2" borderId="0" xfId="4" applyNumberFormat="1" applyFont="1" applyFill="1" applyBorder="1" applyAlignment="1">
      <alignment vertical="center"/>
    </xf>
    <xf numFmtId="49" fontId="2" fillId="2" borderId="0" xfId="4" applyNumberFormat="1" applyFont="1" applyFill="1" applyBorder="1" applyAlignment="1">
      <alignment vertical="center"/>
    </xf>
    <xf numFmtId="2" fontId="2" fillId="2" borderId="0" xfId="4" applyNumberFormat="1" applyFont="1" applyFill="1" applyBorder="1" applyAlignment="1">
      <alignment vertical="center"/>
    </xf>
    <xf numFmtId="0" fontId="11" fillId="2" borderId="0" xfId="3" applyFont="1" applyFill="1"/>
    <xf numFmtId="3" fontId="2" fillId="2" borderId="0" xfId="3" applyNumberFormat="1" applyFont="1" applyFill="1"/>
    <xf numFmtId="3" fontId="3" fillId="2" borderId="0" xfId="7" applyNumberFormat="1" applyFont="1" applyFill="1" applyAlignment="1">
      <alignment horizontal="right" vertical="center"/>
    </xf>
    <xf numFmtId="49" fontId="11" fillId="2" borderId="0" xfId="10" applyNumberFormat="1" applyFont="1" applyFill="1" applyBorder="1" applyAlignment="1"/>
    <xf numFmtId="3" fontId="5" fillId="2" borderId="0" xfId="3" applyNumberFormat="1" applyFill="1"/>
    <xf numFmtId="49" fontId="2" fillId="2" borderId="2" xfId="4" applyNumberFormat="1" applyFont="1" applyFill="1" applyBorder="1" applyAlignment="1">
      <alignment horizontal="left" vertical="center" wrapText="1" indent="2"/>
    </xf>
    <xf numFmtId="0" fontId="5" fillId="2" borderId="2" xfId="3" applyFill="1" applyBorder="1"/>
    <xf numFmtId="3" fontId="3" fillId="2" borderId="2" xfId="7" applyNumberFormat="1" applyFont="1" applyFill="1" applyBorder="1" applyAlignment="1">
      <alignment horizontal="right" vertical="center"/>
    </xf>
    <xf numFmtId="0" fontId="11" fillId="2" borderId="0" xfId="11" applyFont="1" applyFill="1"/>
    <xf numFmtId="0" fontId="5" fillId="2" borderId="3" xfId="3" applyFill="1" applyBorder="1"/>
    <xf numFmtId="0" fontId="3" fillId="2" borderId="0" xfId="3" applyFont="1" applyFill="1" applyAlignment="1">
      <alignment horizontal="right"/>
    </xf>
    <xf numFmtId="0" fontId="12" fillId="3" borderId="0" xfId="12" applyFont="1" applyFill="1"/>
    <xf numFmtId="0" fontId="13" fillId="3" borderId="0" xfId="12" applyFont="1" applyFill="1" applyAlignment="1">
      <alignment horizontal="center"/>
    </xf>
    <xf numFmtId="0" fontId="7" fillId="2" borderId="4" xfId="3" applyFont="1" applyFill="1" applyBorder="1"/>
    <xf numFmtId="3" fontId="3" fillId="2" borderId="0" xfId="8" applyNumberFormat="1" applyFont="1" applyFill="1" applyBorder="1" applyAlignment="1">
      <alignment horizontal="right" vertical="center"/>
    </xf>
    <xf numFmtId="3" fontId="2" fillId="3" borderId="0" xfId="6" applyNumberFormat="1" applyFont="1" applyFill="1" applyBorder="1" applyAlignment="1">
      <alignment horizontal="right" vertical="center"/>
    </xf>
    <xf numFmtId="0" fontId="7" fillId="2" borderId="0" xfId="3" applyFont="1" applyFill="1"/>
    <xf numFmtId="0" fontId="5" fillId="2" borderId="0" xfId="3" applyFill="1" applyAlignment="1">
      <alignment horizontal="right"/>
    </xf>
    <xf numFmtId="0" fontId="5" fillId="3" borderId="0" xfId="3" applyFill="1"/>
    <xf numFmtId="0" fontId="3" fillId="2" borderId="1" xfId="5" applyFont="1" applyFill="1" applyBorder="1" applyAlignment="1">
      <alignment horizontal="left" vertical="center"/>
    </xf>
    <xf numFmtId="3" fontId="2" fillId="2" borderId="0" xfId="3" applyNumberFormat="1" applyFont="1" applyFill="1" applyAlignment="1">
      <alignment horizontal="right"/>
    </xf>
    <xf numFmtId="3" fontId="2" fillId="2" borderId="0" xfId="8" applyNumberFormat="1" applyFont="1" applyFill="1" applyBorder="1" applyAlignment="1">
      <alignment vertical="center"/>
    </xf>
    <xf numFmtId="49" fontId="3" fillId="2" borderId="1" xfId="4" applyNumberFormat="1" applyFont="1" applyFill="1" applyBorder="1" applyAlignment="1">
      <alignment horizontal="right" vertical="center" wrapText="1"/>
    </xf>
    <xf numFmtId="0" fontId="3" fillId="2" borderId="1" xfId="5" applyFont="1" applyFill="1" applyBorder="1" applyAlignment="1">
      <alignment horizontal="right" vertical="center"/>
    </xf>
    <xf numFmtId="3" fontId="3" fillId="3" borderId="0" xfId="6" applyNumberFormat="1" applyFont="1" applyFill="1" applyBorder="1" applyAlignment="1">
      <alignment horizontal="right" vertical="center"/>
    </xf>
    <xf numFmtId="0" fontId="8" fillId="3" borderId="0" xfId="3" applyFont="1" applyFill="1"/>
    <xf numFmtId="3" fontId="2" fillId="3" borderId="0" xfId="8" applyNumberFormat="1" applyFont="1" applyFill="1" applyBorder="1" applyAlignment="1">
      <alignment horizontal="right" vertical="center"/>
    </xf>
    <xf numFmtId="0" fontId="14" fillId="2" borderId="0" xfId="3" applyFont="1" applyFill="1"/>
    <xf numFmtId="3" fontId="8" fillId="2" borderId="0" xfId="3" applyNumberFormat="1" applyFont="1" applyFill="1"/>
    <xf numFmtId="0" fontId="7" fillId="3" borderId="0" xfId="3" applyFont="1" applyFill="1"/>
    <xf numFmtId="0" fontId="2" fillId="2" borderId="0" xfId="1" applyFont="1" applyFill="1" applyAlignment="1">
      <alignment horizontal="left" wrapText="1"/>
    </xf>
    <xf numFmtId="3" fontId="8" fillId="3" borderId="0" xfId="8" applyNumberFormat="1" applyFont="1" applyFill="1" applyBorder="1" applyAlignment="1">
      <alignment horizontal="right" vertical="center"/>
    </xf>
    <xf numFmtId="3" fontId="3" fillId="2" borderId="2" xfId="6" applyNumberFormat="1" applyFont="1" applyFill="1" applyBorder="1" applyAlignment="1">
      <alignment horizontal="right" vertical="center" readingOrder="2"/>
    </xf>
    <xf numFmtId="0" fontId="2" fillId="3" borderId="0" xfId="3" applyFont="1" applyFill="1"/>
    <xf numFmtId="3" fontId="2" fillId="2" borderId="2" xfId="8" applyNumberFormat="1" applyFont="1" applyFill="1" applyBorder="1" applyAlignment="1">
      <alignment horizontal="right" vertical="center"/>
    </xf>
    <xf numFmtId="0" fontId="2" fillId="2" borderId="2" xfId="3" applyFont="1" applyFill="1" applyBorder="1"/>
    <xf numFmtId="49" fontId="2" fillId="2" borderId="0" xfId="8" applyNumberFormat="1" applyFont="1" applyFill="1" applyBorder="1" applyAlignment="1">
      <alignment horizontal="left" vertical="center" wrapText="1" indent="1"/>
    </xf>
    <xf numFmtId="49" fontId="3" fillId="2" borderId="0" xfId="4" applyNumberFormat="1" applyFont="1" applyFill="1" applyBorder="1" applyAlignment="1">
      <alignment horizontal="left" vertical="center" wrapText="1"/>
    </xf>
    <xf numFmtId="49" fontId="2" fillId="2" borderId="2" xfId="8" applyNumberFormat="1" applyFont="1" applyFill="1" applyBorder="1" applyAlignment="1">
      <alignment horizontal="left" vertical="center" wrapText="1" indent="1"/>
    </xf>
    <xf numFmtId="49" fontId="3" fillId="2" borderId="0" xfId="8" applyNumberFormat="1" applyFont="1" applyFill="1" applyBorder="1" applyAlignment="1">
      <alignment horizontal="left" vertical="center" wrapText="1" indent="1"/>
    </xf>
    <xf numFmtId="49" fontId="2" fillId="2" borderId="0" xfId="4" applyNumberFormat="1" applyFont="1" applyFill="1" applyBorder="1" applyAlignment="1">
      <alignment horizontal="left" vertical="center" wrapText="1" indent="2"/>
    </xf>
    <xf numFmtId="49" fontId="2" fillId="2" borderId="0" xfId="8" applyNumberFormat="1" applyFont="1" applyFill="1" applyBorder="1" applyAlignment="1">
      <alignment vertical="center" wrapText="1"/>
    </xf>
    <xf numFmtId="49" fontId="2" fillId="2" borderId="2" xfId="8" applyNumberFormat="1" applyFont="1" applyFill="1" applyBorder="1" applyAlignment="1">
      <alignment vertical="center" wrapText="1"/>
    </xf>
    <xf numFmtId="0" fontId="2" fillId="2" borderId="0" xfId="3" applyFont="1" applyFill="1" applyAlignment="1">
      <alignment horizontal="right"/>
    </xf>
    <xf numFmtId="0" fontId="16" fillId="2" borderId="0" xfId="3" applyFont="1" applyFill="1" applyAlignment="1">
      <alignment horizontal="right"/>
    </xf>
    <xf numFmtId="0" fontId="2" fillId="2" borderId="0" xfId="3" applyFont="1" applyFill="1" applyAlignment="1">
      <alignment horizontal="left"/>
    </xf>
    <xf numFmtId="3" fontId="2" fillId="2" borderId="0" xfId="8" applyNumberFormat="1" applyFont="1" applyFill="1" applyBorder="1" applyAlignment="1">
      <alignment horizontal="left" vertical="center"/>
    </xf>
    <xf numFmtId="3" fontId="2" fillId="2" borderId="2" xfId="8" applyNumberFormat="1" applyFont="1" applyFill="1" applyBorder="1" applyAlignment="1">
      <alignment horizontal="left" vertical="center"/>
    </xf>
    <xf numFmtId="0" fontId="15" fillId="2" borderId="1" xfId="3" applyFont="1" applyFill="1" applyBorder="1" applyAlignment="1">
      <alignment vertical="center"/>
    </xf>
    <xf numFmtId="0" fontId="2" fillId="2" borderId="0" xfId="1" applyFont="1" applyFill="1" applyAlignment="1">
      <alignment horizontal="left" wrapText="1"/>
    </xf>
    <xf numFmtId="3" fontId="3" fillId="2" borderId="1" xfId="6" applyNumberFormat="1" applyFont="1" applyFill="1" applyBorder="1" applyAlignment="1">
      <alignment horizontal="center" vertical="center" readingOrder="2"/>
    </xf>
    <xf numFmtId="0" fontId="2" fillId="2" borderId="0" xfId="1" applyFont="1" applyFill="1" applyAlignment="1">
      <alignment horizontal="left" wrapText="1"/>
    </xf>
    <xf numFmtId="0" fontId="5" fillId="2" borderId="0" xfId="3" applyFill="1" applyBorder="1"/>
    <xf numFmtId="49" fontId="3" fillId="2" borderId="0" xfId="4" applyNumberFormat="1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/>
    </xf>
    <xf numFmtId="3" fontId="3" fillId="2" borderId="0" xfId="5" applyNumberFormat="1" applyFont="1" applyFill="1" applyBorder="1" applyAlignment="1">
      <alignment horizontal="right" vertical="center"/>
    </xf>
    <xf numFmtId="0" fontId="17" fillId="2" borderId="0" xfId="3" applyFont="1" applyFill="1"/>
    <xf numFmtId="3" fontId="17" fillId="2" borderId="0" xfId="3" applyNumberFormat="1" applyFont="1" applyFill="1"/>
    <xf numFmtId="0" fontId="2" fillId="2" borderId="0" xfId="1" applyFont="1" applyFill="1" applyAlignment="1">
      <alignment horizontal="left" wrapText="1"/>
    </xf>
    <xf numFmtId="49" fontId="11" fillId="2" borderId="3" xfId="4" applyNumberFormat="1" applyFont="1" applyFill="1" applyBorder="1" applyAlignment="1">
      <alignment horizontal="left" vertical="center" wrapText="1"/>
    </xf>
    <xf numFmtId="49" fontId="11" fillId="2" borderId="0" xfId="4" applyNumberFormat="1" applyFont="1" applyFill="1" applyBorder="1" applyAlignment="1">
      <alignment horizontal="left" vertical="center" wrapText="1"/>
    </xf>
    <xf numFmtId="0" fontId="12" fillId="0" borderId="5" xfId="12" applyFont="1" applyBorder="1" applyAlignment="1">
      <alignment horizontal="center"/>
    </xf>
    <xf numFmtId="0" fontId="12" fillId="0" borderId="6" xfId="12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49" fontId="2" fillId="2" borderId="0" xfId="4" applyNumberFormat="1" applyFont="1" applyFill="1" applyBorder="1" applyAlignment="1">
      <alignment horizontal="left" vertical="center" wrapText="1" indent="2"/>
    </xf>
    <xf numFmtId="49" fontId="3" fillId="2" borderId="0" xfId="8" applyNumberFormat="1" applyFont="1" applyFill="1" applyBorder="1" applyAlignment="1">
      <alignment horizontal="left" vertical="center" wrapText="1" indent="1"/>
    </xf>
  </cellXfs>
  <cellStyles count="13">
    <cellStyle name="Millares 10" xfId="10"/>
    <cellStyle name="Millares 2 2" xfId="8"/>
    <cellStyle name="Millares_3.10-070 Número de vuelos charter internacionales por aeropuerto, según mes, 2007-2008" xfId="6"/>
    <cellStyle name="Millares_3.10-081 Movimiento de pasajeros embarcados en vuelos charters internacionales por aeropuerto, según mes, 2007-2008" xfId="4"/>
    <cellStyle name="Normal" xfId="0" builtinId="0"/>
    <cellStyle name="Normal 124" xfId="9"/>
    <cellStyle name="Normal 2" xfId="12"/>
    <cellStyle name="Normal 4 2 2" xfId="11"/>
    <cellStyle name="Normal_3.10.8 2" xfId="2"/>
    <cellStyle name="Normal_3.10.9_3.10-081 Movimiento de pasajeros embarcados en vuelos charters internacionales por aeropuerto, según mes, 2007-2008 2" xfId="1"/>
    <cellStyle name="Normal_3.10-081 Movimiento de pasajeros embarcados en vuelos charters internacionales por aeropuerto, según mes, 2007-2008" xfId="3"/>
    <cellStyle name="Normal_Hoja2" xfId="5"/>
    <cellStyle name="Normal_Hoja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66983</xdr:colOff>
      <xdr:row>0</xdr:row>
      <xdr:rowOff>114300</xdr:rowOff>
    </xdr:from>
    <xdr:to>
      <xdr:col>14</xdr:col>
      <xdr:colOff>647700</xdr:colOff>
      <xdr:row>1</xdr:row>
      <xdr:rowOff>85724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54133" y="114300"/>
          <a:ext cx="580717" cy="3047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180283</xdr:colOff>
      <xdr:row>0</xdr:row>
      <xdr:rowOff>142875</xdr:rowOff>
    </xdr:from>
    <xdr:to>
      <xdr:col>14</xdr:col>
      <xdr:colOff>670583</xdr:colOff>
      <xdr:row>2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9758" y="142875"/>
          <a:ext cx="49030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1</xdr:row>
      <xdr:rowOff>114301</xdr:rowOff>
    </xdr:from>
    <xdr:ext cx="609600" cy="361948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9275" y="276226"/>
          <a:ext cx="609600" cy="361948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1</xdr:row>
      <xdr:rowOff>337609</xdr:rowOff>
    </xdr:from>
    <xdr:ext cx="609600" cy="285750"/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499534"/>
          <a:ext cx="609600" cy="285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B18" sqref="B18"/>
    </sheetView>
  </sheetViews>
  <sheetFormatPr baseColWidth="10" defaultColWidth="10.28515625" defaultRowHeight="12.75"/>
  <cols>
    <col min="1" max="1" width="32.7109375" style="3" customWidth="1"/>
    <col min="2" max="2" width="20.28515625" style="3" customWidth="1"/>
    <col min="3" max="3" width="10.140625" style="3" bestFit="1" customWidth="1"/>
    <col min="4" max="6" width="8.7109375" style="3" bestFit="1" customWidth="1"/>
    <col min="7" max="7" width="8.85546875" style="3" customWidth="1"/>
    <col min="8" max="8" width="10.5703125" style="3" customWidth="1"/>
    <col min="9" max="9" width="9.42578125" style="3" customWidth="1"/>
    <col min="10" max="10" width="8.7109375" style="3" bestFit="1" customWidth="1"/>
    <col min="11" max="11" width="9.7109375" style="3" customWidth="1"/>
    <col min="12" max="12" width="13.28515625" style="3" customWidth="1"/>
    <col min="13" max="13" width="11" style="3" customWidth="1"/>
    <col min="14" max="14" width="9.7109375" style="3" customWidth="1"/>
    <col min="15" max="15" width="11.7109375" style="3" customWidth="1"/>
    <col min="16" max="16" width="12.42578125" style="3" customWidth="1"/>
    <col min="17" max="17" width="14.42578125" style="3" bestFit="1" customWidth="1"/>
    <col min="18" max="16384" width="10.28515625" style="3"/>
  </cols>
  <sheetData>
    <row r="1" spans="1:22" ht="26.25" customHeight="1">
      <c r="A1" s="85" t="s">
        <v>56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1"/>
      <c r="Q1" s="1"/>
      <c r="R1" s="2"/>
      <c r="S1" s="2"/>
      <c r="T1" s="2"/>
      <c r="U1" s="2"/>
      <c r="V1" s="2"/>
    </row>
    <row r="2" spans="1:2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6"/>
      <c r="T2" s="6"/>
      <c r="U2" s="6"/>
      <c r="V2" s="7"/>
    </row>
    <row r="3" spans="1:22">
      <c r="A3" s="8" t="s">
        <v>0</v>
      </c>
      <c r="B3" s="8" t="s">
        <v>57</v>
      </c>
      <c r="C3" s="46" t="s">
        <v>1</v>
      </c>
      <c r="D3" s="46" t="s">
        <v>2</v>
      </c>
      <c r="E3" s="46" t="s">
        <v>3</v>
      </c>
      <c r="F3" s="46" t="s">
        <v>4</v>
      </c>
      <c r="G3" s="46" t="s">
        <v>5</v>
      </c>
      <c r="H3" s="46" t="s">
        <v>6</v>
      </c>
      <c r="I3" s="46" t="s">
        <v>7</v>
      </c>
      <c r="J3" s="46" t="s">
        <v>8</v>
      </c>
      <c r="K3" s="46" t="s">
        <v>9</v>
      </c>
      <c r="L3" s="46" t="s">
        <v>10</v>
      </c>
      <c r="M3" s="46" t="s">
        <v>11</v>
      </c>
      <c r="N3" s="46" t="s">
        <v>12</v>
      </c>
      <c r="O3" s="46" t="s">
        <v>13</v>
      </c>
      <c r="P3" s="10"/>
    </row>
    <row r="4" spans="1:22">
      <c r="A4" s="64" t="s">
        <v>1</v>
      </c>
      <c r="B4" s="64"/>
      <c r="C4" s="13">
        <f>+D4+E4+F4+G4+H4+I4+J4+K4+L4+M4+N4+O4</f>
        <v>116399</v>
      </c>
      <c r="D4" s="13">
        <f t="shared" ref="D4:O4" si="0">+D5+D6+D7+D8+D9+D10+D11+D12+D13+D14+D15+D16+D17+D18+D19+D20+D21</f>
        <v>5167</v>
      </c>
      <c r="E4" s="13">
        <f t="shared" si="0"/>
        <v>5666</v>
      </c>
      <c r="F4" s="13">
        <f t="shared" si="0"/>
        <v>7862</v>
      </c>
      <c r="G4" s="13">
        <f t="shared" si="0"/>
        <v>8980</v>
      </c>
      <c r="H4" s="13">
        <f t="shared" si="0"/>
        <v>9124</v>
      </c>
      <c r="I4" s="13">
        <f t="shared" si="0"/>
        <v>10987</v>
      </c>
      <c r="J4" s="13">
        <f t="shared" si="0"/>
        <v>10467</v>
      </c>
      <c r="K4" s="13">
        <f t="shared" si="0"/>
        <v>12580</v>
      </c>
      <c r="L4" s="13">
        <f t="shared" si="0"/>
        <v>6505</v>
      </c>
      <c r="M4" s="13">
        <f t="shared" si="0"/>
        <v>5999</v>
      </c>
      <c r="N4" s="13">
        <f t="shared" si="0"/>
        <v>14361</v>
      </c>
      <c r="O4" s="13">
        <f t="shared" si="0"/>
        <v>18701</v>
      </c>
      <c r="P4" s="10"/>
    </row>
    <row r="5" spans="1:22">
      <c r="A5" s="68" t="s">
        <v>31</v>
      </c>
      <c r="B5" s="63" t="s">
        <v>58</v>
      </c>
      <c r="C5" s="29">
        <f>+D5+E5+F5+G5+H5+I5+J5+K5+L5+M5+N5+O5</f>
        <v>39594</v>
      </c>
      <c r="D5" s="15">
        <v>806</v>
      </c>
      <c r="E5" s="15">
        <v>1755</v>
      </c>
      <c r="F5" s="15">
        <v>3038</v>
      </c>
      <c r="G5" s="15">
        <v>3726</v>
      </c>
      <c r="H5" s="15">
        <v>3123</v>
      </c>
      <c r="I5" s="15">
        <v>5236</v>
      </c>
      <c r="J5" s="15">
        <v>4941</v>
      </c>
      <c r="K5" s="15">
        <v>6928</v>
      </c>
      <c r="L5" s="15">
        <v>991</v>
      </c>
      <c r="M5" s="15">
        <v>102</v>
      </c>
      <c r="N5" s="15">
        <v>4130</v>
      </c>
      <c r="O5" s="15">
        <v>4818</v>
      </c>
      <c r="P5" s="10"/>
    </row>
    <row r="6" spans="1:22" ht="13.5">
      <c r="A6" s="68" t="s">
        <v>59</v>
      </c>
      <c r="B6" s="63" t="s">
        <v>45</v>
      </c>
      <c r="C6" s="29">
        <v>24813</v>
      </c>
      <c r="D6" s="15">
        <v>2100</v>
      </c>
      <c r="E6" s="15">
        <v>1757</v>
      </c>
      <c r="F6" s="15">
        <v>2110</v>
      </c>
      <c r="G6" s="15">
        <v>1923</v>
      </c>
      <c r="H6" s="15">
        <v>2196</v>
      </c>
      <c r="I6" s="15">
        <v>2182</v>
      </c>
      <c r="J6" s="15">
        <v>2162</v>
      </c>
      <c r="K6" s="15">
        <v>2203</v>
      </c>
      <c r="L6" s="15">
        <v>1986</v>
      </c>
      <c r="M6" s="15">
        <v>2113</v>
      </c>
      <c r="N6" s="15">
        <v>1969</v>
      </c>
      <c r="O6" s="15">
        <v>2112</v>
      </c>
      <c r="P6" s="10"/>
      <c r="Q6" s="17"/>
      <c r="R6" s="16"/>
    </row>
    <row r="7" spans="1:22" ht="13.5">
      <c r="A7" s="68" t="s">
        <v>24</v>
      </c>
      <c r="B7" s="63" t="s">
        <v>45</v>
      </c>
      <c r="C7" s="29">
        <f>+D7+E7+F7+G7+H7+I7+J7+K7+L7+M7+N7+O7</f>
        <v>20356</v>
      </c>
      <c r="D7" s="15">
        <v>1655</v>
      </c>
      <c r="E7" s="15">
        <v>1436</v>
      </c>
      <c r="F7" s="15">
        <v>1655</v>
      </c>
      <c r="G7" s="15">
        <v>1611</v>
      </c>
      <c r="H7" s="15">
        <v>1835</v>
      </c>
      <c r="I7" s="15">
        <v>1831</v>
      </c>
      <c r="J7" s="15">
        <v>1666</v>
      </c>
      <c r="K7" s="15">
        <v>1834</v>
      </c>
      <c r="L7" s="15">
        <v>1688</v>
      </c>
      <c r="M7" s="15">
        <v>1746</v>
      </c>
      <c r="N7" s="15">
        <v>1731</v>
      </c>
      <c r="O7" s="15">
        <v>1668</v>
      </c>
      <c r="P7" s="10"/>
      <c r="Q7" s="16"/>
    </row>
    <row r="8" spans="1:22">
      <c r="A8" s="68" t="s">
        <v>60</v>
      </c>
      <c r="B8" s="63" t="s">
        <v>45</v>
      </c>
      <c r="C8" s="29">
        <v>8060</v>
      </c>
      <c r="D8" s="15">
        <v>222</v>
      </c>
      <c r="E8" s="15">
        <v>175</v>
      </c>
      <c r="F8" s="15">
        <v>199</v>
      </c>
      <c r="G8" s="15">
        <v>269</v>
      </c>
      <c r="H8" s="15">
        <v>350</v>
      </c>
      <c r="I8" s="15">
        <v>268</v>
      </c>
      <c r="J8" s="15">
        <v>373</v>
      </c>
      <c r="K8" s="15">
        <v>316</v>
      </c>
      <c r="L8" s="15">
        <v>260</v>
      </c>
      <c r="M8" s="15">
        <v>364</v>
      </c>
      <c r="N8" s="15">
        <v>302</v>
      </c>
      <c r="O8" s="15">
        <v>4962</v>
      </c>
      <c r="P8" s="10"/>
    </row>
    <row r="9" spans="1:22">
      <c r="A9" s="68" t="s">
        <v>55</v>
      </c>
      <c r="B9" s="63" t="s">
        <v>43</v>
      </c>
      <c r="C9" s="29">
        <v>7059</v>
      </c>
      <c r="D9" s="15">
        <v>42</v>
      </c>
      <c r="E9" s="15">
        <v>41</v>
      </c>
      <c r="F9" s="15">
        <v>74</v>
      </c>
      <c r="G9" s="15">
        <v>86</v>
      </c>
      <c r="H9" s="15">
        <v>83</v>
      </c>
      <c r="I9" s="15">
        <v>67</v>
      </c>
      <c r="J9" s="15">
        <v>73</v>
      </c>
      <c r="K9" s="15">
        <v>18</v>
      </c>
      <c r="L9" s="15">
        <v>15</v>
      </c>
      <c r="M9" s="15">
        <v>50</v>
      </c>
      <c r="N9" s="15">
        <v>4054</v>
      </c>
      <c r="O9" s="15">
        <v>2456</v>
      </c>
      <c r="P9" s="10"/>
      <c r="Q9" s="20"/>
      <c r="R9" s="20"/>
      <c r="S9" s="20"/>
      <c r="T9" s="20"/>
    </row>
    <row r="10" spans="1:22" ht="12.75" customHeight="1">
      <c r="A10" s="68" t="s">
        <v>26</v>
      </c>
      <c r="B10" s="63" t="s">
        <v>44</v>
      </c>
      <c r="C10" s="29">
        <v>5618</v>
      </c>
      <c r="D10" s="15">
        <v>0</v>
      </c>
      <c r="E10" s="15">
        <v>0</v>
      </c>
      <c r="F10" s="15">
        <v>0</v>
      </c>
      <c r="G10" s="15">
        <v>541</v>
      </c>
      <c r="H10" s="15">
        <v>483</v>
      </c>
      <c r="I10" s="15">
        <v>613</v>
      </c>
      <c r="J10" s="15">
        <v>659</v>
      </c>
      <c r="K10" s="15">
        <v>696</v>
      </c>
      <c r="L10" s="15">
        <v>718</v>
      </c>
      <c r="M10" s="15">
        <v>585</v>
      </c>
      <c r="N10" s="15">
        <v>763</v>
      </c>
      <c r="O10" s="15">
        <v>560</v>
      </c>
      <c r="P10" s="21"/>
      <c r="Q10" s="20"/>
      <c r="R10" s="20"/>
      <c r="S10" s="20"/>
      <c r="T10" s="20"/>
    </row>
    <row r="11" spans="1:22">
      <c r="A11" s="68" t="s">
        <v>45</v>
      </c>
      <c r="B11" s="63" t="s">
        <v>58</v>
      </c>
      <c r="C11" s="29">
        <v>3566</v>
      </c>
      <c r="D11" s="70">
        <v>134</v>
      </c>
      <c r="E11" s="70">
        <v>152</v>
      </c>
      <c r="F11" s="70">
        <v>262</v>
      </c>
      <c r="G11" s="70">
        <v>124</v>
      </c>
      <c r="H11" s="70">
        <v>514</v>
      </c>
      <c r="I11" s="70">
        <v>269</v>
      </c>
      <c r="J11" s="70">
        <v>127</v>
      </c>
      <c r="K11" s="70">
        <v>310</v>
      </c>
      <c r="L11" s="70">
        <v>434</v>
      </c>
      <c r="M11" s="70">
        <v>503</v>
      </c>
      <c r="N11" s="70">
        <v>355</v>
      </c>
      <c r="O11" s="70">
        <v>382</v>
      </c>
      <c r="P11" s="22"/>
    </row>
    <row r="12" spans="1:22" ht="13.5">
      <c r="A12" s="68" t="s">
        <v>15</v>
      </c>
      <c r="B12" s="63" t="s">
        <v>61</v>
      </c>
      <c r="C12" s="29">
        <f>+D12+E12+F12+G12+H12+I12+J12+K12+L12+M12+N12+O12</f>
        <v>2706</v>
      </c>
      <c r="D12" s="15">
        <v>69</v>
      </c>
      <c r="E12" s="15">
        <v>145</v>
      </c>
      <c r="F12" s="15">
        <v>121</v>
      </c>
      <c r="G12" s="15">
        <v>135</v>
      </c>
      <c r="H12" s="15">
        <v>92</v>
      </c>
      <c r="I12" s="15">
        <v>112</v>
      </c>
      <c r="J12" s="15">
        <v>71</v>
      </c>
      <c r="K12" s="15">
        <v>59</v>
      </c>
      <c r="L12" s="15">
        <v>105</v>
      </c>
      <c r="M12" s="15">
        <v>57</v>
      </c>
      <c r="N12" s="15">
        <v>524</v>
      </c>
      <c r="O12" s="15">
        <v>1216</v>
      </c>
      <c r="P12" s="22"/>
      <c r="Q12" s="17"/>
    </row>
    <row r="13" spans="1:22" ht="13.5">
      <c r="A13" s="68" t="s">
        <v>21</v>
      </c>
      <c r="B13" s="63" t="s">
        <v>45</v>
      </c>
      <c r="C13" s="29">
        <f>+D13+E13+F13+G13+H13+I13+J13+K13+L13+M13+N13+O13</f>
        <v>1427</v>
      </c>
      <c r="D13" s="15">
        <v>11</v>
      </c>
      <c r="E13" s="15">
        <v>61</v>
      </c>
      <c r="F13" s="15">
        <v>97</v>
      </c>
      <c r="G13" s="15">
        <v>197</v>
      </c>
      <c r="H13" s="15">
        <v>97</v>
      </c>
      <c r="I13" s="15">
        <v>79</v>
      </c>
      <c r="J13" s="15">
        <v>192</v>
      </c>
      <c r="K13" s="15">
        <v>99</v>
      </c>
      <c r="L13" s="15">
        <v>152</v>
      </c>
      <c r="M13" s="15">
        <v>163</v>
      </c>
      <c r="N13" s="15">
        <v>137</v>
      </c>
      <c r="O13" s="15">
        <v>142</v>
      </c>
      <c r="P13" s="22"/>
      <c r="Q13" s="17"/>
    </row>
    <row r="14" spans="1:22">
      <c r="A14" s="68" t="s">
        <v>42</v>
      </c>
      <c r="B14" s="63" t="s">
        <v>62</v>
      </c>
      <c r="C14" s="29">
        <v>720</v>
      </c>
      <c r="D14" s="15">
        <v>0</v>
      </c>
      <c r="E14" s="15">
        <v>0</v>
      </c>
      <c r="F14" s="15">
        <v>0</v>
      </c>
      <c r="G14" s="15">
        <v>89</v>
      </c>
      <c r="H14" s="15">
        <v>43</v>
      </c>
      <c r="I14" s="15">
        <v>82</v>
      </c>
      <c r="J14" s="15">
        <v>76</v>
      </c>
      <c r="K14" s="15">
        <v>24</v>
      </c>
      <c r="L14" s="15">
        <v>47</v>
      </c>
      <c r="M14" s="15">
        <v>136</v>
      </c>
      <c r="N14" s="15">
        <v>135</v>
      </c>
      <c r="O14" s="15">
        <v>88</v>
      </c>
    </row>
    <row r="15" spans="1:22">
      <c r="A15" s="68" t="s">
        <v>20</v>
      </c>
      <c r="B15" s="63" t="s">
        <v>63</v>
      </c>
      <c r="C15" s="29">
        <v>635</v>
      </c>
      <c r="D15" s="47">
        <v>6</v>
      </c>
      <c r="E15" s="47">
        <v>62</v>
      </c>
      <c r="F15" s="47">
        <v>147</v>
      </c>
      <c r="G15" s="47">
        <v>70</v>
      </c>
      <c r="H15" s="47">
        <v>28</v>
      </c>
      <c r="I15" s="47">
        <v>91</v>
      </c>
      <c r="J15" s="47">
        <v>7</v>
      </c>
      <c r="K15" s="47">
        <v>29</v>
      </c>
      <c r="L15" s="47">
        <v>16</v>
      </c>
      <c r="M15" s="47">
        <v>68</v>
      </c>
      <c r="N15" s="47">
        <v>59</v>
      </c>
      <c r="O15" s="47">
        <v>52</v>
      </c>
      <c r="P15" s="31"/>
      <c r="Q15" s="31"/>
      <c r="R15" s="31"/>
      <c r="S15" s="31"/>
      <c r="T15" s="31"/>
      <c r="U15" s="31"/>
    </row>
    <row r="16" spans="1:22">
      <c r="A16" s="68" t="s">
        <v>16</v>
      </c>
      <c r="B16" s="63" t="s">
        <v>64</v>
      </c>
      <c r="C16" s="29">
        <f>+D16+E16+F16+G16+H16+I16+J16+K16+M16+L16+N16+O16</f>
        <v>625</v>
      </c>
      <c r="D16" s="15">
        <v>32</v>
      </c>
      <c r="E16" s="15">
        <v>35</v>
      </c>
      <c r="F16" s="15">
        <v>35</v>
      </c>
      <c r="G16" s="15">
        <v>71</v>
      </c>
      <c r="H16" s="15">
        <v>115</v>
      </c>
      <c r="I16" s="15">
        <v>78</v>
      </c>
      <c r="J16" s="15">
        <v>49</v>
      </c>
      <c r="K16" s="15">
        <v>26</v>
      </c>
      <c r="L16" s="15">
        <v>26</v>
      </c>
      <c r="M16" s="15">
        <v>56</v>
      </c>
      <c r="N16" s="15">
        <v>45</v>
      </c>
      <c r="O16" s="15">
        <v>57</v>
      </c>
      <c r="P16" s="31"/>
      <c r="Q16" s="31"/>
      <c r="R16" s="31"/>
      <c r="S16" s="31"/>
      <c r="T16" s="31"/>
      <c r="U16" s="31"/>
    </row>
    <row r="17" spans="1:21">
      <c r="A17" s="68" t="s">
        <v>29</v>
      </c>
      <c r="B17" s="63" t="s">
        <v>65</v>
      </c>
      <c r="C17" s="29">
        <v>561</v>
      </c>
      <c r="D17" s="47">
        <v>64</v>
      </c>
      <c r="E17" s="47">
        <v>4</v>
      </c>
      <c r="F17" s="47">
        <v>47</v>
      </c>
      <c r="G17" s="47">
        <v>52</v>
      </c>
      <c r="H17" s="47">
        <v>47</v>
      </c>
      <c r="I17" s="47">
        <v>38</v>
      </c>
      <c r="J17" s="47">
        <v>43</v>
      </c>
      <c r="K17" s="47">
        <v>26</v>
      </c>
      <c r="L17" s="47">
        <v>35</v>
      </c>
      <c r="M17" s="47">
        <v>49</v>
      </c>
      <c r="N17" s="47">
        <v>66</v>
      </c>
      <c r="O17" s="47">
        <v>90</v>
      </c>
      <c r="P17" s="31"/>
      <c r="Q17" s="31"/>
      <c r="R17" s="31"/>
      <c r="S17" s="31"/>
      <c r="T17" s="31"/>
      <c r="U17" s="31"/>
    </row>
    <row r="18" spans="1:21">
      <c r="A18" s="68" t="s">
        <v>41</v>
      </c>
      <c r="B18" s="63" t="s">
        <v>65</v>
      </c>
      <c r="C18" s="29">
        <f>+D18+E18+F18+G18+H18+I18+J18+K18+L18+M18+N18+O18</f>
        <v>312</v>
      </c>
      <c r="D18" s="15">
        <v>8</v>
      </c>
      <c r="E18" s="15">
        <v>12</v>
      </c>
      <c r="F18" s="15">
        <v>47</v>
      </c>
      <c r="G18" s="15">
        <v>76</v>
      </c>
      <c r="H18" s="15">
        <v>52</v>
      </c>
      <c r="I18" s="15">
        <v>29</v>
      </c>
      <c r="J18" s="15">
        <v>5</v>
      </c>
      <c r="K18" s="15">
        <v>4</v>
      </c>
      <c r="L18" s="15">
        <v>5</v>
      </c>
      <c r="M18" s="15">
        <v>6</v>
      </c>
      <c r="N18" s="15">
        <v>41</v>
      </c>
      <c r="O18" s="15">
        <v>27</v>
      </c>
    </row>
    <row r="19" spans="1:21">
      <c r="A19" s="68" t="s">
        <v>72</v>
      </c>
      <c r="B19" s="63" t="s">
        <v>66</v>
      </c>
      <c r="C19" s="29">
        <v>222</v>
      </c>
      <c r="D19" s="15">
        <v>0</v>
      </c>
      <c r="E19" s="15">
        <v>20</v>
      </c>
      <c r="F19" s="15">
        <v>21</v>
      </c>
      <c r="G19" s="15">
        <v>0</v>
      </c>
      <c r="H19" s="15">
        <v>58</v>
      </c>
      <c r="I19" s="15">
        <v>0</v>
      </c>
      <c r="J19" s="15">
        <v>17</v>
      </c>
      <c r="K19" s="15">
        <v>0</v>
      </c>
      <c r="L19" s="15">
        <v>26</v>
      </c>
      <c r="M19" s="15">
        <v>0</v>
      </c>
      <c r="N19" s="15">
        <v>41</v>
      </c>
      <c r="O19" s="15">
        <v>39</v>
      </c>
    </row>
    <row r="20" spans="1:21">
      <c r="A20" s="68" t="s">
        <v>30</v>
      </c>
      <c r="B20" s="63" t="s">
        <v>67</v>
      </c>
      <c r="C20" s="29">
        <f>+D20+E20+F20+G20+H20+I20+J20+K20+L20+M20+N20+O20</f>
        <v>119</v>
      </c>
      <c r="D20" s="15">
        <v>15</v>
      </c>
      <c r="E20" s="15">
        <v>11</v>
      </c>
      <c r="F20" s="15">
        <v>9</v>
      </c>
      <c r="G20" s="15">
        <v>10</v>
      </c>
      <c r="H20" s="15">
        <v>8</v>
      </c>
      <c r="I20" s="15">
        <v>9</v>
      </c>
      <c r="J20" s="15">
        <v>6</v>
      </c>
      <c r="K20" s="15">
        <v>8</v>
      </c>
      <c r="L20" s="15">
        <v>1</v>
      </c>
      <c r="M20" s="15">
        <v>1</v>
      </c>
      <c r="N20" s="15">
        <v>9</v>
      </c>
      <c r="O20" s="15">
        <v>32</v>
      </c>
    </row>
    <row r="21" spans="1:21">
      <c r="A21" s="69" t="s">
        <v>69</v>
      </c>
      <c r="B21" s="65" t="s">
        <v>68</v>
      </c>
      <c r="C21" s="34">
        <f>+D21+E21+F21+G21+H21+I21+J21+K21+L21+M21+N21+O21</f>
        <v>6</v>
      </c>
      <c r="D21" s="61">
        <v>3</v>
      </c>
      <c r="E21" s="61">
        <v>0</v>
      </c>
      <c r="F21" s="61">
        <v>0</v>
      </c>
      <c r="G21" s="61">
        <v>0</v>
      </c>
      <c r="H21" s="61">
        <v>0</v>
      </c>
      <c r="I21" s="61">
        <v>3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</row>
    <row r="22" spans="1:21" ht="12.75" customHeight="1">
      <c r="A22" s="86" t="s">
        <v>46</v>
      </c>
      <c r="B22" s="86"/>
      <c r="C22" s="86"/>
    </row>
    <row r="23" spans="1:21" ht="12.75" customHeight="1">
      <c r="A23" s="87" t="s">
        <v>49</v>
      </c>
      <c r="B23" s="87"/>
      <c r="C23" s="87"/>
      <c r="D23" s="87"/>
      <c r="E23" s="87"/>
    </row>
    <row r="24" spans="1:21" ht="12.75" customHeight="1">
      <c r="A24" s="35" t="s">
        <v>34</v>
      </c>
      <c r="B24" s="35"/>
      <c r="C24" s="35"/>
      <c r="D24" s="35"/>
      <c r="E24" s="35"/>
    </row>
    <row r="30" spans="1:21">
      <c r="B30" s="44"/>
      <c r="C30" s="44"/>
      <c r="D30" s="44"/>
      <c r="E30" s="44"/>
      <c r="F30" s="44"/>
      <c r="G30" s="44"/>
      <c r="H30" s="44"/>
      <c r="I30" s="44"/>
    </row>
    <row r="31" spans="1:21">
      <c r="B31" s="15"/>
      <c r="C31" s="15"/>
      <c r="D31" s="15"/>
      <c r="E31" s="15"/>
      <c r="F31" s="15"/>
      <c r="G31" s="15"/>
      <c r="H31" s="15"/>
      <c r="I31" s="15"/>
      <c r="J31" s="44"/>
    </row>
    <row r="32" spans="1:21">
      <c r="B32" s="15"/>
      <c r="C32" s="15"/>
      <c r="D32" s="15"/>
      <c r="E32" s="15"/>
      <c r="F32" s="15"/>
      <c r="G32" s="15"/>
      <c r="H32" s="15"/>
      <c r="I32" s="15"/>
      <c r="J32" s="15"/>
    </row>
    <row r="33" spans="1:15">
      <c r="B33" s="15"/>
      <c r="C33" s="15"/>
      <c r="D33" s="15"/>
      <c r="E33" s="15"/>
      <c r="F33" s="15"/>
      <c r="G33" s="15"/>
      <c r="H33" s="15"/>
      <c r="I33" s="15"/>
      <c r="J33" s="15"/>
    </row>
    <row r="34" spans="1:15">
      <c r="B34" s="15"/>
      <c r="C34" s="15"/>
      <c r="D34" s="15"/>
      <c r="E34" s="15"/>
      <c r="F34" s="15"/>
      <c r="G34" s="15"/>
      <c r="H34" s="15"/>
      <c r="I34" s="15"/>
      <c r="J34" s="15"/>
    </row>
    <row r="35" spans="1:15">
      <c r="B35" s="15"/>
      <c r="C35" s="15"/>
      <c r="D35" s="15"/>
      <c r="E35" s="15"/>
      <c r="F35" s="15"/>
      <c r="G35" s="15"/>
      <c r="H35" s="15"/>
      <c r="I35" s="15"/>
      <c r="J35" s="15"/>
    </row>
    <row r="36" spans="1:15">
      <c r="B36" s="15"/>
      <c r="C36" s="15"/>
      <c r="D36" s="15"/>
      <c r="E36" s="15"/>
      <c r="F36" s="15"/>
      <c r="G36" s="15"/>
      <c r="H36" s="15"/>
      <c r="I36" s="15"/>
      <c r="J36" s="15"/>
    </row>
    <row r="37" spans="1:15">
      <c r="B37" s="15"/>
      <c r="C37" s="15"/>
      <c r="D37" s="15"/>
      <c r="E37" s="15"/>
      <c r="F37" s="15"/>
      <c r="G37" s="15"/>
      <c r="H37" s="15"/>
      <c r="I37" s="15"/>
      <c r="J37" s="15"/>
    </row>
    <row r="38" spans="1:15">
      <c r="B38" s="15"/>
      <c r="C38" s="15"/>
      <c r="D38" s="15"/>
      <c r="E38" s="15"/>
      <c r="F38" s="15"/>
      <c r="G38" s="15"/>
      <c r="H38" s="15"/>
      <c r="I38" s="15"/>
      <c r="J38" s="15"/>
    </row>
    <row r="39" spans="1:15">
      <c r="B39" s="15"/>
      <c r="C39" s="15"/>
      <c r="D39" s="15"/>
      <c r="E39" s="15"/>
      <c r="F39" s="15"/>
      <c r="G39" s="15"/>
      <c r="H39" s="15"/>
      <c r="I39" s="15"/>
      <c r="J39" s="15"/>
    </row>
    <row r="40" spans="1:15">
      <c r="B40" s="15"/>
      <c r="C40" s="15"/>
      <c r="D40" s="15"/>
      <c r="E40" s="15"/>
      <c r="F40" s="15"/>
      <c r="G40" s="15"/>
      <c r="H40" s="15"/>
      <c r="I40" s="15"/>
      <c r="J40" s="15"/>
    </row>
    <row r="41" spans="1:15">
      <c r="B41" s="15"/>
      <c r="C41" s="15"/>
      <c r="D41" s="15"/>
      <c r="E41" s="15"/>
      <c r="F41" s="15"/>
      <c r="G41" s="15"/>
      <c r="H41" s="15"/>
      <c r="I41" s="15"/>
      <c r="J41" s="15"/>
    </row>
    <row r="42" spans="1:15">
      <c r="B42" s="15"/>
      <c r="C42" s="15"/>
      <c r="D42" s="15"/>
      <c r="E42" s="15"/>
      <c r="F42" s="15"/>
      <c r="G42" s="15"/>
      <c r="H42" s="15"/>
      <c r="I42" s="15"/>
      <c r="J42" s="15"/>
    </row>
    <row r="43" spans="1:15">
      <c r="B43" s="15"/>
      <c r="C43" s="15"/>
      <c r="D43" s="15"/>
      <c r="E43" s="15"/>
      <c r="F43" s="15"/>
      <c r="G43" s="15"/>
      <c r="H43" s="15"/>
      <c r="I43" s="15"/>
      <c r="J43" s="15"/>
    </row>
    <row r="44" spans="1:15">
      <c r="B44" s="15"/>
      <c r="C44" s="15"/>
      <c r="D44" s="15"/>
      <c r="E44" s="15"/>
      <c r="F44" s="15"/>
      <c r="G44" s="15"/>
      <c r="H44" s="15"/>
      <c r="I44" s="15"/>
      <c r="J44" s="15"/>
    </row>
    <row r="45" spans="1:15">
      <c r="B45" s="15"/>
      <c r="C45" s="15"/>
      <c r="D45" s="15"/>
      <c r="E45" s="15"/>
      <c r="F45" s="15"/>
      <c r="G45" s="15"/>
      <c r="H45" s="15"/>
      <c r="I45" s="15"/>
      <c r="J45" s="15"/>
    </row>
    <row r="46" spans="1:15">
      <c r="B46" s="15"/>
      <c r="C46" s="15"/>
      <c r="D46" s="15"/>
      <c r="E46" s="15"/>
      <c r="F46" s="15"/>
      <c r="G46" s="15"/>
      <c r="H46" s="15"/>
      <c r="I46" s="15"/>
      <c r="J46" s="15"/>
    </row>
    <row r="47" spans="1:15">
      <c r="B47" s="15"/>
      <c r="C47" s="15"/>
      <c r="D47" s="15"/>
      <c r="E47" s="15"/>
      <c r="F47" s="15"/>
      <c r="G47" s="15"/>
      <c r="H47" s="15"/>
      <c r="I47" s="15"/>
      <c r="J47" s="15"/>
    </row>
    <row r="48" spans="1: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43"/>
      <c r="L48" s="43"/>
      <c r="M48" s="43"/>
      <c r="N48" s="43"/>
      <c r="O48" s="43"/>
    </row>
    <row r="49" spans="2:10">
      <c r="B49" s="43"/>
      <c r="C49" s="29"/>
      <c r="D49" s="29"/>
      <c r="E49" s="29"/>
      <c r="F49" s="29"/>
      <c r="G49" s="29"/>
      <c r="H49" s="29"/>
      <c r="I49" s="29"/>
      <c r="J49" s="29"/>
    </row>
  </sheetData>
  <mergeCells count="3">
    <mergeCell ref="A1:O1"/>
    <mergeCell ref="A22:C22"/>
    <mergeCell ref="A23:E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2"/>
  <sheetViews>
    <sheetView workbookViewId="0">
      <selection activeCell="A4" sqref="A4:O5"/>
    </sheetView>
  </sheetViews>
  <sheetFormatPr baseColWidth="10" defaultColWidth="10.28515625" defaultRowHeight="12.75"/>
  <cols>
    <col min="1" max="1" width="28" style="3" customWidth="1"/>
    <col min="2" max="2" width="18.28515625" style="3" customWidth="1"/>
    <col min="3" max="3" width="15.85546875" style="3" customWidth="1"/>
    <col min="4" max="6" width="8.7109375" style="3" bestFit="1" customWidth="1"/>
    <col min="7" max="10" width="8.140625" style="3" customWidth="1"/>
    <col min="11" max="11" width="9.42578125" style="3" customWidth="1"/>
    <col min="12" max="12" width="13.28515625" style="3" customWidth="1"/>
    <col min="13" max="14" width="11" style="3" customWidth="1"/>
    <col min="15" max="15" width="11.7109375" style="3" customWidth="1"/>
    <col min="16" max="16" width="12.42578125" style="3" customWidth="1"/>
    <col min="17" max="17" width="14.42578125" style="3" bestFit="1" customWidth="1"/>
    <col min="18" max="16384" width="10.28515625" style="3"/>
  </cols>
  <sheetData>
    <row r="2" spans="1:22" ht="26.25" customHeight="1">
      <c r="A2" s="85" t="s">
        <v>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1"/>
      <c r="Q2" s="1"/>
      <c r="R2" s="2"/>
      <c r="S2" s="2"/>
      <c r="T2" s="2"/>
      <c r="U2" s="2"/>
      <c r="V2" s="2"/>
    </row>
    <row r="3" spans="1:2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6"/>
      <c r="S3" s="6"/>
      <c r="T3" s="6"/>
      <c r="U3" s="6"/>
      <c r="V3" s="7"/>
    </row>
    <row r="4" spans="1:22">
      <c r="A4" s="8" t="s">
        <v>0</v>
      </c>
      <c r="B4" s="8" t="s">
        <v>57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10"/>
    </row>
    <row r="5" spans="1:22">
      <c r="A5" s="11" t="s">
        <v>40</v>
      </c>
      <c r="B5" s="11"/>
      <c r="C5" s="13">
        <f t="shared" ref="C5:O5" si="0">SUM(C6:C24)</f>
        <v>72105</v>
      </c>
      <c r="D5" s="51">
        <f t="shared" si="0"/>
        <v>9043</v>
      </c>
      <c r="E5" s="13">
        <f t="shared" si="0"/>
        <v>3753</v>
      </c>
      <c r="F5" s="13">
        <f t="shared" si="0"/>
        <v>4822</v>
      </c>
      <c r="G5" s="13">
        <f t="shared" si="0"/>
        <v>5641</v>
      </c>
      <c r="H5" s="13">
        <f t="shared" si="0"/>
        <v>4847</v>
      </c>
      <c r="I5" s="13">
        <f t="shared" si="0"/>
        <v>6434</v>
      </c>
      <c r="J5" s="13">
        <f t="shared" si="0"/>
        <v>9575</v>
      </c>
      <c r="K5" s="13">
        <f t="shared" si="0"/>
        <v>7374</v>
      </c>
      <c r="L5" s="13">
        <f t="shared" si="0"/>
        <v>3735</v>
      </c>
      <c r="M5" s="13">
        <f t="shared" si="0"/>
        <v>3814</v>
      </c>
      <c r="N5" s="13">
        <f t="shared" si="0"/>
        <v>5929</v>
      </c>
      <c r="O5" s="13">
        <f t="shared" si="0"/>
        <v>7138</v>
      </c>
      <c r="P5" s="10"/>
    </row>
    <row r="6" spans="1:22" ht="13.5">
      <c r="A6" s="14" t="s">
        <v>31</v>
      </c>
      <c r="B6" s="14" t="s">
        <v>58</v>
      </c>
      <c r="C6" s="29">
        <f t="shared" ref="C6:C24" si="1">SUM(D6:O6)</f>
        <v>49602</v>
      </c>
      <c r="D6" s="15">
        <v>7255</v>
      </c>
      <c r="E6" s="15">
        <v>2300</v>
      </c>
      <c r="F6" s="15">
        <v>2083</v>
      </c>
      <c r="G6" s="15">
        <v>3923</v>
      </c>
      <c r="H6" s="15">
        <v>3680</v>
      </c>
      <c r="I6" s="15">
        <v>5139</v>
      </c>
      <c r="J6" s="15">
        <v>8153</v>
      </c>
      <c r="K6" s="15">
        <v>6061</v>
      </c>
      <c r="L6" s="15">
        <v>2929</v>
      </c>
      <c r="M6" s="15">
        <v>2788</v>
      </c>
      <c r="N6" s="15">
        <v>3361</v>
      </c>
      <c r="O6" s="15">
        <v>1930</v>
      </c>
      <c r="P6" s="10"/>
      <c r="Q6" s="16"/>
      <c r="R6" s="16"/>
    </row>
    <row r="7" spans="1:22" ht="13.5">
      <c r="A7" s="14" t="s">
        <v>32</v>
      </c>
      <c r="B7" s="14" t="s">
        <v>58</v>
      </c>
      <c r="C7" s="29">
        <f t="shared" si="1"/>
        <v>7098</v>
      </c>
      <c r="D7" s="15">
        <v>1068</v>
      </c>
      <c r="E7" s="15">
        <v>210</v>
      </c>
      <c r="F7" s="15">
        <v>441</v>
      </c>
      <c r="G7" s="15">
        <v>672</v>
      </c>
      <c r="H7" s="15">
        <v>374</v>
      </c>
      <c r="I7" s="15">
        <v>718</v>
      </c>
      <c r="J7" s="15">
        <v>956</v>
      </c>
      <c r="K7" s="15">
        <v>929</v>
      </c>
      <c r="L7" s="15">
        <v>409</v>
      </c>
      <c r="M7" s="15">
        <v>429</v>
      </c>
      <c r="N7" s="15">
        <v>458</v>
      </c>
      <c r="O7" s="15">
        <v>434</v>
      </c>
      <c r="P7" s="10"/>
      <c r="Q7" s="17"/>
      <c r="R7" s="16"/>
    </row>
    <row r="8" spans="1:22" ht="12.75" customHeight="1">
      <c r="A8" s="14" t="s">
        <v>47</v>
      </c>
      <c r="B8" s="14" t="s">
        <v>61</v>
      </c>
      <c r="C8" s="29">
        <f t="shared" si="1"/>
        <v>5710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5</v>
      </c>
      <c r="L8" s="15">
        <v>9</v>
      </c>
      <c r="M8" s="15">
        <v>179</v>
      </c>
      <c r="N8" s="15">
        <v>1503</v>
      </c>
      <c r="O8" s="15">
        <v>4014</v>
      </c>
      <c r="P8" s="10"/>
      <c r="Q8" s="17"/>
      <c r="R8" s="16"/>
    </row>
    <row r="9" spans="1:22">
      <c r="A9" s="14" t="s">
        <v>15</v>
      </c>
      <c r="B9" s="14" t="s">
        <v>61</v>
      </c>
      <c r="C9" s="29">
        <f t="shared" si="1"/>
        <v>1799</v>
      </c>
      <c r="D9" s="15">
        <v>123</v>
      </c>
      <c r="E9" s="15">
        <v>331</v>
      </c>
      <c r="F9" s="15">
        <v>666</v>
      </c>
      <c r="G9" s="15">
        <v>214</v>
      </c>
      <c r="H9" s="15">
        <v>46</v>
      </c>
      <c r="I9" s="15">
        <v>50</v>
      </c>
      <c r="J9" s="15">
        <v>28</v>
      </c>
      <c r="K9" s="15">
        <v>15</v>
      </c>
      <c r="L9" s="15">
        <v>16</v>
      </c>
      <c r="M9" s="15">
        <v>39</v>
      </c>
      <c r="N9" s="15">
        <v>122</v>
      </c>
      <c r="O9" s="15">
        <v>149</v>
      </c>
      <c r="P9" s="10"/>
    </row>
    <row r="10" spans="1:22" ht="13.5">
      <c r="A10" s="14" t="s">
        <v>22</v>
      </c>
      <c r="B10" s="14" t="s">
        <v>45</v>
      </c>
      <c r="C10" s="29">
        <f t="shared" si="1"/>
        <v>1503</v>
      </c>
      <c r="D10" s="15">
        <v>77</v>
      </c>
      <c r="E10" s="15">
        <v>94</v>
      </c>
      <c r="F10" s="15">
        <v>200</v>
      </c>
      <c r="G10" s="15">
        <v>141</v>
      </c>
      <c r="H10" s="15">
        <v>116</v>
      </c>
      <c r="I10" s="15">
        <v>119</v>
      </c>
      <c r="J10" s="15">
        <v>139</v>
      </c>
      <c r="K10" s="15">
        <v>130</v>
      </c>
      <c r="L10" s="15">
        <v>119</v>
      </c>
      <c r="M10" s="15">
        <v>130</v>
      </c>
      <c r="N10" s="15">
        <v>98</v>
      </c>
      <c r="O10" s="15">
        <v>140</v>
      </c>
      <c r="P10" s="10"/>
      <c r="Q10" s="16"/>
    </row>
    <row r="11" spans="1:22" ht="13.5">
      <c r="A11" s="14" t="s">
        <v>28</v>
      </c>
      <c r="B11" s="14" t="s">
        <v>45</v>
      </c>
      <c r="C11" s="29">
        <f t="shared" si="1"/>
        <v>1074</v>
      </c>
      <c r="D11" s="15">
        <v>110</v>
      </c>
      <c r="E11" s="15">
        <v>330</v>
      </c>
      <c r="F11" s="15">
        <v>625</v>
      </c>
      <c r="G11" s="15">
        <v>0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5</v>
      </c>
      <c r="O11" s="15">
        <v>3</v>
      </c>
      <c r="P11" s="10"/>
      <c r="Q11" s="16"/>
    </row>
    <row r="12" spans="1:22" ht="13.5">
      <c r="A12" s="14" t="s">
        <v>18</v>
      </c>
      <c r="B12" s="14" t="s">
        <v>65</v>
      </c>
      <c r="C12" s="29">
        <f t="shared" si="1"/>
        <v>861</v>
      </c>
      <c r="D12" s="15">
        <v>77</v>
      </c>
      <c r="E12" s="15">
        <v>93</v>
      </c>
      <c r="F12" s="15">
        <v>102</v>
      </c>
      <c r="G12" s="15">
        <v>125</v>
      </c>
      <c r="H12" s="15">
        <v>84</v>
      </c>
      <c r="I12" s="15">
        <v>67</v>
      </c>
      <c r="J12" s="15">
        <v>44</v>
      </c>
      <c r="K12" s="15">
        <v>53</v>
      </c>
      <c r="L12" s="15">
        <v>22</v>
      </c>
      <c r="M12" s="15">
        <v>32</v>
      </c>
      <c r="N12" s="15">
        <v>55</v>
      </c>
      <c r="O12" s="15">
        <v>107</v>
      </c>
      <c r="P12" s="10"/>
      <c r="Q12" s="17"/>
    </row>
    <row r="13" spans="1:22">
      <c r="A13" s="14" t="s">
        <v>24</v>
      </c>
      <c r="B13" s="14" t="s">
        <v>45</v>
      </c>
      <c r="C13" s="29">
        <f t="shared" si="1"/>
        <v>666</v>
      </c>
      <c r="D13" s="15">
        <v>48</v>
      </c>
      <c r="E13" s="15">
        <v>84</v>
      </c>
      <c r="F13" s="15">
        <v>80</v>
      </c>
      <c r="G13" s="15">
        <v>49</v>
      </c>
      <c r="H13" s="15">
        <v>52</v>
      </c>
      <c r="I13" s="15">
        <v>44</v>
      </c>
      <c r="J13" s="15">
        <v>76</v>
      </c>
      <c r="K13" s="15">
        <v>30</v>
      </c>
      <c r="L13" s="15">
        <v>67</v>
      </c>
      <c r="M13" s="15">
        <v>27</v>
      </c>
      <c r="N13" s="15">
        <v>50</v>
      </c>
      <c r="O13" s="15">
        <v>59</v>
      </c>
      <c r="P13" s="10"/>
    </row>
    <row r="14" spans="1:22">
      <c r="A14" s="14" t="s">
        <v>25</v>
      </c>
      <c r="B14" s="14" t="s">
        <v>65</v>
      </c>
      <c r="C14" s="29">
        <f t="shared" si="1"/>
        <v>606</v>
      </c>
      <c r="D14" s="15">
        <v>52</v>
      </c>
      <c r="E14" s="15">
        <v>54</v>
      </c>
      <c r="F14" s="15">
        <v>46</v>
      </c>
      <c r="G14" s="15">
        <v>124</v>
      </c>
      <c r="H14" s="15">
        <v>16</v>
      </c>
      <c r="I14" s="15">
        <v>40</v>
      </c>
      <c r="J14" s="15">
        <v>38</v>
      </c>
      <c r="K14" s="15">
        <v>24</v>
      </c>
      <c r="L14" s="15">
        <v>39</v>
      </c>
      <c r="M14" s="15">
        <v>28</v>
      </c>
      <c r="N14" s="15">
        <v>79</v>
      </c>
      <c r="O14" s="15">
        <v>66</v>
      </c>
      <c r="P14" s="10"/>
    </row>
    <row r="15" spans="1:22">
      <c r="A15" s="14" t="s">
        <v>27</v>
      </c>
      <c r="B15" s="14" t="s">
        <v>43</v>
      </c>
      <c r="C15" s="29">
        <f t="shared" si="1"/>
        <v>554</v>
      </c>
      <c r="D15" s="53">
        <v>22</v>
      </c>
      <c r="E15" s="53">
        <v>86</v>
      </c>
      <c r="F15" s="15">
        <v>114</v>
      </c>
      <c r="G15" s="15">
        <v>92</v>
      </c>
      <c r="H15" s="15">
        <v>61</v>
      </c>
      <c r="I15" s="15">
        <v>20</v>
      </c>
      <c r="J15" s="15">
        <v>25</v>
      </c>
      <c r="K15" s="15">
        <v>20</v>
      </c>
      <c r="L15" s="15">
        <v>21</v>
      </c>
      <c r="M15" s="15">
        <v>21</v>
      </c>
      <c r="N15" s="15">
        <v>52</v>
      </c>
      <c r="O15" s="15">
        <v>20</v>
      </c>
      <c r="P15" s="10"/>
    </row>
    <row r="16" spans="1:22">
      <c r="A16" s="14" t="s">
        <v>16</v>
      </c>
      <c r="B16" s="14" t="s">
        <v>64</v>
      </c>
      <c r="C16" s="29">
        <f t="shared" si="1"/>
        <v>508</v>
      </c>
      <c r="D16" s="15">
        <v>44</v>
      </c>
      <c r="E16" s="15">
        <v>21</v>
      </c>
      <c r="F16" s="15">
        <v>30</v>
      </c>
      <c r="G16" s="15">
        <v>57</v>
      </c>
      <c r="H16" s="15">
        <v>138</v>
      </c>
      <c r="I16" s="15">
        <v>51</v>
      </c>
      <c r="J16" s="15">
        <v>29</v>
      </c>
      <c r="K16" s="15">
        <v>29</v>
      </c>
      <c r="L16" s="15">
        <v>20</v>
      </c>
      <c r="M16" s="15">
        <v>32</v>
      </c>
      <c r="N16" s="15">
        <v>41</v>
      </c>
      <c r="O16" s="15">
        <v>16</v>
      </c>
      <c r="P16" s="10"/>
    </row>
    <row r="17" spans="1:20">
      <c r="A17" s="14" t="s">
        <v>19</v>
      </c>
      <c r="B17" s="14" t="s">
        <v>43</v>
      </c>
      <c r="C17" s="29">
        <f t="shared" si="1"/>
        <v>505</v>
      </c>
      <c r="D17" s="15">
        <v>88</v>
      </c>
      <c r="E17" s="15">
        <v>15</v>
      </c>
      <c r="F17" s="15">
        <v>157</v>
      </c>
      <c r="G17" s="15">
        <v>87</v>
      </c>
      <c r="H17" s="15">
        <v>70</v>
      </c>
      <c r="I17" s="15">
        <v>31</v>
      </c>
      <c r="J17" s="15">
        <v>7</v>
      </c>
      <c r="K17" s="15">
        <v>9</v>
      </c>
      <c r="L17" s="15">
        <v>0</v>
      </c>
      <c r="M17" s="15">
        <v>8</v>
      </c>
      <c r="N17" s="15">
        <v>2</v>
      </c>
      <c r="O17" s="15">
        <v>31</v>
      </c>
      <c r="P17" s="10"/>
      <c r="Q17" s="20"/>
      <c r="R17" s="20"/>
      <c r="S17" s="20"/>
      <c r="T17" s="20"/>
    </row>
    <row r="18" spans="1:20">
      <c r="A18" s="14" t="s">
        <v>17</v>
      </c>
      <c r="B18" s="14" t="s">
        <v>65</v>
      </c>
      <c r="C18" s="29">
        <f t="shared" si="1"/>
        <v>406</v>
      </c>
      <c r="D18" s="15">
        <v>45</v>
      </c>
      <c r="E18" s="15">
        <v>49</v>
      </c>
      <c r="F18" s="15">
        <v>86</v>
      </c>
      <c r="G18" s="15">
        <v>70</v>
      </c>
      <c r="H18" s="15">
        <v>48</v>
      </c>
      <c r="I18" s="15">
        <v>25</v>
      </c>
      <c r="J18" s="15">
        <v>18</v>
      </c>
      <c r="K18" s="15">
        <v>7</v>
      </c>
      <c r="L18" s="15">
        <v>11</v>
      </c>
      <c r="M18" s="15">
        <v>19</v>
      </c>
      <c r="N18" s="15">
        <v>6</v>
      </c>
      <c r="O18" s="15">
        <v>22</v>
      </c>
      <c r="P18" s="10"/>
      <c r="Q18" s="20"/>
      <c r="R18" s="20"/>
      <c r="S18" s="20"/>
      <c r="T18" s="20"/>
    </row>
    <row r="19" spans="1:20">
      <c r="A19" s="14" t="s">
        <v>26</v>
      </c>
      <c r="B19" s="14" t="s">
        <v>44</v>
      </c>
      <c r="C19" s="29">
        <f t="shared" si="1"/>
        <v>398</v>
      </c>
      <c r="D19" s="15">
        <v>6</v>
      </c>
      <c r="E19" s="15">
        <v>13</v>
      </c>
      <c r="F19" s="15">
        <v>41</v>
      </c>
      <c r="G19" s="15">
        <v>16</v>
      </c>
      <c r="H19" s="15">
        <v>75</v>
      </c>
      <c r="I19" s="15">
        <v>73</v>
      </c>
      <c r="J19" s="15">
        <v>23</v>
      </c>
      <c r="K19" s="15">
        <v>19</v>
      </c>
      <c r="L19" s="15">
        <v>31</v>
      </c>
      <c r="M19" s="15">
        <v>17</v>
      </c>
      <c r="N19" s="15">
        <v>35</v>
      </c>
      <c r="O19" s="15">
        <v>49</v>
      </c>
      <c r="P19" s="10"/>
      <c r="Q19" s="20"/>
      <c r="R19" s="20"/>
      <c r="S19" s="20"/>
      <c r="T19" s="20"/>
    </row>
    <row r="20" spans="1:20">
      <c r="A20" s="14" t="s">
        <v>29</v>
      </c>
      <c r="B20" s="14" t="s">
        <v>65</v>
      </c>
      <c r="C20" s="29">
        <f t="shared" si="1"/>
        <v>273</v>
      </c>
      <c r="D20" s="15">
        <v>3</v>
      </c>
      <c r="E20" s="15">
        <v>2</v>
      </c>
      <c r="F20" s="15">
        <v>44</v>
      </c>
      <c r="G20" s="15">
        <v>9</v>
      </c>
      <c r="H20" s="15">
        <v>27</v>
      </c>
      <c r="I20" s="15">
        <v>34</v>
      </c>
      <c r="J20" s="15">
        <v>15</v>
      </c>
      <c r="K20" s="15">
        <v>8</v>
      </c>
      <c r="L20" s="15">
        <v>8</v>
      </c>
      <c r="M20" s="15">
        <v>29</v>
      </c>
      <c r="N20" s="15">
        <v>34</v>
      </c>
      <c r="O20" s="15">
        <v>60</v>
      </c>
      <c r="P20" s="10"/>
      <c r="Q20" s="20"/>
      <c r="R20" s="20"/>
      <c r="S20" s="20"/>
      <c r="T20" s="20"/>
    </row>
    <row r="21" spans="1:20">
      <c r="A21" s="14" t="s">
        <v>21</v>
      </c>
      <c r="B21" s="14" t="s">
        <v>45</v>
      </c>
      <c r="C21" s="29">
        <f t="shared" si="1"/>
        <v>252</v>
      </c>
      <c r="D21" s="53">
        <v>16</v>
      </c>
      <c r="E21" s="53">
        <v>48</v>
      </c>
      <c r="F21" s="15">
        <v>38</v>
      </c>
      <c r="G21" s="15">
        <v>25</v>
      </c>
      <c r="H21" s="15">
        <v>34</v>
      </c>
      <c r="I21" s="15">
        <v>13</v>
      </c>
      <c r="J21" s="15">
        <v>12</v>
      </c>
      <c r="K21" s="15">
        <v>20</v>
      </c>
      <c r="L21" s="15">
        <v>17</v>
      </c>
      <c r="M21" s="15">
        <v>13</v>
      </c>
      <c r="N21" s="15">
        <v>1</v>
      </c>
      <c r="O21" s="15">
        <v>15</v>
      </c>
      <c r="P21" s="10"/>
      <c r="Q21" s="20"/>
      <c r="R21" s="20"/>
      <c r="S21" s="20"/>
      <c r="T21" s="20"/>
    </row>
    <row r="22" spans="1:20">
      <c r="A22" s="14" t="s">
        <v>20</v>
      </c>
      <c r="B22" s="14" t="s">
        <v>63</v>
      </c>
      <c r="C22" s="29">
        <f t="shared" si="1"/>
        <v>122</v>
      </c>
      <c r="D22" s="15">
        <v>4</v>
      </c>
      <c r="E22" s="15">
        <v>9</v>
      </c>
      <c r="F22" s="15">
        <v>62</v>
      </c>
      <c r="G22" s="15">
        <v>11</v>
      </c>
      <c r="H22" s="15">
        <v>8</v>
      </c>
      <c r="I22" s="15">
        <v>3</v>
      </c>
      <c r="J22" s="15">
        <v>2</v>
      </c>
      <c r="K22" s="15">
        <v>2</v>
      </c>
      <c r="L22" s="15">
        <v>4</v>
      </c>
      <c r="M22" s="15">
        <v>7</v>
      </c>
      <c r="N22" s="15">
        <v>5</v>
      </c>
      <c r="O22" s="15">
        <v>5</v>
      </c>
      <c r="P22" s="10"/>
    </row>
    <row r="23" spans="1:20">
      <c r="A23" s="14" t="s">
        <v>30</v>
      </c>
      <c r="B23" s="14" t="s">
        <v>67</v>
      </c>
      <c r="C23" s="29">
        <f t="shared" si="1"/>
        <v>118</v>
      </c>
      <c r="D23" s="15">
        <v>4</v>
      </c>
      <c r="E23" s="15">
        <v>14</v>
      </c>
      <c r="F23" s="15">
        <v>7</v>
      </c>
      <c r="G23" s="15">
        <v>22</v>
      </c>
      <c r="H23" s="15">
        <v>1</v>
      </c>
      <c r="I23" s="15">
        <v>4</v>
      </c>
      <c r="J23" s="15">
        <v>4</v>
      </c>
      <c r="K23" s="15">
        <v>9</v>
      </c>
      <c r="L23" s="15">
        <v>7</v>
      </c>
      <c r="M23" s="15">
        <v>15</v>
      </c>
      <c r="N23" s="15">
        <v>17</v>
      </c>
      <c r="O23" s="15">
        <v>14</v>
      </c>
      <c r="P23" s="10"/>
    </row>
    <row r="24" spans="1:20">
      <c r="A24" s="23" t="s">
        <v>23</v>
      </c>
      <c r="B24" s="23" t="s">
        <v>62</v>
      </c>
      <c r="C24" s="34">
        <f t="shared" si="1"/>
        <v>50</v>
      </c>
      <c r="D24" s="61">
        <v>1</v>
      </c>
      <c r="E24" s="61">
        <v>0</v>
      </c>
      <c r="F24" s="61">
        <v>0</v>
      </c>
      <c r="G24" s="61">
        <v>4</v>
      </c>
      <c r="H24" s="61">
        <v>17</v>
      </c>
      <c r="I24" s="61">
        <v>2</v>
      </c>
      <c r="J24" s="61">
        <v>6</v>
      </c>
      <c r="K24" s="61">
        <v>4</v>
      </c>
      <c r="L24" s="61">
        <v>6</v>
      </c>
      <c r="M24" s="61">
        <v>1</v>
      </c>
      <c r="N24" s="61">
        <v>5</v>
      </c>
      <c r="O24" s="61">
        <v>4</v>
      </c>
      <c r="P24" s="10"/>
    </row>
    <row r="25" spans="1:20" ht="12.75" customHeight="1">
      <c r="A25" s="24" t="s">
        <v>33</v>
      </c>
      <c r="B25" s="24"/>
      <c r="C25" s="26"/>
      <c r="D25" s="26"/>
      <c r="E25" s="26"/>
      <c r="F25" s="26"/>
      <c r="G25" s="26"/>
      <c r="H25" s="26"/>
      <c r="I25" s="26"/>
      <c r="J25" s="25"/>
      <c r="K25" s="25"/>
      <c r="L25" s="25"/>
      <c r="M25" s="25"/>
      <c r="N25" s="25"/>
      <c r="O25" s="25"/>
      <c r="P25" s="22"/>
      <c r="Q25" s="17"/>
    </row>
    <row r="26" spans="1:20" ht="12.75" customHeight="1">
      <c r="A26" s="24" t="s">
        <v>49</v>
      </c>
      <c r="B26" s="24"/>
      <c r="C26" s="26"/>
      <c r="D26" s="26"/>
      <c r="E26" s="26"/>
      <c r="F26" s="26"/>
      <c r="G26" s="26"/>
      <c r="H26" s="26"/>
      <c r="I26" s="26"/>
      <c r="J26" s="25"/>
      <c r="K26" s="25"/>
      <c r="L26" s="25"/>
      <c r="M26" s="25"/>
      <c r="N26" s="25"/>
      <c r="O26" s="25"/>
      <c r="P26" s="22"/>
      <c r="Q26" s="17"/>
    </row>
    <row r="27" spans="1:20" ht="13.5">
      <c r="A27" s="27" t="s">
        <v>34</v>
      </c>
      <c r="B27" s="27"/>
      <c r="C27" s="28"/>
      <c r="D27" s="28"/>
      <c r="E27" s="28"/>
      <c r="F27" s="28"/>
      <c r="G27" s="28"/>
      <c r="H27" s="28"/>
      <c r="I27" s="28"/>
      <c r="J27" s="15"/>
      <c r="K27" s="15"/>
      <c r="L27" s="15"/>
      <c r="M27" s="15"/>
      <c r="N27" s="15"/>
      <c r="O27" s="15"/>
      <c r="P27" s="22"/>
      <c r="Q27" s="17"/>
    </row>
    <row r="28" spans="1:20" ht="13.5">
      <c r="A28" s="67"/>
      <c r="B28" s="67"/>
      <c r="C28" s="29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2"/>
      <c r="Q28" s="17"/>
    </row>
    <row r="29" spans="1:20" ht="13.5">
      <c r="A29" s="67"/>
      <c r="B29" s="67"/>
      <c r="C29" s="13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22"/>
      <c r="Q29" s="17"/>
    </row>
    <row r="30" spans="1:20" ht="13.5">
      <c r="A30" s="66"/>
      <c r="B30" s="66"/>
      <c r="C30" s="29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2"/>
      <c r="Q30" s="17"/>
    </row>
    <row r="31" spans="1:20" ht="13.5">
      <c r="A31" s="67"/>
      <c r="B31" s="67"/>
      <c r="C31" s="2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7"/>
      <c r="Q31" s="22"/>
      <c r="R31" s="17"/>
    </row>
    <row r="32" spans="1:20" ht="13.5">
      <c r="A32" s="67"/>
      <c r="B32" s="67"/>
      <c r="C32" s="29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7"/>
      <c r="Q32" s="22"/>
      <c r="R32" s="17"/>
    </row>
    <row r="33" spans="1:21">
      <c r="A33" s="66"/>
      <c r="B33" s="66"/>
      <c r="C33" s="31"/>
      <c r="J33" s="20"/>
      <c r="K33" s="20"/>
      <c r="L33" s="20"/>
      <c r="M33" s="20"/>
      <c r="N33" s="20"/>
      <c r="O33" s="20" t="s">
        <v>48</v>
      </c>
    </row>
    <row r="34" spans="1:21">
      <c r="A34" s="67"/>
      <c r="B34" s="67"/>
      <c r="C34" s="29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31"/>
      <c r="Q34" s="31"/>
      <c r="R34" s="31"/>
      <c r="S34" s="31"/>
      <c r="T34" s="31"/>
      <c r="U34" s="31"/>
    </row>
    <row r="35" spans="1:21">
      <c r="A35" s="67"/>
      <c r="B35" s="67"/>
      <c r="C35" s="29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>
      <c r="A36" s="66"/>
      <c r="B36" s="66"/>
      <c r="C36" s="31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31"/>
      <c r="Q36" s="31"/>
      <c r="R36" s="31"/>
      <c r="S36" s="31"/>
      <c r="T36" s="31"/>
      <c r="U36" s="31"/>
    </row>
    <row r="37" spans="1:21">
      <c r="A37" s="67"/>
      <c r="B37" s="67"/>
      <c r="C37" s="29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31"/>
      <c r="Q37" s="31"/>
      <c r="R37" s="31"/>
      <c r="S37" s="31"/>
      <c r="T37" s="31"/>
      <c r="U37" s="31"/>
    </row>
    <row r="38" spans="1:21">
      <c r="A38" s="67"/>
      <c r="B38" s="67"/>
      <c r="C38" s="29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>
      <c r="A39" s="66"/>
      <c r="B39" s="66"/>
      <c r="C39" s="2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31"/>
      <c r="Q39" s="31"/>
      <c r="R39" s="31"/>
      <c r="S39" s="31"/>
      <c r="T39" s="31"/>
      <c r="U39" s="31"/>
    </row>
    <row r="40" spans="1:21">
      <c r="A40" s="67"/>
      <c r="B40" s="67"/>
      <c r="C40" s="29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31"/>
      <c r="Q40" s="31"/>
      <c r="R40" s="31"/>
      <c r="S40" s="31"/>
      <c r="T40" s="31"/>
      <c r="U40" s="31"/>
    </row>
    <row r="41" spans="1:21">
      <c r="A41" s="67"/>
      <c r="B41" s="67"/>
      <c r="C41" s="29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31"/>
      <c r="Q41" s="31"/>
      <c r="R41" s="31"/>
      <c r="S41" s="31"/>
      <c r="T41" s="31"/>
      <c r="U41" s="31"/>
    </row>
    <row r="42" spans="1:21">
      <c r="A42" s="66"/>
      <c r="B42" s="66"/>
      <c r="C42" s="31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31"/>
      <c r="Q42" s="31"/>
      <c r="R42" s="31"/>
      <c r="S42" s="31"/>
      <c r="T42" s="31"/>
      <c r="U42" s="31"/>
    </row>
    <row r="43" spans="1:21">
      <c r="A43" s="67"/>
      <c r="B43" s="67"/>
      <c r="C43" s="2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31"/>
      <c r="Q43" s="31"/>
      <c r="R43" s="31"/>
      <c r="S43" s="31"/>
      <c r="T43" s="31"/>
      <c r="U43" s="31"/>
    </row>
    <row r="44" spans="1:21">
      <c r="A44" s="67"/>
      <c r="B44" s="67"/>
      <c r="C44" s="2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21">
      <c r="A45" s="66"/>
      <c r="B45" s="66"/>
      <c r="C45" s="2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21">
      <c r="A46" s="67"/>
      <c r="B46" s="67"/>
      <c r="C46" s="29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21">
      <c r="A47" s="67"/>
      <c r="B47" s="67"/>
      <c r="C47" s="29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21">
      <c r="A48" s="66"/>
      <c r="B48" s="6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>
      <c r="A49" s="67"/>
      <c r="B49" s="67"/>
      <c r="C49" s="29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>
      <c r="A50" s="67"/>
      <c r="B50" s="67"/>
      <c r="C50" s="2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>
      <c r="A51" s="66"/>
      <c r="B51" s="66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>
      <c r="A52" s="67"/>
      <c r="B52" s="67"/>
      <c r="C52" s="29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>
      <c r="A53" s="67"/>
      <c r="B53" s="67"/>
      <c r="C53" s="2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>
      <c r="A54" s="66"/>
      <c r="B54" s="6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>
      <c r="A55" s="67"/>
      <c r="B55" s="67"/>
      <c r="C55" s="2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>
      <c r="A56" s="32"/>
      <c r="B56" s="32"/>
      <c r="C56" s="34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5">
      <c r="A57" s="35" t="s">
        <v>35</v>
      </c>
      <c r="B57" s="35"/>
      <c r="C57" s="35"/>
      <c r="D57" s="35"/>
      <c r="E57" s="35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>
      <c r="M58" s="37"/>
    </row>
    <row r="59" spans="1:15" ht="15.75">
      <c r="A59" s="11" t="s">
        <v>0</v>
      </c>
      <c r="B59" s="11"/>
      <c r="C59" s="12" t="s">
        <v>36</v>
      </c>
      <c r="D59" s="12" t="s">
        <v>37</v>
      </c>
      <c r="F59" s="37" t="s">
        <v>1</v>
      </c>
      <c r="H59" s="38"/>
      <c r="I59" s="39"/>
      <c r="J59" s="39"/>
      <c r="K59" s="12" t="s">
        <v>36</v>
      </c>
      <c r="L59" s="12" t="s">
        <v>37</v>
      </c>
      <c r="M59" s="37" t="s">
        <v>1</v>
      </c>
    </row>
    <row r="60" spans="1:15" ht="15.75">
      <c r="A60" s="40" t="s">
        <v>38</v>
      </c>
      <c r="B60" s="43"/>
      <c r="C60" s="11">
        <v>3175</v>
      </c>
      <c r="D60" s="11">
        <v>3308</v>
      </c>
      <c r="F60" s="41">
        <v>6483</v>
      </c>
      <c r="H60" s="88" t="s">
        <v>39</v>
      </c>
      <c r="I60" s="89"/>
      <c r="J60" s="12" t="s">
        <v>14</v>
      </c>
      <c r="K60" s="11">
        <v>9043</v>
      </c>
      <c r="L60" s="41">
        <v>3753</v>
      </c>
      <c r="M60" s="41">
        <v>12796</v>
      </c>
    </row>
    <row r="61" spans="1:15">
      <c r="A61" s="14" t="s">
        <v>15</v>
      </c>
      <c r="B61" s="14"/>
      <c r="C61" s="42">
        <v>154</v>
      </c>
      <c r="D61" s="42">
        <v>402</v>
      </c>
      <c r="F61" s="11">
        <v>556</v>
      </c>
      <c r="H61" s="14" t="s">
        <v>15</v>
      </c>
      <c r="I61" s="14"/>
      <c r="J61" s="14"/>
      <c r="K61" s="42">
        <v>123</v>
      </c>
      <c r="L61" s="42">
        <v>331</v>
      </c>
      <c r="M61" s="11">
        <v>454</v>
      </c>
    </row>
    <row r="62" spans="1:15">
      <c r="A62" s="14" t="s">
        <v>16</v>
      </c>
      <c r="B62" s="14"/>
      <c r="C62" s="42">
        <v>51</v>
      </c>
      <c r="D62" s="42">
        <v>50</v>
      </c>
      <c r="F62" s="43">
        <v>101</v>
      </c>
      <c r="H62" s="14" t="s">
        <v>16</v>
      </c>
      <c r="I62" s="14"/>
      <c r="J62" s="14"/>
      <c r="K62" s="42">
        <v>44</v>
      </c>
      <c r="L62" s="42">
        <v>21</v>
      </c>
      <c r="M62" s="11">
        <v>65</v>
      </c>
    </row>
    <row r="63" spans="1:15">
      <c r="A63" s="14" t="s">
        <v>17</v>
      </c>
      <c r="B63" s="14"/>
      <c r="C63" s="42">
        <v>12</v>
      </c>
      <c r="D63" s="42">
        <v>43</v>
      </c>
      <c r="E63" s="44"/>
      <c r="F63" s="12">
        <v>55</v>
      </c>
      <c r="G63" s="44"/>
      <c r="H63" s="14" t="s">
        <v>17</v>
      </c>
      <c r="I63" s="14"/>
      <c r="J63" s="14"/>
      <c r="K63" s="42">
        <v>45</v>
      </c>
      <c r="L63" s="42">
        <v>49</v>
      </c>
      <c r="M63" s="11">
        <v>94</v>
      </c>
    </row>
    <row r="64" spans="1:15">
      <c r="A64" s="14" t="s">
        <v>18</v>
      </c>
      <c r="B64" s="14"/>
      <c r="C64" s="42">
        <v>132</v>
      </c>
      <c r="D64" s="42">
        <v>76</v>
      </c>
      <c r="E64" s="15"/>
      <c r="F64" s="41">
        <v>208</v>
      </c>
      <c r="G64" s="15"/>
      <c r="H64" s="14" t="s">
        <v>18</v>
      </c>
      <c r="I64" s="14"/>
      <c r="J64" s="14"/>
      <c r="K64" s="42">
        <v>77</v>
      </c>
      <c r="L64" s="42">
        <v>93</v>
      </c>
      <c r="M64" s="11">
        <v>170</v>
      </c>
    </row>
    <row r="65" spans="1:13">
      <c r="A65" s="14" t="s">
        <v>19</v>
      </c>
      <c r="B65" s="14"/>
      <c r="C65" s="42">
        <v>87</v>
      </c>
      <c r="D65" s="42">
        <v>18</v>
      </c>
      <c r="E65" s="15"/>
      <c r="F65" s="41">
        <v>105</v>
      </c>
      <c r="G65" s="15"/>
      <c r="H65" s="14" t="s">
        <v>19</v>
      </c>
      <c r="I65" s="14"/>
      <c r="J65" s="14"/>
      <c r="K65" s="42">
        <v>88</v>
      </c>
      <c r="L65" s="42">
        <v>15</v>
      </c>
      <c r="M65" s="11">
        <v>103</v>
      </c>
    </row>
    <row r="66" spans="1:13">
      <c r="A66" s="14" t="s">
        <v>20</v>
      </c>
      <c r="B66" s="14"/>
      <c r="C66" s="42">
        <v>12</v>
      </c>
      <c r="D66" s="42">
        <v>14</v>
      </c>
      <c r="E66" s="15"/>
      <c r="F66" s="41">
        <v>26</v>
      </c>
      <c r="G66" s="15"/>
      <c r="H66" s="14" t="s">
        <v>20</v>
      </c>
      <c r="I66" s="14"/>
      <c r="J66" s="14"/>
      <c r="K66" s="42">
        <v>4</v>
      </c>
      <c r="L66" s="42">
        <v>9</v>
      </c>
      <c r="M66" s="11">
        <v>13</v>
      </c>
    </row>
    <row r="67" spans="1:13">
      <c r="A67" s="14" t="s">
        <v>21</v>
      </c>
      <c r="B67" s="14"/>
      <c r="C67" s="42">
        <v>28</v>
      </c>
      <c r="D67" s="42">
        <v>42</v>
      </c>
      <c r="E67" s="15"/>
      <c r="F67" s="41">
        <v>70</v>
      </c>
      <c r="G67" s="15"/>
      <c r="H67" s="14" t="s">
        <v>21</v>
      </c>
      <c r="I67" s="14"/>
      <c r="J67" s="14"/>
      <c r="K67" s="42">
        <v>16</v>
      </c>
      <c r="L67" s="42">
        <v>48</v>
      </c>
      <c r="M67" s="11">
        <v>64</v>
      </c>
    </row>
    <row r="68" spans="1:13">
      <c r="A68" s="14" t="s">
        <v>22</v>
      </c>
      <c r="B68" s="14"/>
      <c r="C68" s="42">
        <v>62</v>
      </c>
      <c r="D68" s="42">
        <v>89</v>
      </c>
      <c r="E68" s="15"/>
      <c r="F68" s="41">
        <v>151</v>
      </c>
      <c r="G68" s="15"/>
      <c r="H68" s="14" t="s">
        <v>22</v>
      </c>
      <c r="I68" s="14"/>
      <c r="J68" s="14"/>
      <c r="K68" s="42">
        <v>77</v>
      </c>
      <c r="L68" s="42">
        <v>94</v>
      </c>
      <c r="M68" s="11">
        <v>171</v>
      </c>
    </row>
    <row r="69" spans="1:13">
      <c r="A69" s="14" t="s">
        <v>23</v>
      </c>
      <c r="B69" s="14"/>
      <c r="C69" s="42">
        <v>1</v>
      </c>
      <c r="D69" s="42">
        <v>3</v>
      </c>
      <c r="E69" s="15"/>
      <c r="F69" s="41">
        <v>4</v>
      </c>
      <c r="G69" s="15"/>
      <c r="H69" s="14" t="s">
        <v>23</v>
      </c>
      <c r="I69" s="14"/>
      <c r="J69" s="14"/>
      <c r="K69" s="42">
        <v>1</v>
      </c>
      <c r="L69" s="42">
        <v>0</v>
      </c>
      <c r="M69" s="11">
        <v>1</v>
      </c>
    </row>
    <row r="70" spans="1:13">
      <c r="A70" s="14" t="s">
        <v>24</v>
      </c>
      <c r="B70" s="14"/>
      <c r="C70" s="42">
        <v>51</v>
      </c>
      <c r="D70" s="42">
        <v>75</v>
      </c>
      <c r="E70" s="15"/>
      <c r="F70" s="41">
        <v>126</v>
      </c>
      <c r="G70" s="15"/>
      <c r="H70" s="14" t="s">
        <v>24</v>
      </c>
      <c r="I70" s="14"/>
      <c r="J70" s="14"/>
      <c r="K70" s="42">
        <v>48</v>
      </c>
      <c r="L70" s="42">
        <v>84</v>
      </c>
      <c r="M70" s="11">
        <v>132</v>
      </c>
    </row>
    <row r="71" spans="1:13">
      <c r="A71" s="14" t="s">
        <v>25</v>
      </c>
      <c r="B71" s="14"/>
      <c r="C71" s="42">
        <v>58</v>
      </c>
      <c r="D71" s="42">
        <v>55</v>
      </c>
      <c r="E71" s="15"/>
      <c r="F71" s="41">
        <v>113</v>
      </c>
      <c r="G71" s="15"/>
      <c r="H71" s="14" t="s">
        <v>25</v>
      </c>
      <c r="I71" s="14"/>
      <c r="J71" s="14"/>
      <c r="K71" s="42">
        <v>52</v>
      </c>
      <c r="L71" s="42">
        <v>54</v>
      </c>
      <c r="M71" s="11">
        <v>106</v>
      </c>
    </row>
    <row r="72" spans="1:13">
      <c r="A72" s="14" t="s">
        <v>26</v>
      </c>
      <c r="B72" s="14"/>
      <c r="C72" s="42">
        <v>9</v>
      </c>
      <c r="D72" s="42">
        <v>17</v>
      </c>
      <c r="E72" s="15"/>
      <c r="F72" s="41">
        <v>26</v>
      </c>
      <c r="G72" s="15"/>
      <c r="H72" s="14" t="s">
        <v>26</v>
      </c>
      <c r="I72" s="14"/>
      <c r="J72" s="14"/>
      <c r="K72" s="42">
        <v>6</v>
      </c>
      <c r="L72" s="42">
        <v>13</v>
      </c>
      <c r="M72" s="11">
        <v>19</v>
      </c>
    </row>
    <row r="73" spans="1:13">
      <c r="A73" s="14" t="s">
        <v>27</v>
      </c>
      <c r="B73" s="14"/>
      <c r="C73" s="42">
        <v>50</v>
      </c>
      <c r="D73" s="42">
        <v>120</v>
      </c>
      <c r="E73" s="15"/>
      <c r="F73" s="41">
        <v>170</v>
      </c>
      <c r="G73" s="15"/>
      <c r="H73" s="14" t="s">
        <v>27</v>
      </c>
      <c r="I73" s="14"/>
      <c r="J73" s="14"/>
      <c r="K73" s="42">
        <v>22</v>
      </c>
      <c r="L73" s="42">
        <v>86</v>
      </c>
      <c r="M73" s="11">
        <v>108</v>
      </c>
    </row>
    <row r="74" spans="1:13">
      <c r="A74" s="14" t="s">
        <v>28</v>
      </c>
      <c r="B74" s="14"/>
      <c r="C74" s="42">
        <v>83</v>
      </c>
      <c r="D74" s="42">
        <v>368</v>
      </c>
      <c r="E74" s="15"/>
      <c r="F74" s="41">
        <v>451</v>
      </c>
      <c r="G74" s="15"/>
      <c r="H74" s="14" t="s">
        <v>28</v>
      </c>
      <c r="I74" s="14"/>
      <c r="J74" s="14"/>
      <c r="K74" s="42">
        <v>110</v>
      </c>
      <c r="L74" s="42">
        <v>330</v>
      </c>
      <c r="M74" s="11">
        <v>440</v>
      </c>
    </row>
    <row r="75" spans="1:13">
      <c r="A75" s="14" t="s">
        <v>29</v>
      </c>
      <c r="B75" s="14"/>
      <c r="C75" s="42">
        <v>19</v>
      </c>
      <c r="D75" s="42">
        <v>21</v>
      </c>
      <c r="E75" s="15"/>
      <c r="F75" s="41">
        <v>40</v>
      </c>
      <c r="G75" s="15"/>
      <c r="H75" s="14" t="s">
        <v>29</v>
      </c>
      <c r="I75" s="14"/>
      <c r="J75" s="14"/>
      <c r="K75" s="42">
        <v>3</v>
      </c>
      <c r="L75" s="42">
        <v>2</v>
      </c>
      <c r="M75" s="11">
        <v>5</v>
      </c>
    </row>
    <row r="76" spans="1:13">
      <c r="A76" s="14" t="s">
        <v>30</v>
      </c>
      <c r="B76" s="14"/>
      <c r="C76" s="42">
        <v>23</v>
      </c>
      <c r="D76" s="42">
        <v>6</v>
      </c>
      <c r="E76" s="15"/>
      <c r="F76" s="41">
        <v>29</v>
      </c>
      <c r="G76" s="15"/>
      <c r="H76" s="14" t="s">
        <v>30</v>
      </c>
      <c r="I76" s="14"/>
      <c r="J76" s="14"/>
      <c r="K76" s="42">
        <v>4</v>
      </c>
      <c r="L76" s="42">
        <v>14</v>
      </c>
      <c r="M76" s="11">
        <v>18</v>
      </c>
    </row>
    <row r="77" spans="1:13">
      <c r="A77" s="14" t="s">
        <v>31</v>
      </c>
      <c r="B77" s="14"/>
      <c r="C77" s="42">
        <v>2157</v>
      </c>
      <c r="D77" s="42">
        <v>1412</v>
      </c>
      <c r="E77" s="15"/>
      <c r="F77" s="41">
        <v>3569</v>
      </c>
      <c r="G77" s="15"/>
      <c r="H77" s="14" t="s">
        <v>31</v>
      </c>
      <c r="I77" s="14"/>
      <c r="J77" s="14"/>
      <c r="K77" s="42">
        <v>7255</v>
      </c>
      <c r="L77" s="42">
        <v>2300</v>
      </c>
      <c r="M77" s="41">
        <v>9555</v>
      </c>
    </row>
    <row r="78" spans="1:13">
      <c r="A78" s="14" t="s">
        <v>32</v>
      </c>
      <c r="B78" s="14"/>
      <c r="C78" s="42">
        <v>186</v>
      </c>
      <c r="D78" s="42">
        <v>497</v>
      </c>
      <c r="E78" s="15"/>
      <c r="F78" s="41">
        <v>683</v>
      </c>
      <c r="G78" s="15"/>
      <c r="H78" s="14" t="s">
        <v>32</v>
      </c>
      <c r="I78" s="14"/>
      <c r="J78" s="14"/>
      <c r="K78" s="42">
        <v>1068</v>
      </c>
      <c r="L78" s="42">
        <v>210</v>
      </c>
      <c r="M78" s="41">
        <v>1278</v>
      </c>
    </row>
    <row r="79" spans="1:13">
      <c r="C79" s="15"/>
      <c r="D79" s="15"/>
      <c r="E79" s="15"/>
      <c r="F79" s="15"/>
      <c r="G79" s="15"/>
      <c r="H79" s="14"/>
      <c r="I79" s="14"/>
      <c r="J79" s="14"/>
      <c r="K79" s="45"/>
    </row>
    <row r="80" spans="1:13">
      <c r="C80" s="15"/>
      <c r="D80" s="15"/>
      <c r="E80" s="15"/>
      <c r="F80" s="15"/>
      <c r="G80" s="15"/>
      <c r="H80" s="14"/>
      <c r="I80" s="14"/>
      <c r="J80" s="14"/>
    </row>
    <row r="81" spans="1:1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43"/>
      <c r="L81" s="43"/>
      <c r="M81" s="43"/>
      <c r="N81" s="43"/>
      <c r="O81" s="43"/>
    </row>
    <row r="82" spans="1:15">
      <c r="C82" s="29"/>
      <c r="D82" s="29"/>
      <c r="E82" s="29"/>
      <c r="F82" s="29"/>
      <c r="G82" s="29"/>
      <c r="H82" s="29"/>
      <c r="I82" s="29"/>
      <c r="J82" s="29"/>
    </row>
  </sheetData>
  <mergeCells count="2">
    <mergeCell ref="A2:O2"/>
    <mergeCell ref="H60:I6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3"/>
  <sheetViews>
    <sheetView showGridLines="0" workbookViewId="0">
      <selection activeCell="A34" sqref="A34"/>
    </sheetView>
  </sheetViews>
  <sheetFormatPr baseColWidth="10" defaultColWidth="10.28515625" defaultRowHeight="12.75"/>
  <cols>
    <col min="1" max="1" width="30.42578125" style="3" customWidth="1"/>
    <col min="2" max="2" width="23.28515625" style="3" customWidth="1"/>
    <col min="3" max="3" width="7.140625" style="3" customWidth="1"/>
    <col min="4" max="6" width="8.7109375" style="3" bestFit="1" customWidth="1"/>
    <col min="7" max="10" width="7.28515625" style="3" customWidth="1"/>
    <col min="11" max="11" width="8.42578125" style="3" customWidth="1"/>
    <col min="12" max="12" width="12.140625" style="3" customWidth="1"/>
    <col min="13" max="15" width="9.7109375" style="3" customWidth="1"/>
    <col min="16" max="16384" width="10.28515625" style="3"/>
  </cols>
  <sheetData>
    <row r="2" spans="1:17" ht="26.25" customHeight="1">
      <c r="A2" s="85" t="s">
        <v>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2"/>
      <c r="Q2" s="2"/>
    </row>
    <row r="3" spans="1:17" ht="9.1999999999999993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2"/>
      <c r="Q3" s="2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7"/>
    </row>
    <row r="5" spans="1:17">
      <c r="A5" s="8" t="s">
        <v>0</v>
      </c>
      <c r="B5" s="8" t="s">
        <v>57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7" t="s">
        <v>6</v>
      </c>
      <c r="I5" s="77" t="s">
        <v>7</v>
      </c>
      <c r="J5" s="77" t="s">
        <v>8</v>
      </c>
      <c r="K5" s="77" t="s">
        <v>9</v>
      </c>
      <c r="L5" s="77" t="s">
        <v>10</v>
      </c>
      <c r="M5" s="77" t="s">
        <v>11</v>
      </c>
      <c r="N5" s="77" t="s">
        <v>12</v>
      </c>
      <c r="O5" s="77" t="s">
        <v>13</v>
      </c>
    </row>
    <row r="6" spans="1:17">
      <c r="A6" s="11" t="s">
        <v>40</v>
      </c>
      <c r="B6" s="11"/>
      <c r="C6" s="13">
        <f>SUM(D6:O6)</f>
        <v>93181</v>
      </c>
      <c r="D6" s="13">
        <v>17388</v>
      </c>
      <c r="E6" s="13">
        <v>12750</v>
      </c>
      <c r="F6" s="13">
        <v>11854</v>
      </c>
      <c r="G6" s="13">
        <v>5550</v>
      </c>
      <c r="H6" s="13">
        <v>3500</v>
      </c>
      <c r="I6" s="13">
        <v>6509</v>
      </c>
      <c r="J6" s="13">
        <v>8962</v>
      </c>
      <c r="K6" s="13">
        <f>SUM(K7:K26)</f>
        <v>6765</v>
      </c>
      <c r="L6" s="13">
        <f>SUM(L7:L26)</f>
        <v>2426</v>
      </c>
      <c r="M6" s="13">
        <f>SUM(M7:M26)</f>
        <v>3315</v>
      </c>
      <c r="N6" s="13">
        <f>SUM(N7:N26)</f>
        <v>6416</v>
      </c>
      <c r="O6" s="13">
        <f>SUM(O7:O26)</f>
        <v>7746</v>
      </c>
      <c r="P6" s="31"/>
    </row>
    <row r="7" spans="1:17">
      <c r="A7" s="4" t="s">
        <v>31</v>
      </c>
      <c r="B7" s="4" t="s">
        <v>58</v>
      </c>
      <c r="C7" s="13">
        <f>SUM(D7:O7)</f>
        <v>34047</v>
      </c>
      <c r="D7" s="15">
        <v>5948</v>
      </c>
      <c r="E7" s="15">
        <v>2127</v>
      </c>
      <c r="F7" s="15">
        <v>1853</v>
      </c>
      <c r="G7" s="15">
        <v>2744</v>
      </c>
      <c r="H7" s="15">
        <v>1995</v>
      </c>
      <c r="I7" s="15">
        <v>4901</v>
      </c>
      <c r="J7" s="15">
        <v>5708</v>
      </c>
      <c r="K7" s="15">
        <v>2498</v>
      </c>
      <c r="L7" s="15">
        <v>613</v>
      </c>
      <c r="M7" s="15">
        <v>1071</v>
      </c>
      <c r="N7" s="15">
        <v>2922</v>
      </c>
      <c r="O7" s="15">
        <v>1667</v>
      </c>
      <c r="P7" s="31"/>
    </row>
    <row r="8" spans="1:17">
      <c r="A8" s="4" t="s">
        <v>47</v>
      </c>
      <c r="B8" s="4" t="s">
        <v>61</v>
      </c>
      <c r="C8" s="13">
        <f t="shared" ref="C8:C26" si="0">SUM(D8:O8)</f>
        <v>30032</v>
      </c>
      <c r="D8" s="15">
        <v>8323</v>
      </c>
      <c r="E8" s="15">
        <v>8944</v>
      </c>
      <c r="F8" s="15">
        <v>8178</v>
      </c>
      <c r="G8" s="15">
        <v>637</v>
      </c>
      <c r="H8" s="15">
        <v>12</v>
      </c>
      <c r="I8" s="15">
        <v>11</v>
      </c>
      <c r="J8" s="15">
        <v>3</v>
      </c>
      <c r="K8" s="15">
        <v>4</v>
      </c>
      <c r="L8" s="15">
        <v>17</v>
      </c>
      <c r="M8" s="15">
        <v>5</v>
      </c>
      <c r="N8" s="15">
        <v>1637</v>
      </c>
      <c r="O8" s="15">
        <v>2261</v>
      </c>
      <c r="P8" s="31"/>
    </row>
    <row r="9" spans="1:17">
      <c r="A9" s="4" t="s">
        <v>54</v>
      </c>
      <c r="B9" s="4" t="s">
        <v>45</v>
      </c>
      <c r="C9" s="13">
        <v>11497</v>
      </c>
      <c r="D9" s="15">
        <v>0</v>
      </c>
      <c r="E9" s="15">
        <v>57</v>
      </c>
      <c r="F9" s="15">
        <v>0</v>
      </c>
      <c r="G9" s="15">
        <v>243</v>
      </c>
      <c r="H9" s="15">
        <v>295</v>
      </c>
      <c r="I9" s="15">
        <v>456</v>
      </c>
      <c r="J9" s="15">
        <v>1782</v>
      </c>
      <c r="K9" s="15">
        <v>2675</v>
      </c>
      <c r="L9" s="15">
        <v>1169</v>
      </c>
      <c r="M9" s="15">
        <v>1332</v>
      </c>
      <c r="N9" s="15">
        <v>772</v>
      </c>
      <c r="O9" s="15">
        <v>2716</v>
      </c>
      <c r="P9" s="31"/>
    </row>
    <row r="10" spans="1:17" ht="12.75" customHeight="1">
      <c r="A10" s="60" t="s">
        <v>32</v>
      </c>
      <c r="B10" s="60" t="s">
        <v>58</v>
      </c>
      <c r="C10" s="13">
        <f t="shared" si="0"/>
        <v>9323</v>
      </c>
      <c r="D10" s="15">
        <v>2429</v>
      </c>
      <c r="E10" s="15">
        <v>732</v>
      </c>
      <c r="F10" s="15">
        <v>651</v>
      </c>
      <c r="G10" s="15">
        <v>831</v>
      </c>
      <c r="H10" s="15">
        <v>399</v>
      </c>
      <c r="I10" s="15">
        <v>579</v>
      </c>
      <c r="J10" s="15">
        <v>972</v>
      </c>
      <c r="K10" s="15">
        <v>1070</v>
      </c>
      <c r="L10" s="15">
        <v>290</v>
      </c>
      <c r="M10" s="15">
        <v>458</v>
      </c>
      <c r="N10" s="15">
        <v>489</v>
      </c>
      <c r="O10" s="15">
        <v>423</v>
      </c>
      <c r="P10" s="31"/>
    </row>
    <row r="11" spans="1:17">
      <c r="A11" s="60" t="s">
        <v>22</v>
      </c>
      <c r="B11" s="60" t="s">
        <v>45</v>
      </c>
      <c r="C11" s="13">
        <f t="shared" si="0"/>
        <v>1240</v>
      </c>
      <c r="D11" s="15">
        <v>102</v>
      </c>
      <c r="E11" s="15">
        <v>110</v>
      </c>
      <c r="F11" s="15">
        <v>126</v>
      </c>
      <c r="G11" s="15">
        <v>85</v>
      </c>
      <c r="H11" s="15">
        <v>94</v>
      </c>
      <c r="I11" s="15">
        <v>87</v>
      </c>
      <c r="J11" s="15">
        <v>104</v>
      </c>
      <c r="K11" s="15">
        <v>160</v>
      </c>
      <c r="L11" s="15">
        <v>91</v>
      </c>
      <c r="M11" s="15">
        <v>84</v>
      </c>
      <c r="N11" s="15">
        <v>90</v>
      </c>
      <c r="O11" s="15">
        <v>107</v>
      </c>
      <c r="P11" s="31"/>
    </row>
    <row r="12" spans="1:17">
      <c r="A12" s="60" t="s">
        <v>18</v>
      </c>
      <c r="B12" s="60" t="s">
        <v>65</v>
      </c>
      <c r="C12" s="13">
        <f t="shared" si="0"/>
        <v>1111</v>
      </c>
      <c r="D12" s="15">
        <v>86</v>
      </c>
      <c r="E12" s="15">
        <v>133</v>
      </c>
      <c r="F12" s="15">
        <v>119</v>
      </c>
      <c r="G12" s="15">
        <v>225</v>
      </c>
      <c r="H12" s="15">
        <v>111</v>
      </c>
      <c r="I12" s="15">
        <v>90</v>
      </c>
      <c r="J12" s="15">
        <v>70</v>
      </c>
      <c r="K12" s="15">
        <v>41</v>
      </c>
      <c r="L12" s="15">
        <v>33</v>
      </c>
      <c r="M12" s="15">
        <v>39</v>
      </c>
      <c r="N12" s="15">
        <v>66</v>
      </c>
      <c r="O12" s="15">
        <v>98</v>
      </c>
      <c r="P12" s="31"/>
    </row>
    <row r="13" spans="1:17">
      <c r="A13" s="4" t="s">
        <v>55</v>
      </c>
      <c r="B13" s="4" t="s">
        <v>43</v>
      </c>
      <c r="C13" s="13">
        <f t="shared" si="0"/>
        <v>863</v>
      </c>
      <c r="D13" s="15">
        <v>60</v>
      </c>
      <c r="E13" s="15">
        <v>104</v>
      </c>
      <c r="F13" s="15">
        <v>258</v>
      </c>
      <c r="G13" s="15">
        <v>150</v>
      </c>
      <c r="H13" s="15">
        <v>108</v>
      </c>
      <c r="I13" s="15">
        <v>54</v>
      </c>
      <c r="J13" s="15">
        <v>23</v>
      </c>
      <c r="K13" s="15">
        <v>23</v>
      </c>
      <c r="L13" s="15">
        <v>8</v>
      </c>
      <c r="M13" s="15">
        <v>30</v>
      </c>
      <c r="N13" s="15">
        <v>16</v>
      </c>
      <c r="O13" s="15">
        <v>29</v>
      </c>
      <c r="P13" s="31"/>
    </row>
    <row r="14" spans="1:17">
      <c r="A14" s="4" t="s">
        <v>15</v>
      </c>
      <c r="B14" s="4" t="s">
        <v>61</v>
      </c>
      <c r="C14" s="13">
        <f t="shared" si="0"/>
        <v>820</v>
      </c>
      <c r="D14" s="15">
        <v>118</v>
      </c>
      <c r="E14" s="15">
        <v>138</v>
      </c>
      <c r="F14" s="15">
        <v>75</v>
      </c>
      <c r="G14" s="15">
        <v>124</v>
      </c>
      <c r="H14" s="15">
        <v>69</v>
      </c>
      <c r="I14" s="15">
        <v>40</v>
      </c>
      <c r="J14" s="15">
        <v>18</v>
      </c>
      <c r="K14" s="15">
        <v>11</v>
      </c>
      <c r="L14" s="15">
        <v>33</v>
      </c>
      <c r="M14" s="15">
        <v>25</v>
      </c>
      <c r="N14" s="15">
        <v>105</v>
      </c>
      <c r="O14" s="15">
        <v>64</v>
      </c>
      <c r="P14" s="31"/>
    </row>
    <row r="15" spans="1:17">
      <c r="A15" s="4" t="s">
        <v>25</v>
      </c>
      <c r="B15" s="4" t="s">
        <v>65</v>
      </c>
      <c r="C15" s="13">
        <f t="shared" si="0"/>
        <v>778</v>
      </c>
      <c r="D15" s="15">
        <v>57</v>
      </c>
      <c r="E15" s="15">
        <v>44</v>
      </c>
      <c r="F15" s="15">
        <v>104</v>
      </c>
      <c r="G15" s="15">
        <v>64</v>
      </c>
      <c r="H15" s="15">
        <v>41</v>
      </c>
      <c r="I15" s="15">
        <v>39</v>
      </c>
      <c r="J15" s="15">
        <v>56</v>
      </c>
      <c r="K15" s="15">
        <v>70</v>
      </c>
      <c r="L15" s="15">
        <v>31</v>
      </c>
      <c r="M15" s="15">
        <v>38</v>
      </c>
      <c r="N15" s="15">
        <v>102</v>
      </c>
      <c r="O15" s="15">
        <v>132</v>
      </c>
      <c r="P15" s="31"/>
    </row>
    <row r="16" spans="1:17">
      <c r="A16" s="4" t="s">
        <v>29</v>
      </c>
      <c r="B16" s="4" t="s">
        <v>65</v>
      </c>
      <c r="C16" s="13">
        <f t="shared" si="0"/>
        <v>634</v>
      </c>
      <c r="D16" s="15">
        <v>71</v>
      </c>
      <c r="E16" s="15">
        <v>63</v>
      </c>
      <c r="F16" s="15">
        <v>95</v>
      </c>
      <c r="G16" s="15">
        <v>61</v>
      </c>
      <c r="H16" s="15">
        <v>52</v>
      </c>
      <c r="I16" s="15">
        <v>36</v>
      </c>
      <c r="J16" s="15">
        <v>33</v>
      </c>
      <c r="K16" s="15">
        <v>48</v>
      </c>
      <c r="L16" s="15">
        <v>33</v>
      </c>
      <c r="M16" s="15">
        <v>27</v>
      </c>
      <c r="N16" s="15">
        <v>72</v>
      </c>
      <c r="O16" s="15">
        <v>43</v>
      </c>
      <c r="P16" s="31"/>
    </row>
    <row r="17" spans="1:19">
      <c r="A17" s="4" t="s">
        <v>24</v>
      </c>
      <c r="B17" s="4" t="s">
        <v>45</v>
      </c>
      <c r="C17" s="13">
        <f t="shared" si="0"/>
        <v>623</v>
      </c>
      <c r="D17" s="15">
        <v>48</v>
      </c>
      <c r="E17" s="15">
        <v>40</v>
      </c>
      <c r="F17" s="15">
        <v>35</v>
      </c>
      <c r="G17" s="15">
        <v>77</v>
      </c>
      <c r="H17" s="15">
        <v>64</v>
      </c>
      <c r="I17" s="15">
        <v>67</v>
      </c>
      <c r="J17" s="15">
        <v>43</v>
      </c>
      <c r="K17" s="15">
        <v>38</v>
      </c>
      <c r="L17" s="15">
        <v>48</v>
      </c>
      <c r="M17" s="15">
        <v>62</v>
      </c>
      <c r="N17" s="15">
        <v>51</v>
      </c>
      <c r="O17" s="15">
        <v>50</v>
      </c>
      <c r="P17" s="31"/>
    </row>
    <row r="18" spans="1:19">
      <c r="A18" s="4" t="s">
        <v>16</v>
      </c>
      <c r="B18" s="4" t="s">
        <v>64</v>
      </c>
      <c r="C18" s="13">
        <f t="shared" si="0"/>
        <v>469</v>
      </c>
      <c r="D18" s="15">
        <v>33</v>
      </c>
      <c r="E18" s="15">
        <v>27</v>
      </c>
      <c r="F18" s="15">
        <v>55</v>
      </c>
      <c r="G18" s="15">
        <v>57</v>
      </c>
      <c r="H18" s="15">
        <v>29</v>
      </c>
      <c r="I18" s="15">
        <v>18</v>
      </c>
      <c r="J18" s="15">
        <v>41</v>
      </c>
      <c r="K18" s="15">
        <v>23</v>
      </c>
      <c r="L18" s="15">
        <v>18</v>
      </c>
      <c r="M18" s="15">
        <v>80</v>
      </c>
      <c r="N18" s="15">
        <v>45</v>
      </c>
      <c r="O18" s="15">
        <v>43</v>
      </c>
      <c r="P18" s="31"/>
    </row>
    <row r="19" spans="1:19">
      <c r="A19" s="4" t="s">
        <v>17</v>
      </c>
      <c r="B19" s="4" t="s">
        <v>65</v>
      </c>
      <c r="C19" s="13">
        <f t="shared" si="0"/>
        <v>433</v>
      </c>
      <c r="D19" s="15">
        <v>32</v>
      </c>
      <c r="E19" s="15">
        <v>47</v>
      </c>
      <c r="F19" s="15">
        <v>114</v>
      </c>
      <c r="G19" s="15">
        <v>92</v>
      </c>
      <c r="H19" s="15">
        <v>58</v>
      </c>
      <c r="I19" s="15">
        <v>25</v>
      </c>
      <c r="J19" s="15">
        <v>4</v>
      </c>
      <c r="K19" s="15">
        <v>14</v>
      </c>
      <c r="L19" s="15">
        <v>0</v>
      </c>
      <c r="M19" s="15">
        <v>0</v>
      </c>
      <c r="N19" s="15">
        <v>0</v>
      </c>
      <c r="O19" s="15">
        <v>47</v>
      </c>
      <c r="P19" s="31"/>
    </row>
    <row r="20" spans="1:19">
      <c r="A20" s="4" t="s">
        <v>26</v>
      </c>
      <c r="B20" s="4" t="s">
        <v>44</v>
      </c>
      <c r="C20" s="13">
        <f t="shared" si="0"/>
        <v>373</v>
      </c>
      <c r="D20" s="53">
        <v>38</v>
      </c>
      <c r="E20" s="53">
        <v>38</v>
      </c>
      <c r="F20" s="15">
        <v>38</v>
      </c>
      <c r="G20" s="15">
        <v>32</v>
      </c>
      <c r="H20" s="15">
        <v>35</v>
      </c>
      <c r="I20" s="15">
        <v>15</v>
      </c>
      <c r="J20" s="15">
        <v>36</v>
      </c>
      <c r="K20" s="15">
        <v>46</v>
      </c>
      <c r="L20" s="15">
        <v>23</v>
      </c>
      <c r="M20" s="15">
        <v>36</v>
      </c>
      <c r="N20" s="15">
        <v>21</v>
      </c>
      <c r="O20" s="15">
        <v>15</v>
      </c>
      <c r="P20" s="31"/>
    </row>
    <row r="21" spans="1:19">
      <c r="A21" s="4" t="s">
        <v>21</v>
      </c>
      <c r="B21" s="4" t="s">
        <v>45</v>
      </c>
      <c r="C21" s="13">
        <f t="shared" si="0"/>
        <v>263</v>
      </c>
      <c r="D21" s="53">
        <v>17</v>
      </c>
      <c r="E21" s="53">
        <v>41</v>
      </c>
      <c r="F21" s="15">
        <v>34</v>
      </c>
      <c r="G21" s="15">
        <v>25</v>
      </c>
      <c r="H21" s="15">
        <v>29</v>
      </c>
      <c r="I21" s="15">
        <v>32</v>
      </c>
      <c r="J21" s="15">
        <v>17</v>
      </c>
      <c r="K21" s="15">
        <v>11</v>
      </c>
      <c r="L21" s="15">
        <v>14</v>
      </c>
      <c r="M21" s="15">
        <v>10</v>
      </c>
      <c r="N21" s="15">
        <v>5</v>
      </c>
      <c r="O21" s="15">
        <v>28</v>
      </c>
      <c r="P21" s="31"/>
    </row>
    <row r="22" spans="1:19">
      <c r="A22" s="4" t="s">
        <v>19</v>
      </c>
      <c r="B22" s="4" t="s">
        <v>43</v>
      </c>
      <c r="C22" s="13">
        <f t="shared" si="0"/>
        <v>242</v>
      </c>
      <c r="D22" s="15">
        <v>3</v>
      </c>
      <c r="E22" s="15">
        <v>52</v>
      </c>
      <c r="F22" s="15">
        <v>0</v>
      </c>
      <c r="G22" s="15">
        <v>68</v>
      </c>
      <c r="H22" s="15">
        <v>50</v>
      </c>
      <c r="I22" s="15">
        <v>31</v>
      </c>
      <c r="J22" s="15">
        <v>10</v>
      </c>
      <c r="K22" s="15">
        <v>5</v>
      </c>
      <c r="L22" s="15">
        <v>2</v>
      </c>
      <c r="M22" s="15">
        <v>0</v>
      </c>
      <c r="N22" s="15">
        <v>8</v>
      </c>
      <c r="O22" s="15">
        <v>13</v>
      </c>
      <c r="P22" s="31"/>
    </row>
    <row r="23" spans="1:19">
      <c r="A23" s="4" t="s">
        <v>30</v>
      </c>
      <c r="B23" s="4" t="s">
        <v>67</v>
      </c>
      <c r="C23" s="13">
        <f t="shared" si="0"/>
        <v>140</v>
      </c>
      <c r="D23" s="15">
        <v>4</v>
      </c>
      <c r="E23" s="15">
        <v>17</v>
      </c>
      <c r="F23" s="15">
        <v>14</v>
      </c>
      <c r="G23" s="15">
        <v>2</v>
      </c>
      <c r="H23" s="15">
        <v>34</v>
      </c>
      <c r="I23" s="15">
        <v>8</v>
      </c>
      <c r="J23" s="15">
        <v>10</v>
      </c>
      <c r="K23" s="15">
        <v>27</v>
      </c>
      <c r="L23" s="15">
        <v>0</v>
      </c>
      <c r="M23" s="15">
        <v>6</v>
      </c>
      <c r="N23" s="15">
        <v>13</v>
      </c>
      <c r="O23" s="15">
        <v>5</v>
      </c>
      <c r="P23" s="31"/>
    </row>
    <row r="24" spans="1:19" ht="15" customHeight="1">
      <c r="A24" s="48" t="s">
        <v>50</v>
      </c>
      <c r="B24" s="48" t="s">
        <v>65</v>
      </c>
      <c r="C24" s="13">
        <f t="shared" si="0"/>
        <v>134</v>
      </c>
      <c r="D24" s="15">
        <v>0</v>
      </c>
      <c r="E24" s="15">
        <v>18</v>
      </c>
      <c r="F24" s="15">
        <v>78</v>
      </c>
      <c r="G24" s="15">
        <v>20</v>
      </c>
      <c r="H24" s="15">
        <v>1</v>
      </c>
      <c r="I24" s="15">
        <v>8</v>
      </c>
      <c r="J24" s="15">
        <v>9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31"/>
    </row>
    <row r="25" spans="1:19">
      <c r="A25" s="60" t="s">
        <v>23</v>
      </c>
      <c r="B25" s="60" t="s">
        <v>62</v>
      </c>
      <c r="C25" s="13">
        <f>SUM(D25:O25)</f>
        <v>80</v>
      </c>
      <c r="D25" s="15">
        <v>3</v>
      </c>
      <c r="E25" s="15">
        <v>7</v>
      </c>
      <c r="F25" s="15">
        <v>5</v>
      </c>
      <c r="G25" s="15">
        <v>9</v>
      </c>
      <c r="H25" s="15">
        <v>16</v>
      </c>
      <c r="I25" s="15">
        <v>7</v>
      </c>
      <c r="J25" s="15">
        <v>11</v>
      </c>
      <c r="K25" s="15">
        <v>1</v>
      </c>
      <c r="L25" s="15">
        <v>2</v>
      </c>
      <c r="M25" s="15">
        <v>12</v>
      </c>
      <c r="N25" s="15">
        <v>2</v>
      </c>
      <c r="O25" s="15">
        <v>5</v>
      </c>
      <c r="P25" s="31"/>
    </row>
    <row r="26" spans="1:19">
      <c r="A26" s="62" t="s">
        <v>20</v>
      </c>
      <c r="B26" s="62" t="s">
        <v>63</v>
      </c>
      <c r="C26" s="59">
        <f t="shared" si="0"/>
        <v>79</v>
      </c>
      <c r="D26" s="61">
        <v>16</v>
      </c>
      <c r="E26" s="61">
        <v>11</v>
      </c>
      <c r="F26" s="61">
        <v>22</v>
      </c>
      <c r="G26" s="61">
        <v>4</v>
      </c>
      <c r="H26" s="61">
        <v>8</v>
      </c>
      <c r="I26" s="61">
        <v>5</v>
      </c>
      <c r="J26" s="61">
        <v>12</v>
      </c>
      <c r="K26" s="61">
        <v>0</v>
      </c>
      <c r="L26" s="61">
        <v>1</v>
      </c>
      <c r="M26" s="61">
        <v>0</v>
      </c>
      <c r="N26" s="61">
        <v>0</v>
      </c>
      <c r="O26" s="61">
        <v>0</v>
      </c>
      <c r="P26" s="31"/>
    </row>
    <row r="27" spans="1:19" ht="12.75" customHeight="1">
      <c r="A27" s="54" t="s">
        <v>51</v>
      </c>
      <c r="B27" s="54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S27" s="31"/>
    </row>
    <row r="28" spans="1:19" ht="12.75" customHeight="1">
      <c r="A28" s="54" t="s">
        <v>52</v>
      </c>
      <c r="B28" s="54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9">
      <c r="A29" s="54" t="s">
        <v>53</v>
      </c>
      <c r="B29" s="54"/>
      <c r="C29" s="55"/>
      <c r="D29" s="55"/>
      <c r="E29" s="55"/>
      <c r="F29" s="55"/>
      <c r="G29" s="55"/>
      <c r="H29" s="55"/>
      <c r="I29" s="55"/>
      <c r="J29" s="15"/>
      <c r="K29" s="15"/>
      <c r="L29" s="15"/>
      <c r="M29" s="15"/>
      <c r="N29" s="15"/>
      <c r="O29" s="15"/>
    </row>
    <row r="30" spans="1:19" ht="12.75" customHeight="1">
      <c r="A30" s="54"/>
      <c r="B30" s="54"/>
      <c r="C30" s="17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1:19">
      <c r="A31" s="14"/>
      <c r="B31" s="14"/>
      <c r="C31" s="4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9">
      <c r="A32" s="14"/>
      <c r="B32" s="14"/>
      <c r="C32" s="4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42">
      <c r="A33" s="14"/>
      <c r="B33" s="14"/>
      <c r="C33" s="42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42" ht="409.5" customHeight="1">
      <c r="A34" s="14"/>
      <c r="B34" s="14"/>
      <c r="C34" s="42"/>
      <c r="D34" s="15"/>
      <c r="E34" s="15"/>
      <c r="F34" s="15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</row>
    <row r="35" spans="1:42">
      <c r="A35" s="14"/>
      <c r="B35" s="14"/>
      <c r="C35" s="42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42">
      <c r="A36" s="14"/>
      <c r="B36" s="14"/>
      <c r="C36" s="42"/>
      <c r="D36" s="42"/>
      <c r="E36" s="15"/>
      <c r="F36" s="41"/>
      <c r="G36" s="15"/>
      <c r="H36" s="14"/>
      <c r="I36" s="14"/>
      <c r="J36" s="14"/>
      <c r="K36" s="14"/>
      <c r="L36" s="14"/>
      <c r="M36" s="14"/>
      <c r="N36" s="14"/>
      <c r="O36" s="14"/>
    </row>
    <row r="37" spans="1:42">
      <c r="A37" s="14"/>
      <c r="B37" s="14"/>
      <c r="C37" s="42"/>
      <c r="D37" s="42"/>
      <c r="E37" s="15"/>
      <c r="F37" s="41"/>
      <c r="G37" s="15"/>
      <c r="H37" s="14"/>
      <c r="I37" s="14"/>
      <c r="J37" s="14"/>
      <c r="K37" s="14"/>
      <c r="L37" s="14"/>
      <c r="M37" s="14"/>
      <c r="N37" s="14"/>
      <c r="O37" s="14"/>
    </row>
    <row r="38" spans="1:42">
      <c r="A38" s="14"/>
      <c r="B38" s="14"/>
      <c r="C38" s="42"/>
      <c r="D38" s="42"/>
      <c r="E38" s="15"/>
      <c r="F38" s="41"/>
      <c r="G38" s="15"/>
      <c r="H38" s="14"/>
      <c r="I38" s="14"/>
      <c r="J38" s="14"/>
      <c r="K38" s="14"/>
      <c r="L38" s="14"/>
      <c r="M38" s="14"/>
      <c r="N38" s="14"/>
      <c r="O38" s="14"/>
    </row>
    <row r="39" spans="1:42">
      <c r="A39" s="14"/>
      <c r="B39" s="14"/>
      <c r="C39" s="42"/>
      <c r="D39" s="42"/>
      <c r="E39" s="15"/>
      <c r="F39" s="41"/>
      <c r="G39" s="15"/>
      <c r="H39" s="14"/>
      <c r="I39" s="14"/>
      <c r="J39" s="14"/>
      <c r="K39" s="14"/>
      <c r="L39" s="14"/>
      <c r="M39" s="14"/>
      <c r="N39" s="14"/>
      <c r="O39" s="14"/>
    </row>
    <row r="40" spans="1:42">
      <c r="C40" s="15"/>
      <c r="D40" s="15"/>
      <c r="E40" s="15"/>
      <c r="F40" s="15"/>
      <c r="G40" s="15"/>
      <c r="H40" s="14"/>
      <c r="I40" s="14"/>
      <c r="J40" s="14"/>
      <c r="K40" s="14"/>
      <c r="L40" s="14"/>
      <c r="M40" s="14"/>
      <c r="N40" s="14"/>
      <c r="O40" s="14"/>
    </row>
    <row r="41" spans="1:42">
      <c r="C41" s="15"/>
      <c r="D41" s="15"/>
      <c r="E41" s="15"/>
      <c r="F41" s="15"/>
      <c r="G41" s="15"/>
      <c r="H41" s="14"/>
      <c r="I41" s="14"/>
      <c r="J41" s="14"/>
      <c r="K41" s="14"/>
      <c r="L41" s="14"/>
      <c r="M41" s="14"/>
      <c r="N41" s="14"/>
      <c r="O41" s="14"/>
    </row>
    <row r="42" spans="1:4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42"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</sheetData>
  <mergeCells count="2">
    <mergeCell ref="A2:O2"/>
    <mergeCell ref="G34:AP3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4"/>
  <sheetViews>
    <sheetView showGridLines="0" tabSelected="1" zoomScaleNormal="100" workbookViewId="0">
      <selection activeCell="M7" sqref="M7"/>
    </sheetView>
  </sheetViews>
  <sheetFormatPr baseColWidth="10" defaultColWidth="10.28515625" defaultRowHeight="12.75"/>
  <cols>
    <col min="1" max="1" width="32.85546875" style="3" customWidth="1"/>
    <col min="2" max="2" width="19" style="3" customWidth="1"/>
    <col min="3" max="3" width="12.28515625" style="3" customWidth="1"/>
    <col min="4" max="4" width="18.28515625" style="3" customWidth="1"/>
    <col min="5" max="5" width="16.7109375" style="3" customWidth="1"/>
    <col min="6" max="6" width="14" style="3" customWidth="1"/>
    <col min="7" max="7" width="13.28515625" style="3" customWidth="1"/>
    <col min="8" max="12" width="10.28515625" style="3"/>
    <col min="13" max="14" width="22" style="3" customWidth="1"/>
    <col min="15" max="16384" width="10.28515625" style="3"/>
  </cols>
  <sheetData>
    <row r="2" spans="1:23" ht="35.25" customHeight="1">
      <c r="A2" s="85" t="s">
        <v>73</v>
      </c>
      <c r="B2" s="85"/>
      <c r="C2" s="85"/>
      <c r="D2" s="85"/>
      <c r="E2" s="85"/>
      <c r="F2" s="85"/>
      <c r="G2" s="85"/>
    </row>
    <row r="3" spans="1:23" ht="9.1999999999999993" customHeight="1">
      <c r="A3" s="57"/>
      <c r="B3" s="57"/>
      <c r="C3" s="57"/>
      <c r="D3" s="57"/>
      <c r="E3" s="57"/>
      <c r="F3" s="76"/>
      <c r="G3" s="78"/>
    </row>
    <row r="4" spans="1:23">
      <c r="A4" s="4"/>
      <c r="B4" s="4"/>
      <c r="C4" s="4"/>
      <c r="D4" s="4"/>
      <c r="E4" s="4"/>
      <c r="F4" s="4"/>
      <c r="G4" s="4"/>
      <c r="K4" s="79"/>
      <c r="L4" s="79"/>
      <c r="M4" s="79"/>
      <c r="N4" s="79"/>
      <c r="O4" s="79"/>
      <c r="P4" s="79"/>
      <c r="Q4" s="79"/>
      <c r="R4" s="79"/>
    </row>
    <row r="5" spans="1:23" ht="32.25" customHeight="1">
      <c r="A5" s="8" t="s">
        <v>0</v>
      </c>
      <c r="B5" s="75" t="s">
        <v>57</v>
      </c>
      <c r="C5" s="49" t="s">
        <v>1</v>
      </c>
      <c r="D5" s="50" t="s">
        <v>2</v>
      </c>
      <c r="E5" s="50" t="s">
        <v>3</v>
      </c>
      <c r="F5" s="50" t="s">
        <v>4</v>
      </c>
      <c r="G5" s="50" t="s">
        <v>5</v>
      </c>
      <c r="K5" s="64"/>
      <c r="L5" s="64"/>
      <c r="M5" s="64"/>
      <c r="N5" s="64"/>
      <c r="O5" s="80"/>
      <c r="P5" s="81"/>
      <c r="Q5" s="81"/>
      <c r="R5" s="81"/>
    </row>
    <row r="6" spans="1:23">
      <c r="A6" s="11" t="s">
        <v>40</v>
      </c>
      <c r="B6" s="71"/>
      <c r="C6" s="13">
        <f>SUM(D6:G6)</f>
        <v>52152</v>
      </c>
      <c r="D6" s="51">
        <f>SUM(D7:D26)</f>
        <v>18467</v>
      </c>
      <c r="E6" s="51">
        <f>SUM(E7:E26)</f>
        <v>13653</v>
      </c>
      <c r="F6" s="51">
        <f>SUM(F7:F26)</f>
        <v>11521</v>
      </c>
      <c r="G6" s="51">
        <f>SUM(G7:G26)</f>
        <v>8511</v>
      </c>
      <c r="K6" s="64"/>
      <c r="L6" s="64"/>
      <c r="M6" s="64"/>
      <c r="N6" s="64"/>
      <c r="O6" s="13"/>
      <c r="P6" s="82"/>
      <c r="Q6" s="82"/>
      <c r="R6" s="82"/>
    </row>
    <row r="7" spans="1:23">
      <c r="A7" s="14" t="s">
        <v>47</v>
      </c>
      <c r="B7" s="72" t="s">
        <v>61</v>
      </c>
      <c r="C7" s="13">
        <f>SUM(D7:G7)</f>
        <v>37250</v>
      </c>
      <c r="D7" s="19">
        <v>10227</v>
      </c>
      <c r="E7" s="19">
        <v>12710</v>
      </c>
      <c r="F7" s="19">
        <v>7988</v>
      </c>
      <c r="G7" s="19">
        <v>6325</v>
      </c>
      <c r="H7" s="31"/>
      <c r="J7" s="31"/>
      <c r="Q7" s="15"/>
      <c r="R7" s="15"/>
      <c r="T7" s="31"/>
      <c r="W7" s="31"/>
    </row>
    <row r="8" spans="1:23">
      <c r="A8" s="14" t="s">
        <v>31</v>
      </c>
      <c r="B8" s="72" t="s">
        <v>58</v>
      </c>
      <c r="C8" s="13">
        <f t="shared" ref="C8:C26" si="0">SUM(D8:G8)</f>
        <v>7527</v>
      </c>
      <c r="D8" s="15">
        <v>4821</v>
      </c>
      <c r="E8" s="15">
        <v>18</v>
      </c>
      <c r="F8" s="15">
        <v>1895</v>
      </c>
      <c r="G8" s="15">
        <v>793</v>
      </c>
      <c r="H8" s="31"/>
      <c r="Q8" s="15"/>
      <c r="R8" s="15"/>
      <c r="T8" s="31"/>
    </row>
    <row r="9" spans="1:23" ht="12.75" customHeight="1">
      <c r="A9" s="14" t="s">
        <v>74</v>
      </c>
      <c r="B9" s="72" t="s">
        <v>58</v>
      </c>
      <c r="C9" s="13">
        <f t="shared" si="0"/>
        <v>3434</v>
      </c>
      <c r="D9" s="15">
        <v>2519</v>
      </c>
      <c r="E9" s="15">
        <v>28</v>
      </c>
      <c r="F9" s="15">
        <v>463</v>
      </c>
      <c r="G9" s="15">
        <v>424</v>
      </c>
      <c r="H9" s="84"/>
      <c r="J9" s="83"/>
      <c r="Q9" s="15"/>
      <c r="R9" s="15"/>
      <c r="T9" s="31"/>
    </row>
    <row r="10" spans="1:23">
      <c r="A10" s="14" t="s">
        <v>25</v>
      </c>
      <c r="B10" s="72" t="s">
        <v>65</v>
      </c>
      <c r="C10" s="13">
        <f t="shared" si="0"/>
        <v>531</v>
      </c>
      <c r="D10" s="19">
        <v>144</v>
      </c>
      <c r="E10" s="19">
        <v>87</v>
      </c>
      <c r="F10" s="19">
        <v>153</v>
      </c>
      <c r="G10" s="19">
        <v>147</v>
      </c>
      <c r="H10" s="31"/>
      <c r="Q10" s="15"/>
      <c r="R10" s="15"/>
    </row>
    <row r="11" spans="1:23">
      <c r="A11" s="14" t="s">
        <v>15</v>
      </c>
      <c r="B11" s="73" t="s">
        <v>61</v>
      </c>
      <c r="C11" s="13">
        <f t="shared" si="0"/>
        <v>402</v>
      </c>
      <c r="D11" s="19">
        <v>146</v>
      </c>
      <c r="E11" s="19">
        <v>107</v>
      </c>
      <c r="F11" s="19">
        <v>122</v>
      </c>
      <c r="G11" s="19">
        <v>27</v>
      </c>
      <c r="H11" s="31"/>
      <c r="Q11" s="15"/>
      <c r="R11" s="15"/>
    </row>
    <row r="12" spans="1:23">
      <c r="A12" s="52" t="s">
        <v>18</v>
      </c>
      <c r="B12" s="73" t="s">
        <v>65</v>
      </c>
      <c r="C12" s="13">
        <f t="shared" si="0"/>
        <v>507</v>
      </c>
      <c r="D12" s="19">
        <v>97</v>
      </c>
      <c r="E12" s="19">
        <v>148</v>
      </c>
      <c r="F12" s="19">
        <v>126</v>
      </c>
      <c r="G12" s="19">
        <v>136</v>
      </c>
      <c r="H12" s="31"/>
      <c r="Q12" s="15"/>
      <c r="R12" s="15"/>
    </row>
    <row r="13" spans="1:23">
      <c r="A13" s="52" t="s">
        <v>22</v>
      </c>
      <c r="B13" s="73" t="s">
        <v>45</v>
      </c>
      <c r="C13" s="13">
        <f t="shared" si="0"/>
        <v>462</v>
      </c>
      <c r="D13" s="19">
        <v>81</v>
      </c>
      <c r="E13" s="19">
        <v>114</v>
      </c>
      <c r="F13" s="19">
        <v>128</v>
      </c>
      <c r="G13" s="19">
        <v>139</v>
      </c>
      <c r="H13" s="31"/>
      <c r="Q13" s="15"/>
      <c r="R13" s="15"/>
    </row>
    <row r="14" spans="1:23">
      <c r="A14" s="14" t="s">
        <v>55</v>
      </c>
      <c r="B14" s="73" t="s">
        <v>43</v>
      </c>
      <c r="C14" s="13">
        <f t="shared" si="0"/>
        <v>354</v>
      </c>
      <c r="D14" s="19">
        <v>46</v>
      </c>
      <c r="E14" s="19">
        <v>104</v>
      </c>
      <c r="F14" s="19">
        <v>137</v>
      </c>
      <c r="G14" s="19">
        <v>67</v>
      </c>
      <c r="H14" s="31"/>
      <c r="Q14" s="15"/>
      <c r="R14" s="15"/>
    </row>
    <row r="15" spans="1:23">
      <c r="A15" s="14" t="s">
        <v>17</v>
      </c>
      <c r="B15" s="72" t="s">
        <v>65</v>
      </c>
      <c r="C15" s="13">
        <f t="shared" si="0"/>
        <v>269</v>
      </c>
      <c r="D15" s="19">
        <v>32</v>
      </c>
      <c r="E15" s="19">
        <v>47</v>
      </c>
      <c r="F15" s="19">
        <v>121</v>
      </c>
      <c r="G15" s="19">
        <v>69</v>
      </c>
      <c r="H15" s="31"/>
      <c r="Q15" s="15"/>
      <c r="R15" s="15"/>
    </row>
    <row r="16" spans="1:23">
      <c r="A16" s="14" t="s">
        <v>29</v>
      </c>
      <c r="B16" s="73" t="s">
        <v>65</v>
      </c>
      <c r="C16" s="13">
        <f t="shared" si="0"/>
        <v>205</v>
      </c>
      <c r="D16" s="19">
        <v>53</v>
      </c>
      <c r="E16" s="19">
        <v>49</v>
      </c>
      <c r="F16" s="19">
        <v>69</v>
      </c>
      <c r="G16" s="19">
        <v>34</v>
      </c>
      <c r="H16" s="31"/>
      <c r="Q16" s="15"/>
      <c r="R16" s="15"/>
      <c r="V16" s="31"/>
    </row>
    <row r="17" spans="1:18">
      <c r="A17" s="52" t="s">
        <v>54</v>
      </c>
      <c r="B17" s="73" t="s">
        <v>45</v>
      </c>
      <c r="C17" s="13">
        <f t="shared" si="0"/>
        <v>220</v>
      </c>
      <c r="D17" s="19">
        <v>95</v>
      </c>
      <c r="E17" s="19">
        <v>34</v>
      </c>
      <c r="F17" s="19">
        <v>41</v>
      </c>
      <c r="G17" s="19">
        <v>50</v>
      </c>
      <c r="H17" s="31"/>
      <c r="Q17" s="15"/>
      <c r="R17" s="15"/>
    </row>
    <row r="18" spans="1:18">
      <c r="A18" s="14" t="s">
        <v>16</v>
      </c>
      <c r="B18" s="73" t="s">
        <v>64</v>
      </c>
      <c r="C18" s="13">
        <f t="shared" si="0"/>
        <v>243</v>
      </c>
      <c r="D18" s="19">
        <v>48</v>
      </c>
      <c r="E18" s="19">
        <v>35</v>
      </c>
      <c r="F18" s="19">
        <v>67</v>
      </c>
      <c r="G18" s="19">
        <v>93</v>
      </c>
      <c r="H18" s="31"/>
      <c r="Q18" s="53"/>
      <c r="R18" s="53"/>
    </row>
    <row r="19" spans="1:18">
      <c r="A19" s="14" t="s">
        <v>26</v>
      </c>
      <c r="B19" s="72" t="s">
        <v>44</v>
      </c>
      <c r="C19" s="13">
        <f t="shared" si="0"/>
        <v>171</v>
      </c>
      <c r="D19" s="58">
        <v>50</v>
      </c>
      <c r="E19" s="58">
        <v>58</v>
      </c>
      <c r="F19" s="58">
        <v>38</v>
      </c>
      <c r="G19" s="58">
        <v>25</v>
      </c>
      <c r="H19" s="31"/>
      <c r="Q19" s="15"/>
      <c r="R19" s="15"/>
    </row>
    <row r="20" spans="1:18">
      <c r="A20" s="14" t="s">
        <v>19</v>
      </c>
      <c r="B20" s="73" t="s">
        <v>43</v>
      </c>
      <c r="C20" s="13">
        <f t="shared" si="0"/>
        <v>224</v>
      </c>
      <c r="D20" s="19">
        <v>21</v>
      </c>
      <c r="E20" s="19">
        <v>32</v>
      </c>
      <c r="F20" s="19">
        <v>86</v>
      </c>
      <c r="G20" s="19">
        <v>85</v>
      </c>
      <c r="H20" s="31"/>
      <c r="Q20" s="15"/>
      <c r="R20" s="15"/>
    </row>
    <row r="21" spans="1:18">
      <c r="A21" s="14" t="s">
        <v>24</v>
      </c>
      <c r="B21" s="73" t="s">
        <v>45</v>
      </c>
      <c r="C21" s="13">
        <f t="shared" si="0"/>
        <v>204</v>
      </c>
      <c r="D21" s="19">
        <v>44</v>
      </c>
      <c r="E21" s="19">
        <v>40</v>
      </c>
      <c r="F21" s="19">
        <v>49</v>
      </c>
      <c r="G21" s="19">
        <v>71</v>
      </c>
      <c r="H21" s="31"/>
      <c r="Q21" s="15"/>
      <c r="R21" s="15"/>
    </row>
    <row r="22" spans="1:18">
      <c r="A22" s="14" t="s">
        <v>21</v>
      </c>
      <c r="B22" s="72" t="s">
        <v>45</v>
      </c>
      <c r="C22" s="13">
        <f t="shared" si="0"/>
        <v>122</v>
      </c>
      <c r="D22" s="58">
        <v>26</v>
      </c>
      <c r="E22" s="58">
        <v>40</v>
      </c>
      <c r="F22" s="58">
        <v>35</v>
      </c>
      <c r="G22" s="58">
        <v>21</v>
      </c>
      <c r="H22" s="31"/>
      <c r="Q22" s="15"/>
      <c r="R22" s="15"/>
    </row>
    <row r="23" spans="1:18">
      <c r="A23" s="14" t="s">
        <v>30</v>
      </c>
      <c r="B23" s="73" t="s">
        <v>67</v>
      </c>
      <c r="C23" s="13">
        <f>SUM(D23:G23)</f>
        <v>13</v>
      </c>
      <c r="D23" s="19">
        <v>13</v>
      </c>
      <c r="E23" s="19">
        <v>0</v>
      </c>
      <c r="F23" s="19">
        <v>0</v>
      </c>
      <c r="G23" s="19">
        <v>0</v>
      </c>
      <c r="H23" s="31"/>
      <c r="Q23" s="15"/>
      <c r="R23" s="15"/>
    </row>
    <row r="24" spans="1:18" ht="15" customHeight="1">
      <c r="A24" s="73" t="s">
        <v>23</v>
      </c>
      <c r="B24" s="73" t="s">
        <v>62</v>
      </c>
      <c r="C24" s="13">
        <f t="shared" si="0"/>
        <v>14</v>
      </c>
      <c r="D24" s="13">
        <v>4</v>
      </c>
      <c r="E24" s="13">
        <v>2</v>
      </c>
      <c r="F24" s="13">
        <v>3</v>
      </c>
      <c r="G24" s="13">
        <v>5</v>
      </c>
      <c r="H24" s="84"/>
      <c r="J24" s="83"/>
      <c r="Q24" s="15"/>
      <c r="R24" s="15"/>
    </row>
    <row r="25" spans="1:18">
      <c r="A25" s="73" t="s">
        <v>50</v>
      </c>
      <c r="B25" s="73" t="s">
        <v>65</v>
      </c>
      <c r="C25" s="13">
        <f t="shared" si="0"/>
        <v>0</v>
      </c>
      <c r="D25" s="13">
        <v>0</v>
      </c>
      <c r="E25" s="13">
        <v>0</v>
      </c>
      <c r="F25" s="13">
        <v>0</v>
      </c>
      <c r="G25" s="13">
        <v>0</v>
      </c>
      <c r="H25" s="84"/>
      <c r="J25" s="83"/>
      <c r="P25" s="15"/>
      <c r="Q25" s="15"/>
      <c r="R25" s="15"/>
    </row>
    <row r="26" spans="1:18">
      <c r="A26" s="74" t="s">
        <v>20</v>
      </c>
      <c r="B26" s="74" t="s">
        <v>63</v>
      </c>
      <c r="C26" s="59">
        <f t="shared" si="0"/>
        <v>0</v>
      </c>
      <c r="D26" s="59">
        <v>0</v>
      </c>
      <c r="E26" s="59">
        <v>0</v>
      </c>
      <c r="F26" s="59">
        <v>0</v>
      </c>
      <c r="G26" s="59">
        <v>0</v>
      </c>
      <c r="H26" s="84"/>
      <c r="J26" s="83"/>
      <c r="P26" s="15"/>
      <c r="Q26" s="15"/>
      <c r="R26" s="15"/>
    </row>
    <row r="27" spans="1:18" ht="12.75" customHeight="1">
      <c r="A27" s="54" t="s">
        <v>51</v>
      </c>
      <c r="B27" s="14"/>
      <c r="C27" s="31"/>
      <c r="D27" s="31"/>
      <c r="E27" s="31"/>
      <c r="F27" s="31"/>
      <c r="G27" s="31"/>
      <c r="H27" s="31"/>
      <c r="P27" s="79"/>
      <c r="Q27" s="79"/>
      <c r="R27" s="79"/>
    </row>
    <row r="28" spans="1:18" ht="12.75" customHeight="1">
      <c r="A28" s="54" t="s">
        <v>52</v>
      </c>
      <c r="B28" s="14"/>
      <c r="C28" s="31"/>
      <c r="D28" s="31"/>
      <c r="E28" s="31"/>
      <c r="F28" s="31"/>
      <c r="G28" s="31"/>
      <c r="K28" s="79"/>
      <c r="L28" s="79"/>
      <c r="M28" s="79"/>
      <c r="N28" s="79"/>
      <c r="O28" s="79"/>
      <c r="P28" s="79"/>
      <c r="Q28" s="79"/>
      <c r="R28" s="79"/>
    </row>
    <row r="29" spans="1:18">
      <c r="A29" s="54" t="s">
        <v>53</v>
      </c>
      <c r="B29" s="14"/>
      <c r="C29" s="55"/>
      <c r="D29" s="55"/>
      <c r="E29" s="55"/>
      <c r="F29" s="55"/>
      <c r="G29" s="55"/>
      <c r="K29" s="79"/>
      <c r="L29" s="79"/>
      <c r="M29" s="79"/>
      <c r="N29" s="79"/>
      <c r="O29" s="79"/>
      <c r="P29" s="79"/>
      <c r="Q29" s="79"/>
      <c r="R29" s="79"/>
    </row>
    <row r="30" spans="1:18" ht="12.75" customHeight="1">
      <c r="A30" s="54"/>
      <c r="B30" s="54"/>
      <c r="C30" s="17"/>
      <c r="D30" s="54"/>
      <c r="E30" s="54"/>
      <c r="F30" s="54"/>
      <c r="G30" s="54"/>
      <c r="K30" s="79"/>
      <c r="L30" s="79"/>
      <c r="M30" s="79"/>
      <c r="N30" s="79"/>
      <c r="O30" s="79"/>
      <c r="P30" s="79"/>
      <c r="Q30" s="79"/>
      <c r="R30" s="79"/>
    </row>
    <row r="31" spans="1:18" ht="13.5">
      <c r="A31" s="91"/>
      <c r="B31" s="91"/>
      <c r="C31" s="17"/>
      <c r="D31" s="15"/>
      <c r="E31" s="15"/>
      <c r="F31" s="15"/>
      <c r="G31" s="15"/>
      <c r="K31" s="79"/>
      <c r="L31" s="79"/>
      <c r="M31" s="79"/>
      <c r="N31" s="79"/>
      <c r="O31" s="79"/>
      <c r="P31" s="79"/>
      <c r="Q31" s="79"/>
      <c r="R31" s="79"/>
    </row>
    <row r="32" spans="1:18" ht="13.5">
      <c r="A32" s="92"/>
      <c r="B32" s="92"/>
      <c r="C32" s="17"/>
      <c r="D32" s="15"/>
      <c r="E32" s="15"/>
      <c r="F32" s="15"/>
      <c r="G32" s="15"/>
    </row>
    <row r="33" spans="1:7">
      <c r="A33" s="67"/>
      <c r="B33" s="30"/>
      <c r="C33" s="22"/>
      <c r="D33" s="22"/>
      <c r="E33" s="22"/>
      <c r="F33" s="22"/>
      <c r="G33" s="22"/>
    </row>
    <row r="34" spans="1:7">
      <c r="A34" s="91"/>
      <c r="B34" s="91"/>
      <c r="C34" s="22"/>
      <c r="D34" s="22"/>
      <c r="E34" s="22"/>
      <c r="F34" s="22"/>
      <c r="G34" s="22"/>
    </row>
    <row r="35" spans="1:7">
      <c r="A35" s="92"/>
      <c r="B35" s="92"/>
      <c r="D35" s="31"/>
      <c r="E35" s="31"/>
      <c r="F35" s="31"/>
      <c r="G35" s="31"/>
    </row>
    <row r="36" spans="1:7">
      <c r="A36" s="67"/>
      <c r="C36" s="31"/>
      <c r="D36" s="15"/>
      <c r="E36" s="15"/>
      <c r="F36" s="15"/>
      <c r="G36" s="15"/>
    </row>
    <row r="37" spans="1:7">
      <c r="A37" s="91"/>
      <c r="B37" s="91"/>
      <c r="C37" s="31"/>
      <c r="D37" s="31"/>
      <c r="E37" s="31"/>
      <c r="F37" s="31"/>
      <c r="G37" s="31"/>
    </row>
    <row r="38" spans="1:7">
      <c r="A38" s="92"/>
      <c r="B38" s="92"/>
      <c r="C38" s="31"/>
      <c r="D38" s="15"/>
      <c r="E38" s="15"/>
      <c r="F38" s="15"/>
      <c r="G38" s="15"/>
    </row>
    <row r="39" spans="1:7">
      <c r="A39" s="67"/>
      <c r="C39" s="31"/>
      <c r="D39" s="15"/>
      <c r="E39" s="15"/>
      <c r="F39" s="15"/>
      <c r="G39" s="15"/>
    </row>
    <row r="40" spans="1:7">
      <c r="A40" s="67"/>
      <c r="C40" s="31"/>
      <c r="D40" s="31"/>
      <c r="E40" s="31"/>
      <c r="F40" s="31"/>
      <c r="G40" s="31"/>
    </row>
    <row r="41" spans="1:7">
      <c r="A41" s="92"/>
      <c r="B41" s="92"/>
      <c r="C41" s="31"/>
      <c r="D41" s="15"/>
      <c r="E41" s="15"/>
      <c r="F41" s="15"/>
      <c r="G41" s="15"/>
    </row>
    <row r="42" spans="1:7">
      <c r="A42" s="67"/>
      <c r="C42" s="31"/>
      <c r="D42" s="15"/>
      <c r="E42" s="15"/>
      <c r="F42" s="15"/>
      <c r="G42" s="15"/>
    </row>
    <row r="43" spans="1:7">
      <c r="A43" s="67"/>
      <c r="C43" s="31"/>
      <c r="D43" s="15"/>
      <c r="E43" s="15"/>
      <c r="F43" s="15"/>
      <c r="G43" s="15"/>
    </row>
    <row r="44" spans="1:7">
      <c r="A44" s="92"/>
      <c r="B44" s="92"/>
      <c r="C44" s="31"/>
      <c r="D44" s="15"/>
      <c r="E44" s="15"/>
      <c r="F44" s="15"/>
      <c r="G44" s="15"/>
    </row>
    <row r="45" spans="1:7">
      <c r="A45" s="67"/>
      <c r="C45" s="31"/>
      <c r="D45" s="15"/>
      <c r="E45" s="15"/>
      <c r="F45" s="15"/>
      <c r="G45" s="15"/>
    </row>
    <row r="46" spans="1:7">
      <c r="A46" s="67"/>
      <c r="D46" s="15"/>
      <c r="E46" s="15"/>
      <c r="F46" s="15"/>
      <c r="G46" s="15"/>
    </row>
    <row r="47" spans="1:7">
      <c r="A47" s="92"/>
      <c r="B47" s="92"/>
      <c r="D47" s="15"/>
      <c r="E47" s="15"/>
      <c r="F47" s="15"/>
      <c r="G47" s="15"/>
    </row>
    <row r="48" spans="1:7">
      <c r="A48" s="67"/>
      <c r="D48" s="15"/>
      <c r="E48" s="15"/>
      <c r="F48" s="15"/>
      <c r="G48" s="15"/>
    </row>
    <row r="49" spans="1:7">
      <c r="A49" s="67"/>
      <c r="D49" s="15"/>
      <c r="E49" s="15"/>
      <c r="F49" s="15"/>
      <c r="G49" s="15"/>
    </row>
    <row r="50" spans="1:7">
      <c r="A50" s="92"/>
      <c r="B50" s="92"/>
      <c r="D50" s="53"/>
      <c r="E50" s="53"/>
      <c r="F50" s="53"/>
      <c r="G50" s="53"/>
    </row>
    <row r="51" spans="1:7">
      <c r="A51" s="67"/>
      <c r="C51" s="29"/>
      <c r="D51" s="29"/>
      <c r="E51" s="29"/>
      <c r="F51" s="29"/>
      <c r="G51" s="29"/>
    </row>
    <row r="52" spans="1:7">
      <c r="A52" s="67"/>
      <c r="C52" s="29"/>
      <c r="D52" s="29"/>
      <c r="E52" s="29"/>
      <c r="F52" s="29"/>
      <c r="G52" s="29"/>
    </row>
    <row r="53" spans="1:7">
      <c r="A53" s="92"/>
      <c r="B53" s="92"/>
      <c r="C53" s="29"/>
      <c r="D53" s="29"/>
      <c r="E53" s="29"/>
      <c r="F53" s="29"/>
      <c r="G53" s="29"/>
    </row>
    <row r="54" spans="1:7">
      <c r="A54" s="67"/>
      <c r="C54" s="29"/>
      <c r="D54" s="29"/>
      <c r="E54" s="29"/>
      <c r="F54" s="29"/>
      <c r="G54" s="29"/>
    </row>
    <row r="55" spans="1:7">
      <c r="A55" s="67"/>
      <c r="C55" s="29"/>
      <c r="D55" s="29"/>
      <c r="E55" s="29"/>
      <c r="F55" s="29"/>
      <c r="G55" s="29"/>
    </row>
    <row r="56" spans="1:7">
      <c r="A56" s="92"/>
      <c r="B56" s="92"/>
      <c r="C56" s="29"/>
      <c r="D56" s="29"/>
      <c r="E56" s="29"/>
      <c r="F56" s="29"/>
      <c r="G56" s="29"/>
    </row>
    <row r="57" spans="1:7">
      <c r="A57" s="67"/>
      <c r="C57" s="29"/>
      <c r="D57" s="29"/>
      <c r="E57" s="29"/>
      <c r="F57" s="29"/>
      <c r="G57" s="29"/>
    </row>
    <row r="58" spans="1:7">
      <c r="A58" s="67"/>
      <c r="C58" s="29"/>
      <c r="D58" s="29"/>
      <c r="E58" s="29"/>
      <c r="F58" s="29"/>
      <c r="G58" s="29"/>
    </row>
    <row r="59" spans="1:7">
      <c r="A59" s="35"/>
      <c r="B59" s="35"/>
      <c r="C59" s="29"/>
      <c r="D59" s="29"/>
      <c r="E59" s="29"/>
      <c r="F59" s="29"/>
      <c r="G59" s="29"/>
    </row>
    <row r="60" spans="1:7">
      <c r="C60" s="29"/>
      <c r="D60" s="29"/>
      <c r="E60" s="29"/>
      <c r="F60" s="29"/>
      <c r="G60" s="29"/>
    </row>
    <row r="61" spans="1:7">
      <c r="A61" s="11"/>
      <c r="C61" s="29"/>
      <c r="D61" s="29"/>
      <c r="E61" s="29"/>
      <c r="F61" s="29"/>
      <c r="G61" s="29"/>
    </row>
    <row r="62" spans="1:7">
      <c r="A62" s="56"/>
      <c r="B62" s="12"/>
      <c r="C62" s="29"/>
      <c r="D62" s="29"/>
      <c r="E62" s="29"/>
      <c r="F62" s="29"/>
      <c r="G62" s="29"/>
    </row>
    <row r="63" spans="1:7">
      <c r="A63" s="14"/>
      <c r="B63" s="14"/>
      <c r="C63" s="29"/>
      <c r="D63" s="29"/>
      <c r="E63" s="29"/>
      <c r="F63" s="29"/>
      <c r="G63" s="29"/>
    </row>
    <row r="64" spans="1:7">
      <c r="A64" s="14"/>
      <c r="B64" s="14"/>
      <c r="C64" s="29"/>
      <c r="D64" s="29"/>
      <c r="E64" s="29"/>
      <c r="F64" s="29"/>
      <c r="G64" s="29"/>
    </row>
    <row r="65" spans="1:7">
      <c r="A65" s="14"/>
      <c r="B65" s="18"/>
      <c r="C65" s="29"/>
      <c r="D65" s="29"/>
      <c r="E65" s="29"/>
      <c r="F65" s="29"/>
      <c r="G65" s="29"/>
    </row>
    <row r="66" spans="1:7">
      <c r="A66" s="14"/>
      <c r="B66" s="19"/>
      <c r="C66" s="29"/>
      <c r="D66" s="29"/>
      <c r="E66" s="29"/>
      <c r="F66" s="29"/>
      <c r="G66" s="29"/>
    </row>
    <row r="67" spans="1:7">
      <c r="A67" s="14"/>
      <c r="B67" s="19"/>
      <c r="C67" s="29"/>
      <c r="D67" s="29"/>
      <c r="E67" s="29"/>
      <c r="F67" s="29"/>
      <c r="G67" s="29"/>
    </row>
    <row r="68" spans="1:7">
      <c r="A68" s="14"/>
      <c r="B68" s="19"/>
      <c r="C68" s="29"/>
      <c r="D68" s="29"/>
      <c r="E68" s="29"/>
      <c r="F68" s="29"/>
      <c r="G68" s="29"/>
    </row>
    <row r="69" spans="1:7">
      <c r="A69" s="14"/>
      <c r="B69" s="19"/>
      <c r="C69" s="29"/>
      <c r="D69" s="29"/>
      <c r="E69" s="29"/>
      <c r="F69" s="29"/>
      <c r="G69" s="29"/>
    </row>
    <row r="70" spans="1:7">
      <c r="A70" s="14"/>
      <c r="B70" s="19"/>
      <c r="C70" s="29"/>
      <c r="D70" s="29"/>
      <c r="E70" s="29"/>
      <c r="F70" s="29"/>
      <c r="G70" s="29"/>
    </row>
    <row r="71" spans="1:7">
      <c r="A71" s="14"/>
      <c r="B71" s="19"/>
      <c r="C71" s="52"/>
      <c r="D71" s="15"/>
      <c r="E71" s="15"/>
      <c r="F71" s="15"/>
      <c r="G71" s="15"/>
    </row>
    <row r="72" spans="1:7">
      <c r="A72" s="14"/>
      <c r="B72" s="19"/>
      <c r="C72" s="42"/>
      <c r="D72" s="15"/>
      <c r="E72" s="15"/>
      <c r="F72" s="15"/>
      <c r="G72" s="15"/>
    </row>
    <row r="73" spans="1:7">
      <c r="A73" s="14"/>
      <c r="B73" s="19"/>
      <c r="C73" s="42"/>
      <c r="D73" s="15"/>
      <c r="E73" s="15"/>
      <c r="F73" s="15"/>
      <c r="G73" s="15"/>
    </row>
    <row r="74" spans="1:7">
      <c r="A74" s="14"/>
      <c r="B74" s="19"/>
      <c r="C74" s="42"/>
      <c r="D74" s="15"/>
      <c r="E74" s="15"/>
      <c r="F74" s="15"/>
      <c r="G74" s="15"/>
    </row>
    <row r="75" spans="1:7">
      <c r="A75" s="14"/>
      <c r="B75" s="19"/>
      <c r="C75" s="42"/>
      <c r="D75" s="15"/>
      <c r="E75" s="15"/>
      <c r="F75" s="15"/>
      <c r="G75" s="15"/>
    </row>
    <row r="76" spans="1:7">
      <c r="A76" s="14"/>
      <c r="B76" s="19"/>
      <c r="C76" s="42"/>
      <c r="D76" s="15"/>
      <c r="E76" s="15"/>
      <c r="F76" s="15"/>
      <c r="G76" s="15"/>
    </row>
    <row r="77" spans="1:7">
      <c r="A77" s="14"/>
      <c r="B77" s="19"/>
      <c r="C77" s="42"/>
      <c r="D77" s="42"/>
      <c r="E77" s="42"/>
      <c r="F77" s="42"/>
      <c r="G77" s="42"/>
    </row>
    <row r="78" spans="1:7">
      <c r="A78" s="14"/>
      <c r="B78" s="19"/>
      <c r="C78" s="42"/>
      <c r="D78" s="42"/>
      <c r="E78" s="42"/>
      <c r="F78" s="42"/>
      <c r="G78" s="42"/>
    </row>
    <row r="79" spans="1:7">
      <c r="A79" s="14"/>
      <c r="B79" s="19"/>
      <c r="C79" s="42"/>
      <c r="D79" s="42"/>
      <c r="E79" s="42"/>
      <c r="F79" s="42"/>
      <c r="G79" s="42"/>
    </row>
    <row r="80" spans="1:7">
      <c r="A80" s="14"/>
      <c r="B80" s="19"/>
      <c r="C80" s="42"/>
      <c r="D80" s="42"/>
      <c r="E80" s="42"/>
      <c r="F80" s="42"/>
      <c r="G80" s="42"/>
    </row>
    <row r="81" spans="1:7">
      <c r="B81" s="15"/>
      <c r="C81" s="15"/>
      <c r="D81" s="15"/>
      <c r="E81" s="15"/>
      <c r="F81" s="15"/>
      <c r="G81" s="15"/>
    </row>
    <row r="82" spans="1:7">
      <c r="B82" s="15"/>
      <c r="C82" s="15"/>
      <c r="D82" s="15"/>
      <c r="E82" s="15"/>
      <c r="F82" s="15"/>
      <c r="G82" s="15"/>
    </row>
    <row r="83" spans="1:7">
      <c r="A83" s="15"/>
      <c r="B83" s="15"/>
      <c r="C83" s="15"/>
      <c r="D83" s="15"/>
      <c r="E83" s="15"/>
      <c r="F83" s="15"/>
      <c r="G83" s="15"/>
    </row>
    <row r="84" spans="1:7">
      <c r="B84" s="43"/>
      <c r="C84" s="29"/>
      <c r="D84" s="29"/>
      <c r="E84" s="29"/>
      <c r="F84" s="29"/>
      <c r="G84" s="29"/>
    </row>
  </sheetData>
  <sortState ref="A6:F26">
    <sortCondition descending="1" ref="C6:C26"/>
  </sortState>
  <mergeCells count="13">
    <mergeCell ref="A2:G2"/>
    <mergeCell ref="A56:B56"/>
    <mergeCell ref="A38:B38"/>
    <mergeCell ref="A41:B41"/>
    <mergeCell ref="A44:B44"/>
    <mergeCell ref="A47:B47"/>
    <mergeCell ref="A50:B50"/>
    <mergeCell ref="A53:B53"/>
    <mergeCell ref="A37:B37"/>
    <mergeCell ref="A31:B31"/>
    <mergeCell ref="A32:B32"/>
    <mergeCell ref="A34:B34"/>
    <mergeCell ref="A35:B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Elba Altagracia De Lancer Reyes</cp:lastModifiedBy>
  <dcterms:created xsi:type="dcterms:W3CDTF">2022-09-14T16:30:08Z</dcterms:created>
  <dcterms:modified xsi:type="dcterms:W3CDTF">2024-05-03T14:57:29Z</dcterms:modified>
</cp:coreProperties>
</file>