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9615" windowHeight="11025"/>
  </bookViews>
  <sheets>
    <sheet name="New Text Document" sheetId="1" r:id="rId1"/>
    <sheet name="Hoja1" sheetId="2" r:id="rId2"/>
  </sheets>
  <calcPr calcId="125725"/>
</workbook>
</file>

<file path=xl/calcChain.xml><?xml version="1.0" encoding="utf-8"?>
<calcChain xmlns="http://schemas.openxmlformats.org/spreadsheetml/2006/main">
  <c r="E597" i="1"/>
  <c r="G597"/>
  <c r="D597"/>
  <c r="B597"/>
  <c r="I591"/>
  <c r="J591" s="1"/>
  <c r="I566"/>
  <c r="J566" s="1"/>
  <c r="I545"/>
  <c r="J545" s="1"/>
  <c r="I541"/>
  <c r="J541" s="1"/>
  <c r="I542"/>
  <c r="J542" s="1"/>
  <c r="I543"/>
  <c r="J543" s="1"/>
  <c r="I544"/>
  <c r="J544" s="1"/>
  <c r="I538"/>
  <c r="J538" s="1"/>
  <c r="I539"/>
  <c r="J539" s="1"/>
  <c r="I536"/>
  <c r="J536" s="1"/>
  <c r="I532"/>
  <c r="J532" s="1"/>
  <c r="I533"/>
  <c r="J533" s="1"/>
  <c r="I445"/>
  <c r="J445" s="1"/>
  <c r="I446"/>
  <c r="J446" s="1"/>
  <c r="I447"/>
  <c r="J447" s="1"/>
  <c r="I448"/>
  <c r="J448" s="1"/>
  <c r="I449"/>
  <c r="J449" s="1"/>
  <c r="I450"/>
  <c r="J450" s="1"/>
  <c r="I451"/>
  <c r="J451" s="1"/>
  <c r="I452"/>
  <c r="J452" s="1"/>
  <c r="I453"/>
  <c r="J453" s="1"/>
  <c r="I454"/>
  <c r="J454" s="1"/>
  <c r="I455"/>
  <c r="J455" s="1"/>
  <c r="I456"/>
  <c r="J456" s="1"/>
  <c r="I457"/>
  <c r="J457" s="1"/>
  <c r="I458"/>
  <c r="J458" s="1"/>
  <c r="I459"/>
  <c r="J459" s="1"/>
  <c r="I460"/>
  <c r="J460" s="1"/>
  <c r="I461"/>
  <c r="J461" s="1"/>
  <c r="I462"/>
  <c r="J462" s="1"/>
  <c r="I463"/>
  <c r="J463" s="1"/>
  <c r="I464"/>
  <c r="J464" s="1"/>
  <c r="I465"/>
  <c r="J465" s="1"/>
  <c r="I466"/>
  <c r="J466" s="1"/>
  <c r="I467"/>
  <c r="J467" s="1"/>
  <c r="I468"/>
  <c r="J468" s="1"/>
  <c r="I469"/>
  <c r="J469" s="1"/>
  <c r="I470"/>
  <c r="J470" s="1"/>
  <c r="I471"/>
  <c r="J471" s="1"/>
  <c r="I472"/>
  <c r="J472" s="1"/>
  <c r="I473"/>
  <c r="J473" s="1"/>
  <c r="I474"/>
  <c r="J474" s="1"/>
  <c r="I475"/>
  <c r="J475" s="1"/>
  <c r="I476"/>
  <c r="J476" s="1"/>
  <c r="I477"/>
  <c r="J477" s="1"/>
  <c r="I478"/>
  <c r="J478" s="1"/>
  <c r="I479"/>
  <c r="J479" s="1"/>
  <c r="I480"/>
  <c r="J480" s="1"/>
  <c r="I481"/>
  <c r="J481" s="1"/>
  <c r="I482"/>
  <c r="J482" s="1"/>
  <c r="I483"/>
  <c r="J483" s="1"/>
  <c r="I484"/>
  <c r="J484" s="1"/>
  <c r="I485"/>
  <c r="J485" s="1"/>
  <c r="I486"/>
  <c r="J486" s="1"/>
  <c r="I487"/>
  <c r="J487" s="1"/>
  <c r="I488"/>
  <c r="J488" s="1"/>
  <c r="I489"/>
  <c r="J489" s="1"/>
  <c r="I490"/>
  <c r="J490" s="1"/>
  <c r="I491"/>
  <c r="J491" s="1"/>
  <c r="I492"/>
  <c r="J492" s="1"/>
  <c r="I493"/>
  <c r="J493" s="1"/>
  <c r="I494"/>
  <c r="J494" s="1"/>
  <c r="I495"/>
  <c r="J495" s="1"/>
  <c r="I496"/>
  <c r="J496" s="1"/>
  <c r="I444"/>
  <c r="J444" s="1"/>
  <c r="D497"/>
  <c r="E497"/>
  <c r="F497"/>
  <c r="G497"/>
  <c r="H497"/>
  <c r="I439"/>
  <c r="J439" s="1"/>
  <c r="I373"/>
  <c r="J373" s="1"/>
  <c r="I374"/>
  <c r="J374" s="1"/>
  <c r="I370"/>
  <c r="J370" s="1"/>
  <c r="I366"/>
  <c r="J366" s="1"/>
  <c r="I367"/>
  <c r="J367" s="1"/>
  <c r="I368"/>
  <c r="J368" s="1"/>
  <c r="I369"/>
  <c r="J369" s="1"/>
  <c r="I371"/>
  <c r="J371" s="1"/>
  <c r="I372"/>
  <c r="J372" s="1"/>
  <c r="I361"/>
  <c r="J361" s="1"/>
  <c r="I362"/>
  <c r="J362" s="1"/>
  <c r="I359"/>
  <c r="J359" s="1"/>
  <c r="I360"/>
  <c r="J360" s="1"/>
  <c r="I336"/>
  <c r="J336" s="1"/>
  <c r="I333"/>
  <c r="J333" s="1"/>
  <c r="D302"/>
  <c r="E302"/>
  <c r="F302"/>
  <c r="G302"/>
  <c r="H302"/>
  <c r="I301"/>
  <c r="J301" s="1"/>
  <c r="I258"/>
  <c r="I249"/>
  <c r="J249" s="1"/>
  <c r="I250"/>
  <c r="J250" s="1"/>
  <c r="I251"/>
  <c r="J251" s="1"/>
  <c r="I252"/>
  <c r="J252" s="1"/>
  <c r="I246"/>
  <c r="J246" s="1"/>
  <c r="I237"/>
  <c r="J237" s="1"/>
  <c r="I212"/>
  <c r="J212" s="1"/>
  <c r="I213"/>
  <c r="J213" s="1"/>
  <c r="I211"/>
  <c r="J211" s="1"/>
  <c r="I214"/>
  <c r="J214" s="1"/>
  <c r="I215"/>
  <c r="J215" s="1"/>
  <c r="D169"/>
  <c r="E169"/>
  <c r="F169"/>
  <c r="G169"/>
  <c r="H169"/>
  <c r="I168"/>
  <c r="J168" s="1"/>
  <c r="I148"/>
  <c r="J148" s="1"/>
  <c r="D129"/>
  <c r="E129"/>
  <c r="F129"/>
  <c r="G129"/>
  <c r="H129"/>
  <c r="D122"/>
  <c r="E122"/>
  <c r="F122"/>
  <c r="G122"/>
  <c r="H122"/>
  <c r="I121"/>
  <c r="J121" s="1"/>
  <c r="D82"/>
  <c r="E82"/>
  <c r="F82"/>
  <c r="G82"/>
  <c r="H82"/>
  <c r="I81"/>
  <c r="J81" s="1"/>
  <c r="E24"/>
  <c r="F24"/>
  <c r="G24"/>
  <c r="H24"/>
  <c r="D24"/>
  <c r="I19"/>
  <c r="J19" s="1"/>
  <c r="I18"/>
  <c r="J18" s="1"/>
  <c r="I11"/>
  <c r="J11" s="1"/>
  <c r="I497" l="1"/>
  <c r="I332" l="1"/>
  <c r="J332" s="1"/>
  <c r="I59"/>
  <c r="J59" s="1"/>
  <c r="D221"/>
  <c r="E221"/>
  <c r="F221"/>
  <c r="G221"/>
  <c r="H221"/>
  <c r="I197"/>
  <c r="J197" s="1"/>
  <c r="I592" l="1"/>
  <c r="J592" s="1"/>
  <c r="I581"/>
  <c r="J581" s="1"/>
  <c r="D572"/>
  <c r="I570"/>
  <c r="J570" s="1"/>
  <c r="I563"/>
  <c r="J563" s="1"/>
  <c r="E547"/>
  <c r="F547"/>
  <c r="G547"/>
  <c r="H547"/>
  <c r="D547"/>
  <c r="I546"/>
  <c r="J546" s="1"/>
  <c r="I540"/>
  <c r="J540" s="1"/>
  <c r="I537"/>
  <c r="J537" s="1"/>
  <c r="I534"/>
  <c r="J534" s="1"/>
  <c r="I535"/>
  <c r="J535" s="1"/>
  <c r="E441"/>
  <c r="F441"/>
  <c r="G441"/>
  <c r="H441"/>
  <c r="I435"/>
  <c r="J435" s="1"/>
  <c r="I436"/>
  <c r="I437"/>
  <c r="J437" s="1"/>
  <c r="I438"/>
  <c r="J438" s="1"/>
  <c r="I440"/>
  <c r="J440" s="1"/>
  <c r="I434"/>
  <c r="J434" s="1"/>
  <c r="D441"/>
  <c r="E428"/>
  <c r="F428"/>
  <c r="G428"/>
  <c r="H428"/>
  <c r="D428"/>
  <c r="I427"/>
  <c r="F421"/>
  <c r="G421"/>
  <c r="H421"/>
  <c r="E421"/>
  <c r="D421"/>
  <c r="I420"/>
  <c r="J420" s="1"/>
  <c r="E404"/>
  <c r="F404"/>
  <c r="G404"/>
  <c r="H404"/>
  <c r="D404"/>
  <c r="I403"/>
  <c r="J403" s="1"/>
  <c r="E387"/>
  <c r="F387"/>
  <c r="G387"/>
  <c r="H387"/>
  <c r="D387"/>
  <c r="I386"/>
  <c r="J386" s="1"/>
  <c r="I384"/>
  <c r="J384" s="1"/>
  <c r="I385"/>
  <c r="J385" s="1"/>
  <c r="I382"/>
  <c r="J382" s="1"/>
  <c r="I383"/>
  <c r="J383" s="1"/>
  <c r="E376"/>
  <c r="F376"/>
  <c r="G376"/>
  <c r="H376"/>
  <c r="D376"/>
  <c r="I375"/>
  <c r="J375" s="1"/>
  <c r="I335"/>
  <c r="J335" s="1"/>
  <c r="I331"/>
  <c r="J331" s="1"/>
  <c r="I334"/>
  <c r="J334" s="1"/>
  <c r="I300"/>
  <c r="J300" s="1"/>
  <c r="J299"/>
  <c r="E259"/>
  <c r="F259"/>
  <c r="G259"/>
  <c r="H259"/>
  <c r="I248"/>
  <c r="J248" s="1"/>
  <c r="D239"/>
  <c r="E239"/>
  <c r="F239"/>
  <c r="G239"/>
  <c r="H239"/>
  <c r="I238"/>
  <c r="J238" s="1"/>
  <c r="E184"/>
  <c r="F184"/>
  <c r="G184"/>
  <c r="H184"/>
  <c r="D184"/>
  <c r="I183"/>
  <c r="J183" s="1"/>
  <c r="J133"/>
  <c r="I134"/>
  <c r="J134" s="1"/>
  <c r="J113"/>
  <c r="E104"/>
  <c r="F104"/>
  <c r="G104"/>
  <c r="H104"/>
  <c r="D104"/>
  <c r="I98"/>
  <c r="J98" s="1"/>
  <c r="I86"/>
  <c r="J86" s="1"/>
  <c r="I87"/>
  <c r="J87" s="1"/>
  <c r="J436" l="1"/>
  <c r="J427"/>
  <c r="E75"/>
  <c r="F75"/>
  <c r="G75"/>
  <c r="H75"/>
  <c r="D75"/>
  <c r="H276"/>
  <c r="G276"/>
  <c r="F276"/>
  <c r="E276"/>
  <c r="D276"/>
  <c r="I254"/>
  <c r="F150"/>
  <c r="I60"/>
  <c r="I504"/>
  <c r="J504" s="1"/>
  <c r="I502"/>
  <c r="J502" s="1"/>
  <c r="I501"/>
  <c r="J501" s="1"/>
  <c r="I503"/>
  <c r="J503" s="1"/>
  <c r="I505"/>
  <c r="J505" s="1"/>
  <c r="I506"/>
  <c r="J506" s="1"/>
  <c r="I509"/>
  <c r="J509" s="1"/>
  <c r="I569"/>
  <c r="J569" s="1"/>
  <c r="I580"/>
  <c r="J580" s="1"/>
  <c r="I594"/>
  <c r="I593"/>
  <c r="E595"/>
  <c r="F595"/>
  <c r="G595"/>
  <c r="H595"/>
  <c r="D595"/>
  <c r="J593"/>
  <c r="J594"/>
  <c r="E583"/>
  <c r="F583"/>
  <c r="G583"/>
  <c r="H583"/>
  <c r="D583"/>
  <c r="E572"/>
  <c r="F572"/>
  <c r="G572"/>
  <c r="H572"/>
  <c r="E519"/>
  <c r="F519"/>
  <c r="G519"/>
  <c r="H519"/>
  <c r="D519"/>
  <c r="I424"/>
  <c r="J424" s="1"/>
  <c r="I419"/>
  <c r="J419" s="1"/>
  <c r="I415"/>
  <c r="I364"/>
  <c r="J364" s="1"/>
  <c r="I365"/>
  <c r="J365" s="1"/>
  <c r="E347"/>
  <c r="F347"/>
  <c r="G347"/>
  <c r="H347"/>
  <c r="D347"/>
  <c r="D338"/>
  <c r="I562"/>
  <c r="J562" s="1"/>
  <c r="I330"/>
  <c r="J330" s="1"/>
  <c r="E313"/>
  <c r="F313"/>
  <c r="G313"/>
  <c r="H313"/>
  <c r="D313"/>
  <c r="I311"/>
  <c r="J311" s="1"/>
  <c r="I312"/>
  <c r="J312" s="1"/>
  <c r="I275"/>
  <c r="J275" s="1"/>
  <c r="I271"/>
  <c r="J271" s="1"/>
  <c r="I272"/>
  <c r="J272" s="1"/>
  <c r="I247"/>
  <c r="J247" s="1"/>
  <c r="I227"/>
  <c r="J227" s="1"/>
  <c r="E217"/>
  <c r="F217"/>
  <c r="G217"/>
  <c r="H217"/>
  <c r="D217"/>
  <c r="I210"/>
  <c r="J210" s="1"/>
  <c r="I216"/>
  <c r="J216" s="1"/>
  <c r="D179"/>
  <c r="E161"/>
  <c r="F161"/>
  <c r="G161"/>
  <c r="H161"/>
  <c r="D161"/>
  <c r="E150"/>
  <c r="G150"/>
  <c r="H150"/>
  <c r="D150"/>
  <c r="I149"/>
  <c r="J149" s="1"/>
  <c r="F141"/>
  <c r="G141"/>
  <c r="H141"/>
  <c r="E141"/>
  <c r="D141"/>
  <c r="E137"/>
  <c r="F137"/>
  <c r="G137"/>
  <c r="H137"/>
  <c r="D137"/>
  <c r="I135"/>
  <c r="J135" s="1"/>
  <c r="I107"/>
  <c r="J107" s="1"/>
  <c r="I103"/>
  <c r="J103" s="1"/>
  <c r="I99"/>
  <c r="J99" s="1"/>
  <c r="E62"/>
  <c r="F62"/>
  <c r="G62"/>
  <c r="H62"/>
  <c r="D62"/>
  <c r="I38"/>
  <c r="J38" s="1"/>
  <c r="H33"/>
  <c r="G33"/>
  <c r="F33"/>
  <c r="E33"/>
  <c r="D33"/>
  <c r="I32"/>
  <c r="J32" s="1"/>
  <c r="I27"/>
  <c r="J27" s="1"/>
  <c r="J415" l="1"/>
  <c r="J60"/>
  <c r="H338" l="1"/>
  <c r="G338"/>
  <c r="F338"/>
  <c r="E338"/>
  <c r="I208"/>
  <c r="J208" s="1"/>
  <c r="I402"/>
  <c r="J402" s="1"/>
  <c r="I355"/>
  <c r="J355" s="1"/>
  <c r="I356"/>
  <c r="J356" s="1"/>
  <c r="I337"/>
  <c r="J337" s="1"/>
  <c r="I329"/>
  <c r="J329" s="1"/>
  <c r="I309"/>
  <c r="J309" s="1"/>
  <c r="I307"/>
  <c r="J307" s="1"/>
  <c r="I308"/>
  <c r="J308" s="1"/>
  <c r="I310"/>
  <c r="J310" s="1"/>
  <c r="I293"/>
  <c r="J293" s="1"/>
  <c r="I294"/>
  <c r="J294" s="1"/>
  <c r="H295"/>
  <c r="G295"/>
  <c r="F295"/>
  <c r="E295"/>
  <c r="D295"/>
  <c r="I273"/>
  <c r="J273" s="1"/>
  <c r="I266"/>
  <c r="I245"/>
  <c r="J245" s="1"/>
  <c r="I253"/>
  <c r="J253" s="1"/>
  <c r="D557"/>
  <c r="E557"/>
  <c r="F557"/>
  <c r="G557"/>
  <c r="H557"/>
  <c r="D412"/>
  <c r="E412"/>
  <c r="F412"/>
  <c r="F597" s="1"/>
  <c r="G412"/>
  <c r="H412"/>
  <c r="D290"/>
  <c r="E290"/>
  <c r="F290"/>
  <c r="G290"/>
  <c r="H290"/>
  <c r="D284"/>
  <c r="E284"/>
  <c r="F284"/>
  <c r="G284"/>
  <c r="H284"/>
  <c r="D263"/>
  <c r="E263"/>
  <c r="F263"/>
  <c r="G263"/>
  <c r="H263"/>
  <c r="D259"/>
  <c r="D255"/>
  <c r="E255"/>
  <c r="F255"/>
  <c r="G255"/>
  <c r="H255"/>
  <c r="D233"/>
  <c r="E233"/>
  <c r="F233"/>
  <c r="G233"/>
  <c r="H233"/>
  <c r="D229"/>
  <c r="E229"/>
  <c r="F229"/>
  <c r="G229"/>
  <c r="H229"/>
  <c r="E179"/>
  <c r="F179"/>
  <c r="G179"/>
  <c r="H179"/>
  <c r="D154"/>
  <c r="E154"/>
  <c r="F154"/>
  <c r="G154"/>
  <c r="H154"/>
  <c r="D110"/>
  <c r="E110"/>
  <c r="F110"/>
  <c r="G110"/>
  <c r="H110"/>
  <c r="D95"/>
  <c r="E95"/>
  <c r="F95"/>
  <c r="G95"/>
  <c r="H95"/>
  <c r="D67"/>
  <c r="E67"/>
  <c r="F67"/>
  <c r="G67"/>
  <c r="H67"/>
  <c r="D56"/>
  <c r="E56"/>
  <c r="F56"/>
  <c r="G56"/>
  <c r="H56"/>
  <c r="F51"/>
  <c r="G51"/>
  <c r="H51"/>
  <c r="H597" s="1"/>
  <c r="E51"/>
  <c r="D51"/>
  <c r="H47"/>
  <c r="G47"/>
  <c r="F47"/>
  <c r="E47"/>
  <c r="D47"/>
  <c r="H40"/>
  <c r="G40"/>
  <c r="F40"/>
  <c r="E40"/>
  <c r="D40"/>
  <c r="I590"/>
  <c r="J590" s="1"/>
  <c r="I589"/>
  <c r="J589" s="1"/>
  <c r="I588"/>
  <c r="J588" s="1"/>
  <c r="I587"/>
  <c r="J587" s="1"/>
  <c r="I561"/>
  <c r="I586"/>
  <c r="I582"/>
  <c r="J582" s="1"/>
  <c r="I577"/>
  <c r="J577" s="1"/>
  <c r="I576"/>
  <c r="J576" s="1"/>
  <c r="I358"/>
  <c r="J358" s="1"/>
  <c r="I575"/>
  <c r="I571"/>
  <c r="I568"/>
  <c r="J568" s="1"/>
  <c r="I565"/>
  <c r="J565" s="1"/>
  <c r="I564"/>
  <c r="J564" s="1"/>
  <c r="I560"/>
  <c r="I556"/>
  <c r="J556" s="1"/>
  <c r="I220"/>
  <c r="I221" s="1"/>
  <c r="I555"/>
  <c r="J555" s="1"/>
  <c r="I554"/>
  <c r="J554" s="1"/>
  <c r="I553"/>
  <c r="J553" s="1"/>
  <c r="I552"/>
  <c r="J552" s="1"/>
  <c r="I551"/>
  <c r="J551" s="1"/>
  <c r="I550"/>
  <c r="J550" s="1"/>
  <c r="I531"/>
  <c r="J531" s="1"/>
  <c r="I530"/>
  <c r="J530" s="1"/>
  <c r="I529"/>
  <c r="J529" s="1"/>
  <c r="I528"/>
  <c r="J528" s="1"/>
  <c r="I527"/>
  <c r="I526"/>
  <c r="J526" s="1"/>
  <c r="I525"/>
  <c r="J525" s="1"/>
  <c r="I524"/>
  <c r="J524" s="1"/>
  <c r="I523"/>
  <c r="J523" s="1"/>
  <c r="I522"/>
  <c r="J522" s="1"/>
  <c r="I518"/>
  <c r="J518" s="1"/>
  <c r="I517"/>
  <c r="J517" s="1"/>
  <c r="I516"/>
  <c r="J516" s="1"/>
  <c r="I515"/>
  <c r="J515" s="1"/>
  <c r="I514"/>
  <c r="J514" s="1"/>
  <c r="I513"/>
  <c r="J513" s="1"/>
  <c r="I512"/>
  <c r="J512" s="1"/>
  <c r="I511"/>
  <c r="J511" s="1"/>
  <c r="I510"/>
  <c r="J510" s="1"/>
  <c r="I508"/>
  <c r="J508" s="1"/>
  <c r="I500"/>
  <c r="J500" s="1"/>
  <c r="I380"/>
  <c r="J380" s="1"/>
  <c r="I433"/>
  <c r="J433" s="1"/>
  <c r="I432"/>
  <c r="J432" s="1"/>
  <c r="I431"/>
  <c r="I426"/>
  <c r="J426" s="1"/>
  <c r="I425"/>
  <c r="I418"/>
  <c r="J418" s="1"/>
  <c r="I417"/>
  <c r="J417" s="1"/>
  <c r="I416"/>
  <c r="I411"/>
  <c r="J411" s="1"/>
  <c r="I410"/>
  <c r="J410" s="1"/>
  <c r="I409"/>
  <c r="J409" s="1"/>
  <c r="I408"/>
  <c r="J408" s="1"/>
  <c r="I407"/>
  <c r="J407" s="1"/>
  <c r="I401"/>
  <c r="J401" s="1"/>
  <c r="I400"/>
  <c r="J400" s="1"/>
  <c r="I399"/>
  <c r="J399" s="1"/>
  <c r="I398"/>
  <c r="J398" s="1"/>
  <c r="I397"/>
  <c r="J397" s="1"/>
  <c r="I396"/>
  <c r="J396" s="1"/>
  <c r="I395"/>
  <c r="J395" s="1"/>
  <c r="I394"/>
  <c r="J394" s="1"/>
  <c r="I393"/>
  <c r="I392"/>
  <c r="J392" s="1"/>
  <c r="I391"/>
  <c r="J391" s="1"/>
  <c r="I390"/>
  <c r="J390" s="1"/>
  <c r="I381"/>
  <c r="I363"/>
  <c r="J363" s="1"/>
  <c r="I317"/>
  <c r="J317" s="1"/>
  <c r="I357"/>
  <c r="J357" s="1"/>
  <c r="I354"/>
  <c r="J354" s="1"/>
  <c r="I353"/>
  <c r="J353" s="1"/>
  <c r="I352"/>
  <c r="J352" s="1"/>
  <c r="I351"/>
  <c r="J351" s="1"/>
  <c r="I350"/>
  <c r="I345"/>
  <c r="J345" s="1"/>
  <c r="I344"/>
  <c r="J344" s="1"/>
  <c r="I298"/>
  <c r="I302" s="1"/>
  <c r="I343"/>
  <c r="J343" s="1"/>
  <c r="I316"/>
  <c r="J316" s="1"/>
  <c r="I342"/>
  <c r="J342" s="1"/>
  <c r="I114"/>
  <c r="I341"/>
  <c r="I328"/>
  <c r="J328" s="1"/>
  <c r="I327"/>
  <c r="J327" s="1"/>
  <c r="I326"/>
  <c r="J326" s="1"/>
  <c r="I325"/>
  <c r="J325" s="1"/>
  <c r="I324"/>
  <c r="J324" s="1"/>
  <c r="I323"/>
  <c r="J323" s="1"/>
  <c r="I322"/>
  <c r="J322" s="1"/>
  <c r="I321"/>
  <c r="I320"/>
  <c r="J320" s="1"/>
  <c r="I319"/>
  <c r="J319" s="1"/>
  <c r="I318"/>
  <c r="J318" s="1"/>
  <c r="I306"/>
  <c r="I579"/>
  <c r="J579" s="1"/>
  <c r="I305"/>
  <c r="J305" s="1"/>
  <c r="I379"/>
  <c r="I289"/>
  <c r="J289" s="1"/>
  <c r="I288"/>
  <c r="J288" s="1"/>
  <c r="I287"/>
  <c r="J287" s="1"/>
  <c r="I283"/>
  <c r="I282"/>
  <c r="J282" s="1"/>
  <c r="I281"/>
  <c r="J281" s="1"/>
  <c r="I280"/>
  <c r="J280" s="1"/>
  <c r="I279"/>
  <c r="J279" s="1"/>
  <c r="I274"/>
  <c r="I270"/>
  <c r="J270" s="1"/>
  <c r="I269"/>
  <c r="J269" s="1"/>
  <c r="I268"/>
  <c r="J268" s="1"/>
  <c r="I267"/>
  <c r="I262"/>
  <c r="J262" s="1"/>
  <c r="J263" s="1"/>
  <c r="J258"/>
  <c r="I244"/>
  <c r="J244" s="1"/>
  <c r="I243"/>
  <c r="J243" s="1"/>
  <c r="I242"/>
  <c r="J242" s="1"/>
  <c r="I236"/>
  <c r="I232"/>
  <c r="J232" s="1"/>
  <c r="J233" s="1"/>
  <c r="I228"/>
  <c r="J228" s="1"/>
  <c r="I226"/>
  <c r="J226" s="1"/>
  <c r="I225"/>
  <c r="J225" s="1"/>
  <c r="I224"/>
  <c r="J224" s="1"/>
  <c r="I207"/>
  <c r="J207" s="1"/>
  <c r="I206"/>
  <c r="J206" s="1"/>
  <c r="I205"/>
  <c r="J205" s="1"/>
  <c r="I204"/>
  <c r="J204" s="1"/>
  <c r="I203"/>
  <c r="J203" s="1"/>
  <c r="I202"/>
  <c r="J202" s="1"/>
  <c r="I201"/>
  <c r="J201" s="1"/>
  <c r="I200"/>
  <c r="J200" s="1"/>
  <c r="I199"/>
  <c r="J199" s="1"/>
  <c r="I198"/>
  <c r="J198" s="1"/>
  <c r="I196"/>
  <c r="J196" s="1"/>
  <c r="I195"/>
  <c r="J195" s="1"/>
  <c r="I194"/>
  <c r="J194" s="1"/>
  <c r="J193"/>
  <c r="I192"/>
  <c r="J192" s="1"/>
  <c r="I191"/>
  <c r="J191" s="1"/>
  <c r="I190"/>
  <c r="J190" s="1"/>
  <c r="I189"/>
  <c r="J189" s="1"/>
  <c r="I188"/>
  <c r="J188" s="1"/>
  <c r="I187"/>
  <c r="I182"/>
  <c r="I178"/>
  <c r="J178" s="1"/>
  <c r="I177"/>
  <c r="J177" s="1"/>
  <c r="I175"/>
  <c r="J175" s="1"/>
  <c r="I174"/>
  <c r="J174" s="1"/>
  <c r="I172"/>
  <c r="J172" s="1"/>
  <c r="I166"/>
  <c r="I165"/>
  <c r="J165" s="1"/>
  <c r="I164"/>
  <c r="I159"/>
  <c r="I158"/>
  <c r="J158" s="1"/>
  <c r="I157"/>
  <c r="I153"/>
  <c r="J153" s="1"/>
  <c r="J154" s="1"/>
  <c r="I147"/>
  <c r="J147" s="1"/>
  <c r="I146"/>
  <c r="J146" s="1"/>
  <c r="I145"/>
  <c r="J145" s="1"/>
  <c r="I144"/>
  <c r="I140"/>
  <c r="I136"/>
  <c r="J136" s="1"/>
  <c r="I132"/>
  <c r="I128"/>
  <c r="J128" s="1"/>
  <c r="I127"/>
  <c r="J127" s="1"/>
  <c r="I126"/>
  <c r="I120"/>
  <c r="J120" s="1"/>
  <c r="I119"/>
  <c r="J119" s="1"/>
  <c r="I118"/>
  <c r="J118" s="1"/>
  <c r="I117"/>
  <c r="J117" s="1"/>
  <c r="I116"/>
  <c r="J116" s="1"/>
  <c r="I115"/>
  <c r="I109"/>
  <c r="J109" s="1"/>
  <c r="I108"/>
  <c r="J108" s="1"/>
  <c r="I78"/>
  <c r="I102"/>
  <c r="J102" s="1"/>
  <c r="I101"/>
  <c r="J101" s="1"/>
  <c r="I100"/>
  <c r="I94"/>
  <c r="J94" s="1"/>
  <c r="I93"/>
  <c r="J93" s="1"/>
  <c r="I92"/>
  <c r="J92" s="1"/>
  <c r="I91"/>
  <c r="J91" s="1"/>
  <c r="I90"/>
  <c r="J90" s="1"/>
  <c r="I89"/>
  <c r="J89" s="1"/>
  <c r="I88"/>
  <c r="J88" s="1"/>
  <c r="I85"/>
  <c r="J85" s="1"/>
  <c r="I80"/>
  <c r="J80" s="1"/>
  <c r="I79"/>
  <c r="J79" s="1"/>
  <c r="I74"/>
  <c r="J74" s="1"/>
  <c r="I73"/>
  <c r="J73" s="1"/>
  <c r="I71"/>
  <c r="J66"/>
  <c r="J65"/>
  <c r="I61"/>
  <c r="I578"/>
  <c r="J578" s="1"/>
  <c r="I55"/>
  <c r="J55" s="1"/>
  <c r="I54"/>
  <c r="I50"/>
  <c r="J50" s="1"/>
  <c r="J51" s="1"/>
  <c r="I46"/>
  <c r="J46" s="1"/>
  <c r="I45"/>
  <c r="J45" s="1"/>
  <c r="I44"/>
  <c r="J44" s="1"/>
  <c r="I43"/>
  <c r="J43" s="1"/>
  <c r="I70"/>
  <c r="I39"/>
  <c r="J39" s="1"/>
  <c r="I37"/>
  <c r="J37" s="1"/>
  <c r="I36"/>
  <c r="J36" s="1"/>
  <c r="I31"/>
  <c r="J31" s="1"/>
  <c r="I23"/>
  <c r="J23" s="1"/>
  <c r="I22"/>
  <c r="I21"/>
  <c r="J21" s="1"/>
  <c r="I20"/>
  <c r="J20" s="1"/>
  <c r="I17"/>
  <c r="J17" s="1"/>
  <c r="I16"/>
  <c r="J16" s="1"/>
  <c r="I15"/>
  <c r="J15" s="1"/>
  <c r="I14"/>
  <c r="J14" s="1"/>
  <c r="I13"/>
  <c r="J13" s="1"/>
  <c r="I12"/>
  <c r="J12" s="1"/>
  <c r="I507"/>
  <c r="J507" s="1"/>
  <c r="J313" i="2"/>
  <c r="I313"/>
  <c r="H313"/>
  <c r="G313"/>
  <c r="F313"/>
  <c r="I169" i="1" l="1"/>
  <c r="J126"/>
  <c r="J129" s="1"/>
  <c r="I129"/>
  <c r="I122"/>
  <c r="I82"/>
  <c r="J22"/>
  <c r="J24" s="1"/>
  <c r="I24"/>
  <c r="J519"/>
  <c r="J220"/>
  <c r="J221" s="1"/>
  <c r="J527"/>
  <c r="J547" s="1"/>
  <c r="I547"/>
  <c r="J497"/>
  <c r="I428"/>
  <c r="J431"/>
  <c r="J441" s="1"/>
  <c r="I441"/>
  <c r="I421"/>
  <c r="I376"/>
  <c r="I404"/>
  <c r="J379"/>
  <c r="I387"/>
  <c r="I259"/>
  <c r="J259"/>
  <c r="J236"/>
  <c r="J239" s="1"/>
  <c r="I239"/>
  <c r="I104"/>
  <c r="J182"/>
  <c r="J184" s="1"/>
  <c r="I184"/>
  <c r="J115"/>
  <c r="J70"/>
  <c r="I75"/>
  <c r="J266"/>
  <c r="I276"/>
  <c r="J586"/>
  <c r="J595" s="1"/>
  <c r="I595"/>
  <c r="J560"/>
  <c r="I572"/>
  <c r="J575"/>
  <c r="J583" s="1"/>
  <c r="I583"/>
  <c r="I519"/>
  <c r="J425"/>
  <c r="J428" s="1"/>
  <c r="J416"/>
  <c r="J421" s="1"/>
  <c r="J350"/>
  <c r="J376" s="1"/>
  <c r="J341"/>
  <c r="I347"/>
  <c r="I313"/>
  <c r="J298"/>
  <c r="J302" s="1"/>
  <c r="J267"/>
  <c r="J187"/>
  <c r="J217" s="1"/>
  <c r="I217"/>
  <c r="J164"/>
  <c r="J157"/>
  <c r="I161"/>
  <c r="J144"/>
  <c r="J150" s="1"/>
  <c r="I150"/>
  <c r="J140"/>
  <c r="J141" s="1"/>
  <c r="I141"/>
  <c r="J132"/>
  <c r="J137" s="1"/>
  <c r="I137"/>
  <c r="J100"/>
  <c r="J104" s="1"/>
  <c r="J61"/>
  <c r="J62" s="1"/>
  <c r="I62"/>
  <c r="J78"/>
  <c r="J82" s="1"/>
  <c r="J33"/>
  <c r="I33"/>
  <c r="I338"/>
  <c r="J295"/>
  <c r="I295"/>
  <c r="J557"/>
  <c r="J40"/>
  <c r="J47"/>
  <c r="I56"/>
  <c r="J67"/>
  <c r="J95"/>
  <c r="J110"/>
  <c r="J229"/>
  <c r="J290"/>
  <c r="J179"/>
  <c r="I263"/>
  <c r="J412"/>
  <c r="I233"/>
  <c r="I47"/>
  <c r="I67"/>
  <c r="I179"/>
  <c r="I255"/>
  <c r="I284"/>
  <c r="I412"/>
  <c r="I557"/>
  <c r="I40"/>
  <c r="I51"/>
  <c r="I95"/>
  <c r="I110"/>
  <c r="I154"/>
  <c r="I229"/>
  <c r="I290"/>
  <c r="J166"/>
  <c r="J254"/>
  <c r="J255" s="1"/>
  <c r="J274"/>
  <c r="J306"/>
  <c r="J313" s="1"/>
  <c r="J381"/>
  <c r="J571"/>
  <c r="J54"/>
  <c r="J56" s="1"/>
  <c r="J159"/>
  <c r="J283"/>
  <c r="J284" s="1"/>
  <c r="J561"/>
  <c r="J114"/>
  <c r="J71"/>
  <c r="J321"/>
  <c r="J338" s="1"/>
  <c r="J393"/>
  <c r="J404" s="1"/>
  <c r="J597" l="1"/>
  <c r="I597"/>
  <c r="J122"/>
  <c r="J169"/>
  <c r="J387"/>
  <c r="J75"/>
  <c r="J276"/>
  <c r="J572"/>
  <c r="J347"/>
  <c r="J161"/>
</calcChain>
</file>

<file path=xl/sharedStrings.xml><?xml version="1.0" encoding="utf-8"?>
<sst xmlns="http://schemas.openxmlformats.org/spreadsheetml/2006/main" count="1874" uniqueCount="698">
  <si>
    <t>Cargo</t>
  </si>
  <si>
    <t>AFP</t>
  </si>
  <si>
    <t>ISR</t>
  </si>
  <si>
    <t>SFS</t>
  </si>
  <si>
    <t>Otros Desc.</t>
  </si>
  <si>
    <t>Total Desc.</t>
  </si>
  <si>
    <t>Neto</t>
  </si>
  <si>
    <t>OFICINA NACIONAL DE ESTADISTICAS- ONE</t>
  </si>
  <si>
    <t>MERCEDES EMILIA ABREU TAPIA</t>
  </si>
  <si>
    <t>VICTOR HUGO FULGENCIO ABREU</t>
  </si>
  <si>
    <t>ASISTENTE EJECUTIVA</t>
  </si>
  <si>
    <t>ARACELY MEDINA PEREZ</t>
  </si>
  <si>
    <t>SECRETARIO (A)</t>
  </si>
  <si>
    <t>CECILIA MERCEDES BELLIARD VARGAS</t>
  </si>
  <si>
    <t>VICENTE ZACARIAS SANTOS VELOS</t>
  </si>
  <si>
    <t>SUB DIRECTOR</t>
  </si>
  <si>
    <t>ALEXANDRA FIDENCIA DEL C. IZQUIERDO</t>
  </si>
  <si>
    <t>DIRECTOR (A)</t>
  </si>
  <si>
    <t xml:space="preserve">Subtotal </t>
  </si>
  <si>
    <t>DIVISION DE RELACIONES INTERNACIONALES - ONE</t>
  </si>
  <si>
    <t>LUZ MARIA DE LEON CASTILLO</t>
  </si>
  <si>
    <t>TECNICO</t>
  </si>
  <si>
    <t>KENIA ORQUIDEA SANCHEZ FELIX</t>
  </si>
  <si>
    <t>ENCARGADO (A)</t>
  </si>
  <si>
    <t>DEPARTAMENTO DE PLANIFICACION Y DESARROLLO- ONE</t>
  </si>
  <si>
    <t>MAYRA YDALIZA GIL HOLGUIN</t>
  </si>
  <si>
    <t>AUXILIAR ADMINISTRATIVO II</t>
  </si>
  <si>
    <t>MIGUELINA LORENZO MARTINEZ</t>
  </si>
  <si>
    <t>SECRETARIA</t>
  </si>
  <si>
    <t>ROSE MARY SEVERINO GOMEZ</t>
  </si>
  <si>
    <t>COORDINADOR DE PROGRAMACION Y</t>
  </si>
  <si>
    <t>SUSANA ELIZABETH CORNIELLE CAAMAﾑO</t>
  </si>
  <si>
    <t>DIVISIﾓN DE CALIDAD EN LA GESTIﾓN-ONE</t>
  </si>
  <si>
    <t>GISELLE LICELOT CORDERO BALBUENA</t>
  </si>
  <si>
    <t>DIGITADOR (A)</t>
  </si>
  <si>
    <t>MILTON DAVID MORALES DE JESUS</t>
  </si>
  <si>
    <t>ANALISTA CALIDAD EN LA GESTIO</t>
  </si>
  <si>
    <t>ANA YUDELKA MATEO MATEO</t>
  </si>
  <si>
    <t>ANYELA MELODY DE LEON MEJIA</t>
  </si>
  <si>
    <t>ENC. DIV. CALIDAD EN LA GESTI</t>
  </si>
  <si>
    <t>MAGNOLIA ESTHER JEREZ MARMOLEJOS</t>
  </si>
  <si>
    <t>DIVISIﾓN DE DESARROLLO HUMANO Y CARRERA- ONE</t>
  </si>
  <si>
    <t>SERYIRA JOSEFINA DURAN ORTIZ</t>
  </si>
  <si>
    <t>ENC. DIV. DESARROLLO HUMANO Y</t>
  </si>
  <si>
    <t>DIVISION DE ADMINISTRACION DE RECURSOS HUMANOS- ONE</t>
  </si>
  <si>
    <t>ROSANNA ALTAGRACIA PEREZ GARCIA</t>
  </si>
  <si>
    <t>JULISSA AIMEE CANARIO ACOSTA</t>
  </si>
  <si>
    <t>ENCARGADA INTERINA</t>
  </si>
  <si>
    <t>DIVISION DE SERVICIO AL PERSONAL-ONE</t>
  </si>
  <si>
    <t>WENDOLIS MICELI GARCIA</t>
  </si>
  <si>
    <t>ANALISTA RELACIONES LABORALES</t>
  </si>
  <si>
    <t>DEPARTAMENTO JURIDICO - ONE</t>
  </si>
  <si>
    <t>NERY PEREZ SUBERVI</t>
  </si>
  <si>
    <t>ABOGADO (A) I</t>
  </si>
  <si>
    <t>DEPARTAMENTO DE TECNOLOGIA DE LA INFORMACION- ONE</t>
  </si>
  <si>
    <t>HECTOR DANILO DUARTE MERCEDES</t>
  </si>
  <si>
    <t>MARIA MIGUELINA PAULINO BOMTTEMPO</t>
  </si>
  <si>
    <t>DIVISION DE PLATAFORMA- ONE</t>
  </si>
  <si>
    <t>ROBERT ANTONIO CUSTODIO BAEZ</t>
  </si>
  <si>
    <t>ADMINISTRADOR DE REDES</t>
  </si>
  <si>
    <t>JULIO IVAN PERALTA GUZMAN</t>
  </si>
  <si>
    <t>SOPORTE INFORMATICO</t>
  </si>
  <si>
    <t>ALEJANDRO MARTINEZ FELIZ</t>
  </si>
  <si>
    <t>SOPORTE TECNICO</t>
  </si>
  <si>
    <t>HUGO DIAZ NUﾑEZ</t>
  </si>
  <si>
    <t>ERNESTO ANTONIO MONTERO</t>
  </si>
  <si>
    <t>SOPORTE TECNICO DE REDES Y CO</t>
  </si>
  <si>
    <t>DANNY ALMONTE MORA</t>
  </si>
  <si>
    <t>SOPORTE TECNICO DE SISTEMAS</t>
  </si>
  <si>
    <t>SECCION DE SOPORTE TECNICO- ONE</t>
  </si>
  <si>
    <t>DANIEL PACHECO TAVAREZ</t>
  </si>
  <si>
    <t>NESTOR CLAUDIO PEREYRA SANTOS</t>
  </si>
  <si>
    <t>VICTOR ANTONIO LEREAUX BENZAN</t>
  </si>
  <si>
    <t>MIGUEL ANGEL PAULINO BONTTEMPO</t>
  </si>
  <si>
    <t>SHAYNA RODRIGUEZ ABAD</t>
  </si>
  <si>
    <t>DIVISION DE DESARROLLO E IMPLEMENTACION DE SISTEMAS- ONE</t>
  </si>
  <si>
    <t>RAFAEL ANDRES PUJOL SERI</t>
  </si>
  <si>
    <t>DESARROLLADOR DE SISTEMAS  II</t>
  </si>
  <si>
    <t>ANGEL MIGUEL ROBLES</t>
  </si>
  <si>
    <t>DESARROLLADOR DE SISTEMAS I</t>
  </si>
  <si>
    <t>SALVADOR JEREMIAS CUEVAS SUERO</t>
  </si>
  <si>
    <t>RAMON LEONARDO RODRIGUEZ ORTIZ</t>
  </si>
  <si>
    <t>MIGUEL LICEARES MORETA RODRIGUEZ</t>
  </si>
  <si>
    <t>DANIEL MEJIA CARABALLO</t>
  </si>
  <si>
    <t>ROBERTO ARGELIS SORIANO SEGURA</t>
  </si>
  <si>
    <t>DIVISION DE PROCESAMIENTO DE DATOS- ONE</t>
  </si>
  <si>
    <t>LEONEL SANLATE CARRASCO</t>
  </si>
  <si>
    <t>NEUTA NELSA RAMOS MADERA</t>
  </si>
  <si>
    <t>BELLANIRIS ALTAGRACIA HILARIO SANCH</t>
  </si>
  <si>
    <t>DAYRA MAGDALENA FERRERAS FOLCH</t>
  </si>
  <si>
    <t>ZAURA BELLIARD VARGAS</t>
  </si>
  <si>
    <t>ELBA LUCIDENIS MEDRANO FORTUNA</t>
  </si>
  <si>
    <t>LEWIS MARTIN ALMONTE HERNANDEZ</t>
  </si>
  <si>
    <t>DEPARTAMENTO ADMINISTRATIVO Y FINANCIERO- ONE</t>
  </si>
  <si>
    <t>DOMINGO ANTONIO VARGAS RODRIGUEZ</t>
  </si>
  <si>
    <t>MENSAJERO INTERNO</t>
  </si>
  <si>
    <t>VICTOR JOSE VALDEZ RODRIGUEZ</t>
  </si>
  <si>
    <t>DIVISION FINANCIERA- ONE</t>
  </si>
  <si>
    <t>JOSE BOLIVAR GIL JIMENEZ</t>
  </si>
  <si>
    <t>ENC. PROCESAMIENTO CENSOS</t>
  </si>
  <si>
    <t>SECCION DE CONTABILIDAD- ONE</t>
  </si>
  <si>
    <t>ALICIA GERMOSEN MATEO</t>
  </si>
  <si>
    <t>AUXILIAR CONTABILIDAD</t>
  </si>
  <si>
    <t>AUSTRIA OVIEDO SANCHEZ</t>
  </si>
  <si>
    <t>AUXILIAR DE CONTABILIDAD</t>
  </si>
  <si>
    <t>RAFAEL AUGUSTO RODRIGUEZ PARRA</t>
  </si>
  <si>
    <t>AUXILIAR</t>
  </si>
  <si>
    <t>HAIDEE MARGARITA UREﾑA RODRIGUEZ</t>
  </si>
  <si>
    <t>ANNY VIRGINIA MORA</t>
  </si>
  <si>
    <t>SECCION DE TESORERIA- ONE</t>
  </si>
  <si>
    <t>AURA GREGORIA POLANCO JEREZ DE FISC</t>
  </si>
  <si>
    <t>SECCION DE NOMINAS- ONE</t>
  </si>
  <si>
    <t>MIGUEL ANTONIO ALMONTE VALOIS</t>
  </si>
  <si>
    <t>FIOR D' ALIZA DEL CARMEN ROSARIO PA</t>
  </si>
  <si>
    <t>ROMARIS GARCIA JAVIER</t>
  </si>
  <si>
    <t>DIVISION ADMINISTRATIVA- ONE</t>
  </si>
  <si>
    <t>HERMINIA ERCIRA DOTEL SANCHEZ</t>
  </si>
  <si>
    <t>YAJAIRA ANTONIA FELIZ RAMIREZ</t>
  </si>
  <si>
    <t>JUANA YVELISE SALDAﾑA DE LEON</t>
  </si>
  <si>
    <t>ENC. DIV. DE CORRESPONDENCIA</t>
  </si>
  <si>
    <t>SECCION DE CORRESPONDENCIA- ONE</t>
  </si>
  <si>
    <t>EVELYN REYES</t>
  </si>
  <si>
    <t>HIRMA ISABEL APONTE CHAPMAN</t>
  </si>
  <si>
    <t>FOTOCOPIADOR</t>
  </si>
  <si>
    <t>CARLOS LEANDRO PUELLO</t>
  </si>
  <si>
    <t>MENSAJERO EXTERNO</t>
  </si>
  <si>
    <t>BERKIS ROSARIO SANTANA</t>
  </si>
  <si>
    <t>AUXILIAR ARCHIVO Y CORRESPOND</t>
  </si>
  <si>
    <t>NICOLAS GOMEZ RUDENCINDO</t>
  </si>
  <si>
    <t>DIOSELINA MOQUETE GARCIA</t>
  </si>
  <si>
    <t>AUXILIAR ADMINISTRATIVO I</t>
  </si>
  <si>
    <t>SECCION DE ARCHIVO- ONE</t>
  </si>
  <si>
    <t>CLARIBEL VIZCAINO PEGUERO</t>
  </si>
  <si>
    <t>RECEPCIONISTA</t>
  </si>
  <si>
    <t>SECCION DE SERVICIOS GENERALES- ONE</t>
  </si>
  <si>
    <t>ANGEL LUIS GOMEZ SANTOS</t>
  </si>
  <si>
    <t>CONSERJE</t>
  </si>
  <si>
    <t>MARTA YRIS AGESTA ROSARIO</t>
  </si>
  <si>
    <t>MARTHA ALTAGRACIA PERALTA MARTINEZ</t>
  </si>
  <si>
    <t>EZEQUIEL SEGURA PEREZ</t>
  </si>
  <si>
    <t>LUZ MARIA MERCEDES REYNOSO</t>
  </si>
  <si>
    <t>LUCIA ANTONIA ACOSTA ABREU</t>
  </si>
  <si>
    <t>SUPERVISOR ALMACEN</t>
  </si>
  <si>
    <t>CARLOS MANUEL NOVARRO MENDEZ</t>
  </si>
  <si>
    <t>AYUDANTE MANTENIMIENTO</t>
  </si>
  <si>
    <t>DAYSI UREﾑA RAMIREZ</t>
  </si>
  <si>
    <t>SANTA ROSADO MORILLO</t>
  </si>
  <si>
    <t>CANDIDA VALDEZ SANCHEZ</t>
  </si>
  <si>
    <t>ANTONIA LUCIANO</t>
  </si>
  <si>
    <t>LIDIA SANTA RIVAS UREﾑA</t>
  </si>
  <si>
    <t>ELBA VINICIA FORTUNA TAVERA</t>
  </si>
  <si>
    <t>TOMAS AQUINO FANINI MOREL</t>
  </si>
  <si>
    <t>CHOFER I</t>
  </si>
  <si>
    <t>MARIA LOURDES RAMIREZ</t>
  </si>
  <si>
    <t>MELBA ONELIA PENA</t>
  </si>
  <si>
    <t>ANACLETO TAVERAS Y VASQUEZ</t>
  </si>
  <si>
    <t>ROSANNA ANDUJAR JIMENEZ</t>
  </si>
  <si>
    <t>NAITSABES MERCEDES ROSARIO PIMENTEL</t>
  </si>
  <si>
    <t>FRANCISCO ANTONIO ARIAS MARTINEZ</t>
  </si>
  <si>
    <t>CHOFER</t>
  </si>
  <si>
    <t>PORFIRIO ANTONIO SANTOS PAULINO</t>
  </si>
  <si>
    <t>ESCUELA NACIONAL DE ESTADISTICA- ONE</t>
  </si>
  <si>
    <t>PAOLA GISSEL LAMA SANCHEZ</t>
  </si>
  <si>
    <t>COORDINADORA ADMINISTRATIVA</t>
  </si>
  <si>
    <t>RICARDO ERNESTO SUNCAR REYES</t>
  </si>
  <si>
    <t>ANALISTA CAPACITACION Y DESAR</t>
  </si>
  <si>
    <t>FRANCISCO IRENEO CACERES UREﾑA</t>
  </si>
  <si>
    <t>DIRECTOR DE CENSOS Y ENCUESTA</t>
  </si>
  <si>
    <t>DIRECCION DE CENSOS Y ENCUESTAS- ONE</t>
  </si>
  <si>
    <t>JULIO JIMENEZ PEREZ</t>
  </si>
  <si>
    <t>COORDINADOR DE LOGISTICA</t>
  </si>
  <si>
    <t>DEPARTAMENTO DE CENSOS- ONE</t>
  </si>
  <si>
    <t>FRANCISCO ABEL ABREU FLORES</t>
  </si>
  <si>
    <t>TECNICO ANALISTA</t>
  </si>
  <si>
    <t>LUIS DARIO FELIZ SANTANA</t>
  </si>
  <si>
    <t>MILDRED GRABIELA MARTINEZ MEJIA</t>
  </si>
  <si>
    <t>OLGA CELESTE MUﾑOZ PEﾑA</t>
  </si>
  <si>
    <t>SHELILA E DEL C DE JESUS RUIZ SILVE</t>
  </si>
  <si>
    <t>ENCARGADO DIV. DE CENSOS DE P</t>
  </si>
  <si>
    <t>DIVISIﾓN DE CENSOS DE POBLACION Y VIVIENDA- ONE</t>
  </si>
  <si>
    <t>BRAUDILIA MICELANIA GARCIA VICENTE</t>
  </si>
  <si>
    <t>ANALISTA DE DISEﾑO CONCEPTUAL</t>
  </si>
  <si>
    <t>LISMARY ENEROLIZA ROSARIO BATISTA</t>
  </si>
  <si>
    <t>AUXILIAR ESTADISTICA</t>
  </si>
  <si>
    <t>DIVISION DE OPERACIONES CENSALES- ONE</t>
  </si>
  <si>
    <t>MARIA RITA PARRA CASTILLO</t>
  </si>
  <si>
    <t>DEPARTAMENTO DE ENCUESTAS- ONE</t>
  </si>
  <si>
    <t>MARY RODRIGUEZ DE OLEO</t>
  </si>
  <si>
    <t>COORDINADOR (A)</t>
  </si>
  <si>
    <t>JOSE ANIBAL JIMENEZ GUILLEN</t>
  </si>
  <si>
    <t>JOSEFINA ALTAGRACIA ESPINAL MATEO</t>
  </si>
  <si>
    <t>ENCARGADO DIVISION DE OPERACI</t>
  </si>
  <si>
    <t>RAFAELA CRISANTA JIMENEZ ROSARIO</t>
  </si>
  <si>
    <t>WILLY NEY OTAﾑEZ REYES</t>
  </si>
  <si>
    <t>DIVISION DE DISEﾑO Y ANALISIS- ONE</t>
  </si>
  <si>
    <t>ANGELA ANTONIA CARRASCO SOSA</t>
  </si>
  <si>
    <t>ANALISTA</t>
  </si>
  <si>
    <t>BIRMANIA ALTAGRACIA SANCHEZ ROSARIO</t>
  </si>
  <si>
    <t>DARWIN ERIAM ENCARNACION RODRIGUEZ</t>
  </si>
  <si>
    <t>ANALISTA DE METODOLOGIA</t>
  </si>
  <si>
    <t>RAFAELA MARIA ROCHA MEDINA</t>
  </si>
  <si>
    <t>SALOMON HERNANDEZ JAQUES</t>
  </si>
  <si>
    <t>DIVISION DE OPERACIONES ENCUESTALES- ONE</t>
  </si>
  <si>
    <t>CLARA INES GUERRERO PEREZ</t>
  </si>
  <si>
    <t>DIGITADOR</t>
  </si>
  <si>
    <t>ELIECIN ESTEBAN HERRERA SOTO</t>
  </si>
  <si>
    <t>FRANCISCO JAVIER FERMIN VILLAR</t>
  </si>
  <si>
    <t>DEPARTAMENTO DE ESTADISTICAS ECONOMICAS- ONE</t>
  </si>
  <si>
    <t>ARNULFO RODRIGUEZ VERAS</t>
  </si>
  <si>
    <t>TECNICO DE ESTADISTICAS ESTRU</t>
  </si>
  <si>
    <t>GERALDO JOSE RAMON ROSA HERNANDEZ</t>
  </si>
  <si>
    <t>LEIDY DARIHANA ZABALA DE LOS SANTOS</t>
  </si>
  <si>
    <t>MABELY ELIZABETH DIAZ SORIANO</t>
  </si>
  <si>
    <t>ENCARGADA DIVISION</t>
  </si>
  <si>
    <t>MARIA ELIZABETH NIN PEﾑA</t>
  </si>
  <si>
    <t>ROMMEL MIGUEL SVELTI PEREZ</t>
  </si>
  <si>
    <t>YENSY MERCEDES MARTINEZ MEDINA</t>
  </si>
  <si>
    <t>ANALISTA DE ESTADISTICAS ESTR</t>
  </si>
  <si>
    <t>DIVISION DE INFRAESTRUCTURA ESTADISTICA Y ENCUESTA ECONOMICA- ONE</t>
  </si>
  <si>
    <t>ALTAGRACIA MARIA PINALES SUAREZ</t>
  </si>
  <si>
    <t>ANA MARIA PEREZ PEREZ</t>
  </si>
  <si>
    <t>DOMINGA CONCEPCION MENDEZ RAMIREZ</t>
  </si>
  <si>
    <t>SUPERVISOR DE ESTADISTICAS ES</t>
  </si>
  <si>
    <t>ENMANUEL DE JESUS MADERA LOPEZ</t>
  </si>
  <si>
    <t>JOHANNA ELIZABETH ABAD</t>
  </si>
  <si>
    <t>SUPERVISORA</t>
  </si>
  <si>
    <t>LEONARDO ANTONIO PEREZ SUERO</t>
  </si>
  <si>
    <t>LUZ SAGRARIO MOREL DE JESUS</t>
  </si>
  <si>
    <t>MATILDE GUZMAN HENRIQUEZ</t>
  </si>
  <si>
    <t>NELLY MERCEDES</t>
  </si>
  <si>
    <t>SIOMARA ARIAS HERRERA</t>
  </si>
  <si>
    <t>YRIS PEGUERO VELOZ</t>
  </si>
  <si>
    <t>MIGUEL CAONABO BAUTISTA ALMONTE</t>
  </si>
  <si>
    <t>DIVISION DE ESTADISTICAS SECTORIALES Y COMERCIO EXTERIOR- ONE</t>
  </si>
  <si>
    <t>CECILIA ROSADO GALVA</t>
  </si>
  <si>
    <t>TECNICO I</t>
  </si>
  <si>
    <t>CYNTHIA ELOISA REYES LANTIGUA</t>
  </si>
  <si>
    <t>ELBA ALTAGRACIA DE LANCER REYES</t>
  </si>
  <si>
    <t>EMMANUEL DAVID GATON PEﾑA</t>
  </si>
  <si>
    <t>HECTOR RADHAMES PIMENTEL AQUINO</t>
  </si>
  <si>
    <t>JUAN DE REGLA ENCARNACION DE AZA</t>
  </si>
  <si>
    <t>MARIANA DE LEON DE LEON</t>
  </si>
  <si>
    <t>PATRIA MINERVA SANTANA RAMIREZ</t>
  </si>
  <si>
    <t>DIVISION DE INDICES DE PRECIOS Y ESTADISTICAS COYUNTURALES-ONE</t>
  </si>
  <si>
    <t>CARMEN LOURDES LARA NOBOA</t>
  </si>
  <si>
    <t>CLARA GUILLERMINA LORA</t>
  </si>
  <si>
    <t>JOSE AMPARO PEREZ</t>
  </si>
  <si>
    <t>AUXILIAR II</t>
  </si>
  <si>
    <t>MIDALIA BELLO EUSEBIO</t>
  </si>
  <si>
    <t>RAFAEL FRANCISCO ROSARIO MENDEZ</t>
  </si>
  <si>
    <t>VIVIANA CAROLINA DITREN BAEZ</t>
  </si>
  <si>
    <t>ENC. DIV. DE INDICES DE PRECI</t>
  </si>
  <si>
    <t>WENDY YVELISSE MENDEZ ENCARNACION</t>
  </si>
  <si>
    <t>ENCUESTADORA</t>
  </si>
  <si>
    <t>RICARDO ENRIQUE GONZALEZ ALMONTE</t>
  </si>
  <si>
    <t>ZULEIKA ALTAGRACIA HERNANDEZ ARROYO</t>
  </si>
  <si>
    <t>DEPARTAMENTO DE ESTADISTICAS DEMOGRAFICAS, SOCIALES Y CULTURALES- ONE</t>
  </si>
  <si>
    <t>LUIS GREGORIO MADERA SUED</t>
  </si>
  <si>
    <t>IVON ELIANA GONZALEZ PEREZ</t>
  </si>
  <si>
    <t>TECNICO DE ESTADISTICA SECTOR</t>
  </si>
  <si>
    <t>DIVISIﾓN DE ESTADISTICAS DEMOGRAFICAS Y SOCIALES- ONE</t>
  </si>
  <si>
    <t>ANA ROSA SANTANA</t>
  </si>
  <si>
    <t>CODIFICADORA</t>
  </si>
  <si>
    <t>AURELINA ANDREA DE LOS SANTOS MATEO</t>
  </si>
  <si>
    <t>CARLOS ANTONIO HERNANDEZ SANTIAGO</t>
  </si>
  <si>
    <t>CARMEN ALTAGRACIA MARINEZ QUEZADA</t>
  </si>
  <si>
    <t>CARMEN JULIA MEJIA TORRES</t>
  </si>
  <si>
    <t>SUB ENCARGADA</t>
  </si>
  <si>
    <t>ELISA MIRQUELLA DIAZ PEREZ</t>
  </si>
  <si>
    <t>JORGE RAUL MARTINEZ VASQUEZ</t>
  </si>
  <si>
    <t>SUPERVISOR (A)</t>
  </si>
  <si>
    <t>KISORIS ELOISA SANCHEZ PEﾑA</t>
  </si>
  <si>
    <t>MARIA MAGDALENA LIZARDO GUZMAN DE B</t>
  </si>
  <si>
    <t>MARIA MARMOLEJOS ORTEGA</t>
  </si>
  <si>
    <t>MILAGROS DE LEON DE CORDERO</t>
  </si>
  <si>
    <t>RAFAELINA GOMEZ VALDEZ</t>
  </si>
  <si>
    <t>DIVISION DE ESTADISTICAS CULTURALES Y JUDICIALES- ONE</t>
  </si>
  <si>
    <t>BELKIS CAMINERO GUILAMO</t>
  </si>
  <si>
    <t>DAYSI MARIA TOLENTINO DE JESUS</t>
  </si>
  <si>
    <t>TECNICO II</t>
  </si>
  <si>
    <t>ENMANUEL ALEXANDER HERNANDEZ REYNOS</t>
  </si>
  <si>
    <t>FRANCISCO FLORENCIO SOLIS</t>
  </si>
  <si>
    <t>NATIVIDAD MARTINEZ SOLANO</t>
  </si>
  <si>
    <t>ANALISTA DE ESTADISTICAS SOCI</t>
  </si>
  <si>
    <t>DIRECCION DE COORDINACION DEL SISTEMA NACIONAL ESTADISTICO (SEN)- ONE</t>
  </si>
  <si>
    <t>JOSE GREGORY MEJIA TEJEDA</t>
  </si>
  <si>
    <t>JUAN ANTONIO ARIAS TEJEDA</t>
  </si>
  <si>
    <t>DEPARTAMENTO DE METODOLOGIA E INVESTIGACIONES- ONE</t>
  </si>
  <si>
    <t>BENITA PILAR RODRIGUEZ</t>
  </si>
  <si>
    <t>CRISTINA RODRIGUEZ CACERES</t>
  </si>
  <si>
    <t>JAFMARY MARGARITA ELIZABETH FELIZ F</t>
  </si>
  <si>
    <t>MARCIA JOSEFINA CONTRERAS TEJEDA</t>
  </si>
  <si>
    <t>DIVISION ARTICULACION DEL SISTEMA ESTADISTICO NACIONAL- ONE</t>
  </si>
  <si>
    <t>ALEXIS ESTEBAN DE JESUS GOMEZ</t>
  </si>
  <si>
    <t>ANALISTA SECTORIAL DEL SISTEM</t>
  </si>
  <si>
    <t>ALMA DE LOS ANGELES VARGAS RODRIGUE</t>
  </si>
  <si>
    <t>DIVISION DE OFICINAS TERRITORIALES- ONE</t>
  </si>
  <si>
    <t>ADALGISA ESPERANZA DE JS PEREZ CABR</t>
  </si>
  <si>
    <t>AGRIPINA RODRIGUEZ</t>
  </si>
  <si>
    <t xml:space="preserve">AIDA ESTELA KARINA SANCHEZ PEGUERO </t>
  </si>
  <si>
    <t>COORDINADOR DE OFICINA PROVIN</t>
  </si>
  <si>
    <t>ANA ESPERANZA MADERA</t>
  </si>
  <si>
    <t>APOLONIA ENRIQUETA PEREZ DIAZ</t>
  </si>
  <si>
    <t>CLARA VIRGINIA CORTINA SUED</t>
  </si>
  <si>
    <t>AURA INES EMILIA A IMBERT VASQUEZ</t>
  </si>
  <si>
    <t>CLEURIN JAZMIN VOLQUEZ MOQUETE</t>
  </si>
  <si>
    <t>DOMINGA ALTAGRACIA DUARTE DUARTE</t>
  </si>
  <si>
    <t>AUXILIAR DE OFICINAS TERRITOR</t>
  </si>
  <si>
    <t>DOMINICANA DEL ROSARIO MARMOLEJOS</t>
  </si>
  <si>
    <t>ELSA MARIA CASTILLO</t>
  </si>
  <si>
    <t>FAUSTA VIRGEN PEREZ HEREDIA</t>
  </si>
  <si>
    <t>FREDDY ANTONIO PEREZ CARO</t>
  </si>
  <si>
    <t>SUB ENCARGADO</t>
  </si>
  <si>
    <t>FORTUNATO ALCANTARA DELGADO</t>
  </si>
  <si>
    <t>GLADYS GALAN DURAN</t>
  </si>
  <si>
    <t>HECTOR BIENVENIDO RAMOS AQUINO</t>
  </si>
  <si>
    <t>HERODITA HERRERA RODRIGUEZ</t>
  </si>
  <si>
    <t>JOSE LUIS POLONIA PAULINO</t>
  </si>
  <si>
    <t>JOSE PIMENTEL BENJAMIN</t>
  </si>
  <si>
    <t>JUAN CARLOS GARCIA MUNOZ</t>
  </si>
  <si>
    <t>JUAN CARLOS UREﾑA GONZALEZ</t>
  </si>
  <si>
    <t>LEANDRO OMAR ACOSTA PEREZ</t>
  </si>
  <si>
    <t>LISSETTE NUﾑEZ GIL</t>
  </si>
  <si>
    <t>LUZ GISELA DE LA CRUZ DE LEON</t>
  </si>
  <si>
    <t>MARGARITA IRIS MATOS ORTIZ</t>
  </si>
  <si>
    <t>MARIA ELENA VERAS ESPINAL</t>
  </si>
  <si>
    <t>MARIA ESTELA PEREZ RAMON</t>
  </si>
  <si>
    <t>MARIA ALTAGRACIA SANTOS LOPEZ</t>
  </si>
  <si>
    <t>MARIA TERESA CLAK PILIER</t>
  </si>
  <si>
    <t>MARINELVA MATEO LANDA</t>
  </si>
  <si>
    <t>MARITZA DE LOS ANGELES OLMO NOLASCO</t>
  </si>
  <si>
    <t>MIRNA ELIZABETH ECHAVARRIA PEﾑA</t>
  </si>
  <si>
    <t>NATIVIDAD RODRIGUEZ RAMIREZ DE GRUL</t>
  </si>
  <si>
    <t>NICAURIS RAQUEL RODRIGUEZ GOMEZ</t>
  </si>
  <si>
    <t>NILDA CIPRIAN DE AZA</t>
  </si>
  <si>
    <t>NIRMA JULIANA ABREU</t>
  </si>
  <si>
    <t>NOEMI CRISTINA AGRAMONTE</t>
  </si>
  <si>
    <t>PATRICIA MICHELLE REINOSO COLLADO</t>
  </si>
  <si>
    <t>PILAR GONZALEZ SANCHEZ</t>
  </si>
  <si>
    <t>RAHAB LIVANESSA ROA RIVERA</t>
  </si>
  <si>
    <t>RHINA SOFIA PEREZ VASQUEZ</t>
  </si>
  <si>
    <t>ROBERT REYNA LAGUAL</t>
  </si>
  <si>
    <t>ROBERTO BELTRE PERDOMO</t>
  </si>
  <si>
    <t>ROSA MARIA MORALES VILORIO</t>
  </si>
  <si>
    <t>ROSILIS XIOMARA TEJEDA GONZALEZ</t>
  </si>
  <si>
    <t>RUDYS ALBERTO LORENZO PAULINO</t>
  </si>
  <si>
    <t>SANTIAGO JOSE DE PEﾑA</t>
  </si>
  <si>
    <t>THANIA MERCEDES CABREJA SOSA</t>
  </si>
  <si>
    <t>VICTOR JOSE MARTE BRITO</t>
  </si>
  <si>
    <t>WANDER ALEXANDER MATEO MOTA</t>
  </si>
  <si>
    <t>YOLAINE DEL ROSARIO TRINIDAD</t>
  </si>
  <si>
    <t>ZENOBIA HORACIO GARCIA</t>
  </si>
  <si>
    <t>DEPARTAMENTO DE CARTOGRAFIA- ONE</t>
  </si>
  <si>
    <t>MIGUELINA ALTAGRACIA VELEZ SANTOS</t>
  </si>
  <si>
    <t>TECNICO EN OPERACIONES GEOEST</t>
  </si>
  <si>
    <t>ANA FRANCISCA DE SENA MEDINA</t>
  </si>
  <si>
    <t>JESUS ANTONIO DIAZ GELL</t>
  </si>
  <si>
    <t>JUAN CARLOS VASQUEZ PAULINO</t>
  </si>
  <si>
    <t>NIURKA MILAURIS FIGUEREO LUCIANO</t>
  </si>
  <si>
    <t>ANALISTA DE OPERACIONES GEOES</t>
  </si>
  <si>
    <t>MARGARITA ACOSTA</t>
  </si>
  <si>
    <t>MARCELL BIENVENIDO EUSEBIO SAVIﾑON</t>
  </si>
  <si>
    <t>ADMINISTRADOR DE GEODATABASE</t>
  </si>
  <si>
    <t>CRISMARY GARCIA RAMIREZ</t>
  </si>
  <si>
    <t>YEFFRY STARLING MEJIA LA PAEZ</t>
  </si>
  <si>
    <t>JOSE ELIAS RODRIGUEZ JIMENEZ</t>
  </si>
  <si>
    <t>COORDINADOR DE LIMITES Y LIND</t>
  </si>
  <si>
    <t>GIAN CARLO PEZZOTTI SARANGELO</t>
  </si>
  <si>
    <t>TECNICO ACTUALIZACION CARTOGR</t>
  </si>
  <si>
    <t>PATRICIA CASTRO ESPINAL</t>
  </si>
  <si>
    <t>EDGAR LORENZO JASQUEZ GUILLEN</t>
  </si>
  <si>
    <t>TECNICO EN GEOMATICA</t>
  </si>
  <si>
    <t>DIVISION DE OPERACIONES CARTOGRAFICAS- ONE</t>
  </si>
  <si>
    <t>ADRIANA HENRIQUEZ CAMPUSANO</t>
  </si>
  <si>
    <t>TECNICO DE LIMITES Y LINDEROS</t>
  </si>
  <si>
    <t>ANTONIO MANUEL ALMONTE</t>
  </si>
  <si>
    <t>CARTOGRAFO</t>
  </si>
  <si>
    <t>DOMINGO EDUARDO GONZALEZ FENTON</t>
  </si>
  <si>
    <t>COORDINADOR REGIONAL</t>
  </si>
  <si>
    <t>FRANCISCO DE LA ROSA ADAMES</t>
  </si>
  <si>
    <t>INGRID SORAYA CASTILLO NUﾑEZ</t>
  </si>
  <si>
    <t>JAQUELINE HENRIQUEZ CAMPUSANO</t>
  </si>
  <si>
    <t>JORGE POLANCO PERDOMO</t>
  </si>
  <si>
    <t>JOSE DOLORES GONZALEZ MARTINEZ</t>
  </si>
  <si>
    <t>JOSE RODOLFO MERCEDES BROWN</t>
  </si>
  <si>
    <t>MACARIA CANDELARIO RAMOS</t>
  </si>
  <si>
    <t>OLIVER ENMANUEL SANCHEZ DESENA</t>
  </si>
  <si>
    <t>DIVISION DE GEOMATICA- ONE</t>
  </si>
  <si>
    <t>DELVYS EMILIO POLANCO MONTERO</t>
  </si>
  <si>
    <t>EDWARD ODALIS CHALA BAUTISTA</t>
  </si>
  <si>
    <t>EDITOR DE PLANOS</t>
  </si>
  <si>
    <t>ELVIS LIONARD SANTOS LUGO</t>
  </si>
  <si>
    <t>FRANCIS LAUDY TEJEDA ORTIZ</t>
  </si>
  <si>
    <t>DIGITALIZADOR</t>
  </si>
  <si>
    <t>LUIS ALBERTI ACEVEDO ZABALA</t>
  </si>
  <si>
    <t>ROBERTICO JIMENEZ CONTRERAS</t>
  </si>
  <si>
    <t>DIBUJANTE</t>
  </si>
  <si>
    <t>SANTA GRISSELL ARIAS TEJEDA</t>
  </si>
  <si>
    <t>ENCARGADO DIVISION GEOMATICA</t>
  </si>
  <si>
    <t>DEPARTAMENTO DE COMUNICACIONES- ONE</t>
  </si>
  <si>
    <t>DIAFANA ELIZABETH SOTO BAEZ</t>
  </si>
  <si>
    <t>SECRETARIA EJECUTIVA</t>
  </si>
  <si>
    <t>DOWLAY HUMBALH CASTILLO PEREZ</t>
  </si>
  <si>
    <t>GISELLE NATHALIE DE LA ALT. GONZALE</t>
  </si>
  <si>
    <t>ISAURA MARIA ABREU DIAZ</t>
  </si>
  <si>
    <t>COORDINADORA DE EVENTOS</t>
  </si>
  <si>
    <t>IVAN ALBERTO OTTENWALDER NUﾑEZ</t>
  </si>
  <si>
    <t>AUXILIAR RELACIONES PUBLICAS</t>
  </si>
  <si>
    <t>CHRISTY PAOLA GOMEZ DE LEON</t>
  </si>
  <si>
    <t>CENTRO DE DOCUMENTACION- ONE</t>
  </si>
  <si>
    <t>ANGELICA MARIA PARRA CORSINO</t>
  </si>
  <si>
    <t>AUXILIAR DE DOCUMENTACION</t>
  </si>
  <si>
    <t>GLENIS MARIA DIAZ GIL</t>
  </si>
  <si>
    <t>JOSE LUIS LOZANO RODRIGUEZ</t>
  </si>
  <si>
    <t>JULIA FIOR D ALIZA DEL ORBE BAEZ</t>
  </si>
  <si>
    <t>ROSA ADELA CALDERON</t>
  </si>
  <si>
    <t>DIVISION DE PUBLICACIONES-ONE</t>
  </si>
  <si>
    <t>CARMEN CECILIA CABANES MENDEZ</t>
  </si>
  <si>
    <t>DISEﾑADOR GRAFICO</t>
  </si>
  <si>
    <t>JENNIFER TEJEDA CUESTA</t>
  </si>
  <si>
    <t>DISEﾑADOR PAGINA WEB</t>
  </si>
  <si>
    <t>JESSICA ESMERALDA HURTADO ROSARIO</t>
  </si>
  <si>
    <t>MIGUEL EDUARDO LUCIANO SANTANA</t>
  </si>
  <si>
    <t xml:space="preserve">RAMONA MERCEDES PERALTA TAVERAS DE </t>
  </si>
  <si>
    <t>ENC. CENTRO DE DOCUMENTACION</t>
  </si>
  <si>
    <t>RAYSA HERNANDEZ GARCIA</t>
  </si>
  <si>
    <t>Sueldo Bruto</t>
  </si>
  <si>
    <t xml:space="preserve">Total general: </t>
  </si>
  <si>
    <t>OFICINA NACIONAL DE ESTADÍSTICA</t>
  </si>
  <si>
    <t>Santo Domingo, República Dominicana</t>
  </si>
  <si>
    <t>Nomina de Empleados Fijos</t>
  </si>
  <si>
    <t>ÁREA ORGANIZACIONAL</t>
  </si>
  <si>
    <t>SONIA LUISANA CRISTO SANTOS</t>
  </si>
  <si>
    <t>DEPARTAMENTO DE RECURSOS HUMANOS- ONE</t>
  </si>
  <si>
    <t>GRESY MARIBEL BAEZ DE LOS SANTOS</t>
  </si>
  <si>
    <t>HUGO DIAZ NUÑEZ</t>
  </si>
  <si>
    <t>FIOR D' ALIZA DEL CARMEN ROSARIO PAY</t>
  </si>
  <si>
    <t>JUANA YVELISE SALDAÑA DE LEON</t>
  </si>
  <si>
    <t>SHELILA E DEL C DE JESUS RUIZ SILVER</t>
  </si>
  <si>
    <t>WILLY NEY OTAÑEZ REYES</t>
  </si>
  <si>
    <t>FRANCISCO IRENEO CACERES UREÑA</t>
  </si>
  <si>
    <t>KISORIS ELOISA SANCHEZ PEÑA</t>
  </si>
  <si>
    <t>EMMANUEL DAVID GATON PEÑA</t>
  </si>
  <si>
    <t>ALMA DE LOS ANGELES VARGAS RODRIGUEZ</t>
  </si>
  <si>
    <t>JAFMARY MARGARITA ELIZABETH FELIZ FE</t>
  </si>
  <si>
    <t>RAMONA MERCEDES PERALTA TAVERAS DE R</t>
  </si>
  <si>
    <t>CARMELO JUAN ARCE CHALEN</t>
  </si>
  <si>
    <t>REYES MELANIO CASTRO AQUINO</t>
  </si>
  <si>
    <t>RESPONSABLE DE ACCESO A LA IN</t>
  </si>
  <si>
    <t>FRANCIS DEL CARMEN ABRAHAM ALMANZAR</t>
  </si>
  <si>
    <t>JOSE ALEJANDRO REYNOSO FELIZ</t>
  </si>
  <si>
    <t>MAYORDOMO</t>
  </si>
  <si>
    <t>NELSON GUILLERMO APONTE SOTO</t>
  </si>
  <si>
    <t>KEDMAY TANIA KLINGER BALMASEDA</t>
  </si>
  <si>
    <t>MIGUELINA ALEXANDRA APONTE ALMANZAR</t>
  </si>
  <si>
    <t>LUIS HERNANDEZ CONCEPCION</t>
  </si>
  <si>
    <t>CONSULTOR JURIDICO</t>
  </si>
  <si>
    <t>LUIS NELSON JOSE PANTALEON SABA</t>
  </si>
  <si>
    <t>DAURIN MACKENLY PEREZ CONTRERAS</t>
  </si>
  <si>
    <t>WELLINGTON LIZARDO RICART</t>
  </si>
  <si>
    <t>RADHAMES ALBERTO TAVERA CASTILLO</t>
  </si>
  <si>
    <t>MERCEDES GARCIA BELLO</t>
  </si>
  <si>
    <t>WANDA PASCUAL RICHIEZ</t>
  </si>
  <si>
    <t>DIVISION DE COMPRAS Y CONTRATACIONES- ONE</t>
  </si>
  <si>
    <t>JOSE MIGUEL NUÑEZ FRIAS</t>
  </si>
  <si>
    <t>AUXILIAR DE COMPRAS</t>
  </si>
  <si>
    <t>ALFIDA IBELKA SANCHEZ SERRANO</t>
  </si>
  <si>
    <t>JOSE DOLORES OSORIA MENDEZ</t>
  </si>
  <si>
    <t>ENCARGADO (A) DIVISION MANTEN</t>
  </si>
  <si>
    <t>GERMAN FRANCISCO MATEO OVALLES</t>
  </si>
  <si>
    <t>PATRICIA LOURDES MARTINEZ MUÑOZ</t>
  </si>
  <si>
    <t xml:space="preserve">XIOMARA C DE LOS ANGELES ESPAILLAT </t>
  </si>
  <si>
    <t>ROQUE MOREL</t>
  </si>
  <si>
    <t>GREGORIO JAVIER MENA</t>
  </si>
  <si>
    <t>LIDDY AIDA KIATY FIGUEROA</t>
  </si>
  <si>
    <t>TILSA MERCEDES PALOMINO</t>
  </si>
  <si>
    <t>JOHN EDUARD ROSA MARTE</t>
  </si>
  <si>
    <t>GEORGE MIGUEL DIAZ MEJIA</t>
  </si>
  <si>
    <t>PERIODISTA</t>
  </si>
  <si>
    <t>ENCARGADO DE TECNOLOGIA DE L</t>
  </si>
  <si>
    <t>ANALISTA DE PROCESAMIENTO DE</t>
  </si>
  <si>
    <t>TECNICO DE COMPRAS</t>
  </si>
  <si>
    <t>AUXILIAR DE NOMINAS</t>
  </si>
  <si>
    <t>SOPORTE ADMINISTRATIVO</t>
  </si>
  <si>
    <t>ANALISTA CONTROL Y EVALUACION</t>
  </si>
  <si>
    <t>COORDINADOR DE CAMPO</t>
  </si>
  <si>
    <t>ANALISTA DE ESTADISTICAS DEM</t>
  </si>
  <si>
    <t>TECNICO DE INFORMACION TERRIT</t>
  </si>
  <si>
    <t>ANALISTA DE MERCADEO Y PUBLIC</t>
  </si>
  <si>
    <t>XIOMARA DIAZ JIMENEZ</t>
  </si>
  <si>
    <t>RAMONA MELLA MATOS</t>
  </si>
  <si>
    <t>FAUSTO ZAPICO LANDIM</t>
  </si>
  <si>
    <t>ANALISTA EXPLOTACION DE INFOR</t>
  </si>
  <si>
    <t>JUANA LIBANESA CUSTODIO MANCEBO</t>
  </si>
  <si>
    <t>DIVISION DE METODOLOGIA- ONE</t>
  </si>
  <si>
    <t>ELIAS JOSE MANCEBO AZCONA</t>
  </si>
  <si>
    <t>EDDY ODALIX TEJEDA DIAZ</t>
  </si>
  <si>
    <t>LUISA MARGARITA GARCIA ARIAS</t>
  </si>
  <si>
    <t>ANALISTA DE ESTADISTICA DE IN</t>
  </si>
  <si>
    <t>TORIBIA MONTERO MONTERO</t>
  </si>
  <si>
    <t>THEODORE ALEXANDER QUANT MATOS</t>
  </si>
  <si>
    <t>PERLA MASSIEL ROSARIO FABIAN</t>
  </si>
  <si>
    <t>BIANKIS RUSELIS BELLO CARRION</t>
  </si>
  <si>
    <t>ORQUELINA MERAN CASTRO</t>
  </si>
  <si>
    <t>WILLLIAM SEBASTIAN MARION LANDAIS C</t>
  </si>
  <si>
    <t>REYNA MIGUELINA BARTOLOME DE LA ROS</t>
  </si>
  <si>
    <t>NANCY MERCEDES MORA ALCANTARA</t>
  </si>
  <si>
    <t>DIRECTORA ADMINISTRATIVA Y FIN</t>
  </si>
  <si>
    <t>PARQUEADOR</t>
  </si>
  <si>
    <t>ZOLAINA CASTILLO PEREZ</t>
  </si>
  <si>
    <t xml:space="preserve">AUXILIAR  </t>
  </si>
  <si>
    <t>DIRECCION DE ESTADISTICAS ECONOMICAS- ONE</t>
  </si>
  <si>
    <t>ENCARGADO</t>
  </si>
  <si>
    <t>ANALISTA DE COMERCIO EXTERIOR</t>
  </si>
  <si>
    <t>COORDINADOR DE OPERACIONES GE</t>
  </si>
  <si>
    <t xml:space="preserve">ANALISTA </t>
  </si>
  <si>
    <t>MINISTERIO DE ECONOMÍA, PLANIFICACIÓN Y DESARROLLO</t>
  </si>
  <si>
    <t>ASESOR</t>
  </si>
  <si>
    <t>FELIPE HUMBERTO VALLEJO MELLADO</t>
  </si>
  <si>
    <t>ANALISTA II</t>
  </si>
  <si>
    <t>JEIMY ALEXANDRA BAUTISTA PAREDES</t>
  </si>
  <si>
    <t xml:space="preserve">GLORIA ALEXANDRA MARGARITA SANCHEZ </t>
  </si>
  <si>
    <t>CAMILA MICHEL ALCANTARA FERNANDEZ</t>
  </si>
  <si>
    <t xml:space="preserve">ANALISTA  </t>
  </si>
  <si>
    <t>LILIANA ESTEFANY LEO ROSA</t>
  </si>
  <si>
    <t>MARIA NAIROBIS ROSARIO MAYI</t>
  </si>
  <si>
    <t>ENC. DPTO. PLANIFICACION Y DE</t>
  </si>
  <si>
    <t>DULCE MARIA CARLOTA MAC DOUGALL PIN</t>
  </si>
  <si>
    <t>APOLINAR ALEXANDER DE LOS SANTOS ME</t>
  </si>
  <si>
    <t>AUXILIAR DE RECURSOS HUMANOS</t>
  </si>
  <si>
    <t>PAMELA PATRICIA ESPINOSA CASTRO</t>
  </si>
  <si>
    <t>ABOGADO (A)</t>
  </si>
  <si>
    <t>ADELA NIKAURY PIÑEIRO MATOS</t>
  </si>
  <si>
    <t>ANALISTA DE RECLUTAMIENTO Y S</t>
  </si>
  <si>
    <t>DELFIA MELADYS DE JESUS TORIBIO MEZ</t>
  </si>
  <si>
    <t>JADISON ENMANUEL ABREU BELVERE</t>
  </si>
  <si>
    <t>ADAN EMMANUEL PEREZ QUESADA</t>
  </si>
  <si>
    <t>JUAN FRANCISCO DE LEON</t>
  </si>
  <si>
    <t>NATHALY JOSEFINA GUILLEN MOLINA</t>
  </si>
  <si>
    <t>YINNY YOSCART TRONCOSO TRONCOSO</t>
  </si>
  <si>
    <t>JOSE IVAN RODRIGUEZ RAY</t>
  </si>
  <si>
    <t>RUTH NAOMI MATEO ABREU</t>
  </si>
  <si>
    <t>GUILLERMO MARTINEZ VASQUEZ</t>
  </si>
  <si>
    <t>CARLOS WILSON SANTANA TRINIDAD</t>
  </si>
  <si>
    <t>ALCIBIADES RAMON AQUINO DE JESUS</t>
  </si>
  <si>
    <t>ANALISTA CAPACITACION</t>
  </si>
  <si>
    <t>ROSARIO CHAPUSEAUX CRUZ</t>
  </si>
  <si>
    <t>AUXILIAR DE RECEPCION Y ARCHI</t>
  </si>
  <si>
    <t>NANCY MERCEDES</t>
  </si>
  <si>
    <t xml:space="preserve">COORDINADOR DE ACTUALIZACION </t>
  </si>
  <si>
    <t>EDISON MARTIRES ARIAS TEJEDA</t>
  </si>
  <si>
    <t>MARLEN DE ARMAS HILTON</t>
  </si>
  <si>
    <t>JESSANIN DIOSMERY FRIAS PEÑA</t>
  </si>
  <si>
    <t>CECILIA MARIA GONZALEZ FERNANDEZ</t>
  </si>
  <si>
    <t>ANALISTA DE ESTADISTICA SECTO</t>
  </si>
  <si>
    <t>FELVIN LEANDRO TEJEDA DE LOS SANTOS</t>
  </si>
  <si>
    <t>ISAAC EMMANUEL GUERRA SALAZAR</t>
  </si>
  <si>
    <t>MILCIADES ALEJANDRO SILVEN</t>
  </si>
  <si>
    <t>ALAN ALFONSECA DUNCAN</t>
  </si>
  <si>
    <t>ANALISTA SECTORIAL</t>
  </si>
  <si>
    <t>CORNELIO ANTONIO POLANCO ACOSTA</t>
  </si>
  <si>
    <t>SHNEIDDER DIEUDONNE RODRIGUEZ</t>
  </si>
  <si>
    <t>MARITZA ALEXANDRA PEREZ DOMINGUEZ</t>
  </si>
  <si>
    <t>ROSINA YOLANDA UBIERA ORTEGA</t>
  </si>
  <si>
    <t>DALI JOSE RAMOS DISLA</t>
  </si>
  <si>
    <t>ANALISTA DE INVESTIGACION</t>
  </si>
  <si>
    <t>TERESA MARIA GUERRERO NUÑEZ</t>
  </si>
  <si>
    <t>ORLANDO ANTONIO HERNANDEZ MEJIA</t>
  </si>
  <si>
    <t>LESLIE MARIE ALMONTE PAEZ</t>
  </si>
  <si>
    <t>MARCELO NYFFELER TEJADA</t>
  </si>
  <si>
    <t>SANDY GERVACIA ALMANZAR TAVERAS</t>
  </si>
  <si>
    <t>PABLO PEREZ MELLA</t>
  </si>
  <si>
    <t>ENCARGAO (A)</t>
  </si>
  <si>
    <t>ROBERT ANTONIO LEON RODRIGUEZ</t>
  </si>
  <si>
    <t>CAROL OVALLES MEJIA</t>
  </si>
  <si>
    <t>LEIDY NATHALI SOTO CASTILLO</t>
  </si>
  <si>
    <t>ROBERTO ANTONIO CASTILLO BRITO</t>
  </si>
  <si>
    <t>SUGEIDY PACHECO</t>
  </si>
  <si>
    <t>FRANCISCA ARCADIA DISLA ACOSTA</t>
  </si>
  <si>
    <t>EDDIE AMABLE CARVAJAR OVIEDO</t>
  </si>
  <si>
    <t>LISMARY VANESSA SANTELISES CONTRERA</t>
  </si>
  <si>
    <t>YORLENNY MARIA PERALTA SUAZO</t>
  </si>
  <si>
    <t>ANALISTA DE REFERENCIA</t>
  </si>
  <si>
    <t>DISEÑADOR GRAFICO</t>
  </si>
  <si>
    <t>RAIMY RAFAEL PEROZO RODRIGUEZ</t>
  </si>
  <si>
    <t>MARIANNY ANTONIA OLLER LOPEZ</t>
  </si>
  <si>
    <t>Tipo de Empleados</t>
  </si>
  <si>
    <t>CARRERA ADM.</t>
  </si>
  <si>
    <t>CARRERA DAM.</t>
  </si>
  <si>
    <t>CARRERA ADM</t>
  </si>
  <si>
    <t>FIJO</t>
  </si>
  <si>
    <t>IVAN ALBERTO OTTENWALDER NUÑEZ</t>
  </si>
  <si>
    <t>JUAN MIGUEL TAVAREZ MATEO</t>
  </si>
  <si>
    <t>SOPORTE TECNICO A USUARIO</t>
  </si>
  <si>
    <t>BISMARCK ANTONIO GARCIA OLIVO</t>
  </si>
  <si>
    <t>AUXILIAR ADMINISTRATIVO (A)</t>
  </si>
  <si>
    <t>CRISTY CESARINA OVALLE</t>
  </si>
  <si>
    <t>DIMAS YAEL MATIAS APONTE</t>
  </si>
  <si>
    <t>ROSARIO DEL PILAR DIPP DE LA NUEZ</t>
  </si>
  <si>
    <t>FRANYELIS LISSETTE SORI PEREZ</t>
  </si>
  <si>
    <t>ARCHIVISTA</t>
  </si>
  <si>
    <t>DALINA ALTAGRACIA ALMONTE</t>
  </si>
  <si>
    <t>JHIANNY MILAGROS PAULINO PAULINO</t>
  </si>
  <si>
    <t>YOKASTY ELIZABETH DE LA CRUZ BALCAC</t>
  </si>
  <si>
    <t>YINEIRI GONZALEZ PEREZ</t>
  </si>
  <si>
    <t>LAURA JULISSA PEREYRA SENCION</t>
  </si>
  <si>
    <t>HENRY JEAN CARLOS RAMIREZ</t>
  </si>
  <si>
    <t>MADELIN  MICHELT DE LA ROSA MARTINE</t>
  </si>
  <si>
    <t>LLANIRA DE LA CRUZ</t>
  </si>
  <si>
    <t>ARNALDO ANDRES CASTILLO MENDEZ</t>
  </si>
  <si>
    <t>MARIANELIS GUERRERO</t>
  </si>
  <si>
    <t>JORGE LUIS VARGAS MARTINEZ</t>
  </si>
  <si>
    <t>LUIS MIGUEL GONZALEZ</t>
  </si>
  <si>
    <t>JENNIFFER SYLVANA MEJIA</t>
  </si>
  <si>
    <t>FRANCIA JULISSA CONCEPCION HEUREAUX</t>
  </si>
  <si>
    <t>LUIS HENRY GUZMAN CORDERO</t>
  </si>
  <si>
    <t>CRISMAIRY MARLENNY JIMENEZ MENA</t>
  </si>
  <si>
    <t>ENCARGADA</t>
  </si>
  <si>
    <t>YAKAYRA MANUELA RODRIGUEZ ESPINAL</t>
  </si>
  <si>
    <t>JOSEFINA DE LOS ANGELES MANZUETA MU</t>
  </si>
  <si>
    <t>MARIDALIA RODRIGUEZ GORIS</t>
  </si>
  <si>
    <t>ELAINE GISSEL MEDINA PAULA</t>
  </si>
  <si>
    <t>REYNALDO LORENZO MARTINEZ MENA</t>
  </si>
  <si>
    <t>ENMY RADHAMES MEDINA ALCANTARA</t>
  </si>
  <si>
    <t>KATERIN CALDERON RAMIREZ</t>
  </si>
  <si>
    <t>ANGELA CRISTINA STAKEMAN RAMIREZ</t>
  </si>
  <si>
    <t>JOSE ANTONIO CAMPAÑA MARTIN BOUGH</t>
  </si>
  <si>
    <t>ACTUALIZADOR CARTOGRAFICO</t>
  </si>
  <si>
    <t>DENNIS CHRISTOPHER POLANCO</t>
  </si>
  <si>
    <t>JULIO CESAR DEL CARMEN SORIANO</t>
  </si>
  <si>
    <t>YBELICE YVON ANDUJAR PEREZ</t>
  </si>
  <si>
    <t>GISELA ALTAGRACIA MERA FRIAS</t>
  </si>
  <si>
    <t>CORRECTOR (A) DE ESTILO</t>
  </si>
  <si>
    <t>MARIA ALICIA DELGADO MESTRES</t>
  </si>
  <si>
    <t>AUXILIAR BIBLIOTECA</t>
  </si>
  <si>
    <t>WELLINGTON FERNANDO JIMENEZ SALDIVA</t>
  </si>
  <si>
    <t>LEYDY MARICRIS PAULINO GARCIA</t>
  </si>
  <si>
    <t>HILARIO ALCIDES DE LA CRUZ CEPEDA</t>
  </si>
  <si>
    <t>ELECTRICISTA</t>
  </si>
  <si>
    <t>Mes de abril 2018</t>
  </si>
  <si>
    <t>ENLACE COMUNIC. CON LOS MEDIO</t>
  </si>
  <si>
    <t>FRANKLYN DARIO FRIAS PUELLO</t>
  </si>
  <si>
    <t>ANDRES ANIBAL MEDINA CUEVA</t>
  </si>
  <si>
    <t>YANIRA CRISTINA DE LA CRUZ PERALTA</t>
  </si>
  <si>
    <t>SANTOS ZALDIVAL FERNANDEZ</t>
  </si>
  <si>
    <t>MELVI MARCELINO MORONTA GRULLON</t>
  </si>
  <si>
    <t>YISELINA ROSARIO MATEO</t>
  </si>
  <si>
    <t>ESTHER MARISELA RIO MEJIA</t>
  </si>
  <si>
    <t>JEORGE LEONARDO SANCHEZ BONILLA</t>
  </si>
  <si>
    <t>JOSE NICOLAS TAVERAS MONTAS</t>
  </si>
  <si>
    <t>RHADAMES MESA</t>
  </si>
  <si>
    <t xml:space="preserve">RAMIREZ POLANCO VASQUEZ </t>
  </si>
  <si>
    <t>WINSTON ANTONIO VALDEZ RUMALDO</t>
  </si>
  <si>
    <t>MARIA CRISTINA SANTIAGO TAVARES</t>
  </si>
  <si>
    <t>COORDINADOR DE DIGITACION</t>
  </si>
  <si>
    <t>JHENSY JAFRINEO SANDOVAL MORAN</t>
  </si>
  <si>
    <t>DARIO ANTONIO LOPEZ VILLAR</t>
  </si>
  <si>
    <t>VIVIAN NATHALY SANCHEZ</t>
  </si>
  <si>
    <t>FIORDALIZA MATEO LANDA</t>
  </si>
  <si>
    <t>COORDINADOR ADMINISTRATIVO</t>
  </si>
  <si>
    <t>JULIO ALBERTO ALVAREZ DE MAIO</t>
  </si>
  <si>
    <t>DINANYELI DE REGLA CRUZ GUERRERO</t>
  </si>
  <si>
    <t>JACQUELINE MERCEDES VALLEJO NOBOA</t>
  </si>
  <si>
    <t>ENCUESTADOR</t>
  </si>
  <si>
    <t>MIGUEL ANTONIO MARTINEZ ASENCIO</t>
  </si>
  <si>
    <t>EMIRCI ANTONIA MEDINA CUEVAS</t>
  </si>
  <si>
    <t>DAYGORO ARIEL DIAZ SORIANO</t>
  </si>
  <si>
    <t>ANA ARGELIA HERNANDEZ DE LA CRUZ</t>
  </si>
  <si>
    <t>GABRIELA FERREIRAS HARGUINDEGUY</t>
  </si>
  <si>
    <t>CATTY SELMO CANDELARIO</t>
  </si>
  <si>
    <t>OLGA LIDIA GUZMAN FRIAS</t>
  </si>
  <si>
    <t>NIULKYS DEL CARMEN CARMONA MARIA</t>
  </si>
  <si>
    <t>MARTINA HERNANDEZ MORENO</t>
  </si>
  <si>
    <t>IZA MARIA DE LOS SANTOS DURAN</t>
  </si>
  <si>
    <t>ANTHONY ENCARNACION CESAR</t>
  </si>
  <si>
    <t>REYMI NOEL TORIBIO RAMOS</t>
  </si>
  <si>
    <t>MARIA MARGARITA MARRERO MARTINEZ</t>
  </si>
  <si>
    <t>PATRICIA TERESA LIBERATO GOMEZ</t>
  </si>
  <si>
    <t>MERCEDES INES DE LOS SANTOS DIAZ</t>
  </si>
  <si>
    <t>JUANA DOMINGA LEBRON RIVERAS</t>
  </si>
  <si>
    <t>CRISTOBALINA MERCEDES CASTRO</t>
  </si>
  <si>
    <t>MARY CRUZ MADE DE LOS SANTOS</t>
  </si>
  <si>
    <t>RAMONA LOPEZ MELLA</t>
  </si>
  <si>
    <t>ARTURO JOSE CUELLO FELIZ</t>
  </si>
  <si>
    <t>ELIZABETH MERCEDES CASTRO LOPEZ</t>
  </si>
  <si>
    <t>HOLY LEIDY GARCIA CASTILLO</t>
  </si>
  <si>
    <t>CLENDIS PAULINO BRITO</t>
  </si>
  <si>
    <t>JOHAN MARCOS SEGURA CHARLES</t>
  </si>
  <si>
    <t>JHONNY RAFAEL PERDOMO BASILIO</t>
  </si>
  <si>
    <t>SILENNY PAYAN ABREU</t>
  </si>
  <si>
    <t>ROBERT IVAN PEREZ RODRIGUEZ</t>
  </si>
  <si>
    <t>PERLA EVALINA ROSARIO GUERRERO</t>
  </si>
  <si>
    <t>MARIANELA BELTRE GARCES</t>
  </si>
  <si>
    <t>WILMA ALEXANDER ARIAS CASTRO</t>
  </si>
  <si>
    <t>BELKYS MARIA DIAZ GARCIA</t>
  </si>
  <si>
    <t>AUXILIAR DE PUBLICIDAD Y PROM</t>
  </si>
  <si>
    <t>JEAN CARLOS NUÑEZ</t>
  </si>
  <si>
    <t>CAMILO CACERES VARGAS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</si>
</sst>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1">
    <xf numFmtId="0" fontId="0" fillId="0" borderId="0" xfId="0"/>
    <xf numFmtId="4" fontId="0" fillId="0" borderId="0" xfId="0" applyNumberFormat="1"/>
    <xf numFmtId="0" fontId="16" fillId="0" borderId="0" xfId="0" applyFont="1"/>
    <xf numFmtId="0" fontId="16" fillId="33" borderId="0" xfId="0" applyFont="1" applyFill="1"/>
    <xf numFmtId="4" fontId="16" fillId="33" borderId="0" xfId="0" applyNumberFormat="1" applyFont="1" applyFill="1"/>
    <xf numFmtId="0" fontId="0" fillId="0" borderId="0" xfId="0" applyFill="1"/>
    <xf numFmtId="0" fontId="16" fillId="0" borderId="0" xfId="0" applyFont="1" applyFill="1"/>
    <xf numFmtId="0" fontId="21" fillId="36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4" fontId="21" fillId="0" borderId="0" xfId="0" applyNumberFormat="1" applyFont="1" applyFill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0" fillId="0" borderId="0" xfId="0" applyNumberFormat="1"/>
    <xf numFmtId="0" fontId="16" fillId="0" borderId="0" xfId="0" applyFont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43" fontId="21" fillId="36" borderId="0" xfId="1" applyFont="1" applyFill="1" applyAlignment="1">
      <alignment vertical="center"/>
    </xf>
    <xf numFmtId="0" fontId="0" fillId="0" borderId="0" xfId="0" applyFont="1" applyAlignment="1">
      <alignment horizontal="left" vertical="center"/>
    </xf>
    <xf numFmtId="43" fontId="1" fillId="0" borderId="0" xfId="1" applyFont="1" applyAlignment="1">
      <alignment horizontal="left" vertical="center"/>
    </xf>
    <xf numFmtId="0" fontId="0" fillId="0" borderId="0" xfId="0" applyFont="1" applyFill="1"/>
    <xf numFmtId="0" fontId="0" fillId="0" borderId="0" xfId="0" applyFont="1"/>
    <xf numFmtId="4" fontId="0" fillId="0" borderId="0" xfId="0" applyNumberFormat="1" applyFont="1"/>
    <xf numFmtId="0" fontId="16" fillId="0" borderId="0" xfId="0" applyFont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0" fillId="34" borderId="0" xfId="0" applyFill="1" applyAlignment="1">
      <alignment horizontal="center"/>
    </xf>
    <xf numFmtId="0" fontId="18" fillId="34" borderId="10" xfId="0" applyFont="1" applyFill="1" applyBorder="1" applyAlignment="1">
      <alignment horizontal="center"/>
    </xf>
    <xf numFmtId="0" fontId="18" fillId="34" borderId="0" xfId="0" applyFont="1" applyFill="1" applyBorder="1" applyAlignment="1">
      <alignment horizontal="center"/>
    </xf>
    <xf numFmtId="0" fontId="19" fillId="34" borderId="10" xfId="0" applyFont="1" applyFill="1" applyBorder="1" applyAlignment="1">
      <alignment horizontal="center"/>
    </xf>
    <xf numFmtId="0" fontId="19" fillId="34" borderId="0" xfId="0" applyFont="1" applyFill="1" applyBorder="1" applyAlignment="1">
      <alignment horizontal="center"/>
    </xf>
    <xf numFmtId="43" fontId="20" fillId="35" borderId="11" xfId="1" applyFont="1" applyFill="1" applyBorder="1" applyAlignment="1">
      <alignment horizontal="center" vertical="center"/>
    </xf>
    <xf numFmtId="43" fontId="20" fillId="35" borderId="15" xfId="1" applyFont="1" applyFill="1" applyBorder="1" applyAlignment="1">
      <alignment horizontal="center" vertical="center"/>
    </xf>
    <xf numFmtId="43" fontId="20" fillId="35" borderId="12" xfId="1" applyFont="1" applyFill="1" applyBorder="1" applyAlignment="1">
      <alignment horizontal="center" vertical="center"/>
    </xf>
    <xf numFmtId="43" fontId="20" fillId="35" borderId="16" xfId="1" applyFont="1" applyFill="1" applyBorder="1" applyAlignment="1">
      <alignment horizontal="center" vertical="center"/>
    </xf>
    <xf numFmtId="4" fontId="20" fillId="35" borderId="12" xfId="1" applyNumberFormat="1" applyFont="1" applyFill="1" applyBorder="1" applyAlignment="1">
      <alignment horizontal="center" vertical="center"/>
    </xf>
    <xf numFmtId="4" fontId="20" fillId="35" borderId="16" xfId="1" applyNumberFormat="1" applyFont="1" applyFill="1" applyBorder="1" applyAlignment="1">
      <alignment horizontal="center" vertical="center"/>
    </xf>
    <xf numFmtId="4" fontId="20" fillId="35" borderId="13" xfId="1" applyNumberFormat="1" applyFont="1" applyFill="1" applyBorder="1" applyAlignment="1">
      <alignment horizontal="center" vertical="center"/>
    </xf>
    <xf numFmtId="4" fontId="20" fillId="35" borderId="17" xfId="1" applyNumberFormat="1" applyFont="1" applyFill="1" applyBorder="1" applyAlignment="1">
      <alignment horizontal="center" vertical="center"/>
    </xf>
    <xf numFmtId="4" fontId="20" fillId="35" borderId="14" xfId="1" applyNumberFormat="1" applyFont="1" applyFill="1" applyBorder="1" applyAlignment="1">
      <alignment horizontal="center" vertical="center"/>
    </xf>
    <xf numFmtId="4" fontId="20" fillId="35" borderId="18" xfId="1" applyNumberFormat="1" applyFont="1" applyFill="1" applyBorder="1" applyAlignment="1">
      <alignment horizontal="center" vertical="center"/>
    </xf>
    <xf numFmtId="43" fontId="20" fillId="35" borderId="13" xfId="1" applyFont="1" applyFill="1" applyBorder="1" applyAlignment="1">
      <alignment horizontal="center" vertical="center" wrapText="1"/>
    </xf>
    <xf numFmtId="43" fontId="20" fillId="35" borderId="17" xfId="1" applyFont="1" applyFill="1" applyBorder="1" applyAlignment="1">
      <alignment horizontal="center" vertical="center" wrapText="1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63074</xdr:rowOff>
    </xdr:from>
    <xdr:to>
      <xdr:col>0</xdr:col>
      <xdr:colOff>1628775</xdr:colOff>
      <xdr:row>5</xdr:row>
      <xdr:rowOff>41474</xdr:rowOff>
    </xdr:to>
    <xdr:pic>
      <xdr:nvPicPr>
        <xdr:cNvPr id="2" name="1 Imagen" descr="LOGO ESCUD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63074"/>
          <a:ext cx="1476375" cy="13500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7</xdr:col>
      <xdr:colOff>849837</xdr:colOff>
      <xdr:row>0</xdr:row>
      <xdr:rowOff>177799</xdr:rowOff>
    </xdr:from>
    <xdr:to>
      <xdr:col>9</xdr:col>
      <xdr:colOff>847725</xdr:colOff>
      <xdr:row>5</xdr:row>
      <xdr:rowOff>55399</xdr:rowOff>
    </xdr:to>
    <xdr:pic>
      <xdr:nvPicPr>
        <xdr:cNvPr id="3" name="2 Imagen" descr="LOGO ONE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70187" y="177799"/>
          <a:ext cx="2493437" cy="12492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U601"/>
  <sheetViews>
    <sheetView tabSelected="1" zoomScale="75" zoomScaleNormal="75" workbookViewId="0">
      <pane ySplit="8" topLeftCell="A145" activePane="bottomLeft" state="frozen"/>
      <selection pane="bottomLeft" activeCell="A601" sqref="A601"/>
    </sheetView>
  </sheetViews>
  <sheetFormatPr baseColWidth="10" defaultRowHeight="15"/>
  <cols>
    <col min="1" max="1" width="40.7109375" customWidth="1"/>
    <col min="2" max="2" width="36.140625" customWidth="1"/>
    <col min="3" max="3" width="15.7109375" customWidth="1"/>
    <col min="4" max="5" width="18.7109375" style="1" customWidth="1"/>
    <col min="6" max="6" width="17.42578125" style="1" customWidth="1"/>
    <col min="7" max="7" width="17.85546875" style="1" customWidth="1"/>
    <col min="8" max="10" width="18.7109375" style="1" customWidth="1"/>
    <col min="11" max="125" width="11.42578125" style="5"/>
  </cols>
  <sheetData>
    <row r="1" spans="1:125">
      <c r="A1" s="24"/>
      <c r="B1" s="24"/>
      <c r="C1" s="24"/>
      <c r="D1" s="24"/>
      <c r="E1" s="24"/>
      <c r="F1" s="24"/>
      <c r="G1" s="24"/>
      <c r="H1" s="24"/>
      <c r="I1" s="24"/>
      <c r="J1" s="24"/>
    </row>
    <row r="2" spans="1:125" ht="26.25">
      <c r="A2" s="25" t="s">
        <v>516</v>
      </c>
      <c r="B2" s="26"/>
      <c r="C2" s="26"/>
      <c r="D2" s="26"/>
      <c r="E2" s="26"/>
      <c r="F2" s="26"/>
      <c r="G2" s="26"/>
      <c r="H2" s="26"/>
      <c r="I2" s="26"/>
      <c r="J2" s="26"/>
    </row>
    <row r="3" spans="1:125" ht="26.25">
      <c r="A3" s="25" t="s">
        <v>428</v>
      </c>
      <c r="B3" s="26"/>
      <c r="C3" s="26"/>
      <c r="D3" s="26"/>
      <c r="E3" s="26"/>
      <c r="F3" s="26"/>
      <c r="G3" s="26"/>
      <c r="H3" s="26"/>
      <c r="I3" s="26"/>
      <c r="J3" s="26"/>
    </row>
    <row r="4" spans="1:125" ht="20.25">
      <c r="A4" s="27" t="s">
        <v>429</v>
      </c>
      <c r="B4" s="28"/>
      <c r="C4" s="28"/>
      <c r="D4" s="28"/>
      <c r="E4" s="28"/>
      <c r="F4" s="28"/>
      <c r="G4" s="28"/>
      <c r="H4" s="28"/>
      <c r="I4" s="28"/>
      <c r="J4" s="28"/>
    </row>
    <row r="5" spans="1:125" ht="20.25">
      <c r="A5" s="27" t="s">
        <v>430</v>
      </c>
      <c r="B5" s="28"/>
      <c r="C5" s="28"/>
      <c r="D5" s="28"/>
      <c r="E5" s="28"/>
      <c r="F5" s="28"/>
      <c r="G5" s="28"/>
      <c r="H5" s="28"/>
      <c r="I5" s="28"/>
      <c r="J5" s="28"/>
    </row>
    <row r="6" spans="1:125" ht="21" thickBot="1">
      <c r="A6" s="27" t="s">
        <v>639</v>
      </c>
      <c r="B6" s="28"/>
      <c r="C6" s="28"/>
      <c r="D6" s="28"/>
      <c r="E6" s="28"/>
      <c r="F6" s="28"/>
      <c r="G6" s="28"/>
      <c r="H6" s="28"/>
      <c r="I6" s="28"/>
      <c r="J6" s="28"/>
    </row>
    <row r="7" spans="1:125">
      <c r="A7" s="29" t="s">
        <v>431</v>
      </c>
      <c r="B7" s="31" t="s">
        <v>0</v>
      </c>
      <c r="C7" s="39" t="s">
        <v>586</v>
      </c>
      <c r="D7" s="33" t="s">
        <v>426</v>
      </c>
      <c r="E7" s="35" t="s">
        <v>1</v>
      </c>
      <c r="F7" s="33" t="s">
        <v>2</v>
      </c>
      <c r="G7" s="35" t="s">
        <v>3</v>
      </c>
      <c r="H7" s="33" t="s">
        <v>4</v>
      </c>
      <c r="I7" s="33" t="s">
        <v>5</v>
      </c>
      <c r="J7" s="37" t="s">
        <v>6</v>
      </c>
    </row>
    <row r="8" spans="1:125" ht="15.75" thickBot="1">
      <c r="A8" s="30"/>
      <c r="B8" s="32"/>
      <c r="C8" s="40"/>
      <c r="D8" s="34"/>
      <c r="E8" s="36"/>
      <c r="F8" s="34"/>
      <c r="G8" s="36"/>
      <c r="H8" s="34"/>
      <c r="I8" s="34"/>
      <c r="J8" s="38"/>
    </row>
    <row r="10" spans="1:125">
      <c r="A10" s="22" t="s">
        <v>7</v>
      </c>
      <c r="B10" s="22"/>
      <c r="C10" s="22"/>
      <c r="D10" s="22"/>
      <c r="E10" s="22"/>
      <c r="F10" s="22"/>
      <c r="G10" s="22"/>
      <c r="H10" s="22"/>
      <c r="I10" s="22"/>
      <c r="J10" s="22"/>
    </row>
    <row r="11" spans="1:125">
      <c r="A11" t="s">
        <v>641</v>
      </c>
      <c r="B11" t="s">
        <v>640</v>
      </c>
      <c r="C11" t="s">
        <v>590</v>
      </c>
      <c r="D11" s="1">
        <v>23000</v>
      </c>
      <c r="E11" s="1">
        <v>660.1</v>
      </c>
      <c r="F11" s="1">
        <v>0</v>
      </c>
      <c r="G11" s="1">
        <v>699.2</v>
      </c>
      <c r="H11" s="1">
        <v>25</v>
      </c>
      <c r="I11" s="1">
        <f>E11+F11+G11+H11</f>
        <v>1384.3000000000002</v>
      </c>
      <c r="J11" s="1">
        <f>D11-I11</f>
        <v>21615.7</v>
      </c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</row>
    <row r="12" spans="1:125">
      <c r="A12" t="s">
        <v>446</v>
      </c>
      <c r="B12" t="s">
        <v>188</v>
      </c>
      <c r="C12" t="s">
        <v>590</v>
      </c>
      <c r="D12" s="1">
        <v>75000</v>
      </c>
      <c r="E12" s="1">
        <v>2152.5</v>
      </c>
      <c r="F12" s="1">
        <v>6309.38</v>
      </c>
      <c r="G12" s="1">
        <v>2280</v>
      </c>
      <c r="H12" s="1">
        <v>25</v>
      </c>
      <c r="I12" s="1">
        <f t="shared" ref="I12:I23" si="0">E12+F12+G12+H12</f>
        <v>10766.880000000001</v>
      </c>
      <c r="J12" s="1">
        <f t="shared" ref="J12:J23" si="1">D12-I12</f>
        <v>64233.119999999995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</row>
    <row r="13" spans="1:125">
      <c r="A13" t="s">
        <v>447</v>
      </c>
      <c r="B13" t="s">
        <v>448</v>
      </c>
      <c r="C13" t="s">
        <v>590</v>
      </c>
      <c r="D13" s="1">
        <v>60000</v>
      </c>
      <c r="E13" s="1">
        <v>1722</v>
      </c>
      <c r="F13" s="1">
        <v>3486.68</v>
      </c>
      <c r="G13" s="1">
        <v>1824</v>
      </c>
      <c r="H13" s="1">
        <v>25</v>
      </c>
      <c r="I13" s="1">
        <f t="shared" si="0"/>
        <v>7057.68</v>
      </c>
      <c r="J13" s="1">
        <f t="shared" si="1"/>
        <v>52942.32</v>
      </c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</row>
    <row r="14" spans="1:125">
      <c r="A14" t="s">
        <v>9</v>
      </c>
      <c r="B14" t="s">
        <v>10</v>
      </c>
      <c r="C14" t="s">
        <v>590</v>
      </c>
      <c r="D14" s="1">
        <v>26450</v>
      </c>
      <c r="E14" s="1">
        <v>759.12</v>
      </c>
      <c r="F14" s="1">
        <v>0</v>
      </c>
      <c r="G14" s="1">
        <v>804.08</v>
      </c>
      <c r="H14" s="1">
        <v>25</v>
      </c>
      <c r="I14" s="1">
        <f t="shared" si="0"/>
        <v>1588.2</v>
      </c>
      <c r="J14" s="1">
        <f t="shared" si="1"/>
        <v>24861.8</v>
      </c>
    </row>
    <row r="15" spans="1:125">
      <c r="A15" t="s">
        <v>11</v>
      </c>
      <c r="B15" t="s">
        <v>12</v>
      </c>
      <c r="C15" t="s">
        <v>587</v>
      </c>
      <c r="D15" s="1">
        <v>21600</v>
      </c>
      <c r="E15" s="1">
        <v>619.91999999999996</v>
      </c>
      <c r="F15" s="1">
        <v>0</v>
      </c>
      <c r="G15" s="1">
        <v>656.64</v>
      </c>
      <c r="H15" s="1">
        <v>1056.6199999999999</v>
      </c>
      <c r="I15" s="1">
        <f t="shared" si="0"/>
        <v>2333.1799999999998</v>
      </c>
      <c r="J15" s="1">
        <f t="shared" si="1"/>
        <v>19266.82</v>
      </c>
    </row>
    <row r="16" spans="1:125">
      <c r="A16" t="s">
        <v>13</v>
      </c>
      <c r="B16" t="s">
        <v>12</v>
      </c>
      <c r="C16" t="s">
        <v>587</v>
      </c>
      <c r="D16" s="1">
        <v>58000</v>
      </c>
      <c r="E16" s="1">
        <v>1664.6</v>
      </c>
      <c r="F16" s="1">
        <v>2518.85</v>
      </c>
      <c r="G16" s="1">
        <v>1763.2</v>
      </c>
      <c r="H16" s="1">
        <v>3259.86</v>
      </c>
      <c r="I16" s="1">
        <f t="shared" si="0"/>
        <v>9206.51</v>
      </c>
      <c r="J16" s="1">
        <f t="shared" si="1"/>
        <v>48793.49</v>
      </c>
    </row>
    <row r="17" spans="1:125">
      <c r="A17" t="s">
        <v>14</v>
      </c>
      <c r="B17" t="s">
        <v>15</v>
      </c>
      <c r="C17" t="s">
        <v>590</v>
      </c>
      <c r="D17" s="1">
        <v>75000</v>
      </c>
      <c r="E17" s="1">
        <v>2152.5</v>
      </c>
      <c r="F17" s="1">
        <v>6309.38</v>
      </c>
      <c r="G17" s="1">
        <v>2280</v>
      </c>
      <c r="H17" s="1">
        <v>25</v>
      </c>
      <c r="I17" s="1">
        <f t="shared" si="0"/>
        <v>10766.880000000001</v>
      </c>
      <c r="J17" s="1">
        <f t="shared" si="1"/>
        <v>64233.119999999995</v>
      </c>
    </row>
    <row r="18" spans="1:125">
      <c r="A18" t="s">
        <v>642</v>
      </c>
      <c r="B18" s="12" t="s">
        <v>451</v>
      </c>
      <c r="C18" t="s">
        <v>590</v>
      </c>
      <c r="D18" s="1">
        <v>18000</v>
      </c>
      <c r="E18" s="1">
        <v>516.6</v>
      </c>
      <c r="F18" s="1">
        <v>0</v>
      </c>
      <c r="G18" s="1">
        <v>547.20000000000005</v>
      </c>
      <c r="H18" s="1">
        <v>25</v>
      </c>
      <c r="I18" s="1">
        <f>+E18+F18+G18+H18</f>
        <v>1088.8000000000002</v>
      </c>
      <c r="J18" s="1">
        <f>+D18-I18</f>
        <v>16911.2</v>
      </c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</row>
    <row r="19" spans="1:125">
      <c r="A19" t="s">
        <v>518</v>
      </c>
      <c r="B19" s="12" t="s">
        <v>517</v>
      </c>
      <c r="C19" t="s">
        <v>590</v>
      </c>
      <c r="D19" s="1">
        <v>100000</v>
      </c>
      <c r="E19" s="1">
        <v>2870</v>
      </c>
      <c r="F19" s="1">
        <v>12105.37</v>
      </c>
      <c r="G19" s="1">
        <v>3040</v>
      </c>
      <c r="H19" s="1">
        <v>25</v>
      </c>
      <c r="I19" s="1">
        <f>+E19+F19+G19+H19</f>
        <v>18040.370000000003</v>
      </c>
      <c r="J19" s="1">
        <f>+D19-I19</f>
        <v>81959.63</v>
      </c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</row>
    <row r="20" spans="1:125">
      <c r="A20" t="s">
        <v>16</v>
      </c>
      <c r="B20" t="s">
        <v>17</v>
      </c>
      <c r="C20" t="s">
        <v>590</v>
      </c>
      <c r="D20" s="1">
        <v>240000</v>
      </c>
      <c r="E20" s="1">
        <v>6788.12</v>
      </c>
      <c r="F20" s="1">
        <v>45987.06</v>
      </c>
      <c r="G20" s="1">
        <v>3595.1</v>
      </c>
      <c r="H20" s="1">
        <v>25</v>
      </c>
      <c r="I20" s="1">
        <f t="shared" si="0"/>
        <v>56395.28</v>
      </c>
      <c r="J20" s="1">
        <f t="shared" si="1"/>
        <v>183604.72</v>
      </c>
    </row>
    <row r="21" spans="1:125">
      <c r="A21" t="s">
        <v>452</v>
      </c>
      <c r="B21" t="s">
        <v>451</v>
      </c>
      <c r="C21" t="s">
        <v>590</v>
      </c>
      <c r="D21" s="1">
        <v>20000</v>
      </c>
      <c r="E21" s="1">
        <v>574</v>
      </c>
      <c r="F21" s="1">
        <v>0</v>
      </c>
      <c r="G21" s="1">
        <v>608</v>
      </c>
      <c r="H21" s="1">
        <v>25</v>
      </c>
      <c r="I21" s="1">
        <f t="shared" si="0"/>
        <v>1207</v>
      </c>
      <c r="J21" s="1">
        <f t="shared" si="1"/>
        <v>18793</v>
      </c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</row>
    <row r="22" spans="1:125">
      <c r="A22" t="s">
        <v>450</v>
      </c>
      <c r="B22" t="s">
        <v>159</v>
      </c>
      <c r="C22" t="s">
        <v>590</v>
      </c>
      <c r="D22" s="1">
        <v>35000</v>
      </c>
      <c r="E22" s="1">
        <v>1004.5</v>
      </c>
      <c r="F22" s="1">
        <v>0</v>
      </c>
      <c r="G22" s="1">
        <v>1064</v>
      </c>
      <c r="H22" s="1">
        <v>25</v>
      </c>
      <c r="I22" s="1">
        <f t="shared" si="0"/>
        <v>2093.5</v>
      </c>
      <c r="J22" s="1">
        <f t="shared" si="1"/>
        <v>32906.5</v>
      </c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</row>
    <row r="23" spans="1:125">
      <c r="A23" t="s">
        <v>449</v>
      </c>
      <c r="B23" t="s">
        <v>28</v>
      </c>
      <c r="C23" t="s">
        <v>590</v>
      </c>
      <c r="D23" s="1">
        <v>70000</v>
      </c>
      <c r="E23" s="1">
        <v>2009</v>
      </c>
      <c r="F23" s="1">
        <v>5162.1499999999996</v>
      </c>
      <c r="G23" s="1">
        <v>2128</v>
      </c>
      <c r="H23" s="1">
        <v>1056.6199999999999</v>
      </c>
      <c r="I23" s="1">
        <f t="shared" si="0"/>
        <v>10355.77</v>
      </c>
      <c r="J23" s="1">
        <f t="shared" si="1"/>
        <v>59644.229999999996</v>
      </c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</row>
    <row r="24" spans="1:125">
      <c r="A24" s="3" t="s">
        <v>18</v>
      </c>
      <c r="B24" s="3">
        <v>13</v>
      </c>
      <c r="C24" s="3"/>
      <c r="D24" s="4">
        <f t="shared" ref="D24:J24" si="2">SUM(D11:D23)</f>
        <v>822050</v>
      </c>
      <c r="E24" s="4">
        <f t="shared" si="2"/>
        <v>23492.959999999999</v>
      </c>
      <c r="F24" s="4">
        <f t="shared" si="2"/>
        <v>81878.87</v>
      </c>
      <c r="G24" s="4">
        <f t="shared" si="2"/>
        <v>21289.42</v>
      </c>
      <c r="H24" s="4">
        <f t="shared" si="2"/>
        <v>5623.0999999999995</v>
      </c>
      <c r="I24" s="4">
        <f t="shared" si="2"/>
        <v>132284.35</v>
      </c>
      <c r="J24" s="4">
        <f t="shared" si="2"/>
        <v>689765.65</v>
      </c>
    </row>
    <row r="26" spans="1:125">
      <c r="A26" s="22" t="s">
        <v>19</v>
      </c>
      <c r="B26" s="22"/>
      <c r="C26" s="22"/>
      <c r="D26" s="22"/>
      <c r="E26" s="22"/>
      <c r="F26" s="22"/>
      <c r="G26" s="22"/>
      <c r="H26" s="22"/>
      <c r="I26" s="22"/>
      <c r="J26" s="22"/>
    </row>
    <row r="27" spans="1:125">
      <c r="A27" t="s">
        <v>520</v>
      </c>
      <c r="B27" t="s">
        <v>519</v>
      </c>
      <c r="C27" t="s">
        <v>590</v>
      </c>
      <c r="D27" s="1">
        <v>45000</v>
      </c>
      <c r="E27" s="1">
        <v>1291.5</v>
      </c>
      <c r="F27" s="1">
        <v>1148.33</v>
      </c>
      <c r="G27" s="1">
        <v>1368</v>
      </c>
      <c r="H27" s="1">
        <v>25</v>
      </c>
      <c r="I27" s="1">
        <f>E27+F27+G27+H27</f>
        <v>3832.83</v>
      </c>
      <c r="J27" s="1">
        <f>D27-I27</f>
        <v>41167.17</v>
      </c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</row>
    <row r="28" spans="1:125">
      <c r="A28" t="s">
        <v>521</v>
      </c>
      <c r="B28" t="s">
        <v>196</v>
      </c>
      <c r="C28" t="s">
        <v>590</v>
      </c>
      <c r="D28" s="1">
        <v>45000</v>
      </c>
      <c r="E28" s="1">
        <v>1291.5</v>
      </c>
      <c r="F28" s="1">
        <v>1148.33</v>
      </c>
      <c r="G28" s="1">
        <v>1368</v>
      </c>
      <c r="H28" s="1">
        <v>25</v>
      </c>
      <c r="I28" s="1">
        <v>3832.83</v>
      </c>
      <c r="J28" s="1">
        <v>41167.17</v>
      </c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</row>
    <row r="29" spans="1:125">
      <c r="A29" t="s">
        <v>524</v>
      </c>
      <c r="B29" t="s">
        <v>523</v>
      </c>
      <c r="C29" t="s">
        <v>590</v>
      </c>
      <c r="D29" s="1">
        <v>60000</v>
      </c>
      <c r="E29" s="1">
        <v>1722</v>
      </c>
      <c r="F29" s="1">
        <v>3486.68</v>
      </c>
      <c r="G29" s="1">
        <v>1824</v>
      </c>
      <c r="H29" s="1">
        <v>25</v>
      </c>
      <c r="I29" s="1">
        <v>7057.68</v>
      </c>
      <c r="J29" s="1">
        <v>52942.32</v>
      </c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</row>
    <row r="30" spans="1:125">
      <c r="A30" t="s">
        <v>522</v>
      </c>
      <c r="B30" t="s">
        <v>106</v>
      </c>
      <c r="C30" t="s">
        <v>590</v>
      </c>
      <c r="D30" s="1">
        <v>20000</v>
      </c>
      <c r="E30" s="1">
        <v>574</v>
      </c>
      <c r="F30" s="1">
        <v>0</v>
      </c>
      <c r="G30" s="1">
        <v>608</v>
      </c>
      <c r="H30" s="1">
        <v>1056.6199999999999</v>
      </c>
      <c r="I30" s="1">
        <v>2238.62</v>
      </c>
      <c r="J30" s="1">
        <v>17761.38</v>
      </c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</row>
    <row r="31" spans="1:125">
      <c r="A31" t="s">
        <v>22</v>
      </c>
      <c r="B31" t="s">
        <v>23</v>
      </c>
      <c r="C31" t="s">
        <v>590</v>
      </c>
      <c r="D31" s="1">
        <v>125000</v>
      </c>
      <c r="E31" s="1">
        <v>3587.5</v>
      </c>
      <c r="F31" s="1">
        <v>18037.22</v>
      </c>
      <c r="G31" s="1">
        <v>3595.1</v>
      </c>
      <c r="H31" s="1">
        <v>25</v>
      </c>
      <c r="I31" s="1">
        <f>E31+F31+G31+H31</f>
        <v>25244.82</v>
      </c>
      <c r="J31" s="1">
        <f>D31-I31</f>
        <v>99755.18</v>
      </c>
    </row>
    <row r="32" spans="1:125">
      <c r="A32" t="s">
        <v>525</v>
      </c>
      <c r="B32" t="s">
        <v>196</v>
      </c>
      <c r="C32" t="s">
        <v>590</v>
      </c>
      <c r="D32" s="1">
        <v>54000</v>
      </c>
      <c r="E32" s="1">
        <v>1549.8</v>
      </c>
      <c r="F32" s="1">
        <v>2418.54</v>
      </c>
      <c r="G32" s="1">
        <v>1641.6</v>
      </c>
      <c r="H32" s="1">
        <v>25</v>
      </c>
      <c r="I32" s="1">
        <f>E32+F32+G32+H32</f>
        <v>5634.9400000000005</v>
      </c>
      <c r="J32" s="1">
        <f>D32-I32</f>
        <v>48365.06</v>
      </c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</row>
    <row r="33" spans="1:125">
      <c r="A33" s="3" t="s">
        <v>18</v>
      </c>
      <c r="B33" s="3">
        <v>6</v>
      </c>
      <c r="C33" s="3"/>
      <c r="D33" s="4">
        <f t="shared" ref="D33:J33" si="3">SUM(D27:D32)</f>
        <v>349000</v>
      </c>
      <c r="E33" s="4">
        <f t="shared" si="3"/>
        <v>10016.299999999999</v>
      </c>
      <c r="F33" s="4">
        <f t="shared" si="3"/>
        <v>26239.100000000002</v>
      </c>
      <c r="G33" s="4">
        <f t="shared" si="3"/>
        <v>10404.700000000001</v>
      </c>
      <c r="H33" s="4">
        <f t="shared" si="3"/>
        <v>1181.6199999999999</v>
      </c>
      <c r="I33" s="4">
        <f t="shared" si="3"/>
        <v>47841.72</v>
      </c>
      <c r="J33" s="4">
        <f t="shared" si="3"/>
        <v>301158.28000000003</v>
      </c>
    </row>
    <row r="35" spans="1:125">
      <c r="A35" s="22" t="s">
        <v>24</v>
      </c>
      <c r="B35" s="22"/>
      <c r="C35" s="22"/>
      <c r="D35" s="22"/>
      <c r="E35" s="22"/>
      <c r="F35" s="22"/>
      <c r="G35" s="22"/>
      <c r="H35" s="22"/>
      <c r="I35" s="22"/>
      <c r="J35" s="22"/>
    </row>
    <row r="36" spans="1:125">
      <c r="A36" t="s">
        <v>27</v>
      </c>
      <c r="B36" t="s">
        <v>26</v>
      </c>
      <c r="C36" t="s">
        <v>587</v>
      </c>
      <c r="D36" s="1">
        <v>35000</v>
      </c>
      <c r="E36" s="1">
        <v>1004.5</v>
      </c>
      <c r="F36" s="1">
        <v>0</v>
      </c>
      <c r="G36" s="1">
        <v>1064</v>
      </c>
      <c r="H36" s="1">
        <v>2088.2399999999998</v>
      </c>
      <c r="I36" s="1">
        <f t="shared" ref="I36:I39" si="4">E36+F36+G36+H36</f>
        <v>4156.74</v>
      </c>
      <c r="J36" s="1">
        <f t="shared" ref="J36:J39" si="5">D36-I36</f>
        <v>30843.260000000002</v>
      </c>
    </row>
    <row r="37" spans="1:125">
      <c r="A37" t="s">
        <v>29</v>
      </c>
      <c r="B37" t="s">
        <v>30</v>
      </c>
      <c r="C37" t="s">
        <v>590</v>
      </c>
      <c r="D37" s="1">
        <v>80000</v>
      </c>
      <c r="E37" s="1">
        <v>2296</v>
      </c>
      <c r="F37" s="1">
        <v>7400.87</v>
      </c>
      <c r="G37" s="1">
        <v>2432</v>
      </c>
      <c r="H37" s="1">
        <v>25</v>
      </c>
      <c r="I37" s="1">
        <f t="shared" si="4"/>
        <v>12153.869999999999</v>
      </c>
      <c r="J37" s="1">
        <f t="shared" si="5"/>
        <v>67846.13</v>
      </c>
    </row>
    <row r="38" spans="1:125">
      <c r="A38" t="s">
        <v>527</v>
      </c>
      <c r="B38" t="s">
        <v>526</v>
      </c>
      <c r="C38" t="s">
        <v>590</v>
      </c>
      <c r="D38" s="1">
        <v>133000</v>
      </c>
      <c r="E38" s="1">
        <v>3817.1</v>
      </c>
      <c r="F38" s="1">
        <v>19464.009999999998</v>
      </c>
      <c r="G38" s="1">
        <v>3595.1</v>
      </c>
      <c r="H38" s="1">
        <v>2088.2399999999998</v>
      </c>
      <c r="I38" s="1">
        <f>E38+F38+G38+H38</f>
        <v>28964.449999999997</v>
      </c>
      <c r="J38" s="1">
        <f>D38-I38</f>
        <v>104035.55</v>
      </c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</row>
    <row r="39" spans="1:125">
      <c r="A39" t="s">
        <v>432</v>
      </c>
      <c r="B39" t="s">
        <v>401</v>
      </c>
      <c r="C39" t="s">
        <v>587</v>
      </c>
      <c r="D39" s="1">
        <v>40000</v>
      </c>
      <c r="E39" s="1">
        <v>1148</v>
      </c>
      <c r="F39" s="1">
        <v>442.65</v>
      </c>
      <c r="G39" s="1">
        <v>1216</v>
      </c>
      <c r="H39" s="1">
        <v>25</v>
      </c>
      <c r="I39" s="1">
        <f t="shared" si="4"/>
        <v>2831.65</v>
      </c>
      <c r="J39" s="1">
        <f t="shared" si="5"/>
        <v>37168.35</v>
      </c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</row>
    <row r="40" spans="1:125">
      <c r="A40" s="3" t="s">
        <v>18</v>
      </c>
      <c r="B40" s="3">
        <v>4</v>
      </c>
      <c r="C40" s="3"/>
      <c r="D40" s="4">
        <f t="shared" ref="D40:J40" si="6">SUM(D36:D39)</f>
        <v>288000</v>
      </c>
      <c r="E40" s="4">
        <f t="shared" si="6"/>
        <v>8265.6</v>
      </c>
      <c r="F40" s="4">
        <f t="shared" si="6"/>
        <v>27307.53</v>
      </c>
      <c r="G40" s="4">
        <f t="shared" si="6"/>
        <v>8307.1</v>
      </c>
      <c r="H40" s="4">
        <f t="shared" si="6"/>
        <v>4226.4799999999996</v>
      </c>
      <c r="I40" s="4">
        <f t="shared" si="6"/>
        <v>48106.71</v>
      </c>
      <c r="J40" s="4">
        <f t="shared" si="6"/>
        <v>239893.29</v>
      </c>
    </row>
    <row r="42" spans="1:125">
      <c r="A42" s="22" t="s">
        <v>32</v>
      </c>
      <c r="B42" s="22"/>
      <c r="C42" s="22"/>
      <c r="D42" s="22"/>
      <c r="E42" s="22"/>
      <c r="F42" s="22"/>
      <c r="G42" s="22"/>
      <c r="H42" s="22"/>
      <c r="I42" s="22"/>
      <c r="J42" s="22"/>
    </row>
    <row r="43" spans="1:125">
      <c r="A43" t="s">
        <v>35</v>
      </c>
      <c r="B43" t="s">
        <v>36</v>
      </c>
      <c r="C43" t="s">
        <v>590</v>
      </c>
      <c r="D43" s="1">
        <v>45000</v>
      </c>
      <c r="E43" s="1">
        <v>1291.5</v>
      </c>
      <c r="F43" s="1">
        <v>1148.33</v>
      </c>
      <c r="G43" s="1">
        <v>1368</v>
      </c>
      <c r="H43" s="1">
        <v>25</v>
      </c>
      <c r="I43" s="1">
        <f t="shared" ref="I43:I46" si="7">E43+F43+G43+H43</f>
        <v>3832.83</v>
      </c>
      <c r="J43" s="1">
        <f t="shared" ref="J43:J46" si="8">D43-I43</f>
        <v>41167.17</v>
      </c>
    </row>
    <row r="44" spans="1:125">
      <c r="A44" t="s">
        <v>37</v>
      </c>
      <c r="B44" t="s">
        <v>36</v>
      </c>
      <c r="C44" t="s">
        <v>590</v>
      </c>
      <c r="D44" s="1">
        <v>32000</v>
      </c>
      <c r="E44" s="1">
        <v>918.4</v>
      </c>
      <c r="F44" s="1">
        <v>0</v>
      </c>
      <c r="G44" s="1">
        <v>972.8</v>
      </c>
      <c r="H44" s="1">
        <v>25</v>
      </c>
      <c r="I44" s="1">
        <f t="shared" si="7"/>
        <v>1916.1999999999998</v>
      </c>
      <c r="J44" s="1">
        <f t="shared" si="8"/>
        <v>30083.8</v>
      </c>
    </row>
    <row r="45" spans="1:125">
      <c r="A45" t="s">
        <v>38</v>
      </c>
      <c r="B45" t="s">
        <v>39</v>
      </c>
      <c r="C45" t="s">
        <v>590</v>
      </c>
      <c r="D45" s="1">
        <v>70000</v>
      </c>
      <c r="E45" s="1">
        <v>2009</v>
      </c>
      <c r="F45" s="1">
        <v>5162.1499999999996</v>
      </c>
      <c r="G45" s="1">
        <v>2128</v>
      </c>
      <c r="H45" s="1">
        <v>1176.6199999999999</v>
      </c>
      <c r="I45" s="1">
        <f t="shared" si="7"/>
        <v>10475.77</v>
      </c>
      <c r="J45" s="1">
        <f t="shared" si="8"/>
        <v>59524.229999999996</v>
      </c>
    </row>
    <row r="46" spans="1:125">
      <c r="A46" t="s">
        <v>40</v>
      </c>
      <c r="B46" t="s">
        <v>36</v>
      </c>
      <c r="C46" t="s">
        <v>587</v>
      </c>
      <c r="D46" s="1">
        <v>65000</v>
      </c>
      <c r="E46" s="1">
        <v>1865.5</v>
      </c>
      <c r="F46" s="1">
        <v>4221.25</v>
      </c>
      <c r="G46" s="1">
        <v>1976</v>
      </c>
      <c r="H46" s="1">
        <v>1056.6199999999999</v>
      </c>
      <c r="I46" s="1">
        <f t="shared" si="7"/>
        <v>9119.369999999999</v>
      </c>
      <c r="J46" s="1">
        <f t="shared" si="8"/>
        <v>55880.630000000005</v>
      </c>
    </row>
    <row r="47" spans="1:125">
      <c r="A47" s="3" t="s">
        <v>18</v>
      </c>
      <c r="B47" s="3">
        <v>4</v>
      </c>
      <c r="C47" s="3"/>
      <c r="D47" s="4">
        <f t="shared" ref="D47:J47" si="9">SUM(D43:D46)</f>
        <v>212000</v>
      </c>
      <c r="E47" s="4">
        <f t="shared" si="9"/>
        <v>6084.4</v>
      </c>
      <c r="F47" s="4">
        <f t="shared" si="9"/>
        <v>10531.73</v>
      </c>
      <c r="G47" s="4">
        <f t="shared" si="9"/>
        <v>6444.8</v>
      </c>
      <c r="H47" s="4">
        <f t="shared" si="9"/>
        <v>2283.2399999999998</v>
      </c>
      <c r="I47" s="4">
        <f t="shared" si="9"/>
        <v>25344.17</v>
      </c>
      <c r="J47" s="4">
        <f t="shared" si="9"/>
        <v>186655.83000000002</v>
      </c>
    </row>
    <row r="49" spans="1:125">
      <c r="A49" s="22" t="s">
        <v>41</v>
      </c>
      <c r="B49" s="22"/>
      <c r="C49" s="22"/>
      <c r="D49" s="22"/>
      <c r="E49" s="22"/>
      <c r="F49" s="22"/>
      <c r="G49" s="22"/>
      <c r="H49" s="22"/>
      <c r="I49" s="22"/>
      <c r="J49" s="22"/>
    </row>
    <row r="50" spans="1:125">
      <c r="A50" t="s">
        <v>42</v>
      </c>
      <c r="B50" t="s">
        <v>43</v>
      </c>
      <c r="C50" t="s">
        <v>587</v>
      </c>
      <c r="D50" s="1">
        <v>58000</v>
      </c>
      <c r="E50" s="1">
        <v>1664.6</v>
      </c>
      <c r="F50" s="1">
        <v>2903.99</v>
      </c>
      <c r="G50" s="1">
        <v>1763.2</v>
      </c>
      <c r="H50" s="1">
        <v>2236.62</v>
      </c>
      <c r="I50" s="1">
        <f>E50+F50+G50+H50</f>
        <v>8568.41</v>
      </c>
      <c r="J50" s="1">
        <f>D50-I50</f>
        <v>49431.59</v>
      </c>
    </row>
    <row r="51" spans="1:125">
      <c r="A51" s="3" t="s">
        <v>18</v>
      </c>
      <c r="B51" s="3">
        <v>1</v>
      </c>
      <c r="C51" s="3"/>
      <c r="D51" s="4">
        <f t="shared" ref="D51:J51" si="10">SUM(D50)</f>
        <v>58000</v>
      </c>
      <c r="E51" s="4">
        <f t="shared" si="10"/>
        <v>1664.6</v>
      </c>
      <c r="F51" s="4">
        <f t="shared" si="10"/>
        <v>2903.99</v>
      </c>
      <c r="G51" s="4">
        <f t="shared" si="10"/>
        <v>1763.2</v>
      </c>
      <c r="H51" s="4">
        <f t="shared" si="10"/>
        <v>2236.62</v>
      </c>
      <c r="I51" s="4">
        <f t="shared" si="10"/>
        <v>8568.41</v>
      </c>
      <c r="J51" s="4">
        <f t="shared" si="10"/>
        <v>49431.59</v>
      </c>
    </row>
    <row r="53" spans="1:125">
      <c r="A53" s="22" t="s">
        <v>433</v>
      </c>
      <c r="B53" s="22"/>
      <c r="C53" s="22"/>
      <c r="D53" s="22"/>
      <c r="E53" s="22"/>
      <c r="F53" s="22"/>
      <c r="G53" s="22"/>
      <c r="H53" s="22"/>
      <c r="I53" s="22"/>
      <c r="J53" s="22"/>
      <c r="K53"/>
      <c r="L53"/>
      <c r="M53"/>
      <c r="N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</row>
    <row r="54" spans="1:125">
      <c r="A54" t="s">
        <v>453</v>
      </c>
      <c r="B54" t="s">
        <v>23</v>
      </c>
      <c r="C54" t="s">
        <v>590</v>
      </c>
      <c r="D54" s="1">
        <v>133000</v>
      </c>
      <c r="E54" s="1">
        <v>3817.1</v>
      </c>
      <c r="F54" s="1">
        <v>19979.82</v>
      </c>
      <c r="G54" s="1">
        <v>3595.1</v>
      </c>
      <c r="H54" s="1">
        <v>25</v>
      </c>
      <c r="I54" s="1">
        <f t="shared" ref="I54:I55" si="11">E54+F54+G54+H54</f>
        <v>27417.019999999997</v>
      </c>
      <c r="J54" s="1">
        <f t="shared" ref="J54:J55" si="12">D54-I54</f>
        <v>105582.98000000001</v>
      </c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</row>
    <row r="55" spans="1:125">
      <c r="A55" t="s">
        <v>434</v>
      </c>
      <c r="B55" t="s">
        <v>401</v>
      </c>
      <c r="C55" t="s">
        <v>587</v>
      </c>
      <c r="D55" s="1">
        <v>32000</v>
      </c>
      <c r="E55" s="1">
        <v>918.4</v>
      </c>
      <c r="F55" s="1">
        <v>0</v>
      </c>
      <c r="G55" s="1">
        <v>972.8</v>
      </c>
      <c r="H55" s="1">
        <v>25</v>
      </c>
      <c r="I55" s="1">
        <f t="shared" si="11"/>
        <v>1916.1999999999998</v>
      </c>
      <c r="J55" s="1">
        <f t="shared" si="12"/>
        <v>30083.8</v>
      </c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</row>
    <row r="56" spans="1:125">
      <c r="A56" s="3" t="s">
        <v>18</v>
      </c>
      <c r="B56" s="3">
        <v>2</v>
      </c>
      <c r="C56" s="3"/>
      <c r="D56" s="4">
        <f t="shared" ref="D56:J56" si="13">SUM(D54:D55)</f>
        <v>165000</v>
      </c>
      <c r="E56" s="4">
        <f t="shared" si="13"/>
        <v>4735.5</v>
      </c>
      <c r="F56" s="4">
        <f t="shared" si="13"/>
        <v>19979.82</v>
      </c>
      <c r="G56" s="4">
        <f t="shared" si="13"/>
        <v>4567.8999999999996</v>
      </c>
      <c r="H56" s="4">
        <f t="shared" si="13"/>
        <v>50</v>
      </c>
      <c r="I56" s="4">
        <f t="shared" si="13"/>
        <v>29333.219999999998</v>
      </c>
      <c r="J56" s="4">
        <f t="shared" si="13"/>
        <v>135666.78</v>
      </c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</row>
    <row r="58" spans="1:125">
      <c r="A58" s="22" t="s">
        <v>44</v>
      </c>
      <c r="B58" s="22"/>
      <c r="C58" s="22"/>
      <c r="D58" s="22"/>
      <c r="E58" s="22"/>
      <c r="F58" s="22"/>
      <c r="G58" s="22"/>
      <c r="H58" s="22"/>
      <c r="I58" s="22"/>
      <c r="J58" s="22"/>
    </row>
    <row r="59" spans="1:125">
      <c r="A59" t="s">
        <v>532</v>
      </c>
      <c r="B59" t="s">
        <v>196</v>
      </c>
      <c r="C59" t="s">
        <v>590</v>
      </c>
      <c r="D59" s="1">
        <v>40000</v>
      </c>
      <c r="E59" s="1">
        <v>1148</v>
      </c>
      <c r="F59" s="1">
        <v>442.65</v>
      </c>
      <c r="G59" s="1">
        <v>1216</v>
      </c>
      <c r="H59" s="1">
        <v>1105</v>
      </c>
      <c r="I59" s="1">
        <f>+E59+F59+G59+H59</f>
        <v>3911.65</v>
      </c>
      <c r="J59" s="1">
        <f>+D59-I59</f>
        <v>36088.35</v>
      </c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</row>
    <row r="60" spans="1:125">
      <c r="A60" t="s">
        <v>534</v>
      </c>
      <c r="B60" t="s">
        <v>533</v>
      </c>
      <c r="C60" t="s">
        <v>590</v>
      </c>
      <c r="D60" s="1">
        <v>40000</v>
      </c>
      <c r="E60" s="1">
        <v>1148</v>
      </c>
      <c r="F60" s="1">
        <v>442.65</v>
      </c>
      <c r="G60" s="1">
        <v>1216</v>
      </c>
      <c r="H60" s="1">
        <v>25</v>
      </c>
      <c r="I60" s="1">
        <f>+E60+F60+G60+H60</f>
        <v>2831.65</v>
      </c>
      <c r="J60" s="1">
        <f>D60-I60</f>
        <v>37168.35</v>
      </c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</row>
    <row r="61" spans="1:125">
      <c r="A61" t="s">
        <v>46</v>
      </c>
      <c r="B61" t="s">
        <v>47</v>
      </c>
      <c r="C61" t="s">
        <v>587</v>
      </c>
      <c r="D61" s="1">
        <v>50000</v>
      </c>
      <c r="E61" s="1">
        <v>1435</v>
      </c>
      <c r="F61" s="1">
        <v>1699.26</v>
      </c>
      <c r="G61" s="1">
        <v>1520</v>
      </c>
      <c r="H61" s="1">
        <v>1196.6199999999999</v>
      </c>
      <c r="I61" s="1">
        <f t="shared" ref="I61" si="14">E61+F61+G61+H61</f>
        <v>5850.88</v>
      </c>
      <c r="J61" s="1">
        <f t="shared" ref="J61" si="15">D61-I61</f>
        <v>44149.120000000003</v>
      </c>
    </row>
    <row r="62" spans="1:125">
      <c r="A62" s="3" t="s">
        <v>18</v>
      </c>
      <c r="B62" s="3">
        <v>3</v>
      </c>
      <c r="C62" s="3"/>
      <c r="D62" s="4">
        <f t="shared" ref="D62:I62" si="16">SUM(D59:D61)</f>
        <v>130000</v>
      </c>
      <c r="E62" s="4">
        <f t="shared" si="16"/>
        <v>3731</v>
      </c>
      <c r="F62" s="4">
        <f t="shared" si="16"/>
        <v>2584.56</v>
      </c>
      <c r="G62" s="4">
        <f t="shared" si="16"/>
        <v>3952</v>
      </c>
      <c r="H62" s="4">
        <f t="shared" si="16"/>
        <v>2326.62</v>
      </c>
      <c r="I62" s="4">
        <f t="shared" si="16"/>
        <v>12594.18</v>
      </c>
      <c r="J62" s="4">
        <f>SUM(J59:J61)</f>
        <v>117405.82</v>
      </c>
    </row>
    <row r="64" spans="1:125">
      <c r="A64" s="22" t="s">
        <v>48</v>
      </c>
      <c r="B64" s="22"/>
      <c r="C64" s="22"/>
      <c r="D64" s="22"/>
      <c r="E64" s="22"/>
      <c r="F64" s="22"/>
      <c r="G64" s="22"/>
      <c r="H64" s="22"/>
      <c r="I64" s="22"/>
      <c r="J64" s="22"/>
    </row>
    <row r="65" spans="1:125">
      <c r="A65" t="s">
        <v>49</v>
      </c>
      <c r="B65" t="s">
        <v>50</v>
      </c>
      <c r="C65" t="s">
        <v>587</v>
      </c>
      <c r="D65" s="1">
        <v>44000</v>
      </c>
      <c r="E65" s="1">
        <v>1262.8</v>
      </c>
      <c r="F65" s="1">
        <v>1007.19</v>
      </c>
      <c r="G65" s="1">
        <v>1337.6</v>
      </c>
      <c r="H65" s="1">
        <v>125</v>
      </c>
      <c r="I65" s="1">
        <v>3732.59</v>
      </c>
      <c r="J65" s="1">
        <f t="shared" ref="J65:J66" si="17">D65-I65</f>
        <v>40267.410000000003</v>
      </c>
    </row>
    <row r="66" spans="1:125">
      <c r="A66" t="s">
        <v>454</v>
      </c>
      <c r="B66" t="s">
        <v>23</v>
      </c>
      <c r="C66" t="s">
        <v>590</v>
      </c>
      <c r="D66" s="1">
        <v>50000</v>
      </c>
      <c r="E66" s="1">
        <v>1435</v>
      </c>
      <c r="F66" s="1">
        <v>1854</v>
      </c>
      <c r="G66" s="1">
        <v>1520</v>
      </c>
      <c r="H66" s="1">
        <v>25</v>
      </c>
      <c r="I66" s="1">
        <v>4834</v>
      </c>
      <c r="J66" s="1">
        <f t="shared" si="17"/>
        <v>45166</v>
      </c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</row>
    <row r="67" spans="1:125">
      <c r="A67" s="3" t="s">
        <v>18</v>
      </c>
      <c r="B67" s="3">
        <v>2</v>
      </c>
      <c r="C67" s="3"/>
      <c r="D67" s="4">
        <f t="shared" ref="D67:J67" si="18">SUM(D65:D66)</f>
        <v>94000</v>
      </c>
      <c r="E67" s="4">
        <f t="shared" si="18"/>
        <v>2697.8</v>
      </c>
      <c r="F67" s="4">
        <f t="shared" si="18"/>
        <v>2861.19</v>
      </c>
      <c r="G67" s="4">
        <f t="shared" si="18"/>
        <v>2857.6</v>
      </c>
      <c r="H67" s="4">
        <f t="shared" si="18"/>
        <v>150</v>
      </c>
      <c r="I67" s="4">
        <f t="shared" si="18"/>
        <v>8566.59</v>
      </c>
      <c r="J67" s="4">
        <f t="shared" si="18"/>
        <v>85433.41</v>
      </c>
    </row>
    <row r="69" spans="1:125">
      <c r="A69" s="22" t="s">
        <v>51</v>
      </c>
      <c r="B69" s="22"/>
      <c r="C69" s="22"/>
      <c r="D69" s="22"/>
      <c r="E69" s="22"/>
      <c r="F69" s="22"/>
      <c r="G69" s="22"/>
      <c r="H69" s="22"/>
      <c r="I69" s="22"/>
      <c r="J69" s="22"/>
    </row>
    <row r="70" spans="1:125">
      <c r="A70" t="s">
        <v>33</v>
      </c>
      <c r="B70" t="s">
        <v>26</v>
      </c>
      <c r="C70" t="s">
        <v>587</v>
      </c>
      <c r="D70" s="1">
        <v>44000</v>
      </c>
      <c r="E70" s="1">
        <v>1262.8</v>
      </c>
      <c r="F70" s="1">
        <v>852.45</v>
      </c>
      <c r="G70" s="1">
        <v>1337.6</v>
      </c>
      <c r="H70" s="1">
        <v>1056.6199999999999</v>
      </c>
      <c r="I70" s="1">
        <f>E70+F70+G70+H70</f>
        <v>4509.4699999999993</v>
      </c>
      <c r="J70" s="1">
        <f>D70-I70</f>
        <v>39490.53</v>
      </c>
    </row>
    <row r="71" spans="1:125">
      <c r="A71" t="s">
        <v>52</v>
      </c>
      <c r="B71" t="s">
        <v>53</v>
      </c>
      <c r="C71" t="s">
        <v>587</v>
      </c>
      <c r="D71" s="1">
        <v>45000</v>
      </c>
      <c r="E71" s="1">
        <v>1291.5</v>
      </c>
      <c r="F71" s="1">
        <v>1148.33</v>
      </c>
      <c r="G71" s="1">
        <v>1368</v>
      </c>
      <c r="H71" s="1">
        <v>125</v>
      </c>
      <c r="I71" s="1">
        <f t="shared" ref="I71:I74" si="19">E71+F71+G71+H71</f>
        <v>3932.83</v>
      </c>
      <c r="J71" s="1">
        <f t="shared" ref="J71:J74" si="20">D71-I71</f>
        <v>41067.17</v>
      </c>
    </row>
    <row r="72" spans="1:125">
      <c r="A72" t="s">
        <v>530</v>
      </c>
      <c r="B72" t="s">
        <v>531</v>
      </c>
      <c r="C72" t="s">
        <v>590</v>
      </c>
      <c r="D72" s="1">
        <v>40000</v>
      </c>
      <c r="E72" s="1">
        <v>1148</v>
      </c>
      <c r="F72" s="1">
        <v>442.65</v>
      </c>
      <c r="G72" s="1">
        <v>1216</v>
      </c>
      <c r="H72" s="1">
        <v>25</v>
      </c>
      <c r="I72" s="1">
        <v>2831.65</v>
      </c>
      <c r="J72" s="1">
        <v>37168.35</v>
      </c>
    </row>
    <row r="73" spans="1:125">
      <c r="A73" t="s">
        <v>455</v>
      </c>
      <c r="B73" t="s">
        <v>456</v>
      </c>
      <c r="C73" t="s">
        <v>590</v>
      </c>
      <c r="D73" s="1">
        <v>133000</v>
      </c>
      <c r="E73" s="1">
        <v>3817.1</v>
      </c>
      <c r="F73" s="1">
        <v>19979.82</v>
      </c>
      <c r="G73" s="1">
        <v>3595.1</v>
      </c>
      <c r="H73" s="1">
        <v>25</v>
      </c>
      <c r="I73" s="1">
        <f t="shared" si="19"/>
        <v>27417.019999999997</v>
      </c>
      <c r="J73" s="1">
        <f t="shared" si="20"/>
        <v>105582.98000000001</v>
      </c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</row>
    <row r="74" spans="1:125">
      <c r="A74" t="s">
        <v>457</v>
      </c>
      <c r="B74" t="s">
        <v>188</v>
      </c>
      <c r="C74" t="s">
        <v>590</v>
      </c>
      <c r="D74" s="1">
        <v>100000</v>
      </c>
      <c r="E74" s="1">
        <v>2870</v>
      </c>
      <c r="F74" s="1">
        <v>12105.37</v>
      </c>
      <c r="G74" s="1">
        <v>3040</v>
      </c>
      <c r="H74" s="1">
        <v>25</v>
      </c>
      <c r="I74" s="1">
        <f t="shared" si="19"/>
        <v>18040.370000000003</v>
      </c>
      <c r="J74" s="1">
        <f t="shared" si="20"/>
        <v>81959.63</v>
      </c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</row>
    <row r="75" spans="1:125">
      <c r="A75" s="3" t="s">
        <v>18</v>
      </c>
      <c r="B75" s="3">
        <v>5</v>
      </c>
      <c r="C75" s="3"/>
      <c r="D75" s="4">
        <f t="shared" ref="D75:J75" si="21">SUM(D70:D74)</f>
        <v>362000</v>
      </c>
      <c r="E75" s="4">
        <f t="shared" si="21"/>
        <v>10389.4</v>
      </c>
      <c r="F75" s="4">
        <f t="shared" si="21"/>
        <v>34528.620000000003</v>
      </c>
      <c r="G75" s="4">
        <f t="shared" si="21"/>
        <v>10556.7</v>
      </c>
      <c r="H75" s="4">
        <f t="shared" si="21"/>
        <v>1256.6199999999999</v>
      </c>
      <c r="I75" s="4">
        <f t="shared" si="21"/>
        <v>56731.34</v>
      </c>
      <c r="J75" s="4">
        <f t="shared" si="21"/>
        <v>305268.66000000003</v>
      </c>
    </row>
    <row r="77" spans="1:125">
      <c r="A77" s="22" t="s">
        <v>54</v>
      </c>
      <c r="B77" s="22"/>
      <c r="C77" s="22"/>
      <c r="D77" s="22"/>
      <c r="E77" s="22"/>
      <c r="F77" s="22"/>
      <c r="G77" s="22"/>
      <c r="H77" s="22"/>
      <c r="I77" s="22"/>
      <c r="J77" s="22"/>
    </row>
    <row r="78" spans="1:125">
      <c r="A78" t="s">
        <v>460</v>
      </c>
      <c r="B78" t="s">
        <v>79</v>
      </c>
      <c r="C78" t="s">
        <v>590</v>
      </c>
      <c r="D78" s="1">
        <v>44000</v>
      </c>
      <c r="E78" s="1">
        <v>1262.8</v>
      </c>
      <c r="F78" s="1">
        <v>1007.19</v>
      </c>
      <c r="G78" s="1">
        <v>1337.6</v>
      </c>
      <c r="H78" s="1">
        <v>25</v>
      </c>
      <c r="I78" s="1">
        <f>E78+F78+G78+H78</f>
        <v>3632.5899999999997</v>
      </c>
      <c r="J78" s="1">
        <f>D78-I78</f>
        <v>40367.410000000003</v>
      </c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</row>
    <row r="79" spans="1:125">
      <c r="A79" t="s">
        <v>55</v>
      </c>
      <c r="B79" t="s">
        <v>23</v>
      </c>
      <c r="C79" t="s">
        <v>590</v>
      </c>
      <c r="D79" s="1">
        <v>133500</v>
      </c>
      <c r="E79" s="1">
        <v>3831.45</v>
      </c>
      <c r="F79" s="1">
        <v>20101.23</v>
      </c>
      <c r="G79" s="1">
        <v>3595.1</v>
      </c>
      <c r="H79" s="1">
        <v>25</v>
      </c>
      <c r="I79" s="1">
        <f t="shared" ref="I79" si="22">E79+F79+G79+H79</f>
        <v>27552.78</v>
      </c>
      <c r="J79" s="1">
        <f t="shared" ref="J79" si="23">D79-I79</f>
        <v>105947.22</v>
      </c>
    </row>
    <row r="80" spans="1:125">
      <c r="A80" t="s">
        <v>56</v>
      </c>
      <c r="B80" t="s">
        <v>12</v>
      </c>
      <c r="C80" t="s">
        <v>587</v>
      </c>
      <c r="D80" s="1">
        <v>33000</v>
      </c>
      <c r="E80" s="1">
        <v>947.1</v>
      </c>
      <c r="F80" s="1">
        <v>0</v>
      </c>
      <c r="G80" s="1">
        <v>1003.2</v>
      </c>
      <c r="H80" s="1">
        <v>75</v>
      </c>
      <c r="I80" s="1">
        <f>E80+F80+G80+H80</f>
        <v>2025.3000000000002</v>
      </c>
      <c r="J80" s="1">
        <f>D80-I80</f>
        <v>30974.7</v>
      </c>
    </row>
    <row r="81" spans="1:125">
      <c r="A81" t="s">
        <v>643</v>
      </c>
      <c r="B81" t="s">
        <v>34</v>
      </c>
      <c r="C81" t="s">
        <v>590</v>
      </c>
      <c r="D81" s="1">
        <v>25000</v>
      </c>
      <c r="E81" s="1">
        <v>717.5</v>
      </c>
      <c r="F81" s="1">
        <v>0</v>
      </c>
      <c r="G81" s="1">
        <v>760</v>
      </c>
      <c r="H81" s="1">
        <v>25</v>
      </c>
      <c r="I81" s="1">
        <f>E81+F81+G81+H81</f>
        <v>1502.5</v>
      </c>
      <c r="J81" s="1">
        <f>D81-I81</f>
        <v>23497.5</v>
      </c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</row>
    <row r="82" spans="1:125">
      <c r="A82" s="3" t="s">
        <v>18</v>
      </c>
      <c r="B82" s="3">
        <v>4</v>
      </c>
      <c r="C82" s="3"/>
      <c r="D82" s="4">
        <f t="shared" ref="D82:J82" si="24">SUM(D78:D81)</f>
        <v>235500</v>
      </c>
      <c r="E82" s="4">
        <f t="shared" si="24"/>
        <v>6758.85</v>
      </c>
      <c r="F82" s="4">
        <f t="shared" si="24"/>
        <v>21108.42</v>
      </c>
      <c r="G82" s="4">
        <f t="shared" si="24"/>
        <v>6695.9</v>
      </c>
      <c r="H82" s="4">
        <f t="shared" si="24"/>
        <v>150</v>
      </c>
      <c r="I82" s="4">
        <f t="shared" si="24"/>
        <v>34713.17</v>
      </c>
      <c r="J82" s="4">
        <f t="shared" si="24"/>
        <v>200786.83000000002</v>
      </c>
    </row>
    <row r="84" spans="1:125">
      <c r="A84" s="22" t="s">
        <v>57</v>
      </c>
      <c r="B84" s="22"/>
      <c r="C84" s="22"/>
      <c r="D84" s="22"/>
      <c r="E84" s="22"/>
      <c r="F84" s="22"/>
      <c r="G84" s="22"/>
      <c r="H84" s="22"/>
      <c r="I84" s="22"/>
      <c r="J84" s="22"/>
    </row>
    <row r="85" spans="1:125">
      <c r="A85" t="s">
        <v>58</v>
      </c>
      <c r="B85" t="s">
        <v>59</v>
      </c>
      <c r="C85" t="s">
        <v>587</v>
      </c>
      <c r="D85" s="1">
        <v>70000</v>
      </c>
      <c r="E85" s="1">
        <v>2009</v>
      </c>
      <c r="F85" s="1">
        <v>4955.83</v>
      </c>
      <c r="G85" s="1">
        <v>2128</v>
      </c>
      <c r="H85" s="1">
        <v>2188.2399999999998</v>
      </c>
      <c r="I85" s="1">
        <f t="shared" ref="I85:I94" si="25">E85+F85+G85+H85</f>
        <v>11281.07</v>
      </c>
      <c r="J85" s="1">
        <f t="shared" ref="J85:J94" si="26">D85-I85</f>
        <v>58718.93</v>
      </c>
    </row>
    <row r="86" spans="1:125">
      <c r="A86" t="s">
        <v>594</v>
      </c>
      <c r="B86" t="s">
        <v>593</v>
      </c>
      <c r="C86" t="s">
        <v>590</v>
      </c>
      <c r="D86" s="1">
        <v>25000</v>
      </c>
      <c r="E86" s="1">
        <v>717.5</v>
      </c>
      <c r="F86" s="1">
        <v>0</v>
      </c>
      <c r="G86" s="1">
        <v>760</v>
      </c>
      <c r="H86" s="1">
        <v>25</v>
      </c>
      <c r="I86" s="1">
        <f>E86+F86+G86+H86</f>
        <v>1502.5</v>
      </c>
      <c r="J86" s="1">
        <f>D86-I86</f>
        <v>23497.5</v>
      </c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</row>
    <row r="87" spans="1:125">
      <c r="A87" t="s">
        <v>592</v>
      </c>
      <c r="B87" t="s">
        <v>63</v>
      </c>
      <c r="C87" t="s">
        <v>590</v>
      </c>
      <c r="D87" s="1">
        <v>40000</v>
      </c>
      <c r="E87" s="1">
        <v>1148</v>
      </c>
      <c r="F87" s="1">
        <v>442.65</v>
      </c>
      <c r="G87" s="1">
        <v>1216</v>
      </c>
      <c r="H87" s="1">
        <v>25</v>
      </c>
      <c r="I87" s="1">
        <f>E87+F87+G87+H87</f>
        <v>2831.65</v>
      </c>
      <c r="J87" s="1">
        <f>D87-I87</f>
        <v>37168.35</v>
      </c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</row>
    <row r="88" spans="1:125">
      <c r="A88" t="s">
        <v>60</v>
      </c>
      <c r="B88" t="s">
        <v>66</v>
      </c>
      <c r="C88" t="s">
        <v>587</v>
      </c>
      <c r="D88" s="1">
        <v>44000</v>
      </c>
      <c r="E88" s="1">
        <v>1262.8</v>
      </c>
      <c r="F88" s="1">
        <v>852.45</v>
      </c>
      <c r="G88" s="1">
        <v>1337.6</v>
      </c>
      <c r="H88" s="1">
        <v>1056.6199999999999</v>
      </c>
      <c r="I88" s="1">
        <f t="shared" si="25"/>
        <v>4509.4699999999993</v>
      </c>
      <c r="J88" s="1">
        <f t="shared" si="26"/>
        <v>39490.53</v>
      </c>
    </row>
    <row r="89" spans="1:125">
      <c r="A89" t="s">
        <v>62</v>
      </c>
      <c r="B89" t="s">
        <v>63</v>
      </c>
      <c r="C89" t="s">
        <v>587</v>
      </c>
      <c r="D89" s="1">
        <v>44000</v>
      </c>
      <c r="E89" s="1">
        <v>1262.8</v>
      </c>
      <c r="F89" s="1">
        <v>1007.19</v>
      </c>
      <c r="G89" s="1">
        <v>1337.6</v>
      </c>
      <c r="H89" s="1">
        <v>265</v>
      </c>
      <c r="I89" s="1">
        <f t="shared" si="25"/>
        <v>3872.5899999999997</v>
      </c>
      <c r="J89" s="1">
        <f t="shared" si="26"/>
        <v>40127.410000000003</v>
      </c>
    </row>
    <row r="90" spans="1:125" s="2" customFormat="1">
      <c r="A90" t="s">
        <v>64</v>
      </c>
      <c r="B90" t="s">
        <v>68</v>
      </c>
      <c r="C90" t="s">
        <v>587</v>
      </c>
      <c r="D90" s="1">
        <v>70000</v>
      </c>
      <c r="E90" s="1">
        <v>2009</v>
      </c>
      <c r="F90" s="1">
        <v>5162.1499999999996</v>
      </c>
      <c r="G90" s="1">
        <v>2128</v>
      </c>
      <c r="H90" s="1">
        <v>1056.6199999999999</v>
      </c>
      <c r="I90" s="1">
        <f t="shared" si="25"/>
        <v>10355.77</v>
      </c>
      <c r="J90" s="1">
        <f t="shared" si="26"/>
        <v>59644.229999999996</v>
      </c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6"/>
      <c r="DH90" s="6"/>
      <c r="DI90" s="6"/>
      <c r="DJ90" s="6"/>
      <c r="DK90" s="6"/>
      <c r="DL90" s="6"/>
      <c r="DM90" s="6"/>
      <c r="DN90" s="6"/>
      <c r="DO90" s="6"/>
      <c r="DP90" s="6"/>
      <c r="DQ90" s="6"/>
      <c r="DR90" s="6"/>
      <c r="DS90" s="6"/>
      <c r="DT90" s="6"/>
      <c r="DU90" s="6"/>
    </row>
    <row r="91" spans="1:125" s="2" customFormat="1">
      <c r="A91" t="s">
        <v>65</v>
      </c>
      <c r="B91" t="s">
        <v>66</v>
      </c>
      <c r="C91" t="s">
        <v>590</v>
      </c>
      <c r="D91" s="1">
        <v>44000</v>
      </c>
      <c r="E91" s="1">
        <v>1262.8</v>
      </c>
      <c r="F91" s="1">
        <v>1007.19</v>
      </c>
      <c r="G91" s="1">
        <v>1337.6</v>
      </c>
      <c r="H91" s="1">
        <v>25</v>
      </c>
      <c r="I91" s="1">
        <f t="shared" si="25"/>
        <v>3632.5899999999997</v>
      </c>
      <c r="J91" s="1">
        <f t="shared" si="26"/>
        <v>40367.410000000003</v>
      </c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  <c r="DU91" s="6"/>
    </row>
    <row r="92" spans="1:125" s="2" customFormat="1">
      <c r="A92" t="s">
        <v>67</v>
      </c>
      <c r="B92" t="s">
        <v>68</v>
      </c>
      <c r="C92" t="s">
        <v>590</v>
      </c>
      <c r="D92" s="1">
        <v>70000</v>
      </c>
      <c r="E92" s="1">
        <v>2009</v>
      </c>
      <c r="F92" s="1">
        <v>5368.48</v>
      </c>
      <c r="G92" s="1">
        <v>2128</v>
      </c>
      <c r="H92" s="1">
        <v>25</v>
      </c>
      <c r="I92" s="1">
        <f t="shared" si="25"/>
        <v>9530.48</v>
      </c>
      <c r="J92" s="1">
        <f t="shared" si="26"/>
        <v>60469.520000000004</v>
      </c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6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</row>
    <row r="93" spans="1:125">
      <c r="A93" t="s">
        <v>458</v>
      </c>
      <c r="B93" t="s">
        <v>63</v>
      </c>
      <c r="C93" t="s">
        <v>590</v>
      </c>
      <c r="D93" s="1">
        <v>55000</v>
      </c>
      <c r="E93" s="1">
        <v>1578.5</v>
      </c>
      <c r="F93" s="1">
        <v>2559.6799999999998</v>
      </c>
      <c r="G93" s="1">
        <v>1672</v>
      </c>
      <c r="H93" s="1">
        <v>25</v>
      </c>
      <c r="I93" s="1">
        <f t="shared" si="25"/>
        <v>5835.18</v>
      </c>
      <c r="J93" s="1">
        <f t="shared" si="26"/>
        <v>49164.82</v>
      </c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</row>
    <row r="94" spans="1:125">
      <c r="A94" t="s">
        <v>459</v>
      </c>
      <c r="B94" t="s">
        <v>23</v>
      </c>
      <c r="C94" t="s">
        <v>590</v>
      </c>
      <c r="D94" s="1">
        <v>120000</v>
      </c>
      <c r="E94" s="1">
        <v>3444</v>
      </c>
      <c r="F94" s="1">
        <v>16823.09</v>
      </c>
      <c r="G94" s="1">
        <v>3595.1</v>
      </c>
      <c r="H94" s="1">
        <v>25</v>
      </c>
      <c r="I94" s="1">
        <f t="shared" si="25"/>
        <v>23887.19</v>
      </c>
      <c r="J94" s="1">
        <f t="shared" si="26"/>
        <v>96112.81</v>
      </c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</row>
    <row r="95" spans="1:125" s="2" customFormat="1">
      <c r="A95" s="3" t="s">
        <v>18</v>
      </c>
      <c r="B95" s="3">
        <v>10</v>
      </c>
      <c r="C95" s="3"/>
      <c r="D95" s="4">
        <f t="shared" ref="D95:J95" si="27">SUM(D85:D94)</f>
        <v>582000</v>
      </c>
      <c r="E95" s="4">
        <f t="shared" si="27"/>
        <v>16703.400000000001</v>
      </c>
      <c r="F95" s="4">
        <f t="shared" si="27"/>
        <v>38178.71</v>
      </c>
      <c r="G95" s="4">
        <f t="shared" si="27"/>
        <v>17639.900000000001</v>
      </c>
      <c r="H95" s="4">
        <f t="shared" si="27"/>
        <v>4716.4799999999996</v>
      </c>
      <c r="I95" s="4">
        <f t="shared" si="27"/>
        <v>77238.489999999991</v>
      </c>
      <c r="J95" s="4">
        <f t="shared" si="27"/>
        <v>504761.51</v>
      </c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/>
      <c r="DH95" s="6"/>
      <c r="DI95" s="6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/>
      <c r="DU95" s="6"/>
    </row>
    <row r="96" spans="1:125" s="2" customFormat="1">
      <c r="A96"/>
      <c r="B96"/>
      <c r="C96"/>
      <c r="D96" s="1"/>
      <c r="E96" s="1"/>
      <c r="F96" s="1"/>
      <c r="G96" s="1"/>
      <c r="H96" s="1"/>
      <c r="I96" s="1"/>
      <c r="J96" s="1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</row>
    <row r="97" spans="1:125" s="2" customFormat="1">
      <c r="A97" s="22" t="s">
        <v>69</v>
      </c>
      <c r="B97" s="22"/>
      <c r="C97" s="22"/>
      <c r="D97" s="22"/>
      <c r="E97" s="22"/>
      <c r="F97" s="22"/>
      <c r="G97" s="22"/>
      <c r="H97" s="22"/>
      <c r="I97" s="22"/>
      <c r="J97" s="22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  <c r="DU97" s="6"/>
    </row>
    <row r="98" spans="1:125">
      <c r="A98" t="s">
        <v>596</v>
      </c>
      <c r="B98" t="s">
        <v>595</v>
      </c>
      <c r="C98" t="s">
        <v>590</v>
      </c>
      <c r="D98" s="1">
        <v>25000</v>
      </c>
      <c r="E98" s="1">
        <v>717.5</v>
      </c>
      <c r="F98" s="1">
        <v>0</v>
      </c>
      <c r="G98" s="1">
        <v>760</v>
      </c>
      <c r="H98" s="1">
        <v>25</v>
      </c>
      <c r="I98" s="1">
        <f>E98+F98+G98+H98</f>
        <v>1502.5</v>
      </c>
      <c r="J98" s="1">
        <f>D98-I98</f>
        <v>23497.5</v>
      </c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</row>
    <row r="99" spans="1:125">
      <c r="A99" t="s">
        <v>535</v>
      </c>
      <c r="B99" t="s">
        <v>63</v>
      </c>
      <c r="C99" t="s">
        <v>590</v>
      </c>
      <c r="D99" s="1">
        <v>40000</v>
      </c>
      <c r="E99" s="1">
        <v>1148</v>
      </c>
      <c r="F99" s="1">
        <v>287.91000000000003</v>
      </c>
      <c r="G99" s="1">
        <v>1216</v>
      </c>
      <c r="H99" s="1">
        <v>1056.6199999999999</v>
      </c>
      <c r="I99" s="1">
        <f>E99+F99+G99+H99</f>
        <v>3708.5299999999997</v>
      </c>
      <c r="J99" s="1">
        <f>D99-I99</f>
        <v>36291.47</v>
      </c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</row>
    <row r="100" spans="1:125" s="2" customFormat="1">
      <c r="A100" t="s">
        <v>70</v>
      </c>
      <c r="B100" t="s">
        <v>479</v>
      </c>
      <c r="C100" t="s">
        <v>587</v>
      </c>
      <c r="D100" s="1">
        <v>50000</v>
      </c>
      <c r="E100" s="1">
        <v>1435</v>
      </c>
      <c r="F100" s="1">
        <v>1699.26</v>
      </c>
      <c r="G100" s="1">
        <v>1520</v>
      </c>
      <c r="H100" s="1">
        <v>1156.6199999999999</v>
      </c>
      <c r="I100" s="1">
        <f t="shared" ref="I100:I102" si="28">E100+F100+G100+H100</f>
        <v>5810.88</v>
      </c>
      <c r="J100" s="1">
        <f t="shared" ref="J100:J102" si="29">D100-I100</f>
        <v>44189.120000000003</v>
      </c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6"/>
      <c r="DF100" s="6"/>
      <c r="DG100" s="6"/>
      <c r="DH100" s="6"/>
      <c r="DI100" s="6"/>
      <c r="DJ100" s="6"/>
      <c r="DK100" s="6"/>
      <c r="DL100" s="6"/>
      <c r="DM100" s="6"/>
      <c r="DN100" s="6"/>
      <c r="DO100" s="6"/>
      <c r="DP100" s="6"/>
      <c r="DQ100" s="6"/>
      <c r="DR100" s="6"/>
      <c r="DS100" s="6"/>
      <c r="DT100" s="6"/>
      <c r="DU100" s="6"/>
    </row>
    <row r="101" spans="1:125" s="2" customFormat="1">
      <c r="A101" t="s">
        <v>71</v>
      </c>
      <c r="B101" t="s">
        <v>61</v>
      </c>
      <c r="C101" t="s">
        <v>587</v>
      </c>
      <c r="D101" s="1">
        <v>40000</v>
      </c>
      <c r="E101" s="1">
        <v>1148</v>
      </c>
      <c r="F101" s="1">
        <v>442.65</v>
      </c>
      <c r="G101" s="1">
        <v>1216</v>
      </c>
      <c r="H101" s="1">
        <v>25</v>
      </c>
      <c r="I101" s="1">
        <f t="shared" si="28"/>
        <v>2831.65</v>
      </c>
      <c r="J101" s="1">
        <f t="shared" si="29"/>
        <v>37168.35</v>
      </c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6"/>
      <c r="DG101" s="6"/>
      <c r="DH101" s="6"/>
      <c r="DI101" s="6"/>
      <c r="DJ101" s="6"/>
      <c r="DK101" s="6"/>
      <c r="DL101" s="6"/>
      <c r="DM101" s="6"/>
      <c r="DN101" s="6"/>
      <c r="DO101" s="6"/>
      <c r="DP101" s="6"/>
      <c r="DQ101" s="6"/>
      <c r="DR101" s="6"/>
      <c r="DS101" s="6"/>
      <c r="DT101" s="6"/>
      <c r="DU101" s="6"/>
    </row>
    <row r="102" spans="1:125" s="2" customFormat="1">
      <c r="A102" t="s">
        <v>72</v>
      </c>
      <c r="B102" t="s">
        <v>61</v>
      </c>
      <c r="C102" t="s">
        <v>590</v>
      </c>
      <c r="D102" s="1">
        <v>40000</v>
      </c>
      <c r="E102" s="1">
        <v>1148</v>
      </c>
      <c r="F102" s="1">
        <v>442.65</v>
      </c>
      <c r="G102" s="1">
        <v>1216</v>
      </c>
      <c r="H102" s="1">
        <v>25</v>
      </c>
      <c r="I102" s="1">
        <f t="shared" si="28"/>
        <v>2831.65</v>
      </c>
      <c r="J102" s="1">
        <f t="shared" si="29"/>
        <v>37168.35</v>
      </c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  <c r="DF102" s="6"/>
      <c r="DG102" s="6"/>
      <c r="DH102" s="6"/>
      <c r="DI102" s="6"/>
      <c r="DJ102" s="6"/>
      <c r="DK102" s="6"/>
      <c r="DL102" s="6"/>
      <c r="DM102" s="6"/>
      <c r="DN102" s="6"/>
      <c r="DO102" s="6"/>
      <c r="DP102" s="6"/>
      <c r="DQ102" s="6"/>
      <c r="DR102" s="6"/>
      <c r="DS102" s="6"/>
      <c r="DT102" s="6"/>
      <c r="DU102" s="6"/>
    </row>
    <row r="103" spans="1:125">
      <c r="A103" t="s">
        <v>536</v>
      </c>
      <c r="B103" t="s">
        <v>63</v>
      </c>
      <c r="C103" t="s">
        <v>590</v>
      </c>
      <c r="D103" s="1">
        <v>31000</v>
      </c>
      <c r="E103" s="1">
        <v>889.7</v>
      </c>
      <c r="F103" s="1">
        <v>0</v>
      </c>
      <c r="G103" s="1">
        <v>942.4</v>
      </c>
      <c r="H103" s="1">
        <v>25</v>
      </c>
      <c r="I103" s="1">
        <f>E103+F103+G103+H103</f>
        <v>1857.1</v>
      </c>
      <c r="J103" s="1">
        <f>D103-I103</f>
        <v>29142.9</v>
      </c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</row>
    <row r="104" spans="1:125">
      <c r="A104" s="3" t="s">
        <v>18</v>
      </c>
      <c r="B104" s="3">
        <v>6</v>
      </c>
      <c r="C104" s="3"/>
      <c r="D104" s="4">
        <f t="shared" ref="D104:J104" si="30">SUM(D98:D103)</f>
        <v>226000</v>
      </c>
      <c r="E104" s="4">
        <f t="shared" si="30"/>
        <v>6486.2</v>
      </c>
      <c r="F104" s="4">
        <f t="shared" si="30"/>
        <v>2872.4700000000003</v>
      </c>
      <c r="G104" s="4">
        <f t="shared" si="30"/>
        <v>6870.4</v>
      </c>
      <c r="H104" s="4">
        <f t="shared" si="30"/>
        <v>2313.2399999999998</v>
      </c>
      <c r="I104" s="4">
        <f t="shared" si="30"/>
        <v>18542.309999999998</v>
      </c>
      <c r="J104" s="4">
        <f t="shared" si="30"/>
        <v>207457.69</v>
      </c>
    </row>
    <row r="105" spans="1:125" s="2" customFormat="1">
      <c r="A105"/>
      <c r="B105"/>
      <c r="C105"/>
      <c r="D105" s="1"/>
      <c r="E105" s="1"/>
      <c r="F105" s="1"/>
      <c r="G105" s="1"/>
      <c r="H105" s="1"/>
      <c r="I105" s="1"/>
      <c r="J105" s="1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</row>
    <row r="106" spans="1:125" s="2" customFormat="1">
      <c r="A106" s="22" t="s">
        <v>75</v>
      </c>
      <c r="B106" s="22"/>
      <c r="C106" s="22"/>
      <c r="D106" s="22"/>
      <c r="E106" s="22"/>
      <c r="F106" s="22"/>
      <c r="G106" s="22"/>
      <c r="H106" s="22"/>
      <c r="I106" s="22"/>
      <c r="J106" s="22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6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</row>
    <row r="107" spans="1:125">
      <c r="A107" t="s">
        <v>537</v>
      </c>
      <c r="B107" t="s">
        <v>79</v>
      </c>
      <c r="C107" t="s">
        <v>590</v>
      </c>
      <c r="D107" s="1">
        <v>70000</v>
      </c>
      <c r="E107" s="1">
        <v>2009</v>
      </c>
      <c r="F107" s="1">
        <v>5368.48</v>
      </c>
      <c r="G107" s="1">
        <v>2128</v>
      </c>
      <c r="H107" s="1">
        <v>25</v>
      </c>
      <c r="I107" s="1">
        <f>E107+F107+G107+H107</f>
        <v>9530.48</v>
      </c>
      <c r="J107" s="1">
        <f>D107-I107</f>
        <v>60469.520000000004</v>
      </c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</row>
    <row r="108" spans="1:125" s="2" customFormat="1">
      <c r="A108" t="s">
        <v>82</v>
      </c>
      <c r="B108" t="s">
        <v>79</v>
      </c>
      <c r="C108" t="s">
        <v>587</v>
      </c>
      <c r="D108" s="1">
        <v>50000</v>
      </c>
      <c r="E108" s="1">
        <v>1435</v>
      </c>
      <c r="F108" s="1">
        <v>1854</v>
      </c>
      <c r="G108" s="1">
        <v>1520</v>
      </c>
      <c r="H108" s="1">
        <v>25</v>
      </c>
      <c r="I108" s="1">
        <f t="shared" ref="I108:I109" si="31">E108+F108+G108+H108</f>
        <v>4834</v>
      </c>
      <c r="J108" s="1">
        <f t="shared" ref="J108:J109" si="32">D108-I108</f>
        <v>45166</v>
      </c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6"/>
      <c r="DH108" s="6"/>
      <c r="DI108" s="6"/>
      <c r="DJ108" s="6"/>
      <c r="DK108" s="6"/>
      <c r="DL108" s="6"/>
      <c r="DM108" s="6"/>
      <c r="DN108" s="6"/>
      <c r="DO108" s="6"/>
      <c r="DP108" s="6"/>
      <c r="DQ108" s="6"/>
      <c r="DR108" s="6"/>
      <c r="DS108" s="6"/>
      <c r="DT108" s="6"/>
      <c r="DU108" s="6"/>
    </row>
    <row r="109" spans="1:125" s="2" customFormat="1">
      <c r="A109" t="s">
        <v>83</v>
      </c>
      <c r="B109" t="s">
        <v>77</v>
      </c>
      <c r="C109" t="s">
        <v>587</v>
      </c>
      <c r="D109" s="1">
        <v>90000</v>
      </c>
      <c r="E109" s="1">
        <v>2583</v>
      </c>
      <c r="F109" s="1">
        <v>9237.31</v>
      </c>
      <c r="G109" s="1">
        <v>2736</v>
      </c>
      <c r="H109" s="1">
        <v>2088.2399999999998</v>
      </c>
      <c r="I109" s="1">
        <f t="shared" si="31"/>
        <v>16644.55</v>
      </c>
      <c r="J109" s="1">
        <f t="shared" si="32"/>
        <v>73355.45</v>
      </c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6"/>
      <c r="DC109" s="6"/>
      <c r="DD109" s="6"/>
      <c r="DE109" s="6"/>
      <c r="DF109" s="6"/>
      <c r="DG109" s="6"/>
      <c r="DH109" s="6"/>
      <c r="DI109" s="6"/>
      <c r="DJ109" s="6"/>
      <c r="DK109" s="6"/>
      <c r="DL109" s="6"/>
      <c r="DM109" s="6"/>
      <c r="DN109" s="6"/>
      <c r="DO109" s="6"/>
      <c r="DP109" s="6"/>
      <c r="DQ109" s="6"/>
      <c r="DR109" s="6"/>
      <c r="DS109" s="6"/>
      <c r="DT109" s="6"/>
      <c r="DU109" s="6"/>
    </row>
    <row r="110" spans="1:125" s="2" customFormat="1">
      <c r="A110" s="3" t="s">
        <v>18</v>
      </c>
      <c r="B110" s="3">
        <v>3</v>
      </c>
      <c r="C110" s="3"/>
      <c r="D110" s="4">
        <f t="shared" ref="D110:J110" si="33">SUM(D107:D109)</f>
        <v>210000</v>
      </c>
      <c r="E110" s="4">
        <f t="shared" si="33"/>
        <v>6027</v>
      </c>
      <c r="F110" s="4">
        <f t="shared" si="33"/>
        <v>16459.79</v>
      </c>
      <c r="G110" s="4">
        <f t="shared" si="33"/>
        <v>6384</v>
      </c>
      <c r="H110" s="4">
        <f t="shared" si="33"/>
        <v>2138.2399999999998</v>
      </c>
      <c r="I110" s="4">
        <f t="shared" si="33"/>
        <v>31009.03</v>
      </c>
      <c r="J110" s="4">
        <f t="shared" si="33"/>
        <v>178990.97</v>
      </c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6"/>
      <c r="DC110" s="6"/>
      <c r="DD110" s="6"/>
      <c r="DE110" s="6"/>
      <c r="DF110" s="6"/>
      <c r="DG110" s="6"/>
      <c r="DH110" s="6"/>
      <c r="DI110" s="6"/>
      <c r="DJ110" s="6"/>
      <c r="DK110" s="6"/>
      <c r="DL110" s="6"/>
      <c r="DM110" s="6"/>
      <c r="DN110" s="6"/>
      <c r="DO110" s="6"/>
      <c r="DP110" s="6"/>
      <c r="DQ110" s="6"/>
      <c r="DR110" s="6"/>
      <c r="DS110" s="6"/>
      <c r="DT110" s="6"/>
      <c r="DU110" s="6"/>
    </row>
    <row r="111" spans="1:125" s="2" customFormat="1">
      <c r="A111"/>
      <c r="B111"/>
      <c r="C111"/>
      <c r="D111" s="1"/>
      <c r="E111" s="1"/>
      <c r="F111" s="1"/>
      <c r="G111" s="1"/>
      <c r="H111" s="1"/>
      <c r="I111" s="1"/>
      <c r="J111" s="1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6"/>
      <c r="DC111" s="6"/>
      <c r="DD111" s="6"/>
      <c r="DE111" s="6"/>
      <c r="DF111" s="6"/>
      <c r="DG111" s="6"/>
      <c r="DH111" s="6"/>
      <c r="DI111" s="6"/>
      <c r="DJ111" s="6"/>
      <c r="DK111" s="6"/>
      <c r="DL111" s="6"/>
      <c r="DM111" s="6"/>
      <c r="DN111" s="6"/>
      <c r="DO111" s="6"/>
      <c r="DP111" s="6"/>
      <c r="DQ111" s="6"/>
      <c r="DR111" s="6"/>
      <c r="DS111" s="6"/>
      <c r="DT111" s="6"/>
      <c r="DU111" s="6"/>
    </row>
    <row r="112" spans="1:125" s="2" customFormat="1">
      <c r="A112" s="22" t="s">
        <v>85</v>
      </c>
      <c r="B112" s="22"/>
      <c r="C112" s="22"/>
      <c r="D112" s="22"/>
      <c r="E112" s="22"/>
      <c r="F112" s="22"/>
      <c r="G112" s="22"/>
      <c r="H112" s="22"/>
      <c r="I112" s="22"/>
      <c r="J112" s="22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6"/>
      <c r="DC112" s="6"/>
      <c r="DD112" s="6"/>
      <c r="DE112" s="6"/>
      <c r="DF112" s="6"/>
      <c r="DG112" s="6"/>
      <c r="DH112" s="6"/>
      <c r="DI112" s="6"/>
      <c r="DJ112" s="6"/>
      <c r="DK112" s="6"/>
      <c r="DL112" s="6"/>
      <c r="DM112" s="6"/>
      <c r="DN112" s="6"/>
      <c r="DO112" s="6"/>
      <c r="DP112" s="6"/>
      <c r="DQ112" s="6"/>
      <c r="DR112" s="6"/>
      <c r="DS112" s="6"/>
      <c r="DT112" s="6"/>
      <c r="DU112" s="6"/>
    </row>
    <row r="113" spans="1:125">
      <c r="A113" t="s">
        <v>597</v>
      </c>
      <c r="B113" t="s">
        <v>21</v>
      </c>
      <c r="C113" t="s">
        <v>590</v>
      </c>
      <c r="D113" s="1">
        <v>45000</v>
      </c>
      <c r="E113" s="1">
        <v>1291.5</v>
      </c>
      <c r="F113" s="1">
        <v>1148.33</v>
      </c>
      <c r="G113" s="1">
        <v>1368</v>
      </c>
      <c r="H113" s="1">
        <v>25</v>
      </c>
      <c r="I113" s="1">
        <v>3832.83</v>
      </c>
      <c r="J113" s="1">
        <f>D113-I113</f>
        <v>41167.17</v>
      </c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</row>
    <row r="114" spans="1:125">
      <c r="A114" t="s">
        <v>236</v>
      </c>
      <c r="B114" t="s">
        <v>34</v>
      </c>
      <c r="C114" t="s">
        <v>587</v>
      </c>
      <c r="D114" s="1">
        <v>25000</v>
      </c>
      <c r="E114" s="1">
        <v>717.5</v>
      </c>
      <c r="F114" s="1">
        <v>0</v>
      </c>
      <c r="G114" s="1">
        <v>760</v>
      </c>
      <c r="H114" s="1">
        <v>665</v>
      </c>
      <c r="I114" s="1">
        <f>E114+F114+G114+H114</f>
        <v>2142.5</v>
      </c>
      <c r="J114" s="1">
        <f>D114-I114</f>
        <v>22857.5</v>
      </c>
    </row>
    <row r="115" spans="1:125" s="2" customFormat="1">
      <c r="A115" t="s">
        <v>86</v>
      </c>
      <c r="B115" t="s">
        <v>480</v>
      </c>
      <c r="C115" t="s">
        <v>587</v>
      </c>
      <c r="D115" s="1">
        <v>70000</v>
      </c>
      <c r="E115" s="1">
        <v>2009</v>
      </c>
      <c r="F115" s="1">
        <v>5368.48</v>
      </c>
      <c r="G115" s="1">
        <v>2128</v>
      </c>
      <c r="H115" s="1">
        <v>75</v>
      </c>
      <c r="I115" s="1">
        <f t="shared" ref="I115:I119" si="34">E115+F115+G115+H115</f>
        <v>9580.48</v>
      </c>
      <c r="J115" s="1">
        <f t="shared" ref="J115:J119" si="35">D115-I115</f>
        <v>60419.520000000004</v>
      </c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6"/>
      <c r="DB115" s="6"/>
      <c r="DC115" s="6"/>
      <c r="DD115" s="6"/>
      <c r="DE115" s="6"/>
      <c r="DF115" s="6"/>
      <c r="DG115" s="6"/>
      <c r="DH115" s="6"/>
      <c r="DI115" s="6"/>
      <c r="DJ115" s="6"/>
      <c r="DK115" s="6"/>
      <c r="DL115" s="6"/>
      <c r="DM115" s="6"/>
      <c r="DN115" s="6"/>
      <c r="DO115" s="6"/>
      <c r="DP115" s="6"/>
      <c r="DQ115" s="6"/>
      <c r="DR115" s="6"/>
      <c r="DS115" s="6"/>
      <c r="DT115" s="6"/>
      <c r="DU115" s="6"/>
    </row>
    <row r="116" spans="1:125" s="2" customFormat="1">
      <c r="A116" t="s">
        <v>87</v>
      </c>
      <c r="B116" t="s">
        <v>21</v>
      </c>
      <c r="C116" t="s">
        <v>587</v>
      </c>
      <c r="D116" s="1">
        <v>35250</v>
      </c>
      <c r="E116" s="1">
        <v>1011.68</v>
      </c>
      <c r="F116" s="1">
        <v>0</v>
      </c>
      <c r="G116" s="1">
        <v>1071.5999999999999</v>
      </c>
      <c r="H116" s="1">
        <v>1196.6199999999999</v>
      </c>
      <c r="I116" s="1">
        <f t="shared" si="34"/>
        <v>3279.8999999999996</v>
      </c>
      <c r="J116" s="1">
        <f t="shared" si="35"/>
        <v>31970.1</v>
      </c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  <c r="DB116" s="6"/>
      <c r="DC116" s="6"/>
      <c r="DD116" s="6"/>
      <c r="DE116" s="6"/>
      <c r="DF116" s="6"/>
      <c r="DG116" s="6"/>
      <c r="DH116" s="6"/>
      <c r="DI116" s="6"/>
      <c r="DJ116" s="6"/>
      <c r="DK116" s="6"/>
      <c r="DL116" s="6"/>
      <c r="DM116" s="6"/>
      <c r="DN116" s="6"/>
      <c r="DO116" s="6"/>
      <c r="DP116" s="6"/>
      <c r="DQ116" s="6"/>
      <c r="DR116" s="6"/>
      <c r="DS116" s="6"/>
      <c r="DT116" s="6"/>
      <c r="DU116" s="6"/>
    </row>
    <row r="117" spans="1:125" s="2" customFormat="1">
      <c r="A117" t="s">
        <v>88</v>
      </c>
      <c r="B117" t="s">
        <v>34</v>
      </c>
      <c r="C117" t="s">
        <v>587</v>
      </c>
      <c r="D117" s="1">
        <v>30000</v>
      </c>
      <c r="E117" s="1">
        <v>861</v>
      </c>
      <c r="F117" s="1">
        <v>0</v>
      </c>
      <c r="G117" s="1">
        <v>912</v>
      </c>
      <c r="H117" s="1">
        <v>25</v>
      </c>
      <c r="I117" s="1">
        <f t="shared" si="34"/>
        <v>1798</v>
      </c>
      <c r="J117" s="1">
        <f t="shared" si="35"/>
        <v>28202</v>
      </c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6"/>
      <c r="DB117" s="6"/>
      <c r="DC117" s="6"/>
      <c r="DD117" s="6"/>
      <c r="DE117" s="6"/>
      <c r="DF117" s="6"/>
      <c r="DG117" s="6"/>
      <c r="DH117" s="6"/>
      <c r="DI117" s="6"/>
      <c r="DJ117" s="6"/>
      <c r="DK117" s="6"/>
      <c r="DL117" s="6"/>
      <c r="DM117" s="6"/>
      <c r="DN117" s="6"/>
      <c r="DO117" s="6"/>
      <c r="DP117" s="6"/>
      <c r="DQ117" s="6"/>
      <c r="DR117" s="6"/>
      <c r="DS117" s="6"/>
      <c r="DT117" s="6"/>
      <c r="DU117" s="6"/>
    </row>
    <row r="118" spans="1:125" s="2" customFormat="1">
      <c r="A118" t="s">
        <v>89</v>
      </c>
      <c r="B118" t="s">
        <v>34</v>
      </c>
      <c r="C118" t="s">
        <v>587</v>
      </c>
      <c r="D118" s="1">
        <v>25000</v>
      </c>
      <c r="E118" s="1">
        <v>717.5</v>
      </c>
      <c r="F118" s="1">
        <v>0</v>
      </c>
      <c r="G118" s="1">
        <v>760</v>
      </c>
      <c r="H118" s="1">
        <v>205</v>
      </c>
      <c r="I118" s="1">
        <f t="shared" si="34"/>
        <v>1682.5</v>
      </c>
      <c r="J118" s="1">
        <f t="shared" si="35"/>
        <v>23317.5</v>
      </c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6"/>
      <c r="DB118" s="6"/>
      <c r="DC118" s="6"/>
      <c r="DD118" s="6"/>
      <c r="DE118" s="6"/>
      <c r="DF118" s="6"/>
      <c r="DG118" s="6"/>
      <c r="DH118" s="6"/>
      <c r="DI118" s="6"/>
      <c r="DJ118" s="6"/>
      <c r="DK118" s="6"/>
      <c r="DL118" s="6"/>
      <c r="DM118" s="6"/>
      <c r="DN118" s="6"/>
      <c r="DO118" s="6"/>
      <c r="DP118" s="6"/>
      <c r="DQ118" s="6"/>
      <c r="DR118" s="6"/>
      <c r="DS118" s="6"/>
      <c r="DT118" s="6"/>
      <c r="DU118" s="6"/>
    </row>
    <row r="119" spans="1:125" s="2" customFormat="1">
      <c r="A119" t="s">
        <v>90</v>
      </c>
      <c r="B119" t="s">
        <v>34</v>
      </c>
      <c r="C119" t="s">
        <v>587</v>
      </c>
      <c r="D119" s="1">
        <v>25500</v>
      </c>
      <c r="E119" s="1">
        <v>731.85</v>
      </c>
      <c r="F119" s="1">
        <v>0</v>
      </c>
      <c r="G119" s="1">
        <v>775.2</v>
      </c>
      <c r="H119" s="1">
        <v>125</v>
      </c>
      <c r="I119" s="1">
        <f t="shared" si="34"/>
        <v>1632.0500000000002</v>
      </c>
      <c r="J119" s="1">
        <f t="shared" si="35"/>
        <v>23867.95</v>
      </c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  <c r="CW119" s="6"/>
      <c r="CX119" s="6"/>
      <c r="CY119" s="6"/>
      <c r="CZ119" s="6"/>
      <c r="DA119" s="6"/>
      <c r="DB119" s="6"/>
      <c r="DC119" s="6"/>
      <c r="DD119" s="6"/>
      <c r="DE119" s="6"/>
      <c r="DF119" s="6"/>
      <c r="DG119" s="6"/>
      <c r="DH119" s="6"/>
      <c r="DI119" s="6"/>
      <c r="DJ119" s="6"/>
      <c r="DK119" s="6"/>
      <c r="DL119" s="6"/>
      <c r="DM119" s="6"/>
      <c r="DN119" s="6"/>
      <c r="DO119" s="6"/>
      <c r="DP119" s="6"/>
      <c r="DQ119" s="6"/>
      <c r="DR119" s="6"/>
      <c r="DS119" s="6"/>
      <c r="DT119" s="6"/>
      <c r="DU119" s="6"/>
    </row>
    <row r="120" spans="1:125" s="2" customFormat="1">
      <c r="A120" t="s">
        <v>91</v>
      </c>
      <c r="B120" t="s">
        <v>34</v>
      </c>
      <c r="C120" t="s">
        <v>587</v>
      </c>
      <c r="D120" s="1">
        <v>22500</v>
      </c>
      <c r="E120" s="1">
        <v>645.75</v>
      </c>
      <c r="F120" s="1">
        <v>0</v>
      </c>
      <c r="G120" s="1">
        <v>684</v>
      </c>
      <c r="H120" s="1">
        <v>125</v>
      </c>
      <c r="I120" s="1">
        <f>E120+F120+G120+H120</f>
        <v>1454.75</v>
      </c>
      <c r="J120" s="1">
        <f>D120-I120</f>
        <v>21045.25</v>
      </c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  <c r="CW120" s="6"/>
      <c r="CX120" s="6"/>
      <c r="CY120" s="6"/>
      <c r="CZ120" s="6"/>
      <c r="DA120" s="6"/>
      <c r="DB120" s="6"/>
      <c r="DC120" s="6"/>
      <c r="DD120" s="6"/>
      <c r="DE120" s="6"/>
      <c r="DF120" s="6"/>
      <c r="DG120" s="6"/>
      <c r="DH120" s="6"/>
      <c r="DI120" s="6"/>
      <c r="DJ120" s="6"/>
      <c r="DK120" s="6"/>
      <c r="DL120" s="6"/>
      <c r="DM120" s="6"/>
      <c r="DN120" s="6"/>
      <c r="DO120" s="6"/>
      <c r="DP120" s="6"/>
      <c r="DQ120" s="6"/>
      <c r="DR120" s="6"/>
      <c r="DS120" s="6"/>
      <c r="DT120" s="6"/>
      <c r="DU120" s="6"/>
    </row>
    <row r="121" spans="1:125" s="2" customFormat="1">
      <c r="A121" t="s">
        <v>644</v>
      </c>
      <c r="B121" t="s">
        <v>23</v>
      </c>
      <c r="C121" s="2" t="s">
        <v>590</v>
      </c>
      <c r="D121" s="1">
        <v>90000</v>
      </c>
      <c r="E121" s="1">
        <v>2583</v>
      </c>
      <c r="F121" s="1">
        <v>9753.1200000000008</v>
      </c>
      <c r="G121" s="1">
        <v>2736</v>
      </c>
      <c r="H121" s="1">
        <v>25</v>
      </c>
      <c r="I121" s="1">
        <f>+E121+F121+G121+H121</f>
        <v>15097.12</v>
      </c>
      <c r="J121" s="1">
        <f>D121-I121</f>
        <v>74902.880000000005</v>
      </c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  <c r="DA121" s="6"/>
      <c r="DB121" s="6"/>
      <c r="DC121" s="6"/>
      <c r="DD121" s="6"/>
      <c r="DE121" s="6"/>
      <c r="DF121" s="6"/>
      <c r="DG121" s="6"/>
      <c r="DH121" s="6"/>
      <c r="DI121" s="6"/>
      <c r="DJ121" s="6"/>
      <c r="DK121" s="6"/>
      <c r="DL121" s="6"/>
      <c r="DM121" s="6"/>
      <c r="DN121" s="6"/>
      <c r="DO121" s="6"/>
      <c r="DP121" s="6"/>
      <c r="DQ121" s="6"/>
      <c r="DR121" s="6"/>
      <c r="DS121" s="6"/>
      <c r="DT121" s="6"/>
      <c r="DU121" s="6"/>
    </row>
    <row r="122" spans="1:125" s="2" customFormat="1">
      <c r="A122" s="3" t="s">
        <v>18</v>
      </c>
      <c r="B122" s="3">
        <v>9</v>
      </c>
      <c r="C122" s="3"/>
      <c r="D122" s="4">
        <f t="shared" ref="D122:J122" si="36">SUM(D113:D121)</f>
        <v>368250</v>
      </c>
      <c r="E122" s="4">
        <f t="shared" si="36"/>
        <v>10568.78</v>
      </c>
      <c r="F122" s="4">
        <f t="shared" si="36"/>
        <v>16269.93</v>
      </c>
      <c r="G122" s="4">
        <f t="shared" si="36"/>
        <v>11194.8</v>
      </c>
      <c r="H122" s="4">
        <f t="shared" si="36"/>
        <v>2466.62</v>
      </c>
      <c r="I122" s="4">
        <f t="shared" si="36"/>
        <v>40500.129999999997</v>
      </c>
      <c r="J122" s="4">
        <f t="shared" si="36"/>
        <v>327749.87</v>
      </c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  <c r="CW122" s="6"/>
      <c r="CX122" s="6"/>
      <c r="CY122" s="6"/>
      <c r="CZ122" s="6"/>
      <c r="DA122" s="6"/>
      <c r="DB122" s="6"/>
      <c r="DC122" s="6"/>
      <c r="DD122" s="6"/>
      <c r="DE122" s="6"/>
      <c r="DF122" s="6"/>
      <c r="DG122" s="6"/>
      <c r="DH122" s="6"/>
      <c r="DI122" s="6"/>
      <c r="DJ122" s="6"/>
      <c r="DK122" s="6"/>
      <c r="DL122" s="6"/>
      <c r="DM122" s="6"/>
      <c r="DN122" s="6"/>
      <c r="DO122" s="6"/>
      <c r="DP122" s="6"/>
      <c r="DQ122" s="6"/>
      <c r="DR122" s="6"/>
      <c r="DS122" s="6"/>
      <c r="DT122" s="6"/>
      <c r="DU122" s="6"/>
    </row>
    <row r="123" spans="1:125" s="2" customFormat="1">
      <c r="A123"/>
      <c r="B123"/>
      <c r="C123"/>
      <c r="D123" s="1"/>
      <c r="E123" s="1"/>
      <c r="F123" s="1"/>
      <c r="G123" s="1"/>
      <c r="H123" s="1"/>
      <c r="I123" s="1"/>
      <c r="J123" s="1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  <c r="CW123" s="6"/>
      <c r="CX123" s="6"/>
      <c r="CY123" s="6"/>
      <c r="CZ123" s="6"/>
      <c r="DA123" s="6"/>
      <c r="DB123" s="6"/>
      <c r="DC123" s="6"/>
      <c r="DD123" s="6"/>
      <c r="DE123" s="6"/>
      <c r="DF123" s="6"/>
      <c r="DG123" s="6"/>
      <c r="DH123" s="6"/>
      <c r="DI123" s="6"/>
      <c r="DJ123" s="6"/>
      <c r="DK123" s="6"/>
      <c r="DL123" s="6"/>
      <c r="DM123" s="6"/>
      <c r="DN123" s="6"/>
      <c r="DO123" s="6"/>
      <c r="DP123" s="6"/>
      <c r="DQ123" s="6"/>
      <c r="DR123" s="6"/>
      <c r="DS123" s="6"/>
      <c r="DT123" s="6"/>
      <c r="DU123" s="6"/>
    </row>
    <row r="124" spans="1:125" s="2" customFormat="1">
      <c r="A124" s="22" t="s">
        <v>93</v>
      </c>
      <c r="B124" s="22"/>
      <c r="C124" s="22"/>
      <c r="D124" s="22"/>
      <c r="E124" s="22"/>
      <c r="F124" s="22"/>
      <c r="G124" s="22"/>
      <c r="H124" s="22"/>
      <c r="I124" s="22"/>
      <c r="J124" s="22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  <c r="CW124" s="6"/>
      <c r="CX124" s="6"/>
      <c r="CY124" s="6"/>
      <c r="CZ124" s="6"/>
      <c r="DA124" s="6"/>
      <c r="DB124" s="6"/>
      <c r="DC124" s="6"/>
      <c r="DD124" s="6"/>
      <c r="DE124" s="6"/>
      <c r="DF124" s="6"/>
      <c r="DG124" s="6"/>
      <c r="DH124" s="6"/>
      <c r="DI124" s="6"/>
      <c r="DJ124" s="6"/>
      <c r="DK124" s="6"/>
      <c r="DL124" s="6"/>
      <c r="DM124" s="6"/>
      <c r="DN124" s="6"/>
      <c r="DO124" s="6"/>
      <c r="DP124" s="6"/>
      <c r="DQ124" s="6"/>
      <c r="DR124" s="6"/>
      <c r="DS124" s="6"/>
      <c r="DT124" s="6"/>
      <c r="DU124" s="6"/>
    </row>
    <row r="125" spans="1:125" s="20" customFormat="1">
      <c r="A125" s="17" t="s">
        <v>645</v>
      </c>
      <c r="B125" s="17" t="s">
        <v>23</v>
      </c>
      <c r="C125" s="17" t="s">
        <v>590</v>
      </c>
      <c r="D125" s="18">
        <v>55000</v>
      </c>
      <c r="E125" s="18">
        <v>1578.5</v>
      </c>
      <c r="F125" s="18">
        <v>2559.6799999999998</v>
      </c>
      <c r="G125" s="18">
        <v>1672</v>
      </c>
      <c r="H125" s="18">
        <v>25</v>
      </c>
      <c r="I125" s="18">
        <v>5835.18</v>
      </c>
      <c r="J125" s="18">
        <v>49164.82</v>
      </c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  <c r="CE125" s="19"/>
      <c r="CF125" s="19"/>
      <c r="CG125" s="19"/>
      <c r="CH125" s="19"/>
      <c r="CI125" s="19"/>
      <c r="CJ125" s="19"/>
      <c r="CK125" s="19"/>
      <c r="CL125" s="19"/>
      <c r="CM125" s="19"/>
      <c r="CN125" s="19"/>
      <c r="CO125" s="19"/>
      <c r="CP125" s="19"/>
      <c r="CQ125" s="19"/>
      <c r="CR125" s="19"/>
      <c r="CS125" s="19"/>
      <c r="CT125" s="19"/>
      <c r="CU125" s="19"/>
      <c r="CV125" s="19"/>
      <c r="CW125" s="19"/>
      <c r="CX125" s="19"/>
      <c r="CY125" s="19"/>
      <c r="CZ125" s="19"/>
      <c r="DA125" s="19"/>
      <c r="DB125" s="19"/>
      <c r="DC125" s="19"/>
      <c r="DD125" s="19"/>
      <c r="DE125" s="19"/>
      <c r="DF125" s="19"/>
      <c r="DG125" s="19"/>
      <c r="DH125" s="19"/>
      <c r="DI125" s="19"/>
      <c r="DJ125" s="19"/>
      <c r="DK125" s="19"/>
      <c r="DL125" s="19"/>
      <c r="DM125" s="19"/>
      <c r="DN125" s="19"/>
      <c r="DO125" s="19"/>
      <c r="DP125" s="19"/>
      <c r="DQ125" s="19"/>
      <c r="DR125" s="19"/>
      <c r="DS125" s="19"/>
      <c r="DT125" s="19"/>
      <c r="DU125" s="19"/>
    </row>
    <row r="126" spans="1:125" s="2" customFormat="1">
      <c r="A126" t="s">
        <v>94</v>
      </c>
      <c r="B126" t="s">
        <v>95</v>
      </c>
      <c r="C126" t="s">
        <v>588</v>
      </c>
      <c r="D126" s="1">
        <v>23000</v>
      </c>
      <c r="E126" s="1">
        <v>660.1</v>
      </c>
      <c r="F126" s="1">
        <v>0</v>
      </c>
      <c r="G126" s="1">
        <v>699.2</v>
      </c>
      <c r="H126" s="1">
        <v>75</v>
      </c>
      <c r="I126" s="1">
        <f t="shared" ref="I126:I128" si="37">E126+F126+G126+H126</f>
        <v>1434.3000000000002</v>
      </c>
      <c r="J126" s="1">
        <f t="shared" ref="J126:J128" si="38">D126-I126</f>
        <v>21565.7</v>
      </c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  <c r="CW126" s="6"/>
      <c r="CX126" s="6"/>
      <c r="CY126" s="6"/>
      <c r="CZ126" s="6"/>
      <c r="DA126" s="6"/>
      <c r="DB126" s="6"/>
      <c r="DC126" s="6"/>
      <c r="DD126" s="6"/>
      <c r="DE126" s="6"/>
      <c r="DF126" s="6"/>
      <c r="DG126" s="6"/>
      <c r="DH126" s="6"/>
      <c r="DI126" s="6"/>
      <c r="DJ126" s="6"/>
      <c r="DK126" s="6"/>
      <c r="DL126" s="6"/>
      <c r="DM126" s="6"/>
      <c r="DN126" s="6"/>
      <c r="DO126" s="6"/>
      <c r="DP126" s="6"/>
      <c r="DQ126" s="6"/>
      <c r="DR126" s="6"/>
      <c r="DS126" s="6"/>
      <c r="DT126" s="6"/>
      <c r="DU126" s="6"/>
    </row>
    <row r="127" spans="1:125">
      <c r="A127" t="s">
        <v>461</v>
      </c>
      <c r="B127" t="s">
        <v>507</v>
      </c>
      <c r="C127" t="s">
        <v>590</v>
      </c>
      <c r="D127" s="1">
        <v>165000</v>
      </c>
      <c r="E127" s="1">
        <v>4735.5</v>
      </c>
      <c r="F127" s="1">
        <v>27750.22</v>
      </c>
      <c r="G127" s="1">
        <v>3595.1</v>
      </c>
      <c r="H127" s="1">
        <v>25</v>
      </c>
      <c r="I127" s="1">
        <f t="shared" si="37"/>
        <v>36105.82</v>
      </c>
      <c r="J127" s="1">
        <f t="shared" si="38"/>
        <v>128894.18</v>
      </c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</row>
    <row r="128" spans="1:125">
      <c r="A128" t="s">
        <v>462</v>
      </c>
      <c r="B128" t="s">
        <v>133</v>
      </c>
      <c r="C128" t="s">
        <v>590</v>
      </c>
      <c r="D128" s="1">
        <v>18000</v>
      </c>
      <c r="E128" s="1">
        <v>516.6</v>
      </c>
      <c r="F128" s="1">
        <v>0</v>
      </c>
      <c r="G128" s="1">
        <v>547.20000000000005</v>
      </c>
      <c r="H128" s="1">
        <v>25</v>
      </c>
      <c r="I128" s="1">
        <f t="shared" si="37"/>
        <v>1088.8000000000002</v>
      </c>
      <c r="J128" s="1">
        <f t="shared" si="38"/>
        <v>16911.2</v>
      </c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</row>
    <row r="129" spans="1:125">
      <c r="A129" s="3" t="s">
        <v>18</v>
      </c>
      <c r="B129" s="3">
        <v>4</v>
      </c>
      <c r="C129" s="3"/>
      <c r="D129" s="4">
        <f t="shared" ref="D129:J129" si="39">SUM(D125:D128)</f>
        <v>261000</v>
      </c>
      <c r="E129" s="4">
        <f t="shared" si="39"/>
        <v>7490.7000000000007</v>
      </c>
      <c r="F129" s="4">
        <f t="shared" si="39"/>
        <v>30309.9</v>
      </c>
      <c r="G129" s="4">
        <f t="shared" si="39"/>
        <v>6513.4999999999991</v>
      </c>
      <c r="H129" s="4">
        <f t="shared" si="39"/>
        <v>150</v>
      </c>
      <c r="I129" s="4">
        <f t="shared" si="39"/>
        <v>44464.100000000006</v>
      </c>
      <c r="J129" s="4">
        <f t="shared" si="39"/>
        <v>216535.90000000002</v>
      </c>
    </row>
    <row r="131" spans="1:125">
      <c r="A131" s="23" t="s">
        <v>463</v>
      </c>
      <c r="B131" s="23"/>
      <c r="C131" s="23"/>
      <c r="D131" s="23"/>
      <c r="E131" s="23"/>
      <c r="F131" s="23"/>
      <c r="G131" s="23"/>
      <c r="H131" s="23"/>
      <c r="I131" s="23"/>
      <c r="J131" s="23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</row>
    <row r="132" spans="1:125">
      <c r="A132" t="s">
        <v>464</v>
      </c>
      <c r="B132" t="s">
        <v>465</v>
      </c>
      <c r="C132" t="s">
        <v>590</v>
      </c>
      <c r="D132" s="1">
        <v>23000</v>
      </c>
      <c r="E132" s="1">
        <v>660.1</v>
      </c>
      <c r="F132" s="1">
        <v>0</v>
      </c>
      <c r="G132" s="1">
        <v>699.2</v>
      </c>
      <c r="H132" s="1">
        <v>125</v>
      </c>
      <c r="I132" s="1">
        <f t="shared" ref="I132" si="40">E132+F132+G132+H132</f>
        <v>1484.3000000000002</v>
      </c>
      <c r="J132" s="1">
        <f t="shared" ref="J132" si="41">D132-I132</f>
        <v>21515.7</v>
      </c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</row>
    <row r="133" spans="1:125">
      <c r="A133" t="s">
        <v>599</v>
      </c>
      <c r="B133" t="s">
        <v>28</v>
      </c>
      <c r="C133" t="s">
        <v>590</v>
      </c>
      <c r="D133" s="1">
        <v>30000</v>
      </c>
      <c r="E133" s="1">
        <v>861</v>
      </c>
      <c r="F133" s="1">
        <v>0</v>
      </c>
      <c r="G133" s="1">
        <v>912</v>
      </c>
      <c r="H133" s="1">
        <v>25</v>
      </c>
      <c r="I133" s="1">
        <v>1798</v>
      </c>
      <c r="J133" s="1">
        <f>D133-I133</f>
        <v>28202</v>
      </c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</row>
    <row r="134" spans="1:125">
      <c r="A134" t="s">
        <v>598</v>
      </c>
      <c r="B134" t="s">
        <v>196</v>
      </c>
      <c r="C134" t="s">
        <v>590</v>
      </c>
      <c r="D134" s="1">
        <v>50000</v>
      </c>
      <c r="E134" s="1">
        <v>1435</v>
      </c>
      <c r="F134" s="1">
        <v>1854</v>
      </c>
      <c r="G134" s="1">
        <v>1520</v>
      </c>
      <c r="H134" s="1">
        <v>25</v>
      </c>
      <c r="I134" s="1">
        <f>E134+F134+G134+H134</f>
        <v>4834</v>
      </c>
      <c r="J134" s="1">
        <f>D134-I134</f>
        <v>45166</v>
      </c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</row>
    <row r="135" spans="1:125">
      <c r="A135" t="s">
        <v>538</v>
      </c>
      <c r="B135" t="s">
        <v>23</v>
      </c>
      <c r="C135" t="s">
        <v>590</v>
      </c>
      <c r="D135" s="1">
        <v>75000</v>
      </c>
      <c r="E135" s="1">
        <v>2152.5</v>
      </c>
      <c r="F135" s="1">
        <v>6309.38</v>
      </c>
      <c r="G135" s="1">
        <v>2280</v>
      </c>
      <c r="H135" s="1">
        <v>25</v>
      </c>
      <c r="I135" s="1">
        <f>E135+F135+G135+H135</f>
        <v>10766.880000000001</v>
      </c>
      <c r="J135" s="1">
        <f>D135-I135</f>
        <v>64233.119999999995</v>
      </c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</row>
    <row r="136" spans="1:125">
      <c r="A136" t="s">
        <v>466</v>
      </c>
      <c r="B136" t="s">
        <v>481</v>
      </c>
      <c r="C136" t="s">
        <v>590</v>
      </c>
      <c r="D136" s="1">
        <v>40000</v>
      </c>
      <c r="E136" s="1">
        <v>1148</v>
      </c>
      <c r="F136" s="1">
        <v>287.91000000000003</v>
      </c>
      <c r="G136" s="1">
        <v>1216</v>
      </c>
      <c r="H136" s="1">
        <v>1056.6199999999999</v>
      </c>
      <c r="I136" s="1">
        <f>E136+F136+G136+H136</f>
        <v>3708.5299999999997</v>
      </c>
      <c r="J136" s="1">
        <f>D136-I136</f>
        <v>36291.47</v>
      </c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</row>
    <row r="137" spans="1:125">
      <c r="A137" s="3" t="s">
        <v>18</v>
      </c>
      <c r="B137" s="3">
        <v>5</v>
      </c>
      <c r="C137" s="3"/>
      <c r="D137" s="4">
        <f t="shared" ref="D137:J137" si="42">SUM(D132:D136)</f>
        <v>218000</v>
      </c>
      <c r="E137" s="4">
        <f t="shared" si="42"/>
        <v>6256.6</v>
      </c>
      <c r="F137" s="4">
        <f t="shared" si="42"/>
        <v>8451.2900000000009</v>
      </c>
      <c r="G137" s="4">
        <f t="shared" si="42"/>
        <v>6627.2</v>
      </c>
      <c r="H137" s="4">
        <f t="shared" si="42"/>
        <v>1256.6199999999999</v>
      </c>
      <c r="I137" s="4">
        <f t="shared" si="42"/>
        <v>22591.71</v>
      </c>
      <c r="J137" s="4">
        <f t="shared" si="42"/>
        <v>195408.29</v>
      </c>
    </row>
    <row r="139" spans="1:125">
      <c r="A139" s="22" t="s">
        <v>97</v>
      </c>
      <c r="B139" s="22"/>
      <c r="C139" s="22"/>
      <c r="D139" s="22"/>
      <c r="E139" s="22"/>
      <c r="F139" s="22"/>
      <c r="G139" s="22"/>
      <c r="H139" s="22"/>
      <c r="I139" s="22"/>
      <c r="J139" s="22"/>
    </row>
    <row r="140" spans="1:125">
      <c r="A140" t="s">
        <v>98</v>
      </c>
      <c r="B140" t="s">
        <v>99</v>
      </c>
      <c r="C140" t="s">
        <v>590</v>
      </c>
      <c r="D140" s="1">
        <v>45800</v>
      </c>
      <c r="E140" s="1">
        <v>1314.46</v>
      </c>
      <c r="F140" s="1">
        <v>951.75</v>
      </c>
      <c r="G140" s="1">
        <v>1392.32</v>
      </c>
      <c r="H140" s="1">
        <v>2228.2399999999998</v>
      </c>
      <c r="I140" s="1">
        <f>E140+F140+G140+H140</f>
        <v>5886.7699999999995</v>
      </c>
      <c r="J140" s="1">
        <f>D140-I140</f>
        <v>39913.230000000003</v>
      </c>
    </row>
    <row r="141" spans="1:125">
      <c r="A141" s="3" t="s">
        <v>18</v>
      </c>
      <c r="B141" s="3">
        <v>1</v>
      </c>
      <c r="C141" s="3"/>
      <c r="D141" s="4">
        <f t="shared" ref="D141:J141" si="43">SUM(D140:D140)</f>
        <v>45800</v>
      </c>
      <c r="E141" s="4">
        <f t="shared" si="43"/>
        <v>1314.46</v>
      </c>
      <c r="F141" s="4">
        <f t="shared" si="43"/>
        <v>951.75</v>
      </c>
      <c r="G141" s="4">
        <f t="shared" si="43"/>
        <v>1392.32</v>
      </c>
      <c r="H141" s="4">
        <f t="shared" si="43"/>
        <v>2228.2399999999998</v>
      </c>
      <c r="I141" s="4">
        <f t="shared" si="43"/>
        <v>5886.7699999999995</v>
      </c>
      <c r="J141" s="4">
        <f t="shared" si="43"/>
        <v>39913.230000000003</v>
      </c>
    </row>
    <row r="143" spans="1:125">
      <c r="A143" s="22" t="s">
        <v>100</v>
      </c>
      <c r="B143" s="22"/>
      <c r="C143" s="22"/>
      <c r="D143" s="22"/>
      <c r="E143" s="22"/>
      <c r="F143" s="22"/>
      <c r="G143" s="22"/>
      <c r="H143" s="22"/>
      <c r="I143" s="22"/>
      <c r="J143" s="22"/>
    </row>
    <row r="144" spans="1:125">
      <c r="A144" t="s">
        <v>101</v>
      </c>
      <c r="B144" t="s">
        <v>102</v>
      </c>
      <c r="C144" t="s">
        <v>587</v>
      </c>
      <c r="D144" s="1">
        <v>56000</v>
      </c>
      <c r="E144" s="1">
        <v>1607.2</v>
      </c>
      <c r="F144" s="1">
        <v>2546.0700000000002</v>
      </c>
      <c r="G144" s="1">
        <v>1702.4</v>
      </c>
      <c r="H144" s="1">
        <v>1216.6199999999999</v>
      </c>
      <c r="I144" s="1">
        <f t="shared" ref="I144:I147" si="44">E144+F144+G144+H144</f>
        <v>7072.29</v>
      </c>
      <c r="J144" s="1">
        <f t="shared" ref="J144:J147" si="45">D144-I144</f>
        <v>48927.71</v>
      </c>
    </row>
    <row r="145" spans="1:125">
      <c r="A145" t="s">
        <v>103</v>
      </c>
      <c r="B145" t="s">
        <v>104</v>
      </c>
      <c r="C145" t="s">
        <v>590</v>
      </c>
      <c r="D145" s="1">
        <v>44000</v>
      </c>
      <c r="E145" s="1">
        <v>1262.8</v>
      </c>
      <c r="F145" s="1">
        <v>697.7</v>
      </c>
      <c r="G145" s="1">
        <v>1337.6</v>
      </c>
      <c r="H145" s="1">
        <v>2188.2399999999998</v>
      </c>
      <c r="I145" s="1">
        <f t="shared" si="44"/>
        <v>5486.34</v>
      </c>
      <c r="J145" s="1">
        <f t="shared" si="45"/>
        <v>38513.660000000003</v>
      </c>
    </row>
    <row r="146" spans="1:125">
      <c r="A146" t="s">
        <v>105</v>
      </c>
      <c r="B146" t="s">
        <v>106</v>
      </c>
      <c r="C146" t="s">
        <v>587</v>
      </c>
      <c r="D146" s="1">
        <v>56000</v>
      </c>
      <c r="E146" s="1">
        <v>1607.2</v>
      </c>
      <c r="F146" s="1">
        <v>2733.96</v>
      </c>
      <c r="G146" s="1">
        <v>1702.4</v>
      </c>
      <c r="H146" s="1">
        <v>25</v>
      </c>
      <c r="I146" s="1">
        <f t="shared" si="44"/>
        <v>6068.5599999999995</v>
      </c>
      <c r="J146" s="1">
        <f t="shared" si="45"/>
        <v>49931.44</v>
      </c>
    </row>
    <row r="147" spans="1:125">
      <c r="A147" t="s">
        <v>107</v>
      </c>
      <c r="B147" t="s">
        <v>104</v>
      </c>
      <c r="C147" t="s">
        <v>590</v>
      </c>
      <c r="D147" s="1">
        <v>40000</v>
      </c>
      <c r="E147" s="1">
        <v>1148</v>
      </c>
      <c r="F147" s="1">
        <v>442.65</v>
      </c>
      <c r="G147" s="1">
        <v>1216</v>
      </c>
      <c r="H147" s="1">
        <v>25</v>
      </c>
      <c r="I147" s="1">
        <f t="shared" si="44"/>
        <v>2831.65</v>
      </c>
      <c r="J147" s="1">
        <f t="shared" si="45"/>
        <v>37168.35</v>
      </c>
    </row>
    <row r="148" spans="1:125" s="2" customFormat="1">
      <c r="A148" t="s">
        <v>646</v>
      </c>
      <c r="B148" t="s">
        <v>104</v>
      </c>
      <c r="C148" s="2" t="s">
        <v>590</v>
      </c>
      <c r="D148" s="1">
        <v>45000</v>
      </c>
      <c r="E148" s="1">
        <v>1291.5</v>
      </c>
      <c r="F148" s="1">
        <v>1148.33</v>
      </c>
      <c r="G148" s="1">
        <v>1368</v>
      </c>
      <c r="H148" s="1">
        <v>25</v>
      </c>
      <c r="I148" s="1">
        <f>+E148+F148+G148+H148</f>
        <v>3832.83</v>
      </c>
      <c r="J148" s="1">
        <f>D148-I148</f>
        <v>41167.17</v>
      </c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  <c r="CW148" s="6"/>
      <c r="CX148" s="6"/>
      <c r="CY148" s="6"/>
      <c r="CZ148" s="6"/>
      <c r="DA148" s="6"/>
      <c r="DB148" s="6"/>
      <c r="DC148" s="6"/>
      <c r="DD148" s="6"/>
      <c r="DE148" s="6"/>
      <c r="DF148" s="6"/>
      <c r="DG148" s="6"/>
      <c r="DH148" s="6"/>
      <c r="DI148" s="6"/>
      <c r="DJ148" s="6"/>
      <c r="DK148" s="6"/>
      <c r="DL148" s="6"/>
      <c r="DM148" s="6"/>
      <c r="DN148" s="6"/>
      <c r="DO148" s="6"/>
      <c r="DP148" s="6"/>
      <c r="DQ148" s="6"/>
      <c r="DR148" s="6"/>
      <c r="DS148" s="6"/>
      <c r="DT148" s="6"/>
      <c r="DU148" s="6"/>
    </row>
    <row r="149" spans="1:125">
      <c r="A149" t="s">
        <v>539</v>
      </c>
      <c r="B149" t="s">
        <v>106</v>
      </c>
      <c r="C149" t="s">
        <v>590</v>
      </c>
      <c r="D149" s="1">
        <v>56000</v>
      </c>
      <c r="E149" s="1">
        <v>1607.2</v>
      </c>
      <c r="F149" s="1">
        <v>2733.96</v>
      </c>
      <c r="G149" s="1">
        <v>1702.4</v>
      </c>
      <c r="H149" s="1">
        <v>25</v>
      </c>
      <c r="I149" s="1">
        <f>E149+F149+G149+H149</f>
        <v>6068.5599999999995</v>
      </c>
      <c r="J149" s="1">
        <f>D149-I149</f>
        <v>49931.44</v>
      </c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</row>
    <row r="150" spans="1:125">
      <c r="A150" s="3" t="s">
        <v>18</v>
      </c>
      <c r="B150" s="3">
        <v>6</v>
      </c>
      <c r="C150" s="3"/>
      <c r="D150" s="4">
        <f t="shared" ref="D150:J150" si="46">SUM(D144:D149)</f>
        <v>297000</v>
      </c>
      <c r="E150" s="4">
        <f t="shared" si="46"/>
        <v>8523.9</v>
      </c>
      <c r="F150" s="4">
        <f t="shared" si="46"/>
        <v>10302.67</v>
      </c>
      <c r="G150" s="4">
        <f t="shared" si="46"/>
        <v>9028.7999999999993</v>
      </c>
      <c r="H150" s="4">
        <f t="shared" si="46"/>
        <v>3504.8599999999997</v>
      </c>
      <c r="I150" s="4">
        <f t="shared" si="46"/>
        <v>31360.230000000003</v>
      </c>
      <c r="J150" s="4">
        <f t="shared" si="46"/>
        <v>265639.77</v>
      </c>
    </row>
    <row r="152" spans="1:125">
      <c r="A152" s="22" t="s">
        <v>109</v>
      </c>
      <c r="B152" s="22"/>
      <c r="C152" s="22"/>
      <c r="D152" s="22"/>
      <c r="E152" s="22"/>
      <c r="F152" s="22"/>
      <c r="G152" s="22"/>
      <c r="H152" s="22"/>
      <c r="I152" s="22"/>
      <c r="J152" s="22"/>
    </row>
    <row r="153" spans="1:125" s="2" customFormat="1">
      <c r="A153" t="s">
        <v>110</v>
      </c>
      <c r="B153" t="s">
        <v>106</v>
      </c>
      <c r="C153" t="s">
        <v>587</v>
      </c>
      <c r="D153" s="1">
        <v>35500</v>
      </c>
      <c r="E153" s="1">
        <v>1018.85</v>
      </c>
      <c r="F153" s="1">
        <v>0</v>
      </c>
      <c r="G153" s="1">
        <v>1079.2</v>
      </c>
      <c r="H153" s="1">
        <v>125</v>
      </c>
      <c r="I153" s="1">
        <f>E153+F153+G153+H153</f>
        <v>2223.0500000000002</v>
      </c>
      <c r="J153" s="1">
        <f>D153-I153</f>
        <v>33276.949999999997</v>
      </c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  <c r="CW153" s="6"/>
      <c r="CX153" s="6"/>
      <c r="CY153" s="6"/>
      <c r="CZ153" s="6"/>
      <c r="DA153" s="6"/>
      <c r="DB153" s="6"/>
      <c r="DC153" s="6"/>
      <c r="DD153" s="6"/>
      <c r="DE153" s="6"/>
      <c r="DF153" s="6"/>
      <c r="DG153" s="6"/>
      <c r="DH153" s="6"/>
      <c r="DI153" s="6"/>
      <c r="DJ153" s="6"/>
      <c r="DK153" s="6"/>
      <c r="DL153" s="6"/>
      <c r="DM153" s="6"/>
      <c r="DN153" s="6"/>
      <c r="DO153" s="6"/>
      <c r="DP153" s="6"/>
      <c r="DQ153" s="6"/>
      <c r="DR153" s="6"/>
      <c r="DS153" s="6"/>
      <c r="DT153" s="6"/>
      <c r="DU153" s="6"/>
    </row>
    <row r="154" spans="1:125">
      <c r="A154" s="3" t="s">
        <v>18</v>
      </c>
      <c r="B154" s="3">
        <v>1</v>
      </c>
      <c r="C154" s="3"/>
      <c r="D154" s="4">
        <f t="shared" ref="D154:J154" si="47">SUM(D153)</f>
        <v>35500</v>
      </c>
      <c r="E154" s="4">
        <f t="shared" si="47"/>
        <v>1018.85</v>
      </c>
      <c r="F154" s="4">
        <f t="shared" si="47"/>
        <v>0</v>
      </c>
      <c r="G154" s="4">
        <f t="shared" si="47"/>
        <v>1079.2</v>
      </c>
      <c r="H154" s="4">
        <f t="shared" si="47"/>
        <v>125</v>
      </c>
      <c r="I154" s="4">
        <f t="shared" si="47"/>
        <v>2223.0500000000002</v>
      </c>
      <c r="J154" s="4">
        <f t="shared" si="47"/>
        <v>33276.949999999997</v>
      </c>
    </row>
    <row r="156" spans="1:125">
      <c r="A156" s="22" t="s">
        <v>111</v>
      </c>
      <c r="B156" s="22"/>
      <c r="C156" s="22"/>
      <c r="D156" s="22"/>
      <c r="E156" s="22"/>
      <c r="F156" s="22"/>
      <c r="G156" s="22"/>
      <c r="H156" s="22"/>
      <c r="I156" s="22"/>
      <c r="J156" s="22"/>
    </row>
    <row r="157" spans="1:125">
      <c r="A157" t="s">
        <v>112</v>
      </c>
      <c r="B157" t="s">
        <v>63</v>
      </c>
      <c r="C157" t="s">
        <v>590</v>
      </c>
      <c r="D157" s="1">
        <v>30950</v>
      </c>
      <c r="E157" s="1">
        <v>888.27</v>
      </c>
      <c r="F157" s="1">
        <v>0</v>
      </c>
      <c r="G157" s="1">
        <v>940.88</v>
      </c>
      <c r="H157" s="1">
        <v>185</v>
      </c>
      <c r="I157" s="1">
        <f t="shared" ref="I157:I158" si="48">E157+F157+G157+H157</f>
        <v>2014.15</v>
      </c>
      <c r="J157" s="1">
        <f t="shared" ref="J157:J158" si="49">D157-I157</f>
        <v>28935.85</v>
      </c>
    </row>
    <row r="158" spans="1:125">
      <c r="A158" t="s">
        <v>113</v>
      </c>
      <c r="B158" t="s">
        <v>482</v>
      </c>
      <c r="C158" t="s">
        <v>587</v>
      </c>
      <c r="D158" s="1">
        <v>44000</v>
      </c>
      <c r="E158" s="1">
        <v>1262.8</v>
      </c>
      <c r="F158" s="1">
        <v>697.7</v>
      </c>
      <c r="G158" s="1">
        <v>1337.6</v>
      </c>
      <c r="H158" s="1">
        <v>2208.2399999999998</v>
      </c>
      <c r="I158" s="1">
        <f t="shared" si="48"/>
        <v>5506.34</v>
      </c>
      <c r="J158" s="1">
        <f t="shared" si="49"/>
        <v>38493.660000000003</v>
      </c>
    </row>
    <row r="159" spans="1:125">
      <c r="A159" t="s">
        <v>114</v>
      </c>
      <c r="B159" t="s">
        <v>23</v>
      </c>
      <c r="C159" t="s">
        <v>587</v>
      </c>
      <c r="D159" s="1">
        <v>75000</v>
      </c>
      <c r="E159" s="1">
        <v>2152.5</v>
      </c>
      <c r="F159" s="1">
        <v>6309.38</v>
      </c>
      <c r="G159" s="1">
        <v>2280</v>
      </c>
      <c r="H159" s="1">
        <v>145</v>
      </c>
      <c r="I159" s="1">
        <f>E159+F159+G159+H159</f>
        <v>10886.880000000001</v>
      </c>
      <c r="J159" s="1">
        <f>D159-I159</f>
        <v>64113.119999999995</v>
      </c>
    </row>
    <row r="160" spans="1:125">
      <c r="A160" t="s">
        <v>540</v>
      </c>
      <c r="B160" t="s">
        <v>106</v>
      </c>
      <c r="C160" t="s">
        <v>590</v>
      </c>
      <c r="D160" s="1">
        <v>30000</v>
      </c>
      <c r="E160" s="1">
        <v>861</v>
      </c>
      <c r="F160" s="1">
        <v>0</v>
      </c>
      <c r="G160" s="1">
        <v>912</v>
      </c>
      <c r="H160" s="1">
        <v>25</v>
      </c>
      <c r="I160" s="1">
        <v>1798</v>
      </c>
      <c r="J160" s="1">
        <v>28202</v>
      </c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</row>
    <row r="161" spans="1:125">
      <c r="A161" s="3" t="s">
        <v>18</v>
      </c>
      <c r="B161" s="3">
        <v>4</v>
      </c>
      <c r="C161" s="3"/>
      <c r="D161" s="4">
        <f t="shared" ref="D161:J161" si="50">SUM(D157:D160)</f>
        <v>179950</v>
      </c>
      <c r="E161" s="4">
        <f t="shared" si="50"/>
        <v>5164.57</v>
      </c>
      <c r="F161" s="4">
        <f t="shared" si="50"/>
        <v>7007.08</v>
      </c>
      <c r="G161" s="4">
        <f t="shared" si="50"/>
        <v>5470.48</v>
      </c>
      <c r="H161" s="4">
        <f t="shared" si="50"/>
        <v>2563.2399999999998</v>
      </c>
      <c r="I161" s="4">
        <f t="shared" si="50"/>
        <v>20205.370000000003</v>
      </c>
      <c r="J161" s="4">
        <f t="shared" si="50"/>
        <v>159744.63</v>
      </c>
    </row>
    <row r="163" spans="1:125">
      <c r="A163" s="22" t="s">
        <v>115</v>
      </c>
      <c r="B163" s="22"/>
      <c r="C163" s="22"/>
      <c r="D163" s="22"/>
      <c r="E163" s="22"/>
      <c r="F163" s="22"/>
      <c r="G163" s="22"/>
      <c r="H163" s="22"/>
      <c r="I163" s="22"/>
      <c r="J163" s="22"/>
    </row>
    <row r="164" spans="1:125">
      <c r="A164" t="s">
        <v>116</v>
      </c>
      <c r="B164" t="s">
        <v>133</v>
      </c>
      <c r="C164" t="s">
        <v>587</v>
      </c>
      <c r="D164" s="1">
        <v>19950</v>
      </c>
      <c r="E164" s="1">
        <v>572.57000000000005</v>
      </c>
      <c r="F164" s="1">
        <v>0</v>
      </c>
      <c r="G164" s="1">
        <v>606.48</v>
      </c>
      <c r="H164" s="1">
        <v>391</v>
      </c>
      <c r="I164" s="1">
        <f t="shared" ref="I164:I165" si="51">E164+F164+G164+H164</f>
        <v>1570.0500000000002</v>
      </c>
      <c r="J164" s="1">
        <f t="shared" ref="J164:J165" si="52">D164-I164</f>
        <v>18379.95</v>
      </c>
    </row>
    <row r="165" spans="1:125">
      <c r="A165" t="s">
        <v>117</v>
      </c>
      <c r="B165" t="s">
        <v>26</v>
      </c>
      <c r="C165" t="s">
        <v>587</v>
      </c>
      <c r="D165" s="1">
        <v>28900</v>
      </c>
      <c r="E165" s="1">
        <v>829.43</v>
      </c>
      <c r="F165" s="1">
        <v>0</v>
      </c>
      <c r="G165" s="1">
        <v>878.56</v>
      </c>
      <c r="H165" s="1">
        <v>125</v>
      </c>
      <c r="I165" s="1">
        <f t="shared" si="51"/>
        <v>1832.9899999999998</v>
      </c>
      <c r="J165" s="1">
        <f t="shared" si="52"/>
        <v>27067.010000000002</v>
      </c>
    </row>
    <row r="166" spans="1:125">
      <c r="A166" t="s">
        <v>118</v>
      </c>
      <c r="B166" t="s">
        <v>119</v>
      </c>
      <c r="C166" t="s">
        <v>587</v>
      </c>
      <c r="D166" s="1">
        <v>46000</v>
      </c>
      <c r="E166" s="1">
        <v>1320.2</v>
      </c>
      <c r="F166" s="1">
        <v>1134.72</v>
      </c>
      <c r="G166" s="1">
        <v>1398.4</v>
      </c>
      <c r="H166" s="1">
        <v>1156.6199999999999</v>
      </c>
      <c r="I166" s="1">
        <f>E166+F166+G166+H166</f>
        <v>5009.9400000000005</v>
      </c>
      <c r="J166" s="1">
        <f>D166-I166</f>
        <v>40990.06</v>
      </c>
    </row>
    <row r="167" spans="1:125">
      <c r="A167" t="s">
        <v>541</v>
      </c>
      <c r="B167" t="s">
        <v>133</v>
      </c>
      <c r="C167" t="s">
        <v>590</v>
      </c>
      <c r="D167" s="1">
        <v>25000</v>
      </c>
      <c r="E167" s="1">
        <v>717.5</v>
      </c>
      <c r="F167" s="1">
        <v>0</v>
      </c>
      <c r="G167" s="1">
        <v>760</v>
      </c>
      <c r="H167" s="1">
        <v>25</v>
      </c>
      <c r="I167" s="1">
        <v>1502.5</v>
      </c>
      <c r="J167" s="1">
        <v>23497.5</v>
      </c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</row>
    <row r="168" spans="1:125" s="2" customFormat="1">
      <c r="A168" t="s">
        <v>647</v>
      </c>
      <c r="B168" t="s">
        <v>23</v>
      </c>
      <c r="C168" s="2" t="s">
        <v>590</v>
      </c>
      <c r="D168" s="1">
        <v>80000</v>
      </c>
      <c r="E168" s="1">
        <v>2296</v>
      </c>
      <c r="F168" s="1">
        <v>7400.87</v>
      </c>
      <c r="G168" s="1">
        <v>2432</v>
      </c>
      <c r="H168" s="1">
        <v>25</v>
      </c>
      <c r="I168" s="1">
        <f>+E168+F168+G168+H168</f>
        <v>12153.869999999999</v>
      </c>
      <c r="J168" s="1">
        <f>D168-I168</f>
        <v>67846.13</v>
      </c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  <c r="CW168" s="6"/>
      <c r="CX168" s="6"/>
      <c r="CY168" s="6"/>
      <c r="CZ168" s="6"/>
      <c r="DA168" s="6"/>
      <c r="DB168" s="6"/>
      <c r="DC168" s="6"/>
      <c r="DD168" s="6"/>
      <c r="DE168" s="6"/>
      <c r="DF168" s="6"/>
      <c r="DG168" s="6"/>
      <c r="DH168" s="6"/>
      <c r="DI168" s="6"/>
      <c r="DJ168" s="6"/>
      <c r="DK168" s="6"/>
      <c r="DL168" s="6"/>
      <c r="DM168" s="6"/>
      <c r="DN168" s="6"/>
      <c r="DO168" s="6"/>
      <c r="DP168" s="6"/>
      <c r="DQ168" s="6"/>
      <c r="DR168" s="6"/>
      <c r="DS168" s="6"/>
      <c r="DT168" s="6"/>
      <c r="DU168" s="6"/>
    </row>
    <row r="169" spans="1:125">
      <c r="A169" s="3" t="s">
        <v>18</v>
      </c>
      <c r="B169" s="3">
        <v>5</v>
      </c>
      <c r="C169" s="3"/>
      <c r="D169" s="4">
        <f t="shared" ref="D169:J169" si="53">SUM(D164:D168)</f>
        <v>199850</v>
      </c>
      <c r="E169" s="4">
        <f t="shared" si="53"/>
        <v>5735.7</v>
      </c>
      <c r="F169" s="4">
        <f t="shared" si="53"/>
        <v>8535.59</v>
      </c>
      <c r="G169" s="4">
        <f t="shared" si="53"/>
        <v>6075.4400000000005</v>
      </c>
      <c r="H169" s="4">
        <f t="shared" si="53"/>
        <v>1722.62</v>
      </c>
      <c r="I169" s="4">
        <f t="shared" si="53"/>
        <v>22069.35</v>
      </c>
      <c r="J169" s="4">
        <f t="shared" si="53"/>
        <v>177780.65000000002</v>
      </c>
    </row>
    <row r="171" spans="1:125">
      <c r="A171" s="22" t="s">
        <v>120</v>
      </c>
      <c r="B171" s="22"/>
      <c r="C171" s="22"/>
      <c r="D171" s="22"/>
      <c r="E171" s="22"/>
      <c r="F171" s="22"/>
      <c r="G171" s="22"/>
      <c r="H171" s="22"/>
      <c r="I171" s="22"/>
      <c r="J171" s="22"/>
    </row>
    <row r="172" spans="1:125">
      <c r="A172" t="s">
        <v>122</v>
      </c>
      <c r="B172" t="s">
        <v>123</v>
      </c>
      <c r="C172" t="s">
        <v>590</v>
      </c>
      <c r="D172" s="1">
        <v>18000</v>
      </c>
      <c r="E172" s="1">
        <v>516.6</v>
      </c>
      <c r="F172" s="1">
        <v>0</v>
      </c>
      <c r="G172" s="1">
        <v>547.20000000000005</v>
      </c>
      <c r="H172" s="1">
        <v>125</v>
      </c>
      <c r="I172" s="1">
        <f t="shared" ref="I172:I178" si="54">E172+F172+G172+H172</f>
        <v>1188.8000000000002</v>
      </c>
      <c r="J172" s="1">
        <f t="shared" ref="J172:J178" si="55">D172-I172</f>
        <v>16811.2</v>
      </c>
    </row>
    <row r="173" spans="1:125">
      <c r="A173" t="s">
        <v>528</v>
      </c>
      <c r="B173" t="s">
        <v>529</v>
      </c>
      <c r="C173" t="s">
        <v>590</v>
      </c>
      <c r="D173" s="1">
        <v>23000</v>
      </c>
      <c r="E173" s="1">
        <v>660.1</v>
      </c>
      <c r="F173" s="1">
        <v>0</v>
      </c>
      <c r="G173" s="1">
        <v>699.2</v>
      </c>
      <c r="H173" s="1">
        <v>25</v>
      </c>
      <c r="I173" s="1">
        <v>1384.3</v>
      </c>
      <c r="J173" s="1">
        <v>21615.7</v>
      </c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</row>
    <row r="174" spans="1:125">
      <c r="A174" t="s">
        <v>124</v>
      </c>
      <c r="B174" t="s">
        <v>125</v>
      </c>
      <c r="C174" t="s">
        <v>587</v>
      </c>
      <c r="D174" s="1">
        <v>22000</v>
      </c>
      <c r="E174" s="1">
        <v>631.4</v>
      </c>
      <c r="F174" s="1">
        <v>0</v>
      </c>
      <c r="G174" s="1">
        <v>668.8</v>
      </c>
      <c r="H174" s="1">
        <v>4125</v>
      </c>
      <c r="I174" s="1">
        <f t="shared" si="54"/>
        <v>5425.2</v>
      </c>
      <c r="J174" s="1">
        <f t="shared" si="55"/>
        <v>16574.8</v>
      </c>
    </row>
    <row r="175" spans="1:125">
      <c r="A175" t="s">
        <v>126</v>
      </c>
      <c r="B175" t="s">
        <v>127</v>
      </c>
      <c r="C175" t="s">
        <v>590</v>
      </c>
      <c r="D175" s="1">
        <v>21850</v>
      </c>
      <c r="E175" s="1">
        <v>627.1</v>
      </c>
      <c r="F175" s="1">
        <v>0</v>
      </c>
      <c r="G175" s="1">
        <v>664.24</v>
      </c>
      <c r="H175" s="1">
        <v>25</v>
      </c>
      <c r="I175" s="1">
        <f t="shared" si="54"/>
        <v>1316.3400000000001</v>
      </c>
      <c r="J175" s="1">
        <f t="shared" si="55"/>
        <v>20533.66</v>
      </c>
    </row>
    <row r="176" spans="1:125">
      <c r="A176" t="s">
        <v>542</v>
      </c>
      <c r="B176" t="s">
        <v>125</v>
      </c>
      <c r="C176" t="s">
        <v>590</v>
      </c>
      <c r="D176" s="1">
        <v>20000</v>
      </c>
      <c r="E176" s="1">
        <v>574</v>
      </c>
      <c r="F176" s="1">
        <v>0</v>
      </c>
      <c r="G176" s="1">
        <v>608</v>
      </c>
      <c r="H176" s="1">
        <v>25</v>
      </c>
      <c r="I176" s="1">
        <v>1207</v>
      </c>
      <c r="J176" s="1">
        <v>18793</v>
      </c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</row>
    <row r="177" spans="1:125">
      <c r="A177" t="s">
        <v>128</v>
      </c>
      <c r="B177" t="s">
        <v>125</v>
      </c>
      <c r="C177" t="s">
        <v>590</v>
      </c>
      <c r="D177" s="1">
        <v>17500</v>
      </c>
      <c r="E177" s="1">
        <v>502.25</v>
      </c>
      <c r="F177" s="1">
        <v>0</v>
      </c>
      <c r="G177" s="1">
        <v>532</v>
      </c>
      <c r="H177" s="1">
        <v>25</v>
      </c>
      <c r="I177" s="1">
        <f t="shared" si="54"/>
        <v>1059.25</v>
      </c>
      <c r="J177" s="1">
        <f t="shared" si="55"/>
        <v>16440.75</v>
      </c>
    </row>
    <row r="178" spans="1:125">
      <c r="A178" t="s">
        <v>129</v>
      </c>
      <c r="B178" t="s">
        <v>130</v>
      </c>
      <c r="C178" t="s">
        <v>590</v>
      </c>
      <c r="D178" s="1">
        <v>17000</v>
      </c>
      <c r="E178" s="1">
        <v>487.9</v>
      </c>
      <c r="F178" s="1">
        <v>0</v>
      </c>
      <c r="G178" s="1">
        <v>516.79999999999995</v>
      </c>
      <c r="H178" s="1">
        <v>25</v>
      </c>
      <c r="I178" s="1">
        <f t="shared" si="54"/>
        <v>1029.6999999999998</v>
      </c>
      <c r="J178" s="1">
        <f t="shared" si="55"/>
        <v>15970.3</v>
      </c>
    </row>
    <row r="179" spans="1:125">
      <c r="A179" s="3" t="s">
        <v>18</v>
      </c>
      <c r="B179" s="3">
        <v>7</v>
      </c>
      <c r="C179" s="3"/>
      <c r="D179" s="4">
        <f t="shared" ref="D179:J179" si="56">SUM(D172:D178)</f>
        <v>139350</v>
      </c>
      <c r="E179" s="4">
        <f t="shared" si="56"/>
        <v>3999.35</v>
      </c>
      <c r="F179" s="4">
        <f t="shared" si="56"/>
        <v>0</v>
      </c>
      <c r="G179" s="4">
        <f t="shared" si="56"/>
        <v>4236.24</v>
      </c>
      <c r="H179" s="4">
        <f t="shared" si="56"/>
        <v>4375</v>
      </c>
      <c r="I179" s="4">
        <f t="shared" si="56"/>
        <v>12610.59</v>
      </c>
      <c r="J179" s="4">
        <f t="shared" si="56"/>
        <v>126739.41</v>
      </c>
    </row>
    <row r="181" spans="1:125">
      <c r="A181" s="22" t="s">
        <v>131</v>
      </c>
      <c r="B181" s="22"/>
      <c r="C181" s="22"/>
      <c r="D181" s="22"/>
      <c r="E181" s="22"/>
      <c r="F181" s="22"/>
      <c r="G181" s="22"/>
      <c r="H181" s="22"/>
      <c r="I181" s="22"/>
      <c r="J181" s="22"/>
    </row>
    <row r="182" spans="1:125">
      <c r="A182" t="s">
        <v>132</v>
      </c>
      <c r="B182" t="s">
        <v>133</v>
      </c>
      <c r="C182" t="s">
        <v>587</v>
      </c>
      <c r="D182" s="1">
        <v>24000</v>
      </c>
      <c r="E182" s="1">
        <v>688.8</v>
      </c>
      <c r="F182" s="1">
        <v>0</v>
      </c>
      <c r="G182" s="1">
        <v>729.6</v>
      </c>
      <c r="H182" s="1">
        <v>165</v>
      </c>
      <c r="I182" s="1">
        <f>E182+F182+G182+H182</f>
        <v>1583.4</v>
      </c>
      <c r="J182" s="1">
        <f>D182-I182</f>
        <v>22416.6</v>
      </c>
    </row>
    <row r="183" spans="1:125">
      <c r="A183" t="s">
        <v>601</v>
      </c>
      <c r="B183" t="s">
        <v>600</v>
      </c>
      <c r="C183" t="s">
        <v>590</v>
      </c>
      <c r="D183" s="1">
        <v>18000</v>
      </c>
      <c r="E183" s="1">
        <v>516.6</v>
      </c>
      <c r="F183" s="1">
        <v>0</v>
      </c>
      <c r="G183" s="1">
        <v>547.20000000000005</v>
      </c>
      <c r="H183" s="1">
        <v>25</v>
      </c>
      <c r="I183" s="1">
        <f>E183+F183+G183+H183</f>
        <v>1088.8000000000002</v>
      </c>
      <c r="J183" s="1">
        <f>D183-I183</f>
        <v>16911.2</v>
      </c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</row>
    <row r="184" spans="1:125">
      <c r="A184" s="3" t="s">
        <v>18</v>
      </c>
      <c r="B184" s="3">
        <v>2</v>
      </c>
      <c r="C184" s="3"/>
      <c r="D184" s="4">
        <f t="shared" ref="D184:J184" si="57">SUM(D182:D183)</f>
        <v>42000</v>
      </c>
      <c r="E184" s="4">
        <f t="shared" si="57"/>
        <v>1205.4000000000001</v>
      </c>
      <c r="F184" s="4">
        <f t="shared" si="57"/>
        <v>0</v>
      </c>
      <c r="G184" s="4">
        <f t="shared" si="57"/>
        <v>1276.8000000000002</v>
      </c>
      <c r="H184" s="4">
        <f t="shared" si="57"/>
        <v>190</v>
      </c>
      <c r="I184" s="4">
        <f t="shared" si="57"/>
        <v>2672.2000000000003</v>
      </c>
      <c r="J184" s="4">
        <f t="shared" si="57"/>
        <v>39327.800000000003</v>
      </c>
    </row>
    <row r="186" spans="1:125">
      <c r="A186" s="22" t="s">
        <v>134</v>
      </c>
      <c r="B186" s="22"/>
      <c r="C186" s="22"/>
      <c r="D186" s="22"/>
      <c r="E186" s="22"/>
      <c r="F186" s="22"/>
      <c r="G186" s="22"/>
      <c r="H186" s="22"/>
      <c r="I186" s="22"/>
      <c r="J186" s="22"/>
    </row>
    <row r="187" spans="1:125">
      <c r="A187" t="s">
        <v>135</v>
      </c>
      <c r="B187" t="s">
        <v>136</v>
      </c>
      <c r="C187" t="s">
        <v>590</v>
      </c>
      <c r="D187" s="1">
        <v>18000</v>
      </c>
      <c r="E187" s="1">
        <v>516.6</v>
      </c>
      <c r="F187" s="1">
        <v>0</v>
      </c>
      <c r="G187" s="1">
        <v>547.20000000000005</v>
      </c>
      <c r="H187" s="1">
        <v>25</v>
      </c>
      <c r="I187" s="1">
        <f t="shared" ref="I187:I208" si="58">E187+F187+G187+H187</f>
        <v>1088.8000000000002</v>
      </c>
      <c r="J187" s="1">
        <f t="shared" ref="J187:J208" si="59">D187-I187</f>
        <v>16911.2</v>
      </c>
    </row>
    <row r="188" spans="1:125">
      <c r="A188" t="s">
        <v>137</v>
      </c>
      <c r="B188" t="s">
        <v>136</v>
      </c>
      <c r="C188" t="s">
        <v>590</v>
      </c>
      <c r="D188" s="1">
        <v>15000</v>
      </c>
      <c r="E188" s="1">
        <v>430.5</v>
      </c>
      <c r="F188" s="1">
        <v>0</v>
      </c>
      <c r="G188" s="1">
        <v>456</v>
      </c>
      <c r="H188" s="1">
        <v>165</v>
      </c>
      <c r="I188" s="1">
        <f t="shared" si="58"/>
        <v>1051.5</v>
      </c>
      <c r="J188" s="1">
        <f t="shared" si="59"/>
        <v>13948.5</v>
      </c>
    </row>
    <row r="189" spans="1:125">
      <c r="A189" t="s">
        <v>467</v>
      </c>
      <c r="B189" t="s">
        <v>468</v>
      </c>
      <c r="C189" t="s">
        <v>590</v>
      </c>
      <c r="D189" s="1">
        <v>25000</v>
      </c>
      <c r="E189" s="1">
        <v>717.5</v>
      </c>
      <c r="F189" s="1">
        <v>0</v>
      </c>
      <c r="G189" s="1">
        <v>760</v>
      </c>
      <c r="H189" s="1">
        <v>25</v>
      </c>
      <c r="I189" s="1">
        <f t="shared" si="58"/>
        <v>1502.5</v>
      </c>
      <c r="J189" s="1">
        <f t="shared" si="59"/>
        <v>23497.5</v>
      </c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</row>
    <row r="190" spans="1:125">
      <c r="A190" t="s">
        <v>469</v>
      </c>
      <c r="B190" t="s">
        <v>159</v>
      </c>
      <c r="C190" t="s">
        <v>590</v>
      </c>
      <c r="D190" s="1">
        <v>18000</v>
      </c>
      <c r="E190" s="1">
        <v>516.6</v>
      </c>
      <c r="F190" s="1">
        <v>0</v>
      </c>
      <c r="G190" s="1">
        <v>547.20000000000005</v>
      </c>
      <c r="H190" s="1">
        <v>25</v>
      </c>
      <c r="I190" s="1">
        <f t="shared" si="58"/>
        <v>1088.8000000000002</v>
      </c>
      <c r="J190" s="1">
        <f t="shared" si="59"/>
        <v>16911.2</v>
      </c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</row>
    <row r="191" spans="1:125">
      <c r="A191" t="s">
        <v>139</v>
      </c>
      <c r="B191" t="s">
        <v>508</v>
      </c>
      <c r="C191" t="s">
        <v>590</v>
      </c>
      <c r="D191" s="1">
        <v>19500</v>
      </c>
      <c r="E191" s="1">
        <v>559.65</v>
      </c>
      <c r="F191" s="1">
        <v>0</v>
      </c>
      <c r="G191" s="1">
        <v>592.79999999999995</v>
      </c>
      <c r="H191" s="1">
        <v>165</v>
      </c>
      <c r="I191" s="1">
        <f t="shared" si="58"/>
        <v>1317.4499999999998</v>
      </c>
      <c r="J191" s="1">
        <f t="shared" si="59"/>
        <v>18182.55</v>
      </c>
    </row>
    <row r="192" spans="1:125">
      <c r="A192" t="s">
        <v>140</v>
      </c>
      <c r="B192" t="s">
        <v>136</v>
      </c>
      <c r="C192" t="s">
        <v>587</v>
      </c>
      <c r="D192" s="1">
        <v>15000</v>
      </c>
      <c r="E192" s="1">
        <v>430.5</v>
      </c>
      <c r="F192" s="1">
        <v>0</v>
      </c>
      <c r="G192" s="1">
        <v>456</v>
      </c>
      <c r="H192" s="1">
        <v>265</v>
      </c>
      <c r="I192" s="1">
        <f t="shared" si="58"/>
        <v>1151.5</v>
      </c>
      <c r="J192" s="1">
        <f t="shared" si="59"/>
        <v>13848.5</v>
      </c>
    </row>
    <row r="193" spans="1:125">
      <c r="A193" t="s">
        <v>141</v>
      </c>
      <c r="B193" t="s">
        <v>142</v>
      </c>
      <c r="C193" t="s">
        <v>587</v>
      </c>
      <c r="D193" s="1">
        <v>46000</v>
      </c>
      <c r="E193" s="1">
        <v>1320.2</v>
      </c>
      <c r="F193" s="1">
        <v>1289.46</v>
      </c>
      <c r="G193" s="1">
        <v>1398.4</v>
      </c>
      <c r="H193" s="1">
        <v>125</v>
      </c>
      <c r="I193" s="1">
        <v>4133.0600000000004</v>
      </c>
      <c r="J193" s="1">
        <f t="shared" si="59"/>
        <v>41866.94</v>
      </c>
    </row>
    <row r="194" spans="1:125">
      <c r="A194" t="s">
        <v>143</v>
      </c>
      <c r="B194" t="s">
        <v>144</v>
      </c>
      <c r="C194" t="s">
        <v>590</v>
      </c>
      <c r="D194" s="1">
        <v>14000</v>
      </c>
      <c r="E194" s="1">
        <v>401.8</v>
      </c>
      <c r="F194" s="1">
        <v>0</v>
      </c>
      <c r="G194" s="1">
        <v>425.6</v>
      </c>
      <c r="H194" s="1">
        <v>125</v>
      </c>
      <c r="I194" s="1">
        <f t="shared" si="58"/>
        <v>952.40000000000009</v>
      </c>
      <c r="J194" s="1">
        <f t="shared" si="59"/>
        <v>13047.6</v>
      </c>
    </row>
    <row r="195" spans="1:125">
      <c r="A195" t="s">
        <v>145</v>
      </c>
      <c r="B195" t="s">
        <v>136</v>
      </c>
      <c r="C195" t="s">
        <v>590</v>
      </c>
      <c r="D195" s="1">
        <v>10190</v>
      </c>
      <c r="E195" s="1">
        <v>292.45</v>
      </c>
      <c r="F195" s="1">
        <v>0</v>
      </c>
      <c r="G195" s="1">
        <v>309.77999999999997</v>
      </c>
      <c r="H195" s="1">
        <v>75</v>
      </c>
      <c r="I195" s="1">
        <f t="shared" si="58"/>
        <v>677.23</v>
      </c>
      <c r="J195" s="1">
        <f t="shared" si="59"/>
        <v>9512.77</v>
      </c>
    </row>
    <row r="196" spans="1:125">
      <c r="A196" t="s">
        <v>147</v>
      </c>
      <c r="B196" t="s">
        <v>28</v>
      </c>
      <c r="C196" t="s">
        <v>587</v>
      </c>
      <c r="D196" s="1">
        <v>25000</v>
      </c>
      <c r="E196" s="1">
        <v>717.5</v>
      </c>
      <c r="F196" s="1">
        <v>0</v>
      </c>
      <c r="G196" s="1">
        <v>760</v>
      </c>
      <c r="H196" s="1">
        <v>145</v>
      </c>
      <c r="I196" s="1">
        <f t="shared" si="58"/>
        <v>1622.5</v>
      </c>
      <c r="J196" s="1">
        <f t="shared" si="59"/>
        <v>23377.5</v>
      </c>
    </row>
    <row r="197" spans="1:125">
      <c r="A197" t="s">
        <v>637</v>
      </c>
      <c r="B197" t="s">
        <v>638</v>
      </c>
      <c r="C197" t="s">
        <v>590</v>
      </c>
      <c r="D197" s="1">
        <v>22000</v>
      </c>
      <c r="E197" s="1">
        <v>631.4</v>
      </c>
      <c r="F197" s="1">
        <v>0</v>
      </c>
      <c r="G197" s="1">
        <v>668.8</v>
      </c>
      <c r="H197" s="1">
        <v>25</v>
      </c>
      <c r="I197" s="1">
        <f>E197+F197+G197+H197</f>
        <v>1325.1999999999998</v>
      </c>
      <c r="J197" s="1">
        <f>D197-I197</f>
        <v>20674.8</v>
      </c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</row>
    <row r="198" spans="1:125">
      <c r="A198" t="s">
        <v>148</v>
      </c>
      <c r="B198" t="s">
        <v>136</v>
      </c>
      <c r="C198" t="s">
        <v>587</v>
      </c>
      <c r="D198" s="1">
        <v>15000</v>
      </c>
      <c r="E198" s="1">
        <v>430.5</v>
      </c>
      <c r="F198" s="1">
        <v>0</v>
      </c>
      <c r="G198" s="1">
        <v>456</v>
      </c>
      <c r="H198" s="1">
        <v>25</v>
      </c>
      <c r="I198" s="1">
        <f t="shared" si="58"/>
        <v>911.5</v>
      </c>
      <c r="J198" s="1">
        <f t="shared" si="59"/>
        <v>14088.5</v>
      </c>
    </row>
    <row r="199" spans="1:125">
      <c r="A199" t="s">
        <v>149</v>
      </c>
      <c r="B199" t="s">
        <v>136</v>
      </c>
      <c r="C199" t="s">
        <v>587</v>
      </c>
      <c r="D199" s="1">
        <v>15000</v>
      </c>
      <c r="E199" s="1">
        <v>430.5</v>
      </c>
      <c r="F199" s="1">
        <v>0</v>
      </c>
      <c r="G199" s="1">
        <v>456</v>
      </c>
      <c r="H199" s="1">
        <v>145</v>
      </c>
      <c r="I199" s="1">
        <f t="shared" si="58"/>
        <v>1031.5</v>
      </c>
      <c r="J199" s="1">
        <f t="shared" si="59"/>
        <v>13968.5</v>
      </c>
    </row>
    <row r="200" spans="1:125">
      <c r="A200" t="s">
        <v>150</v>
      </c>
      <c r="B200" t="s">
        <v>136</v>
      </c>
      <c r="C200" t="s">
        <v>590</v>
      </c>
      <c r="D200" s="1">
        <v>15000</v>
      </c>
      <c r="E200" s="1">
        <v>430.5</v>
      </c>
      <c r="F200" s="1">
        <v>0</v>
      </c>
      <c r="G200" s="1">
        <v>456</v>
      </c>
      <c r="H200" s="1">
        <v>165</v>
      </c>
      <c r="I200" s="1">
        <f t="shared" si="58"/>
        <v>1051.5</v>
      </c>
      <c r="J200" s="1">
        <f t="shared" si="59"/>
        <v>13948.5</v>
      </c>
    </row>
    <row r="201" spans="1:125">
      <c r="A201" t="s">
        <v>151</v>
      </c>
      <c r="B201" t="s">
        <v>152</v>
      </c>
      <c r="C201" t="s">
        <v>587</v>
      </c>
      <c r="D201" s="1">
        <v>22350</v>
      </c>
      <c r="E201" s="1">
        <v>641.45000000000005</v>
      </c>
      <c r="F201" s="1">
        <v>0</v>
      </c>
      <c r="G201" s="1">
        <v>679.44</v>
      </c>
      <c r="H201" s="1">
        <v>100</v>
      </c>
      <c r="I201" s="1">
        <f t="shared" si="58"/>
        <v>1420.89</v>
      </c>
      <c r="J201" s="1">
        <f t="shared" si="59"/>
        <v>20929.11</v>
      </c>
    </row>
    <row r="202" spans="1:125">
      <c r="A202" t="s">
        <v>153</v>
      </c>
      <c r="B202" t="s">
        <v>23</v>
      </c>
      <c r="C202" t="s">
        <v>590</v>
      </c>
      <c r="D202" s="1">
        <v>21250</v>
      </c>
      <c r="E202" s="1">
        <v>609.88</v>
      </c>
      <c r="F202" s="1">
        <v>0</v>
      </c>
      <c r="G202" s="1">
        <v>646</v>
      </c>
      <c r="H202" s="1">
        <v>25</v>
      </c>
      <c r="I202" s="1">
        <f t="shared" si="58"/>
        <v>1280.8800000000001</v>
      </c>
      <c r="J202" s="1">
        <f t="shared" si="59"/>
        <v>19969.12</v>
      </c>
    </row>
    <row r="203" spans="1:125">
      <c r="A203" t="s">
        <v>154</v>
      </c>
      <c r="B203" t="s">
        <v>136</v>
      </c>
      <c r="C203" t="s">
        <v>587</v>
      </c>
      <c r="D203" s="1">
        <v>15150</v>
      </c>
      <c r="E203" s="1">
        <v>434.81</v>
      </c>
      <c r="F203" s="1">
        <v>0</v>
      </c>
      <c r="G203" s="1">
        <v>460.56</v>
      </c>
      <c r="H203" s="1">
        <v>145</v>
      </c>
      <c r="I203" s="1">
        <f t="shared" si="58"/>
        <v>1040.3699999999999</v>
      </c>
      <c r="J203" s="1">
        <f t="shared" si="59"/>
        <v>14109.630000000001</v>
      </c>
    </row>
    <row r="204" spans="1:125">
      <c r="A204" t="s">
        <v>155</v>
      </c>
      <c r="B204" t="s">
        <v>136</v>
      </c>
      <c r="C204" t="s">
        <v>587</v>
      </c>
      <c r="D204" s="1">
        <v>14800</v>
      </c>
      <c r="E204" s="1">
        <v>424.76</v>
      </c>
      <c r="F204" s="1">
        <v>0</v>
      </c>
      <c r="G204" s="1">
        <v>449.92</v>
      </c>
      <c r="H204" s="1">
        <v>185</v>
      </c>
      <c r="I204" s="1">
        <f t="shared" si="58"/>
        <v>1059.68</v>
      </c>
      <c r="J204" s="1">
        <f t="shared" si="59"/>
        <v>13740.32</v>
      </c>
    </row>
    <row r="205" spans="1:125">
      <c r="A205" t="s">
        <v>156</v>
      </c>
      <c r="B205" t="s">
        <v>136</v>
      </c>
      <c r="C205" t="s">
        <v>590</v>
      </c>
      <c r="D205" s="1">
        <v>15000</v>
      </c>
      <c r="E205" s="1">
        <v>430.5</v>
      </c>
      <c r="F205" s="1">
        <v>0</v>
      </c>
      <c r="G205" s="1">
        <v>456</v>
      </c>
      <c r="H205" s="1">
        <v>165</v>
      </c>
      <c r="I205" s="1">
        <f t="shared" si="58"/>
        <v>1051.5</v>
      </c>
      <c r="J205" s="1">
        <f t="shared" si="59"/>
        <v>13948.5</v>
      </c>
    </row>
    <row r="206" spans="1:125">
      <c r="A206" t="s">
        <v>157</v>
      </c>
      <c r="B206" t="s">
        <v>136</v>
      </c>
      <c r="C206" t="s">
        <v>590</v>
      </c>
      <c r="D206" s="1">
        <v>15000</v>
      </c>
      <c r="E206" s="1">
        <v>430.5</v>
      </c>
      <c r="F206" s="1">
        <v>0</v>
      </c>
      <c r="G206" s="1">
        <v>456</v>
      </c>
      <c r="H206" s="1">
        <v>125</v>
      </c>
      <c r="I206" s="1">
        <f t="shared" si="58"/>
        <v>1011.5</v>
      </c>
      <c r="J206" s="1">
        <f t="shared" si="59"/>
        <v>13988.5</v>
      </c>
    </row>
    <row r="207" spans="1:125">
      <c r="A207" t="s">
        <v>158</v>
      </c>
      <c r="B207" t="s">
        <v>159</v>
      </c>
      <c r="C207" t="s">
        <v>590</v>
      </c>
      <c r="D207" s="1">
        <v>20000</v>
      </c>
      <c r="E207" s="1">
        <v>574</v>
      </c>
      <c r="F207" s="1">
        <v>0</v>
      </c>
      <c r="G207" s="1">
        <v>608</v>
      </c>
      <c r="H207" s="1">
        <v>145</v>
      </c>
      <c r="I207" s="1">
        <f t="shared" si="58"/>
        <v>1327</v>
      </c>
      <c r="J207" s="1">
        <f t="shared" si="59"/>
        <v>18673</v>
      </c>
    </row>
    <row r="208" spans="1:125">
      <c r="A208" t="s">
        <v>509</v>
      </c>
      <c r="B208" t="s">
        <v>28</v>
      </c>
      <c r="C208" t="s">
        <v>587</v>
      </c>
      <c r="D208" s="1">
        <v>35000</v>
      </c>
      <c r="E208" s="1">
        <v>1004.5</v>
      </c>
      <c r="F208" s="1">
        <v>0</v>
      </c>
      <c r="G208" s="1">
        <v>1064</v>
      </c>
      <c r="H208" s="1">
        <v>25</v>
      </c>
      <c r="I208" s="1">
        <f t="shared" si="58"/>
        <v>2093.5</v>
      </c>
      <c r="J208" s="1">
        <f t="shared" si="59"/>
        <v>32906.5</v>
      </c>
    </row>
    <row r="209" spans="1:125">
      <c r="A209" t="s">
        <v>602</v>
      </c>
      <c r="B209" t="s">
        <v>136</v>
      </c>
      <c r="C209" t="s">
        <v>590</v>
      </c>
      <c r="D209" s="1">
        <v>15000</v>
      </c>
      <c r="E209" s="1">
        <v>430.5</v>
      </c>
      <c r="F209" s="1">
        <v>0</v>
      </c>
      <c r="G209" s="1">
        <v>456</v>
      </c>
      <c r="H209" s="1">
        <v>25</v>
      </c>
      <c r="I209" s="1">
        <v>911.5</v>
      </c>
      <c r="J209" s="1">
        <v>14088.5</v>
      </c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</row>
    <row r="210" spans="1:125">
      <c r="A210" t="s">
        <v>544</v>
      </c>
      <c r="B210" t="s">
        <v>144</v>
      </c>
      <c r="C210" t="s">
        <v>590</v>
      </c>
      <c r="D210" s="1">
        <v>14000</v>
      </c>
      <c r="E210" s="1">
        <v>401.8</v>
      </c>
      <c r="F210" s="1">
        <v>0</v>
      </c>
      <c r="G210" s="1">
        <v>425.6</v>
      </c>
      <c r="H210" s="1">
        <v>25</v>
      </c>
      <c r="I210" s="1">
        <f>E210+F210+G210+H210</f>
        <v>852.40000000000009</v>
      </c>
      <c r="J210" s="1">
        <f>D210-I210</f>
        <v>13147.6</v>
      </c>
    </row>
    <row r="211" spans="1:125">
      <c r="A211" t="s">
        <v>652</v>
      </c>
      <c r="B211" t="s">
        <v>159</v>
      </c>
      <c r="C211" t="s">
        <v>590</v>
      </c>
      <c r="D211" s="1">
        <v>20000</v>
      </c>
      <c r="E211" s="1">
        <v>574</v>
      </c>
      <c r="F211" s="1">
        <v>0</v>
      </c>
      <c r="G211" s="1">
        <v>608</v>
      </c>
      <c r="H211" s="1">
        <v>25</v>
      </c>
      <c r="I211" s="1">
        <f>E211+F211+G211+H211</f>
        <v>1207</v>
      </c>
      <c r="J211" s="1">
        <f>D211-I211</f>
        <v>18793</v>
      </c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</row>
    <row r="212" spans="1:125">
      <c r="A212" t="s">
        <v>651</v>
      </c>
      <c r="B212" t="s">
        <v>159</v>
      </c>
      <c r="C212" t="s">
        <v>590</v>
      </c>
      <c r="D212" s="1">
        <v>20000</v>
      </c>
      <c r="E212" s="1">
        <v>574</v>
      </c>
      <c r="F212" s="1">
        <v>0</v>
      </c>
      <c r="G212" s="1">
        <v>608</v>
      </c>
      <c r="H212" s="1">
        <v>25</v>
      </c>
      <c r="I212" s="1">
        <f>+E212+F212+G212+H212</f>
        <v>1207</v>
      </c>
      <c r="J212" s="1">
        <f>+D212-I212</f>
        <v>18793</v>
      </c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</row>
    <row r="213" spans="1:125">
      <c r="A213" t="s">
        <v>650</v>
      </c>
      <c r="B213" t="s">
        <v>144</v>
      </c>
      <c r="C213" t="s">
        <v>590</v>
      </c>
      <c r="D213" s="1">
        <v>25000</v>
      </c>
      <c r="E213" s="1">
        <v>717.5</v>
      </c>
      <c r="F213" s="1">
        <v>0</v>
      </c>
      <c r="G213" s="1">
        <v>760</v>
      </c>
      <c r="H213" s="1">
        <v>25</v>
      </c>
      <c r="I213" s="1">
        <f>+E213+F213+G213+H213</f>
        <v>1502.5</v>
      </c>
      <c r="J213" s="1">
        <f>+D213-I213</f>
        <v>23497.5</v>
      </c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</row>
    <row r="214" spans="1:125">
      <c r="A214" t="s">
        <v>649</v>
      </c>
      <c r="B214" t="s">
        <v>144</v>
      </c>
      <c r="C214" t="s">
        <v>590</v>
      </c>
      <c r="D214" s="1">
        <v>13000</v>
      </c>
      <c r="E214" s="1">
        <v>373.1</v>
      </c>
      <c r="F214" s="1">
        <v>0</v>
      </c>
      <c r="G214" s="1">
        <v>395.2</v>
      </c>
      <c r="H214" s="1">
        <v>25</v>
      </c>
      <c r="I214" s="1">
        <f>E214+F214+G214+H214</f>
        <v>793.3</v>
      </c>
      <c r="J214" s="1">
        <f>D214-I214</f>
        <v>12206.7</v>
      </c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</row>
    <row r="215" spans="1:125">
      <c r="A215" t="s">
        <v>648</v>
      </c>
      <c r="B215" t="s">
        <v>159</v>
      </c>
      <c r="C215" t="s">
        <v>590</v>
      </c>
      <c r="D215" s="1">
        <v>16700</v>
      </c>
      <c r="E215" s="1">
        <v>479.29</v>
      </c>
      <c r="F215" s="1">
        <v>0</v>
      </c>
      <c r="G215" s="1">
        <v>507.68</v>
      </c>
      <c r="H215" s="1">
        <v>145</v>
      </c>
      <c r="I215" s="1">
        <f>E215+F215+G215+H215</f>
        <v>1131.97</v>
      </c>
      <c r="J215" s="1">
        <f>D215-I215</f>
        <v>15568.03</v>
      </c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</row>
    <row r="216" spans="1:125">
      <c r="A216" t="s">
        <v>543</v>
      </c>
      <c r="B216" t="s">
        <v>159</v>
      </c>
      <c r="C216" t="s">
        <v>590</v>
      </c>
      <c r="D216" s="1">
        <v>20000</v>
      </c>
      <c r="E216" s="1">
        <v>574</v>
      </c>
      <c r="F216" s="1">
        <v>0</v>
      </c>
      <c r="G216" s="1">
        <v>608</v>
      </c>
      <c r="H216" s="1">
        <v>25</v>
      </c>
      <c r="I216" s="1">
        <f>E216+F216+G216+H216</f>
        <v>1207</v>
      </c>
      <c r="J216" s="1">
        <f>D216-I216</f>
        <v>18793</v>
      </c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</row>
    <row r="217" spans="1:125">
      <c r="A217" s="3" t="s">
        <v>18</v>
      </c>
      <c r="B217" s="3">
        <v>30</v>
      </c>
      <c r="C217" s="3"/>
      <c r="D217" s="4">
        <f t="shared" ref="D217:J217" si="60">SUM(D187:D216)</f>
        <v>574940</v>
      </c>
      <c r="E217" s="4">
        <f t="shared" si="60"/>
        <v>16500.79</v>
      </c>
      <c r="F217" s="4">
        <f t="shared" si="60"/>
        <v>1289.46</v>
      </c>
      <c r="G217" s="4">
        <f t="shared" si="60"/>
        <v>17478.18</v>
      </c>
      <c r="H217" s="4">
        <f t="shared" si="60"/>
        <v>2735</v>
      </c>
      <c r="I217" s="4">
        <f t="shared" si="60"/>
        <v>38003.430000000008</v>
      </c>
      <c r="J217" s="4">
        <f t="shared" si="60"/>
        <v>536936.57000000007</v>
      </c>
    </row>
    <row r="219" spans="1:125">
      <c r="A219" s="15" t="s">
        <v>387</v>
      </c>
      <c r="B219" s="15"/>
      <c r="C219" s="15"/>
      <c r="D219" s="15"/>
      <c r="E219" s="15"/>
      <c r="F219" s="15"/>
      <c r="G219" s="15"/>
      <c r="H219" s="15"/>
      <c r="I219" s="15"/>
      <c r="J219" s="15"/>
    </row>
    <row r="220" spans="1:125">
      <c r="A220" t="s">
        <v>397</v>
      </c>
      <c r="B220" t="s">
        <v>398</v>
      </c>
      <c r="C220" t="s">
        <v>590</v>
      </c>
      <c r="D220" s="1">
        <v>80000</v>
      </c>
      <c r="E220" s="1">
        <v>2296</v>
      </c>
      <c r="F220" s="1">
        <v>7400.87</v>
      </c>
      <c r="G220" s="1">
        <v>2432</v>
      </c>
      <c r="H220" s="1">
        <v>25</v>
      </c>
      <c r="I220" s="1">
        <f>E220+F220+G220+H220</f>
        <v>12153.869999999999</v>
      </c>
      <c r="J220" s="1">
        <f>D220-I220</f>
        <v>67846.13</v>
      </c>
    </row>
    <row r="221" spans="1:125">
      <c r="A221" s="3" t="s">
        <v>18</v>
      </c>
      <c r="B221" s="3">
        <v>1</v>
      </c>
      <c r="C221" s="3"/>
      <c r="D221" s="4">
        <f t="shared" ref="D221:J221" si="61">SUM(D220)</f>
        <v>80000</v>
      </c>
      <c r="E221" s="4">
        <f t="shared" si="61"/>
        <v>2296</v>
      </c>
      <c r="F221" s="4">
        <f t="shared" si="61"/>
        <v>7400.87</v>
      </c>
      <c r="G221" s="4">
        <f t="shared" si="61"/>
        <v>2432</v>
      </c>
      <c r="H221" s="4">
        <f t="shared" si="61"/>
        <v>25</v>
      </c>
      <c r="I221" s="4">
        <f t="shared" si="61"/>
        <v>12153.869999999999</v>
      </c>
      <c r="J221" s="4">
        <f t="shared" si="61"/>
        <v>67846.13</v>
      </c>
    </row>
    <row r="223" spans="1:125">
      <c r="A223" s="22" t="s">
        <v>161</v>
      </c>
      <c r="B223" s="22"/>
      <c r="C223" s="22"/>
      <c r="D223" s="22"/>
      <c r="E223" s="22"/>
      <c r="F223" s="22"/>
      <c r="G223" s="22"/>
      <c r="H223" s="22"/>
      <c r="I223" s="22"/>
      <c r="J223" s="22"/>
    </row>
    <row r="224" spans="1:125">
      <c r="A224" t="s">
        <v>470</v>
      </c>
      <c r="B224" t="s">
        <v>196</v>
      </c>
      <c r="D224" s="1">
        <v>60000</v>
      </c>
      <c r="E224" s="1">
        <v>1722</v>
      </c>
      <c r="F224" s="1">
        <v>3486.68</v>
      </c>
      <c r="G224" s="1">
        <v>1824</v>
      </c>
      <c r="H224" s="1">
        <v>25</v>
      </c>
      <c r="I224" s="1">
        <f t="shared" ref="I224:I228" si="62">E224+F224+G224+H224</f>
        <v>7057.68</v>
      </c>
      <c r="J224" s="1">
        <f t="shared" ref="J224:J228" si="63">D224-I224</f>
        <v>52942.32</v>
      </c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</row>
    <row r="225" spans="1:125">
      <c r="A225" t="s">
        <v>162</v>
      </c>
      <c r="B225" t="s">
        <v>163</v>
      </c>
      <c r="C225" t="s">
        <v>587</v>
      </c>
      <c r="D225" s="1">
        <v>73000</v>
      </c>
      <c r="E225" s="1">
        <v>2095.1</v>
      </c>
      <c r="F225" s="1">
        <v>5933.02</v>
      </c>
      <c r="G225" s="1">
        <v>2219.1999999999998</v>
      </c>
      <c r="H225" s="1">
        <v>25</v>
      </c>
      <c r="I225" s="1">
        <f t="shared" si="62"/>
        <v>10272.32</v>
      </c>
      <c r="J225" s="1">
        <f t="shared" si="63"/>
        <v>62727.68</v>
      </c>
    </row>
    <row r="226" spans="1:125">
      <c r="A226" t="s">
        <v>164</v>
      </c>
      <c r="B226" t="s">
        <v>165</v>
      </c>
      <c r="C226" t="s">
        <v>590</v>
      </c>
      <c r="D226" s="1">
        <v>42000</v>
      </c>
      <c r="E226" s="1">
        <v>1205.4000000000001</v>
      </c>
      <c r="F226" s="1">
        <v>724.92</v>
      </c>
      <c r="G226" s="1">
        <v>1276.8</v>
      </c>
      <c r="H226" s="1">
        <v>25</v>
      </c>
      <c r="I226" s="1">
        <f t="shared" si="62"/>
        <v>3232.12</v>
      </c>
      <c r="J226" s="1">
        <f t="shared" si="63"/>
        <v>38767.879999999997</v>
      </c>
    </row>
    <row r="227" spans="1:125">
      <c r="A227" t="s">
        <v>546</v>
      </c>
      <c r="B227" t="s">
        <v>545</v>
      </c>
      <c r="C227" t="s">
        <v>590</v>
      </c>
      <c r="D227" s="1">
        <v>30000</v>
      </c>
      <c r="E227" s="1">
        <v>861</v>
      </c>
      <c r="F227" s="1">
        <v>0</v>
      </c>
      <c r="G227" s="1">
        <v>912</v>
      </c>
      <c r="H227" s="1">
        <v>25</v>
      </c>
      <c r="I227" s="1">
        <f>E227+F227+G227+H227</f>
        <v>1798</v>
      </c>
      <c r="J227" s="1">
        <f>D227-I227</f>
        <v>28202</v>
      </c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</row>
    <row r="228" spans="1:125">
      <c r="A228" t="s">
        <v>471</v>
      </c>
      <c r="B228" t="s">
        <v>23</v>
      </c>
      <c r="C228" t="s">
        <v>590</v>
      </c>
      <c r="D228" s="1">
        <v>110000</v>
      </c>
      <c r="E228" s="1">
        <v>3157</v>
      </c>
      <c r="F228" s="1">
        <v>14457.62</v>
      </c>
      <c r="G228" s="1">
        <v>3344</v>
      </c>
      <c r="H228" s="1">
        <v>25</v>
      </c>
      <c r="I228" s="1">
        <f t="shared" si="62"/>
        <v>20983.620000000003</v>
      </c>
      <c r="J228" s="1">
        <f t="shared" si="63"/>
        <v>89016.38</v>
      </c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</row>
    <row r="229" spans="1:125">
      <c r="A229" s="3" t="s">
        <v>18</v>
      </c>
      <c r="B229" s="3">
        <v>5</v>
      </c>
      <c r="C229" s="3"/>
      <c r="D229" s="4">
        <f t="shared" ref="D229:J229" si="64">SUM(D224:D228)</f>
        <v>315000</v>
      </c>
      <c r="E229" s="4">
        <f t="shared" si="64"/>
        <v>9040.5</v>
      </c>
      <c r="F229" s="4">
        <f t="shared" si="64"/>
        <v>24602.240000000002</v>
      </c>
      <c r="G229" s="4">
        <f t="shared" si="64"/>
        <v>9576</v>
      </c>
      <c r="H229" s="4">
        <f t="shared" si="64"/>
        <v>125</v>
      </c>
      <c r="I229" s="4">
        <f t="shared" si="64"/>
        <v>43343.740000000005</v>
      </c>
      <c r="J229" s="4">
        <f t="shared" si="64"/>
        <v>271656.26</v>
      </c>
    </row>
    <row r="231" spans="1:125">
      <c r="A231" s="22" t="s">
        <v>7</v>
      </c>
      <c r="B231" s="22"/>
      <c r="C231" s="22"/>
      <c r="D231" s="22"/>
      <c r="E231" s="22"/>
      <c r="F231" s="22"/>
      <c r="G231" s="22"/>
      <c r="H231" s="22"/>
      <c r="I231" s="22"/>
      <c r="J231" s="22"/>
    </row>
    <row r="232" spans="1:125">
      <c r="A232" t="s">
        <v>166</v>
      </c>
      <c r="B232" t="s">
        <v>167</v>
      </c>
      <c r="C232" t="s">
        <v>587</v>
      </c>
      <c r="D232" s="1">
        <v>165000</v>
      </c>
      <c r="E232" s="1">
        <v>4735.5</v>
      </c>
      <c r="F232" s="1">
        <v>27750.22</v>
      </c>
      <c r="G232" s="1">
        <v>3595.1</v>
      </c>
      <c r="H232" s="1">
        <v>25</v>
      </c>
      <c r="I232" s="1">
        <f>E232+F232+G232+H232</f>
        <v>36105.82</v>
      </c>
      <c r="J232" s="1">
        <f>D232-I232</f>
        <v>128894.18</v>
      </c>
    </row>
    <row r="233" spans="1:125">
      <c r="A233" s="3" t="s">
        <v>18</v>
      </c>
      <c r="B233" s="3">
        <v>1</v>
      </c>
      <c r="C233" s="3"/>
      <c r="D233" s="4">
        <f t="shared" ref="D233:J233" si="65">SUM(D232)</f>
        <v>165000</v>
      </c>
      <c r="E233" s="4">
        <f t="shared" si="65"/>
        <v>4735.5</v>
      </c>
      <c r="F233" s="4">
        <f t="shared" si="65"/>
        <v>27750.22</v>
      </c>
      <c r="G233" s="4">
        <f t="shared" si="65"/>
        <v>3595.1</v>
      </c>
      <c r="H233" s="4">
        <f t="shared" si="65"/>
        <v>25</v>
      </c>
      <c r="I233" s="4">
        <f t="shared" si="65"/>
        <v>36105.82</v>
      </c>
      <c r="J233" s="4">
        <f t="shared" si="65"/>
        <v>128894.18</v>
      </c>
    </row>
    <row r="235" spans="1:125">
      <c r="A235" s="22" t="s">
        <v>168</v>
      </c>
      <c r="B235" s="22"/>
      <c r="C235" s="22"/>
      <c r="D235" s="22"/>
      <c r="E235" s="22"/>
      <c r="F235" s="22"/>
      <c r="G235" s="22"/>
      <c r="H235" s="22"/>
      <c r="I235" s="22"/>
      <c r="J235" s="22"/>
    </row>
    <row r="236" spans="1:125">
      <c r="A236" t="s">
        <v>169</v>
      </c>
      <c r="B236" t="s">
        <v>170</v>
      </c>
      <c r="C236" t="s">
        <v>590</v>
      </c>
      <c r="D236" s="1">
        <v>40000</v>
      </c>
      <c r="E236" s="1">
        <v>1148</v>
      </c>
      <c r="F236" s="1">
        <v>442.65</v>
      </c>
      <c r="G236" s="1">
        <v>1216</v>
      </c>
      <c r="H236" s="1">
        <v>565</v>
      </c>
      <c r="I236" s="1">
        <f>E236+F236+G236+H236</f>
        <v>3371.65</v>
      </c>
      <c r="J236" s="1">
        <f>D236-I236</f>
        <v>36628.35</v>
      </c>
    </row>
    <row r="237" spans="1:125">
      <c r="A237" t="s">
        <v>653</v>
      </c>
      <c r="B237" t="s">
        <v>595</v>
      </c>
      <c r="C237" t="s">
        <v>590</v>
      </c>
      <c r="D237" s="1">
        <v>32000</v>
      </c>
      <c r="E237" s="1">
        <v>918.4</v>
      </c>
      <c r="F237" s="1">
        <v>0</v>
      </c>
      <c r="G237" s="1">
        <v>972.8</v>
      </c>
      <c r="H237" s="1">
        <v>1056.6199999999999</v>
      </c>
      <c r="I237" s="1">
        <f>E237+F237+G237+H237</f>
        <v>2947.8199999999997</v>
      </c>
      <c r="J237" s="1">
        <f>D237-I237</f>
        <v>29052.18</v>
      </c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</row>
    <row r="238" spans="1:125">
      <c r="A238" t="s">
        <v>603</v>
      </c>
      <c r="B238" t="s">
        <v>106</v>
      </c>
      <c r="C238" t="s">
        <v>590</v>
      </c>
      <c r="D238" s="1">
        <v>50000</v>
      </c>
      <c r="E238" s="1">
        <v>1435</v>
      </c>
      <c r="F238" s="1">
        <v>1854</v>
      </c>
      <c r="G238" s="1">
        <v>1520</v>
      </c>
      <c r="H238" s="1">
        <v>25</v>
      </c>
      <c r="I238" s="1">
        <f>E238+F238+G238+H238</f>
        <v>4834</v>
      </c>
      <c r="J238" s="1">
        <f>D238-I238</f>
        <v>45166</v>
      </c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</row>
    <row r="239" spans="1:125">
      <c r="A239" s="3" t="s">
        <v>18</v>
      </c>
      <c r="B239" s="3">
        <v>3</v>
      </c>
      <c r="C239" s="3"/>
      <c r="D239" s="4">
        <f t="shared" ref="D239:J239" si="66">SUM(D236:D238)</f>
        <v>122000</v>
      </c>
      <c r="E239" s="4">
        <f t="shared" si="66"/>
        <v>3501.4</v>
      </c>
      <c r="F239" s="4">
        <f t="shared" si="66"/>
        <v>2296.65</v>
      </c>
      <c r="G239" s="4">
        <f t="shared" si="66"/>
        <v>3708.8</v>
      </c>
      <c r="H239" s="4">
        <f t="shared" si="66"/>
        <v>1646.62</v>
      </c>
      <c r="I239" s="4">
        <f t="shared" si="66"/>
        <v>11153.47</v>
      </c>
      <c r="J239" s="4">
        <f t="shared" si="66"/>
        <v>110846.53</v>
      </c>
    </row>
    <row r="241" spans="1:125">
      <c r="A241" s="22" t="s">
        <v>171</v>
      </c>
      <c r="B241" s="22"/>
      <c r="C241" s="22"/>
      <c r="D241" s="22"/>
      <c r="E241" s="22"/>
      <c r="F241" s="22"/>
      <c r="G241" s="22"/>
      <c r="H241" s="22"/>
      <c r="I241" s="22"/>
      <c r="J241" s="22"/>
    </row>
    <row r="242" spans="1:125">
      <c r="A242" t="s">
        <v>172</v>
      </c>
      <c r="B242" t="s">
        <v>173</v>
      </c>
      <c r="C242" t="s">
        <v>590</v>
      </c>
      <c r="D242" s="1">
        <v>32272.44</v>
      </c>
      <c r="E242" s="1">
        <v>926.22</v>
      </c>
      <c r="F242" s="1">
        <v>0</v>
      </c>
      <c r="G242" s="1">
        <v>981.08</v>
      </c>
      <c r="H242" s="1">
        <v>25</v>
      </c>
      <c r="I242" s="1">
        <f t="shared" ref="I242:I244" si="67">E242+F242+G242+H242</f>
        <v>1932.3000000000002</v>
      </c>
      <c r="J242" s="1">
        <f t="shared" ref="J242:J244" si="68">D242-I242</f>
        <v>30340.14</v>
      </c>
    </row>
    <row r="243" spans="1:125">
      <c r="A243" t="s">
        <v>174</v>
      </c>
      <c r="B243" t="s">
        <v>21</v>
      </c>
      <c r="C243" t="s">
        <v>590</v>
      </c>
      <c r="D243" s="1">
        <v>19398.95</v>
      </c>
      <c r="E243" s="1">
        <v>556.75</v>
      </c>
      <c r="F243" s="1">
        <v>0</v>
      </c>
      <c r="G243" s="1">
        <v>589.73</v>
      </c>
      <c r="H243" s="1">
        <v>25</v>
      </c>
      <c r="I243" s="1">
        <f t="shared" si="67"/>
        <v>1171.48</v>
      </c>
      <c r="J243" s="1">
        <f t="shared" si="68"/>
        <v>18227.47</v>
      </c>
    </row>
    <row r="244" spans="1:125">
      <c r="A244" t="s">
        <v>176</v>
      </c>
      <c r="B244" t="s">
        <v>26</v>
      </c>
      <c r="C244" t="s">
        <v>590</v>
      </c>
      <c r="D244" s="1">
        <v>40000</v>
      </c>
      <c r="E244" s="1">
        <v>1148</v>
      </c>
      <c r="F244" s="1">
        <v>442.65</v>
      </c>
      <c r="G244" s="1">
        <v>1216</v>
      </c>
      <c r="H244" s="1">
        <v>25</v>
      </c>
      <c r="I244" s="1">
        <f t="shared" si="67"/>
        <v>2831.65</v>
      </c>
      <c r="J244" s="1">
        <f t="shared" si="68"/>
        <v>37168.35</v>
      </c>
    </row>
    <row r="245" spans="1:125">
      <c r="A245" t="s">
        <v>177</v>
      </c>
      <c r="B245" t="s">
        <v>178</v>
      </c>
      <c r="C245" t="s">
        <v>587</v>
      </c>
      <c r="D245" s="1">
        <v>85000</v>
      </c>
      <c r="E245" s="1">
        <v>2439.5</v>
      </c>
      <c r="F245" s="1">
        <v>8576.99</v>
      </c>
      <c r="G245" s="1">
        <v>2584</v>
      </c>
      <c r="H245" s="1">
        <v>25</v>
      </c>
      <c r="I245" s="1">
        <f t="shared" ref="I245:I253" si="69">E245+F245+G245+H245</f>
        <v>13625.49</v>
      </c>
      <c r="J245" s="1">
        <f t="shared" ref="J245:J254" si="70">D245-I245</f>
        <v>71374.509999999995</v>
      </c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</row>
    <row r="246" spans="1:125">
      <c r="A246" t="s">
        <v>655</v>
      </c>
      <c r="B246" t="s">
        <v>654</v>
      </c>
      <c r="C246" t="s">
        <v>590</v>
      </c>
      <c r="D246" s="1">
        <v>40000</v>
      </c>
      <c r="E246" s="1">
        <v>1148</v>
      </c>
      <c r="F246" s="1">
        <v>442.65</v>
      </c>
      <c r="G246" s="1">
        <v>1216</v>
      </c>
      <c r="H246" s="1">
        <v>25</v>
      </c>
      <c r="I246" s="1">
        <f t="shared" si="69"/>
        <v>2831.65</v>
      </c>
      <c r="J246" s="1">
        <f t="shared" si="70"/>
        <v>37168.35</v>
      </c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</row>
    <row r="247" spans="1:125">
      <c r="A247" t="s">
        <v>548</v>
      </c>
      <c r="B247" t="s">
        <v>547</v>
      </c>
      <c r="C247" t="s">
        <v>590</v>
      </c>
      <c r="D247" s="1">
        <v>40000</v>
      </c>
      <c r="E247" s="1">
        <v>1148</v>
      </c>
      <c r="F247" s="1">
        <v>442.65</v>
      </c>
      <c r="G247" s="1">
        <v>1216</v>
      </c>
      <c r="H247" s="1">
        <v>25</v>
      </c>
      <c r="I247" s="1">
        <f t="shared" si="69"/>
        <v>2831.65</v>
      </c>
      <c r="J247" s="1">
        <f t="shared" si="70"/>
        <v>37168.35</v>
      </c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</row>
    <row r="248" spans="1:125">
      <c r="A248" t="s">
        <v>604</v>
      </c>
      <c r="B248" t="s">
        <v>183</v>
      </c>
      <c r="C248" t="s">
        <v>590</v>
      </c>
      <c r="D248" s="1">
        <v>40000</v>
      </c>
      <c r="E248" s="1">
        <v>1148</v>
      </c>
      <c r="F248" s="1">
        <v>442.65</v>
      </c>
      <c r="G248" s="1">
        <v>1216</v>
      </c>
      <c r="H248" s="1">
        <v>25</v>
      </c>
      <c r="I248" s="1">
        <f t="shared" si="69"/>
        <v>2831.65</v>
      </c>
      <c r="J248" s="1">
        <f t="shared" si="70"/>
        <v>37168.35</v>
      </c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</row>
    <row r="249" spans="1:125">
      <c r="A249" t="s">
        <v>660</v>
      </c>
      <c r="B249" t="s">
        <v>659</v>
      </c>
      <c r="C249" t="s">
        <v>590</v>
      </c>
      <c r="D249" s="1">
        <v>75000</v>
      </c>
      <c r="E249" s="1">
        <v>2152.5</v>
      </c>
      <c r="F249" s="1">
        <v>6309.38</v>
      </c>
      <c r="G249" s="1">
        <v>2280</v>
      </c>
      <c r="H249" s="1">
        <v>25</v>
      </c>
      <c r="I249" s="1">
        <f t="shared" si="69"/>
        <v>10766.880000000001</v>
      </c>
      <c r="J249" s="1">
        <f t="shared" si="70"/>
        <v>64233.119999999995</v>
      </c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</row>
    <row r="250" spans="1:125">
      <c r="A250" t="s">
        <v>658</v>
      </c>
      <c r="B250" t="s">
        <v>106</v>
      </c>
      <c r="C250" t="s">
        <v>590</v>
      </c>
      <c r="D250" s="1">
        <v>40000</v>
      </c>
      <c r="E250" s="1">
        <v>1148</v>
      </c>
      <c r="F250" s="1">
        <v>442.65</v>
      </c>
      <c r="G250" s="1">
        <v>1216</v>
      </c>
      <c r="H250" s="1">
        <v>25</v>
      </c>
      <c r="I250" s="1">
        <f t="shared" si="69"/>
        <v>2831.65</v>
      </c>
      <c r="J250" s="1">
        <f t="shared" si="70"/>
        <v>37168.35</v>
      </c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</row>
    <row r="251" spans="1:125">
      <c r="A251" t="s">
        <v>657</v>
      </c>
      <c r="B251" t="s">
        <v>106</v>
      </c>
      <c r="C251" t="s">
        <v>590</v>
      </c>
      <c r="D251" s="21">
        <v>35000</v>
      </c>
      <c r="E251" s="1">
        <v>1004.5</v>
      </c>
      <c r="F251" s="1">
        <v>0</v>
      </c>
      <c r="G251" s="1">
        <v>1064</v>
      </c>
      <c r="H251" s="1">
        <v>25</v>
      </c>
      <c r="I251" s="1">
        <f t="shared" si="69"/>
        <v>2093.5</v>
      </c>
      <c r="J251" s="1">
        <f t="shared" si="70"/>
        <v>32906.5</v>
      </c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</row>
    <row r="252" spans="1:125">
      <c r="A252" t="s">
        <v>656</v>
      </c>
      <c r="B252" s="12" t="s">
        <v>23</v>
      </c>
      <c r="C252" t="s">
        <v>590</v>
      </c>
      <c r="D252" s="1">
        <v>150000</v>
      </c>
      <c r="E252" s="1">
        <v>4305</v>
      </c>
      <c r="F252" s="1">
        <v>24107.84</v>
      </c>
      <c r="G252" s="1">
        <v>3595.1</v>
      </c>
      <c r="H252" s="1">
        <v>25</v>
      </c>
      <c r="I252" s="1">
        <f t="shared" si="69"/>
        <v>32032.94</v>
      </c>
      <c r="J252" s="1">
        <f t="shared" si="70"/>
        <v>117967.06</v>
      </c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</row>
    <row r="253" spans="1:125">
      <c r="A253" t="s">
        <v>490</v>
      </c>
      <c r="B253" t="s">
        <v>510</v>
      </c>
      <c r="C253" t="s">
        <v>590</v>
      </c>
      <c r="D253" s="1">
        <v>38000</v>
      </c>
      <c r="E253" s="1">
        <v>1090.5999999999999</v>
      </c>
      <c r="F253" s="1">
        <v>160.38</v>
      </c>
      <c r="G253" s="1">
        <v>1155.2</v>
      </c>
      <c r="H253" s="1">
        <v>25</v>
      </c>
      <c r="I253" s="1">
        <f t="shared" si="69"/>
        <v>2431.1800000000003</v>
      </c>
      <c r="J253" s="1">
        <f t="shared" si="70"/>
        <v>35568.82</v>
      </c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</row>
    <row r="254" spans="1:125">
      <c r="A254" t="s">
        <v>489</v>
      </c>
      <c r="B254" t="s">
        <v>225</v>
      </c>
      <c r="C254" t="s">
        <v>590</v>
      </c>
      <c r="D254" s="1">
        <v>40000</v>
      </c>
      <c r="E254" s="1">
        <v>1148</v>
      </c>
      <c r="F254" s="1">
        <v>442.65</v>
      </c>
      <c r="G254" s="1">
        <v>1216</v>
      </c>
      <c r="H254" s="1">
        <v>25</v>
      </c>
      <c r="I254" s="1">
        <f>+E254+F254+G254+H254</f>
        <v>2831.65</v>
      </c>
      <c r="J254" s="1">
        <f t="shared" si="70"/>
        <v>37168.35</v>
      </c>
    </row>
    <row r="255" spans="1:125">
      <c r="A255" s="3" t="s">
        <v>18</v>
      </c>
      <c r="B255" s="3">
        <v>13</v>
      </c>
      <c r="C255" s="3"/>
      <c r="D255" s="4">
        <f t="shared" ref="D255:J255" si="71">SUM(D242:D254)</f>
        <v>674671.39</v>
      </c>
      <c r="E255" s="4">
        <f t="shared" si="71"/>
        <v>19363.07</v>
      </c>
      <c r="F255" s="4">
        <f t="shared" si="71"/>
        <v>41810.49</v>
      </c>
      <c r="G255" s="4">
        <f t="shared" si="71"/>
        <v>19545.11</v>
      </c>
      <c r="H255" s="4">
        <f t="shared" si="71"/>
        <v>325</v>
      </c>
      <c r="I255" s="4">
        <f t="shared" si="71"/>
        <v>81043.669999999984</v>
      </c>
      <c r="J255" s="4">
        <f t="shared" si="71"/>
        <v>593627.71999999986</v>
      </c>
    </row>
    <row r="257" spans="1:125">
      <c r="A257" s="11" t="s">
        <v>179</v>
      </c>
      <c r="B257" s="11"/>
      <c r="C257" s="13"/>
      <c r="D257" s="11"/>
      <c r="E257" s="11"/>
      <c r="F257" s="11"/>
      <c r="G257" s="11"/>
      <c r="H257" s="11"/>
      <c r="I257" s="11"/>
      <c r="J257" s="11"/>
    </row>
    <row r="258" spans="1:125">
      <c r="A258" t="s">
        <v>180</v>
      </c>
      <c r="B258" t="s">
        <v>181</v>
      </c>
      <c r="C258" t="s">
        <v>587</v>
      </c>
      <c r="D258" s="1">
        <v>60000</v>
      </c>
      <c r="E258" s="1">
        <v>1722</v>
      </c>
      <c r="F258" s="1">
        <v>1600.6</v>
      </c>
      <c r="G258" s="1">
        <v>1824</v>
      </c>
      <c r="H258" s="1">
        <v>25</v>
      </c>
      <c r="I258" s="1">
        <f>+E258+F258+G258+H258</f>
        <v>5171.6000000000004</v>
      </c>
      <c r="J258" s="1">
        <f t="shared" ref="J258" si="72">D258-I258</f>
        <v>54828.4</v>
      </c>
    </row>
    <row r="259" spans="1:125">
      <c r="A259" s="3" t="s">
        <v>18</v>
      </c>
      <c r="B259" s="3">
        <v>1</v>
      </c>
      <c r="C259" s="3"/>
      <c r="D259" s="4">
        <f t="shared" ref="D259:J259" si="73">SUM(D258:D258)</f>
        <v>60000</v>
      </c>
      <c r="E259" s="4">
        <f t="shared" si="73"/>
        <v>1722</v>
      </c>
      <c r="F259" s="4">
        <f t="shared" si="73"/>
        <v>1600.6</v>
      </c>
      <c r="G259" s="4">
        <f t="shared" si="73"/>
        <v>1824</v>
      </c>
      <c r="H259" s="4">
        <f t="shared" si="73"/>
        <v>25</v>
      </c>
      <c r="I259" s="4">
        <f t="shared" si="73"/>
        <v>5171.6000000000004</v>
      </c>
      <c r="J259" s="4">
        <f t="shared" si="73"/>
        <v>54828.4</v>
      </c>
    </row>
    <row r="261" spans="1:125">
      <c r="A261" s="11" t="s">
        <v>184</v>
      </c>
      <c r="B261" s="11"/>
      <c r="C261" s="13"/>
      <c r="D261" s="11"/>
      <c r="E261" s="11"/>
      <c r="F261" s="11"/>
      <c r="G261" s="11"/>
      <c r="H261" s="11"/>
      <c r="I261" s="11"/>
      <c r="J261" s="11"/>
    </row>
    <row r="262" spans="1:125">
      <c r="A262" t="s">
        <v>185</v>
      </c>
      <c r="B262" t="s">
        <v>170</v>
      </c>
      <c r="C262" t="s">
        <v>587</v>
      </c>
      <c r="D262" s="1">
        <v>65000</v>
      </c>
      <c r="E262" s="1">
        <v>1865.5</v>
      </c>
      <c r="F262" s="1">
        <v>4221.25</v>
      </c>
      <c r="G262" s="1">
        <v>1976</v>
      </c>
      <c r="H262" s="1">
        <v>1056.6199999999999</v>
      </c>
      <c r="I262" s="1">
        <f>E262+F262+G262+H262</f>
        <v>9119.369999999999</v>
      </c>
      <c r="J262" s="1">
        <f>D262-I262</f>
        <v>55880.630000000005</v>
      </c>
    </row>
    <row r="263" spans="1:125">
      <c r="A263" s="3" t="s">
        <v>18</v>
      </c>
      <c r="B263" s="3">
        <v>1</v>
      </c>
      <c r="C263" s="3"/>
      <c r="D263" s="4">
        <f t="shared" ref="D263:J263" si="74">SUM(D262)</f>
        <v>65000</v>
      </c>
      <c r="E263" s="4">
        <f t="shared" si="74"/>
        <v>1865.5</v>
      </c>
      <c r="F263" s="4">
        <f t="shared" si="74"/>
        <v>4221.25</v>
      </c>
      <c r="G263" s="4">
        <f t="shared" si="74"/>
        <v>1976</v>
      </c>
      <c r="H263" s="4">
        <f t="shared" si="74"/>
        <v>1056.6199999999999</v>
      </c>
      <c r="I263" s="4">
        <f t="shared" si="74"/>
        <v>9119.369999999999</v>
      </c>
      <c r="J263" s="4">
        <f t="shared" si="74"/>
        <v>55880.630000000005</v>
      </c>
    </row>
    <row r="265" spans="1:125">
      <c r="A265" s="11" t="s">
        <v>186</v>
      </c>
      <c r="B265" s="11"/>
      <c r="C265" s="13"/>
      <c r="D265" s="11"/>
      <c r="E265" s="11"/>
      <c r="F265" s="11"/>
      <c r="G265" s="11"/>
      <c r="H265" s="11"/>
      <c r="I265" s="11"/>
      <c r="J265" s="11"/>
    </row>
    <row r="266" spans="1:125">
      <c r="A266" t="s">
        <v>491</v>
      </c>
      <c r="B266" t="s">
        <v>199</v>
      </c>
      <c r="C266" t="s">
        <v>590</v>
      </c>
      <c r="D266" s="1">
        <v>75000</v>
      </c>
      <c r="E266" s="1">
        <v>2152.5</v>
      </c>
      <c r="F266" s="1">
        <v>6309.38</v>
      </c>
      <c r="G266" s="1">
        <v>2280</v>
      </c>
      <c r="H266" s="1">
        <v>25</v>
      </c>
      <c r="I266" s="1">
        <f>E266+F266+G266+H266</f>
        <v>10766.880000000001</v>
      </c>
      <c r="J266" s="1">
        <f>D266-I266</f>
        <v>64233.119999999995</v>
      </c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</row>
    <row r="267" spans="1:125">
      <c r="A267" t="s">
        <v>187</v>
      </c>
      <c r="B267" t="s">
        <v>188</v>
      </c>
      <c r="C267" t="s">
        <v>587</v>
      </c>
      <c r="D267" s="1">
        <v>80000</v>
      </c>
      <c r="E267" s="1">
        <v>2296</v>
      </c>
      <c r="F267" s="1">
        <v>7400.87</v>
      </c>
      <c r="G267" s="1">
        <v>2432</v>
      </c>
      <c r="H267" s="1">
        <v>25</v>
      </c>
      <c r="I267" s="1">
        <f t="shared" ref="I267:I270" si="75">E267+F267+G267+H267</f>
        <v>12153.869999999999</v>
      </c>
      <c r="J267" s="1">
        <f t="shared" ref="J267:J270" si="76">D267-I267</f>
        <v>67846.13</v>
      </c>
    </row>
    <row r="268" spans="1:125">
      <c r="A268" t="s">
        <v>189</v>
      </c>
      <c r="B268" t="s">
        <v>95</v>
      </c>
      <c r="C268" t="s">
        <v>590</v>
      </c>
      <c r="D268" s="1">
        <v>16000</v>
      </c>
      <c r="E268" s="1">
        <v>459.2</v>
      </c>
      <c r="F268" s="1">
        <v>0</v>
      </c>
      <c r="G268" s="1">
        <v>486.4</v>
      </c>
      <c r="H268" s="1">
        <v>271</v>
      </c>
      <c r="I268" s="1">
        <f t="shared" si="75"/>
        <v>1216.5999999999999</v>
      </c>
      <c r="J268" s="1">
        <f t="shared" si="76"/>
        <v>14783.4</v>
      </c>
    </row>
    <row r="269" spans="1:125">
      <c r="A269" t="s">
        <v>190</v>
      </c>
      <c r="B269" t="s">
        <v>191</v>
      </c>
      <c r="C269" t="s">
        <v>590</v>
      </c>
      <c r="D269" s="1">
        <v>80000</v>
      </c>
      <c r="E269" s="1">
        <v>2296</v>
      </c>
      <c r="F269" s="1">
        <v>7142.96</v>
      </c>
      <c r="G269" s="1">
        <v>2432</v>
      </c>
      <c r="H269" s="1">
        <v>1596.62</v>
      </c>
      <c r="I269" s="1">
        <f t="shared" si="75"/>
        <v>13467.579999999998</v>
      </c>
      <c r="J269" s="1">
        <f t="shared" si="76"/>
        <v>66532.42</v>
      </c>
    </row>
    <row r="270" spans="1:125">
      <c r="A270" t="s">
        <v>192</v>
      </c>
      <c r="B270" t="s">
        <v>483</v>
      </c>
      <c r="C270" t="s">
        <v>587</v>
      </c>
      <c r="D270" s="1">
        <v>38500</v>
      </c>
      <c r="E270" s="1">
        <v>1104.95</v>
      </c>
      <c r="F270" s="1">
        <v>230.95</v>
      </c>
      <c r="G270" s="1">
        <v>1170.4000000000001</v>
      </c>
      <c r="H270" s="1">
        <v>125</v>
      </c>
      <c r="I270" s="1">
        <f t="shared" si="75"/>
        <v>2631.3</v>
      </c>
      <c r="J270" s="1">
        <f t="shared" si="76"/>
        <v>35868.699999999997</v>
      </c>
    </row>
    <row r="271" spans="1:125">
      <c r="A271" t="s">
        <v>551</v>
      </c>
      <c r="B271" t="s">
        <v>196</v>
      </c>
      <c r="C271" t="s">
        <v>590</v>
      </c>
      <c r="D271" s="1">
        <v>40000</v>
      </c>
      <c r="E271" s="1">
        <v>1148</v>
      </c>
      <c r="F271" s="1">
        <v>442.65</v>
      </c>
      <c r="G271" s="1">
        <v>1216</v>
      </c>
      <c r="H271" s="1">
        <v>25</v>
      </c>
      <c r="I271" s="1">
        <f t="shared" ref="I271:I275" si="77">E271+F271+G271+H271</f>
        <v>2831.65</v>
      </c>
      <c r="J271" s="1">
        <f t="shared" ref="J271:J275" si="78">D271-I271</f>
        <v>37168.35</v>
      </c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</row>
    <row r="272" spans="1:125">
      <c r="A272" t="s">
        <v>550</v>
      </c>
      <c r="B272" t="s">
        <v>549</v>
      </c>
      <c r="C272" t="s">
        <v>590</v>
      </c>
      <c r="D272" s="1">
        <v>58000</v>
      </c>
      <c r="E272" s="1">
        <v>1664.6</v>
      </c>
      <c r="F272" s="1">
        <v>3110.32</v>
      </c>
      <c r="G272" s="1">
        <v>1763.2</v>
      </c>
      <c r="H272" s="1">
        <v>25</v>
      </c>
      <c r="I272" s="1">
        <f t="shared" si="77"/>
        <v>6563.12</v>
      </c>
      <c r="J272" s="1">
        <f t="shared" si="78"/>
        <v>51436.88</v>
      </c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</row>
    <row r="273" spans="1:125">
      <c r="A273" t="s">
        <v>493</v>
      </c>
      <c r="B273" t="s">
        <v>26</v>
      </c>
      <c r="C273" t="s">
        <v>590</v>
      </c>
      <c r="D273" s="1">
        <v>40000</v>
      </c>
      <c r="E273" s="1">
        <v>1148</v>
      </c>
      <c r="F273" s="1">
        <v>442.65</v>
      </c>
      <c r="G273" s="1">
        <v>1216</v>
      </c>
      <c r="H273" s="1">
        <v>25</v>
      </c>
      <c r="I273" s="1">
        <f t="shared" si="77"/>
        <v>2831.65</v>
      </c>
      <c r="J273" s="1">
        <f t="shared" si="78"/>
        <v>37168.35</v>
      </c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</row>
    <row r="274" spans="1:125">
      <c r="A274" t="s">
        <v>193</v>
      </c>
      <c r="B274" t="s">
        <v>23</v>
      </c>
      <c r="C274" t="s">
        <v>590</v>
      </c>
      <c r="D274" s="1">
        <v>125000</v>
      </c>
      <c r="E274" s="1">
        <v>3587.5</v>
      </c>
      <c r="F274" s="1">
        <v>18037.22</v>
      </c>
      <c r="G274" s="1">
        <v>3595.1</v>
      </c>
      <c r="H274" s="1">
        <v>25</v>
      </c>
      <c r="I274" s="1">
        <f t="shared" si="77"/>
        <v>25244.82</v>
      </c>
      <c r="J274" s="1">
        <f t="shared" si="78"/>
        <v>99755.18</v>
      </c>
    </row>
    <row r="275" spans="1:125">
      <c r="A275" t="s">
        <v>552</v>
      </c>
      <c r="B275" t="s">
        <v>106</v>
      </c>
      <c r="C275" t="s">
        <v>590</v>
      </c>
      <c r="D275" s="1">
        <v>32000</v>
      </c>
      <c r="E275" s="1">
        <v>918.4</v>
      </c>
      <c r="F275" s="1">
        <v>0</v>
      </c>
      <c r="G275" s="1">
        <v>972.8</v>
      </c>
      <c r="H275" s="1">
        <v>25</v>
      </c>
      <c r="I275" s="1">
        <f t="shared" si="77"/>
        <v>1916.1999999999998</v>
      </c>
      <c r="J275" s="1">
        <f t="shared" si="78"/>
        <v>30083.8</v>
      </c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</row>
    <row r="276" spans="1:125">
      <c r="A276" s="3" t="s">
        <v>18</v>
      </c>
      <c r="B276" s="3">
        <v>10</v>
      </c>
      <c r="C276" s="3"/>
      <c r="D276" s="4">
        <f t="shared" ref="D276:J276" si="79">SUM(D266:D275)</f>
        <v>584500</v>
      </c>
      <c r="E276" s="4">
        <f t="shared" si="79"/>
        <v>16775.150000000001</v>
      </c>
      <c r="F276" s="4">
        <f t="shared" si="79"/>
        <v>43117</v>
      </c>
      <c r="G276" s="4">
        <f t="shared" si="79"/>
        <v>17563.899999999998</v>
      </c>
      <c r="H276" s="4">
        <f t="shared" si="79"/>
        <v>2167.62</v>
      </c>
      <c r="I276" s="4">
        <f t="shared" si="79"/>
        <v>79623.67</v>
      </c>
      <c r="J276" s="4">
        <f t="shared" si="79"/>
        <v>504876.32999999996</v>
      </c>
    </row>
    <row r="278" spans="1:125">
      <c r="A278" s="11" t="s">
        <v>194</v>
      </c>
      <c r="B278" s="11"/>
      <c r="C278" s="13"/>
      <c r="D278" s="11"/>
      <c r="E278" s="11"/>
      <c r="F278" s="11"/>
      <c r="G278" s="11"/>
      <c r="H278" s="11"/>
      <c r="I278" s="11"/>
      <c r="J278" s="11"/>
    </row>
    <row r="279" spans="1:125">
      <c r="A279" t="s">
        <v>195</v>
      </c>
      <c r="B279" t="s">
        <v>196</v>
      </c>
      <c r="C279" t="s">
        <v>587</v>
      </c>
      <c r="D279" s="1">
        <v>65000</v>
      </c>
      <c r="E279" s="1">
        <v>1865.5</v>
      </c>
      <c r="F279" s="1">
        <v>4427.58</v>
      </c>
      <c r="G279" s="1">
        <v>1976</v>
      </c>
      <c r="H279" s="1">
        <v>125</v>
      </c>
      <c r="I279" s="1">
        <f t="shared" ref="I279:I283" si="80">E279+F279+G279+H279</f>
        <v>8394.08</v>
      </c>
      <c r="J279" s="1">
        <f t="shared" ref="J279:J283" si="81">D279-I279</f>
        <v>56605.919999999998</v>
      </c>
    </row>
    <row r="280" spans="1:125">
      <c r="A280" t="s">
        <v>197</v>
      </c>
      <c r="B280" t="s">
        <v>492</v>
      </c>
      <c r="C280" t="s">
        <v>587</v>
      </c>
      <c r="D280" s="1">
        <v>65000</v>
      </c>
      <c r="E280" s="1">
        <v>1865.5</v>
      </c>
      <c r="F280" s="1">
        <v>4221.25</v>
      </c>
      <c r="G280" s="1">
        <v>1976</v>
      </c>
      <c r="H280" s="1">
        <v>1056.6199999999999</v>
      </c>
      <c r="I280" s="1">
        <f t="shared" si="80"/>
        <v>9119.369999999999</v>
      </c>
      <c r="J280" s="1">
        <f t="shared" si="81"/>
        <v>55880.630000000005</v>
      </c>
    </row>
    <row r="281" spans="1:125">
      <c r="A281" t="s">
        <v>198</v>
      </c>
      <c r="B281" t="s">
        <v>199</v>
      </c>
      <c r="C281" t="s">
        <v>587</v>
      </c>
      <c r="D281" s="1">
        <v>55000</v>
      </c>
      <c r="E281" s="1">
        <v>1578.5</v>
      </c>
      <c r="F281" s="1">
        <v>2559.6799999999998</v>
      </c>
      <c r="G281" s="1">
        <v>1672</v>
      </c>
      <c r="H281" s="1">
        <v>25</v>
      </c>
      <c r="I281" s="1">
        <f t="shared" si="80"/>
        <v>5835.18</v>
      </c>
      <c r="J281" s="1">
        <f t="shared" si="81"/>
        <v>49164.82</v>
      </c>
    </row>
    <row r="282" spans="1:125">
      <c r="A282" t="s">
        <v>200</v>
      </c>
      <c r="B282" t="s">
        <v>23</v>
      </c>
      <c r="C282" t="s">
        <v>587</v>
      </c>
      <c r="D282" s="1">
        <v>80000</v>
      </c>
      <c r="E282" s="1">
        <v>2296</v>
      </c>
      <c r="F282" s="1">
        <v>7400.87</v>
      </c>
      <c r="G282" s="1">
        <v>2432</v>
      </c>
      <c r="H282" s="1">
        <v>165</v>
      </c>
      <c r="I282" s="1">
        <f t="shared" si="80"/>
        <v>12293.869999999999</v>
      </c>
      <c r="J282" s="1">
        <f t="shared" si="81"/>
        <v>67706.13</v>
      </c>
    </row>
    <row r="283" spans="1:125">
      <c r="A283" t="s">
        <v>201</v>
      </c>
      <c r="B283" t="s">
        <v>199</v>
      </c>
      <c r="C283" t="s">
        <v>587</v>
      </c>
      <c r="D283" s="1">
        <v>55000</v>
      </c>
      <c r="E283" s="1">
        <v>1578.5</v>
      </c>
      <c r="F283" s="1">
        <v>2559.6799999999998</v>
      </c>
      <c r="G283" s="1">
        <v>1672</v>
      </c>
      <c r="H283" s="1">
        <v>25</v>
      </c>
      <c r="I283" s="1">
        <f t="shared" si="80"/>
        <v>5835.18</v>
      </c>
      <c r="J283" s="1">
        <f t="shared" si="81"/>
        <v>49164.82</v>
      </c>
    </row>
    <row r="284" spans="1:125">
      <c r="A284" s="3" t="s">
        <v>18</v>
      </c>
      <c r="B284" s="3">
        <v>5</v>
      </c>
      <c r="C284" s="3"/>
      <c r="D284" s="4">
        <f t="shared" ref="D284:J284" si="82">SUM(D279:D283)</f>
        <v>320000</v>
      </c>
      <c r="E284" s="4">
        <f t="shared" si="82"/>
        <v>9184</v>
      </c>
      <c r="F284" s="4">
        <f t="shared" si="82"/>
        <v>21169.06</v>
      </c>
      <c r="G284" s="4">
        <f t="shared" si="82"/>
        <v>9728</v>
      </c>
      <c r="H284" s="4">
        <f t="shared" si="82"/>
        <v>1396.62</v>
      </c>
      <c r="I284" s="4">
        <f t="shared" si="82"/>
        <v>41477.68</v>
      </c>
      <c r="J284" s="4">
        <f t="shared" si="82"/>
        <v>278522.32</v>
      </c>
    </row>
    <row r="286" spans="1:125">
      <c r="A286" s="11" t="s">
        <v>202</v>
      </c>
      <c r="B286" s="11"/>
      <c r="C286" s="13"/>
      <c r="D286" s="11"/>
      <c r="E286" s="11"/>
      <c r="F286" s="11"/>
      <c r="G286" s="11"/>
      <c r="H286" s="11"/>
      <c r="I286" s="11"/>
      <c r="J286" s="11"/>
    </row>
    <row r="287" spans="1:125">
      <c r="A287" t="s">
        <v>203</v>
      </c>
      <c r="B287" t="s">
        <v>484</v>
      </c>
      <c r="C287" t="s">
        <v>587</v>
      </c>
      <c r="D287" s="1">
        <v>40000</v>
      </c>
      <c r="E287" s="1">
        <v>1148</v>
      </c>
      <c r="F287" s="1">
        <v>442.65</v>
      </c>
      <c r="G287" s="1">
        <v>1216</v>
      </c>
      <c r="H287" s="1">
        <v>125</v>
      </c>
      <c r="I287" s="1">
        <f t="shared" ref="I287:I289" si="83">E287+F287+G287+H287</f>
        <v>2931.65</v>
      </c>
      <c r="J287" s="1">
        <f t="shared" ref="J287:J289" si="84">D287-I287</f>
        <v>37068.35</v>
      </c>
    </row>
    <row r="288" spans="1:125">
      <c r="A288" t="s">
        <v>205</v>
      </c>
      <c r="B288" t="s">
        <v>485</v>
      </c>
      <c r="C288" t="s">
        <v>587</v>
      </c>
      <c r="D288" s="1">
        <v>40000</v>
      </c>
      <c r="E288" s="1">
        <v>1148</v>
      </c>
      <c r="F288" s="1">
        <v>287.91000000000003</v>
      </c>
      <c r="G288" s="1">
        <v>1216</v>
      </c>
      <c r="H288" s="1">
        <v>4676.62</v>
      </c>
      <c r="I288" s="1">
        <f t="shared" si="83"/>
        <v>7328.53</v>
      </c>
      <c r="J288" s="1">
        <f t="shared" si="84"/>
        <v>32671.47</v>
      </c>
    </row>
    <row r="289" spans="1:125">
      <c r="A289" t="s">
        <v>206</v>
      </c>
      <c r="B289" t="s">
        <v>485</v>
      </c>
      <c r="C289" t="s">
        <v>587</v>
      </c>
      <c r="D289" s="1">
        <v>40000</v>
      </c>
      <c r="E289" s="1">
        <v>1148</v>
      </c>
      <c r="F289" s="1">
        <v>442.65</v>
      </c>
      <c r="G289" s="1">
        <v>1216</v>
      </c>
      <c r="H289" s="1">
        <v>25</v>
      </c>
      <c r="I289" s="1">
        <f t="shared" si="83"/>
        <v>2831.65</v>
      </c>
      <c r="J289" s="1">
        <f t="shared" si="84"/>
        <v>37168.35</v>
      </c>
    </row>
    <row r="290" spans="1:125">
      <c r="A290" s="3" t="s">
        <v>18</v>
      </c>
      <c r="B290" s="3">
        <v>3</v>
      </c>
      <c r="C290" s="3"/>
      <c r="D290" s="4">
        <f t="shared" ref="D290:J290" si="85">SUM(D287:D289)</f>
        <v>120000</v>
      </c>
      <c r="E290" s="4">
        <f t="shared" si="85"/>
        <v>3444</v>
      </c>
      <c r="F290" s="4">
        <f t="shared" si="85"/>
        <v>1173.21</v>
      </c>
      <c r="G290" s="4">
        <f t="shared" si="85"/>
        <v>3648</v>
      </c>
      <c r="H290" s="4">
        <f t="shared" si="85"/>
        <v>4826.62</v>
      </c>
      <c r="I290" s="4">
        <f t="shared" si="85"/>
        <v>13091.83</v>
      </c>
      <c r="J290" s="4">
        <f t="shared" si="85"/>
        <v>106908.17000000001</v>
      </c>
    </row>
    <row r="292" spans="1:125">
      <c r="A292" s="11" t="s">
        <v>494</v>
      </c>
    </row>
    <row r="293" spans="1:125">
      <c r="A293" t="s">
        <v>496</v>
      </c>
      <c r="B293" t="s">
        <v>21</v>
      </c>
      <c r="C293" t="s">
        <v>590</v>
      </c>
      <c r="D293" s="1">
        <v>28000</v>
      </c>
      <c r="E293" s="1">
        <v>803.6</v>
      </c>
      <c r="F293" s="1">
        <v>0</v>
      </c>
      <c r="G293" s="1">
        <v>851.2</v>
      </c>
      <c r="H293" s="1">
        <v>25</v>
      </c>
      <c r="I293" s="1">
        <f>E293+F293+G293+H293</f>
        <v>1679.8000000000002</v>
      </c>
      <c r="J293" s="1">
        <f>D293-I293</f>
        <v>26320.2</v>
      </c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  <c r="DE293"/>
      <c r="DF293"/>
      <c r="DG293"/>
      <c r="DH293"/>
      <c r="DI293"/>
      <c r="DJ293"/>
      <c r="DK293"/>
      <c r="DL293"/>
      <c r="DM293"/>
      <c r="DN293"/>
      <c r="DO293"/>
      <c r="DP293"/>
      <c r="DQ293"/>
      <c r="DR293"/>
      <c r="DS293"/>
      <c r="DT293"/>
      <c r="DU293"/>
    </row>
    <row r="294" spans="1:125">
      <c r="A294" t="s">
        <v>495</v>
      </c>
      <c r="B294" t="s">
        <v>196</v>
      </c>
      <c r="C294" t="s">
        <v>590</v>
      </c>
      <c r="D294" s="1">
        <v>35000</v>
      </c>
      <c r="E294" s="1">
        <v>1004.5</v>
      </c>
      <c r="F294" s="1">
        <v>0</v>
      </c>
      <c r="G294" s="1">
        <v>1064</v>
      </c>
      <c r="H294" s="1">
        <v>25</v>
      </c>
      <c r="I294" s="1">
        <f>E294+F294+G294+H294</f>
        <v>2093.5</v>
      </c>
      <c r="J294" s="1">
        <f>D294-I294</f>
        <v>32906.5</v>
      </c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  <c r="DE294"/>
      <c r="DF294"/>
      <c r="DG294"/>
      <c r="DH294"/>
      <c r="DI294"/>
      <c r="DJ294"/>
      <c r="DK294"/>
      <c r="DL294"/>
      <c r="DM294"/>
      <c r="DN294"/>
      <c r="DO294"/>
      <c r="DP294"/>
      <c r="DQ294"/>
      <c r="DR294"/>
      <c r="DS294"/>
      <c r="DT294"/>
      <c r="DU294"/>
    </row>
    <row r="295" spans="1:125">
      <c r="A295" s="3" t="s">
        <v>18</v>
      </c>
      <c r="B295" s="3">
        <v>2</v>
      </c>
      <c r="C295" s="3"/>
      <c r="D295" s="4">
        <f t="shared" ref="D295:J295" si="86">SUM(D292:D294)</f>
        <v>63000</v>
      </c>
      <c r="E295" s="4">
        <f t="shared" si="86"/>
        <v>1808.1</v>
      </c>
      <c r="F295" s="4">
        <f t="shared" si="86"/>
        <v>0</v>
      </c>
      <c r="G295" s="4">
        <f t="shared" si="86"/>
        <v>1915.2</v>
      </c>
      <c r="H295" s="4">
        <f t="shared" si="86"/>
        <v>50</v>
      </c>
      <c r="I295" s="4">
        <f t="shared" si="86"/>
        <v>3773.3</v>
      </c>
      <c r="J295" s="4">
        <f t="shared" si="86"/>
        <v>59226.7</v>
      </c>
    </row>
    <row r="297" spans="1:125">
      <c r="A297" s="2" t="s">
        <v>511</v>
      </c>
    </row>
    <row r="298" spans="1:125">
      <c r="A298" t="s">
        <v>240</v>
      </c>
      <c r="B298" t="s">
        <v>23</v>
      </c>
      <c r="C298" t="s">
        <v>587</v>
      </c>
      <c r="D298" s="1">
        <v>110000</v>
      </c>
      <c r="E298" s="1">
        <v>3157</v>
      </c>
      <c r="F298" s="1">
        <v>14457.62</v>
      </c>
      <c r="G298" s="1">
        <v>3344</v>
      </c>
      <c r="H298" s="1">
        <v>165</v>
      </c>
      <c r="I298" s="1">
        <f>E298+F298+G298+H298</f>
        <v>21123.620000000003</v>
      </c>
      <c r="J298" s="1">
        <f>D298-I298</f>
        <v>88876.38</v>
      </c>
    </row>
    <row r="299" spans="1:125">
      <c r="A299" t="s">
        <v>553</v>
      </c>
      <c r="B299" t="s">
        <v>17</v>
      </c>
      <c r="C299" t="s">
        <v>590</v>
      </c>
      <c r="D299" s="1">
        <v>140000</v>
      </c>
      <c r="E299" s="1">
        <v>4018</v>
      </c>
      <c r="F299" s="1">
        <v>21679.59</v>
      </c>
      <c r="G299" s="1">
        <v>3595.1</v>
      </c>
      <c r="H299" s="1">
        <v>25</v>
      </c>
      <c r="I299" s="1">
        <v>29317.69</v>
      </c>
      <c r="J299" s="1">
        <f>+D299-I299</f>
        <v>110682.31</v>
      </c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  <c r="CQ299"/>
      <c r="CR299"/>
      <c r="CS299"/>
      <c r="CT299"/>
      <c r="CU299"/>
      <c r="CV299"/>
      <c r="CW299"/>
      <c r="CX299"/>
      <c r="CY299"/>
      <c r="CZ299"/>
      <c r="DA299"/>
      <c r="DB299"/>
      <c r="DC299"/>
      <c r="DD299"/>
      <c r="DE299"/>
      <c r="DF299"/>
      <c r="DG299"/>
      <c r="DH299"/>
      <c r="DI299"/>
      <c r="DJ299"/>
      <c r="DK299"/>
      <c r="DL299"/>
      <c r="DM299"/>
      <c r="DN299"/>
      <c r="DO299"/>
      <c r="DP299"/>
      <c r="DQ299"/>
      <c r="DR299"/>
      <c r="DS299"/>
      <c r="DT299"/>
      <c r="DU299"/>
    </row>
    <row r="300" spans="1:125">
      <c r="A300" t="s">
        <v>605</v>
      </c>
      <c r="B300" t="s">
        <v>483</v>
      </c>
      <c r="C300" t="s">
        <v>590</v>
      </c>
      <c r="D300" s="1">
        <v>48000</v>
      </c>
      <c r="E300" s="1">
        <v>1377.6</v>
      </c>
      <c r="F300" s="1">
        <v>1571.73</v>
      </c>
      <c r="G300" s="1">
        <v>1459.2</v>
      </c>
      <c r="H300" s="1">
        <v>25</v>
      </c>
      <c r="I300" s="1">
        <f>E300+F300+G300+H300</f>
        <v>4433.53</v>
      </c>
      <c r="J300" s="1">
        <f>D300-I300</f>
        <v>43566.47</v>
      </c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  <c r="CT300"/>
      <c r="CU300"/>
      <c r="CV300"/>
      <c r="CW300"/>
      <c r="CX300"/>
      <c r="CY300"/>
      <c r="CZ300"/>
      <c r="DA300"/>
      <c r="DB300"/>
      <c r="DC300"/>
      <c r="DD300"/>
      <c r="DE300"/>
      <c r="DF300"/>
      <c r="DG300"/>
      <c r="DH300"/>
      <c r="DI300"/>
      <c r="DJ300"/>
      <c r="DK300"/>
      <c r="DL300"/>
      <c r="DM300"/>
      <c r="DN300"/>
      <c r="DO300"/>
      <c r="DP300"/>
      <c r="DQ300"/>
      <c r="DR300"/>
      <c r="DS300"/>
      <c r="DT300"/>
      <c r="DU300"/>
    </row>
    <row r="301" spans="1:125">
      <c r="A301" t="s">
        <v>661</v>
      </c>
      <c r="B301" t="s">
        <v>595</v>
      </c>
      <c r="C301" t="s">
        <v>590</v>
      </c>
      <c r="D301" s="1">
        <v>22500</v>
      </c>
      <c r="E301" s="1">
        <v>645.75</v>
      </c>
      <c r="F301" s="1">
        <v>0</v>
      </c>
      <c r="G301" s="1">
        <v>684</v>
      </c>
      <c r="H301" s="1">
        <v>25</v>
      </c>
      <c r="I301" s="1">
        <f>E301+F301+G301+H301</f>
        <v>1354.75</v>
      </c>
      <c r="J301" s="1">
        <f>D301-I301</f>
        <v>21145.25</v>
      </c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  <c r="CU301"/>
      <c r="CV301"/>
      <c r="CW301"/>
      <c r="CX301"/>
      <c r="CY301"/>
      <c r="CZ301"/>
      <c r="DA301"/>
      <c r="DB301"/>
      <c r="DC301"/>
      <c r="DD301"/>
      <c r="DE301"/>
      <c r="DF301"/>
      <c r="DG301"/>
      <c r="DH301"/>
      <c r="DI301"/>
      <c r="DJ301"/>
      <c r="DK301"/>
      <c r="DL301"/>
      <c r="DM301"/>
      <c r="DN301"/>
      <c r="DO301"/>
      <c r="DP301"/>
      <c r="DQ301"/>
      <c r="DR301"/>
      <c r="DS301"/>
      <c r="DT301"/>
      <c r="DU301"/>
    </row>
    <row r="302" spans="1:125">
      <c r="A302" s="3" t="s">
        <v>18</v>
      </c>
      <c r="B302" s="3">
        <v>4</v>
      </c>
      <c r="C302" s="3"/>
      <c r="D302" s="4">
        <f t="shared" ref="D302:J302" si="87">SUM(D298:D301)</f>
        <v>320500</v>
      </c>
      <c r="E302" s="4">
        <f t="shared" si="87"/>
        <v>9198.35</v>
      </c>
      <c r="F302" s="4">
        <f t="shared" si="87"/>
        <v>37708.94</v>
      </c>
      <c r="G302" s="4">
        <f t="shared" si="87"/>
        <v>9082.3000000000011</v>
      </c>
      <c r="H302" s="4">
        <f t="shared" si="87"/>
        <v>240</v>
      </c>
      <c r="I302" s="4">
        <f t="shared" si="87"/>
        <v>56229.59</v>
      </c>
      <c r="J302" s="4">
        <f t="shared" si="87"/>
        <v>264270.41000000003</v>
      </c>
    </row>
    <row r="304" spans="1:125">
      <c r="A304" s="11" t="s">
        <v>207</v>
      </c>
      <c r="B304" s="11"/>
      <c r="C304" s="13"/>
      <c r="D304" s="11"/>
      <c r="E304" s="11"/>
      <c r="F304" s="11"/>
      <c r="G304" s="11"/>
      <c r="H304" s="11"/>
      <c r="I304" s="11"/>
      <c r="J304" s="11"/>
    </row>
    <row r="305" spans="1:125">
      <c r="A305" t="s">
        <v>212</v>
      </c>
      <c r="B305" t="s">
        <v>213</v>
      </c>
      <c r="C305" t="s">
        <v>590</v>
      </c>
      <c r="D305" s="1">
        <v>85000</v>
      </c>
      <c r="E305" s="1">
        <v>2439.5</v>
      </c>
      <c r="F305" s="1">
        <v>8576.99</v>
      </c>
      <c r="G305" s="1">
        <v>2584</v>
      </c>
      <c r="H305" s="1">
        <v>25</v>
      </c>
      <c r="I305" s="1">
        <f t="shared" ref="I305" si="88">E305+F305+G305+H305</f>
        <v>13625.49</v>
      </c>
      <c r="J305" s="1">
        <f t="shared" ref="J305" si="89">D305-I305</f>
        <v>71374.509999999995</v>
      </c>
    </row>
    <row r="306" spans="1:125">
      <c r="A306" t="s">
        <v>216</v>
      </c>
      <c r="B306" t="s">
        <v>217</v>
      </c>
      <c r="C306" t="s">
        <v>590</v>
      </c>
      <c r="D306" s="1">
        <v>40000</v>
      </c>
      <c r="E306" s="1">
        <v>1148</v>
      </c>
      <c r="F306" s="1">
        <v>442.65</v>
      </c>
      <c r="G306" s="1">
        <v>1216</v>
      </c>
      <c r="H306" s="1">
        <v>25</v>
      </c>
      <c r="I306" s="1">
        <f t="shared" ref="I306:I309" si="90">E306+F306+G306+H306</f>
        <v>2831.65</v>
      </c>
      <c r="J306" s="1">
        <f t="shared" ref="J306:J309" si="91">D306-I306</f>
        <v>37168.35</v>
      </c>
    </row>
    <row r="307" spans="1:125">
      <c r="A307" t="s">
        <v>500</v>
      </c>
      <c r="B307" t="s">
        <v>196</v>
      </c>
      <c r="C307" t="s">
        <v>590</v>
      </c>
      <c r="D307" s="1">
        <v>50000</v>
      </c>
      <c r="E307" s="1">
        <v>1435</v>
      </c>
      <c r="F307" s="1">
        <v>1854</v>
      </c>
      <c r="G307" s="1">
        <v>1520</v>
      </c>
      <c r="H307" s="1">
        <v>25</v>
      </c>
      <c r="I307" s="1">
        <f t="shared" si="90"/>
        <v>4834</v>
      </c>
      <c r="J307" s="1">
        <f t="shared" si="91"/>
        <v>45166</v>
      </c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N307"/>
      <c r="CO307"/>
      <c r="CP307"/>
      <c r="CQ307"/>
      <c r="CR307"/>
      <c r="CS307"/>
      <c r="CT307"/>
      <c r="CU307"/>
      <c r="CV307"/>
      <c r="CW307"/>
      <c r="CX307"/>
      <c r="CY307"/>
      <c r="CZ307"/>
      <c r="DA307"/>
      <c r="DB307"/>
      <c r="DC307"/>
      <c r="DD307"/>
      <c r="DE307"/>
      <c r="DF307"/>
      <c r="DG307"/>
      <c r="DH307"/>
      <c r="DI307"/>
      <c r="DJ307"/>
      <c r="DK307"/>
      <c r="DL307"/>
      <c r="DM307"/>
      <c r="DN307"/>
      <c r="DO307"/>
      <c r="DP307"/>
      <c r="DQ307"/>
      <c r="DR307"/>
      <c r="DS307"/>
      <c r="DT307"/>
      <c r="DU307"/>
    </row>
    <row r="308" spans="1:125">
      <c r="A308" t="s">
        <v>499</v>
      </c>
      <c r="B308" t="s">
        <v>498</v>
      </c>
      <c r="C308" t="s">
        <v>590</v>
      </c>
      <c r="D308" s="1">
        <v>28500</v>
      </c>
      <c r="E308" s="1">
        <v>817.95</v>
      </c>
      <c r="F308" s="1">
        <v>0</v>
      </c>
      <c r="G308" s="1">
        <v>866.4</v>
      </c>
      <c r="H308" s="1">
        <v>1056.6199999999999</v>
      </c>
      <c r="I308" s="1">
        <f t="shared" si="90"/>
        <v>2740.97</v>
      </c>
      <c r="J308" s="1">
        <f t="shared" si="91"/>
        <v>25759.03</v>
      </c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  <c r="CN308"/>
      <c r="CO308"/>
      <c r="CP308"/>
      <c r="CQ308"/>
      <c r="CR308"/>
      <c r="CS308"/>
      <c r="CT308"/>
      <c r="CU308"/>
      <c r="CV308"/>
      <c r="CW308"/>
      <c r="CX308"/>
      <c r="CY308"/>
      <c r="CZ308"/>
      <c r="DA308"/>
      <c r="DB308"/>
      <c r="DC308"/>
      <c r="DD308"/>
      <c r="DE308"/>
      <c r="DF308"/>
      <c r="DG308"/>
      <c r="DH308"/>
      <c r="DI308"/>
      <c r="DJ308"/>
      <c r="DK308"/>
      <c r="DL308"/>
      <c r="DM308"/>
      <c r="DN308"/>
      <c r="DO308"/>
      <c r="DP308"/>
      <c r="DQ308"/>
      <c r="DR308"/>
      <c r="DS308"/>
      <c r="DT308"/>
      <c r="DU308"/>
    </row>
    <row r="309" spans="1:125">
      <c r="A309" t="s">
        <v>501</v>
      </c>
      <c r="B309" t="s">
        <v>188</v>
      </c>
      <c r="C309" t="s">
        <v>590</v>
      </c>
      <c r="D309" s="1">
        <v>80000</v>
      </c>
      <c r="E309" s="1">
        <v>2296</v>
      </c>
      <c r="F309" s="1">
        <v>7400.87</v>
      </c>
      <c r="G309" s="1">
        <v>2432</v>
      </c>
      <c r="H309" s="1">
        <v>25</v>
      </c>
      <c r="I309" s="1">
        <f t="shared" si="90"/>
        <v>12153.869999999999</v>
      </c>
      <c r="J309" s="1">
        <f t="shared" si="91"/>
        <v>67846.13</v>
      </c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N309"/>
      <c r="CO309"/>
      <c r="CP309"/>
      <c r="CQ309"/>
      <c r="CR309"/>
      <c r="CS309"/>
      <c r="CT309"/>
      <c r="CU309"/>
      <c r="CV309"/>
      <c r="CW309"/>
      <c r="CX309"/>
      <c r="CY309"/>
      <c r="CZ309"/>
      <c r="DA309"/>
      <c r="DB309"/>
      <c r="DC309"/>
      <c r="DD309"/>
      <c r="DE309"/>
      <c r="DF309"/>
      <c r="DG309"/>
      <c r="DH309"/>
      <c r="DI309"/>
      <c r="DJ309"/>
      <c r="DK309"/>
      <c r="DL309"/>
      <c r="DM309"/>
      <c r="DN309"/>
      <c r="DO309"/>
      <c r="DP309"/>
      <c r="DQ309"/>
      <c r="DR309"/>
      <c r="DS309"/>
      <c r="DT309"/>
      <c r="DU309"/>
    </row>
    <row r="310" spans="1:125">
      <c r="A310" t="s">
        <v>497</v>
      </c>
      <c r="B310" t="s">
        <v>196</v>
      </c>
      <c r="C310" t="s">
        <v>590</v>
      </c>
      <c r="D310" s="1">
        <v>50000</v>
      </c>
      <c r="E310" s="1">
        <v>1435</v>
      </c>
      <c r="F310" s="1">
        <v>1854</v>
      </c>
      <c r="G310" s="1">
        <v>1520</v>
      </c>
      <c r="H310" s="1">
        <v>25</v>
      </c>
      <c r="I310" s="1">
        <f>E310+F310+G310+H310</f>
        <v>4834</v>
      </c>
      <c r="J310" s="1">
        <f>D310-I310</f>
        <v>45166</v>
      </c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  <c r="CM310"/>
      <c r="CN310"/>
      <c r="CO310"/>
      <c r="CP310"/>
      <c r="CQ310"/>
      <c r="CR310"/>
      <c r="CS310"/>
      <c r="CT310"/>
      <c r="CU310"/>
      <c r="CV310"/>
      <c r="CW310"/>
      <c r="CX310"/>
      <c r="CY310"/>
      <c r="CZ310"/>
      <c r="DA310"/>
      <c r="DB310"/>
      <c r="DC310"/>
      <c r="DD310"/>
      <c r="DE310"/>
      <c r="DF310"/>
      <c r="DG310"/>
      <c r="DH310"/>
      <c r="DI310"/>
      <c r="DJ310"/>
      <c r="DK310"/>
      <c r="DL310"/>
      <c r="DM310"/>
      <c r="DN310"/>
      <c r="DO310"/>
      <c r="DP310"/>
      <c r="DQ310"/>
      <c r="DR310"/>
      <c r="DS310"/>
      <c r="DT310"/>
      <c r="DU310"/>
    </row>
    <row r="311" spans="1:125">
      <c r="A311" t="s">
        <v>556</v>
      </c>
      <c r="B311" t="s">
        <v>554</v>
      </c>
      <c r="C311" t="s">
        <v>590</v>
      </c>
      <c r="D311" s="1">
        <v>45000</v>
      </c>
      <c r="E311" s="1">
        <v>1291.5</v>
      </c>
      <c r="F311" s="1">
        <v>1148.33</v>
      </c>
      <c r="G311" s="1">
        <v>1368</v>
      </c>
      <c r="H311" s="1">
        <v>25</v>
      </c>
      <c r="I311" s="1">
        <f>E311+F311+G311+H311</f>
        <v>3832.83</v>
      </c>
      <c r="J311" s="1">
        <f>D311-I311</f>
        <v>41167.17</v>
      </c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  <c r="CM311"/>
      <c r="CN311"/>
      <c r="CO311"/>
      <c r="CP311"/>
      <c r="CQ311"/>
      <c r="CR311"/>
      <c r="CS311"/>
      <c r="CT311"/>
      <c r="CU311"/>
      <c r="CV311"/>
      <c r="CW311"/>
      <c r="CX311"/>
      <c r="CY311"/>
      <c r="CZ311"/>
      <c r="DA311"/>
      <c r="DB311"/>
      <c r="DC311"/>
      <c r="DD311"/>
      <c r="DE311"/>
      <c r="DF311"/>
      <c r="DG311"/>
      <c r="DH311"/>
      <c r="DI311"/>
      <c r="DJ311"/>
      <c r="DK311"/>
      <c r="DL311"/>
      <c r="DM311"/>
      <c r="DN311"/>
      <c r="DO311"/>
      <c r="DP311"/>
      <c r="DQ311"/>
      <c r="DR311"/>
      <c r="DS311"/>
      <c r="DT311"/>
      <c r="DU311"/>
    </row>
    <row r="312" spans="1:125">
      <c r="A312" t="s">
        <v>555</v>
      </c>
      <c r="B312" t="s">
        <v>554</v>
      </c>
      <c r="C312" t="s">
        <v>590</v>
      </c>
      <c r="D312" s="1">
        <v>45000</v>
      </c>
      <c r="E312" s="1">
        <v>1291.5</v>
      </c>
      <c r="F312" s="1">
        <v>1148.33</v>
      </c>
      <c r="G312" s="1">
        <v>1368</v>
      </c>
      <c r="H312" s="1">
        <v>25</v>
      </c>
      <c r="I312" s="1">
        <f>E312+F312+G312+H312</f>
        <v>3832.83</v>
      </c>
      <c r="J312" s="1">
        <f>D312-I312</f>
        <v>41167.17</v>
      </c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H312"/>
      <c r="CI312"/>
      <c r="CJ312"/>
      <c r="CK312"/>
      <c r="CL312"/>
      <c r="CM312"/>
      <c r="CN312"/>
      <c r="CO312"/>
      <c r="CP312"/>
      <c r="CQ312"/>
      <c r="CR312"/>
      <c r="CS312"/>
      <c r="CT312"/>
      <c r="CU312"/>
      <c r="CV312"/>
      <c r="CW312"/>
      <c r="CX312"/>
      <c r="CY312"/>
      <c r="CZ312"/>
      <c r="DA312"/>
      <c r="DB312"/>
      <c r="DC312"/>
      <c r="DD312"/>
      <c r="DE312"/>
      <c r="DF312"/>
      <c r="DG312"/>
      <c r="DH312"/>
      <c r="DI312"/>
      <c r="DJ312"/>
      <c r="DK312"/>
      <c r="DL312"/>
      <c r="DM312"/>
      <c r="DN312"/>
      <c r="DO312"/>
      <c r="DP312"/>
      <c r="DQ312"/>
      <c r="DR312"/>
      <c r="DS312"/>
      <c r="DT312"/>
      <c r="DU312"/>
    </row>
    <row r="313" spans="1:125">
      <c r="A313" s="3" t="s">
        <v>18</v>
      </c>
      <c r="B313" s="3">
        <v>8</v>
      </c>
      <c r="C313" s="3"/>
      <c r="D313" s="4">
        <f t="shared" ref="D313:J313" si="92">SUM(D305:D312)</f>
        <v>423500</v>
      </c>
      <c r="E313" s="4">
        <f t="shared" si="92"/>
        <v>12154.45</v>
      </c>
      <c r="F313" s="4">
        <f t="shared" si="92"/>
        <v>22425.17</v>
      </c>
      <c r="G313" s="4">
        <f t="shared" si="92"/>
        <v>12874.4</v>
      </c>
      <c r="H313" s="4">
        <f t="shared" si="92"/>
        <v>1231.6199999999999</v>
      </c>
      <c r="I313" s="4">
        <f t="shared" si="92"/>
        <v>48685.64</v>
      </c>
      <c r="J313" s="4">
        <f t="shared" si="92"/>
        <v>374814.36</v>
      </c>
    </row>
    <row r="315" spans="1:125">
      <c r="A315" s="11" t="s">
        <v>218</v>
      </c>
      <c r="B315" s="11"/>
      <c r="C315" s="13"/>
      <c r="D315" s="11"/>
      <c r="E315" s="11"/>
      <c r="F315" s="11"/>
      <c r="G315" s="11"/>
      <c r="H315" s="11"/>
      <c r="I315" s="11"/>
      <c r="J315" s="11"/>
    </row>
    <row r="316" spans="1:125">
      <c r="A316" t="s">
        <v>442</v>
      </c>
      <c r="B316" t="s">
        <v>188</v>
      </c>
      <c r="C316" t="s">
        <v>590</v>
      </c>
      <c r="D316" s="1">
        <v>75000</v>
      </c>
      <c r="E316" s="1">
        <v>2152.5</v>
      </c>
      <c r="F316" s="1">
        <v>6309.38</v>
      </c>
      <c r="G316" s="1">
        <v>2280</v>
      </c>
      <c r="H316" s="1">
        <v>517</v>
      </c>
      <c r="I316" s="1">
        <f>E316+F316+G316+H316</f>
        <v>11258.880000000001</v>
      </c>
      <c r="J316" s="1">
        <f>D316-I316</f>
        <v>63741.119999999995</v>
      </c>
    </row>
    <row r="317" spans="1:125">
      <c r="A317" t="s">
        <v>254</v>
      </c>
      <c r="B317" t="s">
        <v>512</v>
      </c>
      <c r="C317" t="s">
        <v>590</v>
      </c>
      <c r="D317" s="1">
        <v>85000</v>
      </c>
      <c r="E317" s="1">
        <v>2439.5</v>
      </c>
      <c r="F317" s="1">
        <v>8576.99</v>
      </c>
      <c r="G317" s="1">
        <v>2584</v>
      </c>
      <c r="H317" s="1">
        <v>25</v>
      </c>
      <c r="I317" s="1">
        <f>E317+F317+G317+H317</f>
        <v>13625.49</v>
      </c>
      <c r="J317" s="1">
        <f>D317-I317</f>
        <v>71374.509999999995</v>
      </c>
    </row>
    <row r="318" spans="1:125" s="2" customFormat="1">
      <c r="A318" t="s">
        <v>219</v>
      </c>
      <c r="B318" t="s">
        <v>217</v>
      </c>
      <c r="C318" t="s">
        <v>590</v>
      </c>
      <c r="D318" s="1">
        <v>31500</v>
      </c>
      <c r="E318" s="1">
        <v>904.05</v>
      </c>
      <c r="F318" s="1">
        <v>0</v>
      </c>
      <c r="G318" s="1">
        <v>957.6</v>
      </c>
      <c r="H318" s="1">
        <v>25</v>
      </c>
      <c r="I318" s="1">
        <f t="shared" ref="I318:I328" si="93">E318+F318+G318+H318</f>
        <v>1886.65</v>
      </c>
      <c r="J318" s="1">
        <f t="shared" ref="J318:J328" si="94">D318-I318</f>
        <v>29613.35</v>
      </c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  <c r="CW318" s="6"/>
      <c r="CX318" s="6"/>
      <c r="CY318" s="6"/>
      <c r="CZ318" s="6"/>
      <c r="DA318" s="6"/>
      <c r="DB318" s="6"/>
      <c r="DC318" s="6"/>
      <c r="DD318" s="6"/>
      <c r="DE318" s="6"/>
      <c r="DF318" s="6"/>
      <c r="DG318" s="6"/>
      <c r="DH318" s="6"/>
      <c r="DI318" s="6"/>
      <c r="DJ318" s="6"/>
      <c r="DK318" s="6"/>
      <c r="DL318" s="6"/>
      <c r="DM318" s="6"/>
      <c r="DN318" s="6"/>
      <c r="DO318" s="6"/>
      <c r="DP318" s="6"/>
      <c r="DQ318" s="6"/>
      <c r="DR318" s="6"/>
      <c r="DS318" s="6"/>
      <c r="DT318" s="6"/>
      <c r="DU318" s="6"/>
    </row>
    <row r="319" spans="1:125" s="2" customFormat="1">
      <c r="A319" t="s">
        <v>220</v>
      </c>
      <c r="B319" t="s">
        <v>106</v>
      </c>
      <c r="C319" t="s">
        <v>587</v>
      </c>
      <c r="D319" s="1">
        <v>28000</v>
      </c>
      <c r="E319" s="1">
        <v>803.6</v>
      </c>
      <c r="F319" s="1">
        <v>0</v>
      </c>
      <c r="G319" s="1">
        <v>851.2</v>
      </c>
      <c r="H319" s="1">
        <v>125</v>
      </c>
      <c r="I319" s="1">
        <f t="shared" si="93"/>
        <v>1779.8000000000002</v>
      </c>
      <c r="J319" s="1">
        <f t="shared" si="94"/>
        <v>26220.2</v>
      </c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  <c r="CW319" s="6"/>
      <c r="CX319" s="6"/>
      <c r="CY319" s="6"/>
      <c r="CZ319" s="6"/>
      <c r="DA319" s="6"/>
      <c r="DB319" s="6"/>
      <c r="DC319" s="6"/>
      <c r="DD319" s="6"/>
      <c r="DE319" s="6"/>
      <c r="DF319" s="6"/>
      <c r="DG319" s="6"/>
      <c r="DH319" s="6"/>
      <c r="DI319" s="6"/>
      <c r="DJ319" s="6"/>
      <c r="DK319" s="6"/>
      <c r="DL319" s="6"/>
      <c r="DM319" s="6"/>
      <c r="DN319" s="6"/>
      <c r="DO319" s="6"/>
      <c r="DP319" s="6"/>
      <c r="DQ319" s="6"/>
      <c r="DR319" s="6"/>
      <c r="DS319" s="6"/>
      <c r="DT319" s="6"/>
      <c r="DU319" s="6"/>
    </row>
    <row r="320" spans="1:125">
      <c r="A320" t="s">
        <v>221</v>
      </c>
      <c r="B320" t="s">
        <v>222</v>
      </c>
      <c r="C320" t="s">
        <v>590</v>
      </c>
      <c r="D320" s="1">
        <v>45000</v>
      </c>
      <c r="E320" s="1">
        <v>1291.5</v>
      </c>
      <c r="F320" s="1">
        <v>1148.33</v>
      </c>
      <c r="G320" s="1">
        <v>1368</v>
      </c>
      <c r="H320" s="1">
        <v>25</v>
      </c>
      <c r="I320" s="1">
        <f t="shared" si="93"/>
        <v>3832.83</v>
      </c>
      <c r="J320" s="1">
        <f t="shared" si="94"/>
        <v>41167.17</v>
      </c>
    </row>
    <row r="321" spans="1:125">
      <c r="A321" t="s">
        <v>223</v>
      </c>
      <c r="B321" t="s">
        <v>209</v>
      </c>
      <c r="C321" t="s">
        <v>590</v>
      </c>
      <c r="D321" s="1">
        <v>31500</v>
      </c>
      <c r="E321" s="1">
        <v>904.05</v>
      </c>
      <c r="F321" s="1">
        <v>0</v>
      </c>
      <c r="G321" s="1">
        <v>957.6</v>
      </c>
      <c r="H321" s="1">
        <v>1056.6199999999999</v>
      </c>
      <c r="I321" s="1">
        <f t="shared" si="93"/>
        <v>2918.27</v>
      </c>
      <c r="J321" s="1">
        <f t="shared" si="94"/>
        <v>28581.73</v>
      </c>
    </row>
    <row r="322" spans="1:125">
      <c r="A322" t="s">
        <v>224</v>
      </c>
      <c r="B322" t="s">
        <v>225</v>
      </c>
      <c r="C322" t="s">
        <v>590</v>
      </c>
      <c r="D322" s="1">
        <v>40000</v>
      </c>
      <c r="E322" s="1">
        <v>1148</v>
      </c>
      <c r="F322" s="1">
        <v>287.91000000000003</v>
      </c>
      <c r="G322" s="1">
        <v>1216</v>
      </c>
      <c r="H322" s="1">
        <v>1056.6199999999999</v>
      </c>
      <c r="I322" s="1">
        <f t="shared" si="93"/>
        <v>3708.5299999999997</v>
      </c>
      <c r="J322" s="1">
        <f t="shared" si="94"/>
        <v>36291.47</v>
      </c>
    </row>
    <row r="323" spans="1:125">
      <c r="A323" t="s">
        <v>226</v>
      </c>
      <c r="B323" t="s">
        <v>21</v>
      </c>
      <c r="C323" t="s">
        <v>587</v>
      </c>
      <c r="D323" s="1">
        <v>28000</v>
      </c>
      <c r="E323" s="1">
        <v>803.6</v>
      </c>
      <c r="F323" s="1">
        <v>0</v>
      </c>
      <c r="G323" s="1">
        <v>851.2</v>
      </c>
      <c r="H323" s="1">
        <v>125</v>
      </c>
      <c r="I323" s="1">
        <f t="shared" si="93"/>
        <v>1779.8000000000002</v>
      </c>
      <c r="J323" s="1">
        <f t="shared" si="94"/>
        <v>26220.2</v>
      </c>
    </row>
    <row r="324" spans="1:125">
      <c r="A324" t="s">
        <v>227</v>
      </c>
      <c r="B324" t="s">
        <v>188</v>
      </c>
      <c r="C324" t="s">
        <v>590</v>
      </c>
      <c r="D324" s="1">
        <v>75000</v>
      </c>
      <c r="E324" s="1">
        <v>2152.5</v>
      </c>
      <c r="F324" s="1">
        <v>6309.38</v>
      </c>
      <c r="G324" s="1">
        <v>2280</v>
      </c>
      <c r="H324" s="1">
        <v>25</v>
      </c>
      <c r="I324" s="1">
        <f t="shared" si="93"/>
        <v>10766.880000000001</v>
      </c>
      <c r="J324" s="1">
        <f t="shared" si="94"/>
        <v>64233.119999999995</v>
      </c>
    </row>
    <row r="325" spans="1:125">
      <c r="A325" t="s">
        <v>228</v>
      </c>
      <c r="B325" t="s">
        <v>217</v>
      </c>
      <c r="C325" t="s">
        <v>590</v>
      </c>
      <c r="D325" s="1">
        <v>40000</v>
      </c>
      <c r="E325" s="1">
        <v>1148</v>
      </c>
      <c r="F325" s="1">
        <v>442.65</v>
      </c>
      <c r="G325" s="1">
        <v>1216</v>
      </c>
      <c r="H325" s="1">
        <v>25</v>
      </c>
      <c r="I325" s="1">
        <f t="shared" si="93"/>
        <v>2831.65</v>
      </c>
      <c r="J325" s="1">
        <f t="shared" si="94"/>
        <v>37168.35</v>
      </c>
    </row>
    <row r="326" spans="1:125">
      <c r="A326" t="s">
        <v>229</v>
      </c>
      <c r="B326" t="s">
        <v>106</v>
      </c>
      <c r="C326" t="s">
        <v>587</v>
      </c>
      <c r="D326" s="1">
        <v>22000</v>
      </c>
      <c r="E326" s="1">
        <v>631.4</v>
      </c>
      <c r="F326" s="1">
        <v>0</v>
      </c>
      <c r="G326" s="1">
        <v>668.8</v>
      </c>
      <c r="H326" s="1">
        <v>185</v>
      </c>
      <c r="I326" s="1">
        <f t="shared" si="93"/>
        <v>1485.1999999999998</v>
      </c>
      <c r="J326" s="1">
        <f t="shared" si="94"/>
        <v>20514.8</v>
      </c>
    </row>
    <row r="327" spans="1:125">
      <c r="A327" t="s">
        <v>230</v>
      </c>
      <c r="B327" t="s">
        <v>106</v>
      </c>
      <c r="C327" t="s">
        <v>587</v>
      </c>
      <c r="D327" s="1">
        <v>21000</v>
      </c>
      <c r="E327" s="1">
        <v>602.70000000000005</v>
      </c>
      <c r="F327" s="1">
        <v>0</v>
      </c>
      <c r="G327" s="1">
        <v>638.4</v>
      </c>
      <c r="H327" s="1">
        <v>1196.6199999999999</v>
      </c>
      <c r="I327" s="1">
        <f t="shared" si="93"/>
        <v>2437.7199999999998</v>
      </c>
      <c r="J327" s="1">
        <f t="shared" si="94"/>
        <v>18562.28</v>
      </c>
    </row>
    <row r="328" spans="1:125">
      <c r="A328" t="s">
        <v>231</v>
      </c>
      <c r="B328" t="s">
        <v>209</v>
      </c>
      <c r="C328" t="s">
        <v>587</v>
      </c>
      <c r="D328" s="1">
        <v>22600</v>
      </c>
      <c r="E328" s="1">
        <v>648.62</v>
      </c>
      <c r="F328" s="1">
        <v>0</v>
      </c>
      <c r="G328" s="1">
        <v>687.04</v>
      </c>
      <c r="H328" s="1">
        <v>125</v>
      </c>
      <c r="I328" s="1">
        <f t="shared" si="93"/>
        <v>1460.6599999999999</v>
      </c>
      <c r="J328" s="1">
        <f t="shared" si="94"/>
        <v>21139.34</v>
      </c>
    </row>
    <row r="329" spans="1:125">
      <c r="A329" t="s">
        <v>502</v>
      </c>
      <c r="B329" t="s">
        <v>21</v>
      </c>
      <c r="C329" t="s">
        <v>590</v>
      </c>
      <c r="D329" s="1">
        <v>22000</v>
      </c>
      <c r="E329" s="1">
        <v>631.4</v>
      </c>
      <c r="F329" s="1">
        <v>0</v>
      </c>
      <c r="G329" s="1">
        <v>668.8</v>
      </c>
      <c r="H329" s="1">
        <v>25</v>
      </c>
      <c r="I329" s="1">
        <f t="shared" ref="I329:I337" si="95">E329+F329+G329+H329</f>
        <v>1325.1999999999998</v>
      </c>
      <c r="J329" s="1">
        <f t="shared" ref="J329:J337" si="96">D329-I329</f>
        <v>20674.8</v>
      </c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  <c r="BX329"/>
      <c r="BY329"/>
      <c r="BZ329"/>
      <c r="CA329"/>
      <c r="CB329"/>
      <c r="CC329"/>
      <c r="CD329"/>
      <c r="CE329"/>
      <c r="CF329"/>
      <c r="CG329"/>
      <c r="CH329"/>
      <c r="CI329"/>
      <c r="CJ329"/>
      <c r="CK329"/>
      <c r="CL329"/>
      <c r="CM329"/>
      <c r="CN329"/>
      <c r="CO329"/>
      <c r="CP329"/>
      <c r="CQ329"/>
      <c r="CR329"/>
      <c r="CS329"/>
      <c r="CT329"/>
      <c r="CU329"/>
      <c r="CV329"/>
      <c r="CW329"/>
      <c r="CX329"/>
      <c r="CY329"/>
      <c r="CZ329"/>
      <c r="DA329"/>
      <c r="DB329"/>
      <c r="DC329"/>
      <c r="DD329"/>
      <c r="DE329"/>
      <c r="DF329"/>
      <c r="DG329"/>
      <c r="DH329"/>
      <c r="DI329"/>
      <c r="DJ329"/>
      <c r="DK329"/>
      <c r="DL329"/>
      <c r="DM329"/>
      <c r="DN329"/>
      <c r="DO329"/>
      <c r="DP329"/>
      <c r="DQ329"/>
      <c r="DR329"/>
      <c r="DS329"/>
      <c r="DT329"/>
      <c r="DU329"/>
    </row>
    <row r="330" spans="1:125">
      <c r="A330" t="s">
        <v>557</v>
      </c>
      <c r="B330" t="s">
        <v>196</v>
      </c>
      <c r="C330" t="s">
        <v>590</v>
      </c>
      <c r="D330" s="1">
        <v>30000</v>
      </c>
      <c r="E330" s="1">
        <v>861</v>
      </c>
      <c r="F330" s="1">
        <v>0</v>
      </c>
      <c r="G330" s="1">
        <v>912</v>
      </c>
      <c r="H330" s="1">
        <v>25</v>
      </c>
      <c r="I330" s="1">
        <f t="shared" si="95"/>
        <v>1798</v>
      </c>
      <c r="J330" s="1">
        <f t="shared" si="96"/>
        <v>28202</v>
      </c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  <c r="BY330"/>
      <c r="BZ330"/>
      <c r="CA330"/>
      <c r="CB330"/>
      <c r="CC330"/>
      <c r="CD330"/>
      <c r="CE330"/>
      <c r="CF330"/>
      <c r="CG330"/>
      <c r="CH330"/>
      <c r="CI330"/>
      <c r="CJ330"/>
      <c r="CK330"/>
      <c r="CL330"/>
      <c r="CM330"/>
      <c r="CN330"/>
      <c r="CO330"/>
      <c r="CP330"/>
      <c r="CQ330"/>
      <c r="CR330"/>
      <c r="CS330"/>
      <c r="CT330"/>
      <c r="CU330"/>
      <c r="CV330"/>
      <c r="CW330"/>
      <c r="CX330"/>
      <c r="CY330"/>
      <c r="CZ330"/>
      <c r="DA330"/>
      <c r="DB330"/>
      <c r="DC330"/>
      <c r="DD330"/>
      <c r="DE330"/>
      <c r="DF330"/>
      <c r="DG330"/>
      <c r="DH330"/>
      <c r="DI330"/>
      <c r="DJ330"/>
      <c r="DK330"/>
      <c r="DL330"/>
      <c r="DM330"/>
      <c r="DN330"/>
      <c r="DO330"/>
      <c r="DP330"/>
      <c r="DQ330"/>
      <c r="DR330"/>
      <c r="DS330"/>
      <c r="DT330"/>
      <c r="DU330"/>
    </row>
    <row r="331" spans="1:125">
      <c r="A331" t="s">
        <v>607</v>
      </c>
      <c r="B331" t="s">
        <v>270</v>
      </c>
      <c r="C331" t="s">
        <v>590</v>
      </c>
      <c r="D331" s="1">
        <v>24464</v>
      </c>
      <c r="E331" s="1">
        <v>702.12</v>
      </c>
      <c r="F331" s="1">
        <v>0</v>
      </c>
      <c r="G331" s="1">
        <v>743.71</v>
      </c>
      <c r="H331" s="1">
        <v>25</v>
      </c>
      <c r="I331" s="1">
        <f t="shared" si="95"/>
        <v>1470.83</v>
      </c>
      <c r="J331" s="1">
        <f t="shared" si="96"/>
        <v>22993.17</v>
      </c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/>
      <c r="CG331"/>
      <c r="CH331"/>
      <c r="CI331"/>
      <c r="CJ331"/>
      <c r="CK331"/>
      <c r="CL331"/>
      <c r="CM331"/>
      <c r="CN331"/>
      <c r="CO331"/>
      <c r="CP331"/>
      <c r="CQ331"/>
      <c r="CR331"/>
      <c r="CS331"/>
      <c r="CT331"/>
      <c r="CU331"/>
      <c r="CV331"/>
      <c r="CW331"/>
      <c r="CX331"/>
      <c r="CY331"/>
      <c r="CZ331"/>
      <c r="DA331"/>
      <c r="DB331"/>
      <c r="DC331"/>
      <c r="DD331"/>
      <c r="DE331"/>
      <c r="DF331"/>
      <c r="DG331"/>
      <c r="DH331"/>
      <c r="DI331"/>
      <c r="DJ331"/>
      <c r="DK331"/>
      <c r="DL331"/>
      <c r="DM331"/>
      <c r="DN331"/>
      <c r="DO331"/>
      <c r="DP331"/>
      <c r="DQ331"/>
      <c r="DR331"/>
      <c r="DS331"/>
      <c r="DT331"/>
      <c r="DU331"/>
    </row>
    <row r="332" spans="1:125">
      <c r="A332" t="s">
        <v>232</v>
      </c>
      <c r="B332" t="s">
        <v>217</v>
      </c>
      <c r="C332" t="s">
        <v>587</v>
      </c>
      <c r="D332" s="1">
        <v>39000</v>
      </c>
      <c r="E332" s="1">
        <v>1119.3</v>
      </c>
      <c r="F332" s="1">
        <v>301.52</v>
      </c>
      <c r="G332" s="1">
        <v>1185.5999999999999</v>
      </c>
      <c r="H332" s="1">
        <v>25</v>
      </c>
      <c r="I332" s="1">
        <f t="shared" si="95"/>
        <v>2631.42</v>
      </c>
      <c r="J332" s="1">
        <f t="shared" si="96"/>
        <v>36368.58</v>
      </c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  <c r="CG332"/>
      <c r="CH332"/>
      <c r="CI332"/>
      <c r="CJ332"/>
      <c r="CK332"/>
      <c r="CL332"/>
      <c r="CM332"/>
      <c r="CN332"/>
      <c r="CO332"/>
      <c r="CP332"/>
      <c r="CQ332"/>
      <c r="CR332"/>
      <c r="CS332"/>
      <c r="CT332"/>
      <c r="CU332"/>
      <c r="CV332"/>
      <c r="CW332"/>
      <c r="CX332"/>
      <c r="CY332"/>
      <c r="CZ332"/>
      <c r="DA332"/>
      <c r="DB332"/>
      <c r="DC332"/>
      <c r="DD332"/>
      <c r="DE332"/>
      <c r="DF332"/>
      <c r="DG332"/>
      <c r="DH332"/>
      <c r="DI332"/>
      <c r="DJ332"/>
      <c r="DK332"/>
      <c r="DL332"/>
      <c r="DM332"/>
      <c r="DN332"/>
      <c r="DO332"/>
      <c r="DP332"/>
      <c r="DQ332"/>
      <c r="DR332"/>
      <c r="DS332"/>
      <c r="DT332"/>
      <c r="DU332"/>
    </row>
    <row r="333" spans="1:125">
      <c r="A333" t="s">
        <v>662</v>
      </c>
      <c r="B333" t="s">
        <v>225</v>
      </c>
      <c r="C333" t="s">
        <v>590</v>
      </c>
      <c r="D333" s="1">
        <v>23000</v>
      </c>
      <c r="E333" s="1">
        <v>660.1</v>
      </c>
      <c r="F333" s="1">
        <v>0</v>
      </c>
      <c r="G333" s="1">
        <v>699.2</v>
      </c>
      <c r="H333" s="1">
        <v>25</v>
      </c>
      <c r="I333" s="1">
        <f>E333+F333+G333+H333</f>
        <v>1384.3000000000002</v>
      </c>
      <c r="J333" s="1">
        <f>D333-I333</f>
        <v>21615.7</v>
      </c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  <c r="CD333"/>
      <c r="CE333"/>
      <c r="CF333"/>
      <c r="CG333"/>
      <c r="CH333"/>
      <c r="CI333"/>
      <c r="CJ333"/>
      <c r="CK333"/>
      <c r="CL333"/>
      <c r="CM333"/>
      <c r="CN333"/>
      <c r="CO333"/>
      <c r="CP333"/>
      <c r="CQ333"/>
      <c r="CR333"/>
      <c r="CS333"/>
      <c r="CT333"/>
      <c r="CU333"/>
      <c r="CV333"/>
      <c r="CW333"/>
      <c r="CX333"/>
      <c r="CY333"/>
      <c r="CZ333"/>
      <c r="DA333"/>
      <c r="DB333"/>
      <c r="DC333"/>
      <c r="DD333"/>
      <c r="DE333"/>
      <c r="DF333"/>
      <c r="DG333"/>
      <c r="DH333"/>
      <c r="DI333"/>
      <c r="DJ333"/>
      <c r="DK333"/>
      <c r="DL333"/>
      <c r="DM333"/>
      <c r="DN333"/>
      <c r="DO333"/>
      <c r="DP333"/>
      <c r="DQ333"/>
      <c r="DR333"/>
      <c r="DS333"/>
      <c r="DT333"/>
      <c r="DU333"/>
    </row>
    <row r="334" spans="1:125">
      <c r="A334" t="s">
        <v>606</v>
      </c>
      <c r="B334" t="s">
        <v>209</v>
      </c>
      <c r="C334" t="s">
        <v>590</v>
      </c>
      <c r="D334" s="1">
        <v>23000</v>
      </c>
      <c r="E334" s="1">
        <v>660.1</v>
      </c>
      <c r="F334" s="1">
        <v>0</v>
      </c>
      <c r="G334" s="1">
        <v>699.2</v>
      </c>
      <c r="H334" s="1">
        <v>25</v>
      </c>
      <c r="I334" s="1">
        <f t="shared" si="95"/>
        <v>1384.3000000000002</v>
      </c>
      <c r="J334" s="1">
        <f t="shared" si="96"/>
        <v>21615.7</v>
      </c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  <c r="BY334"/>
      <c r="BZ334"/>
      <c r="CA334"/>
      <c r="CB334"/>
      <c r="CC334"/>
      <c r="CD334"/>
      <c r="CE334"/>
      <c r="CF334"/>
      <c r="CG334"/>
      <c r="CH334"/>
      <c r="CI334"/>
      <c r="CJ334"/>
      <c r="CK334"/>
      <c r="CL334"/>
      <c r="CM334"/>
      <c r="CN334"/>
      <c r="CO334"/>
      <c r="CP334"/>
      <c r="CQ334"/>
      <c r="CR334"/>
      <c r="CS334"/>
      <c r="CT334"/>
      <c r="CU334"/>
      <c r="CV334"/>
      <c r="CW334"/>
      <c r="CX334"/>
      <c r="CY334"/>
      <c r="CZ334"/>
      <c r="DA334"/>
      <c r="DB334"/>
      <c r="DC334"/>
      <c r="DD334"/>
      <c r="DE334"/>
      <c r="DF334"/>
      <c r="DG334"/>
      <c r="DH334"/>
      <c r="DI334"/>
      <c r="DJ334"/>
      <c r="DK334"/>
      <c r="DL334"/>
      <c r="DM334"/>
      <c r="DN334"/>
      <c r="DO334"/>
      <c r="DP334"/>
      <c r="DQ334"/>
      <c r="DR334"/>
      <c r="DS334"/>
      <c r="DT334"/>
      <c r="DU334"/>
    </row>
    <row r="335" spans="1:125">
      <c r="A335" t="s">
        <v>608</v>
      </c>
      <c r="B335" t="s">
        <v>270</v>
      </c>
      <c r="C335" t="s">
        <v>590</v>
      </c>
      <c r="D335" s="1">
        <v>23000</v>
      </c>
      <c r="E335" s="1">
        <v>660.1</v>
      </c>
      <c r="F335" s="1">
        <v>0</v>
      </c>
      <c r="G335" s="1">
        <v>699.2</v>
      </c>
      <c r="H335" s="1">
        <v>125</v>
      </c>
      <c r="I335" s="1">
        <f t="shared" si="95"/>
        <v>1484.3000000000002</v>
      </c>
      <c r="J335" s="1">
        <f t="shared" si="96"/>
        <v>21515.7</v>
      </c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  <c r="BY335"/>
      <c r="BZ335"/>
      <c r="CA335"/>
      <c r="CB335"/>
      <c r="CC335"/>
      <c r="CD335"/>
      <c r="CE335"/>
      <c r="CF335"/>
      <c r="CG335"/>
      <c r="CH335"/>
      <c r="CI335"/>
      <c r="CJ335"/>
      <c r="CK335"/>
      <c r="CL335"/>
      <c r="CM335"/>
      <c r="CN335"/>
      <c r="CO335"/>
      <c r="CP335"/>
      <c r="CQ335"/>
      <c r="CR335"/>
      <c r="CS335"/>
      <c r="CT335"/>
      <c r="CU335"/>
      <c r="CV335"/>
      <c r="CW335"/>
      <c r="CX335"/>
      <c r="CY335"/>
      <c r="CZ335"/>
      <c r="DA335"/>
      <c r="DB335"/>
      <c r="DC335"/>
      <c r="DD335"/>
      <c r="DE335"/>
      <c r="DF335"/>
      <c r="DG335"/>
      <c r="DH335"/>
      <c r="DI335"/>
      <c r="DJ335"/>
      <c r="DK335"/>
      <c r="DL335"/>
      <c r="DM335"/>
      <c r="DN335"/>
      <c r="DO335"/>
      <c r="DP335"/>
      <c r="DQ335"/>
      <c r="DR335"/>
      <c r="DS335"/>
      <c r="DT335"/>
      <c r="DU335"/>
    </row>
    <row r="336" spans="1:125">
      <c r="A336" t="s">
        <v>664</v>
      </c>
      <c r="B336" t="s">
        <v>663</v>
      </c>
      <c r="C336" t="s">
        <v>590</v>
      </c>
      <c r="D336" s="1">
        <v>15000</v>
      </c>
      <c r="E336" s="1">
        <v>430.5</v>
      </c>
      <c r="F336" s="1">
        <v>0</v>
      </c>
      <c r="G336" s="1">
        <v>456</v>
      </c>
      <c r="H336" s="1">
        <v>25</v>
      </c>
      <c r="I336" s="1">
        <f>E336+F336+G336+H336</f>
        <v>911.5</v>
      </c>
      <c r="J336" s="1">
        <f>D336-I336</f>
        <v>14088.5</v>
      </c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  <c r="CC336"/>
      <c r="CD336"/>
      <c r="CE336"/>
      <c r="CF336"/>
      <c r="CG336"/>
      <c r="CH336"/>
      <c r="CI336"/>
      <c r="CJ336"/>
      <c r="CK336"/>
      <c r="CL336"/>
      <c r="CM336"/>
      <c r="CN336"/>
      <c r="CO336"/>
      <c r="CP336"/>
      <c r="CQ336"/>
      <c r="CR336"/>
      <c r="CS336"/>
      <c r="CT336"/>
      <c r="CU336"/>
      <c r="CV336"/>
      <c r="CW336"/>
      <c r="CX336"/>
      <c r="CY336"/>
      <c r="CZ336"/>
      <c r="DA336"/>
      <c r="DB336"/>
      <c r="DC336"/>
      <c r="DD336"/>
      <c r="DE336"/>
      <c r="DF336"/>
      <c r="DG336"/>
      <c r="DH336"/>
      <c r="DI336"/>
      <c r="DJ336"/>
      <c r="DK336"/>
      <c r="DL336"/>
      <c r="DM336"/>
      <c r="DN336"/>
      <c r="DO336"/>
      <c r="DP336"/>
      <c r="DQ336"/>
      <c r="DR336"/>
      <c r="DS336"/>
      <c r="DT336"/>
      <c r="DU336"/>
    </row>
    <row r="337" spans="1:125">
      <c r="A337" t="s">
        <v>503</v>
      </c>
      <c r="B337" t="s">
        <v>217</v>
      </c>
      <c r="C337" t="s">
        <v>590</v>
      </c>
      <c r="D337" s="1">
        <v>25000</v>
      </c>
      <c r="E337" s="1">
        <v>717.5</v>
      </c>
      <c r="F337" s="1">
        <v>0</v>
      </c>
      <c r="G337" s="1">
        <v>760</v>
      </c>
      <c r="H337" s="1">
        <v>25</v>
      </c>
      <c r="I337" s="1">
        <f t="shared" si="95"/>
        <v>1502.5</v>
      </c>
      <c r="J337" s="1">
        <f t="shared" si="96"/>
        <v>23497.5</v>
      </c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  <c r="BX337"/>
      <c r="BY337"/>
      <c r="BZ337"/>
      <c r="CA337"/>
      <c r="CB337"/>
      <c r="CC337"/>
      <c r="CD337"/>
      <c r="CE337"/>
      <c r="CF337"/>
      <c r="CG337"/>
      <c r="CH337"/>
      <c r="CI337"/>
      <c r="CJ337"/>
      <c r="CK337"/>
      <c r="CL337"/>
      <c r="CM337"/>
      <c r="CN337"/>
      <c r="CO337"/>
      <c r="CP337"/>
      <c r="CQ337"/>
      <c r="CR337"/>
      <c r="CS337"/>
      <c r="CT337"/>
      <c r="CU337"/>
      <c r="CV337"/>
      <c r="CW337"/>
      <c r="CX337"/>
      <c r="CY337"/>
      <c r="CZ337"/>
      <c r="DA337"/>
      <c r="DB337"/>
      <c r="DC337"/>
      <c r="DD337"/>
      <c r="DE337"/>
      <c r="DF337"/>
      <c r="DG337"/>
      <c r="DH337"/>
      <c r="DI337"/>
      <c r="DJ337"/>
      <c r="DK337"/>
      <c r="DL337"/>
      <c r="DM337"/>
      <c r="DN337"/>
      <c r="DO337"/>
      <c r="DP337"/>
      <c r="DQ337"/>
      <c r="DR337"/>
      <c r="DS337"/>
      <c r="DT337"/>
      <c r="DU337"/>
    </row>
    <row r="338" spans="1:125">
      <c r="A338" s="3" t="s">
        <v>18</v>
      </c>
      <c r="B338" s="3">
        <v>22</v>
      </c>
      <c r="C338" s="3"/>
      <c r="D338" s="4">
        <f t="shared" ref="D338:J338" si="97">SUM(D316:D337)</f>
        <v>769064</v>
      </c>
      <c r="E338" s="4">
        <f t="shared" si="97"/>
        <v>22072.139999999996</v>
      </c>
      <c r="F338" s="4">
        <f t="shared" si="97"/>
        <v>23376.16</v>
      </c>
      <c r="G338" s="4">
        <f t="shared" si="97"/>
        <v>23379.55</v>
      </c>
      <c r="H338" s="4">
        <f t="shared" si="97"/>
        <v>4836.8599999999997</v>
      </c>
      <c r="I338" s="4">
        <f t="shared" si="97"/>
        <v>73664.710000000006</v>
      </c>
      <c r="J338" s="4">
        <f t="shared" si="97"/>
        <v>695399.28999999992</v>
      </c>
    </row>
    <row r="340" spans="1:125">
      <c r="A340" s="11" t="s">
        <v>233</v>
      </c>
      <c r="B340" s="11"/>
      <c r="C340" s="13"/>
      <c r="D340" s="11"/>
      <c r="E340" s="11"/>
      <c r="F340" s="11"/>
      <c r="G340" s="11"/>
      <c r="H340" s="11"/>
      <c r="I340" s="11"/>
      <c r="J340" s="11"/>
    </row>
    <row r="341" spans="1:125">
      <c r="A341" t="s">
        <v>234</v>
      </c>
      <c r="B341" t="s">
        <v>235</v>
      </c>
      <c r="C341" t="s">
        <v>587</v>
      </c>
      <c r="D341" s="1">
        <v>30000</v>
      </c>
      <c r="E341" s="1">
        <v>861</v>
      </c>
      <c r="F341" s="1">
        <v>0</v>
      </c>
      <c r="G341" s="1">
        <v>912</v>
      </c>
      <c r="H341" s="1">
        <v>140</v>
      </c>
      <c r="I341" s="1">
        <f t="shared" ref="I341:I344" si="98">E341+F341+G341+H341</f>
        <v>1913</v>
      </c>
      <c r="J341" s="1">
        <f t="shared" ref="J341:J344" si="99">D341-I341</f>
        <v>28087</v>
      </c>
    </row>
    <row r="342" spans="1:125">
      <c r="A342" t="s">
        <v>237</v>
      </c>
      <c r="B342" t="s">
        <v>21</v>
      </c>
      <c r="C342" t="s">
        <v>587</v>
      </c>
      <c r="D342" s="1">
        <v>28000</v>
      </c>
      <c r="E342" s="1">
        <v>803.6</v>
      </c>
      <c r="F342" s="1">
        <v>0</v>
      </c>
      <c r="G342" s="1">
        <v>851.2</v>
      </c>
      <c r="H342" s="1">
        <v>125</v>
      </c>
      <c r="I342" s="1">
        <f t="shared" si="98"/>
        <v>1779.8000000000002</v>
      </c>
      <c r="J342" s="1">
        <f t="shared" si="99"/>
        <v>26220.2</v>
      </c>
    </row>
    <row r="343" spans="1:125">
      <c r="A343" t="s">
        <v>239</v>
      </c>
      <c r="B343" t="s">
        <v>23</v>
      </c>
      <c r="C343" t="s">
        <v>590</v>
      </c>
      <c r="D343" s="1">
        <v>29450</v>
      </c>
      <c r="E343" s="1">
        <v>845.22</v>
      </c>
      <c r="F343" s="1">
        <v>0</v>
      </c>
      <c r="G343" s="1">
        <v>895.28</v>
      </c>
      <c r="H343" s="1">
        <v>125</v>
      </c>
      <c r="I343" s="1">
        <f t="shared" si="98"/>
        <v>1865.5</v>
      </c>
      <c r="J343" s="1">
        <f t="shared" si="99"/>
        <v>27584.5</v>
      </c>
    </row>
    <row r="344" spans="1:125">
      <c r="A344" t="s">
        <v>241</v>
      </c>
      <c r="B344" t="s">
        <v>235</v>
      </c>
      <c r="C344" t="s">
        <v>590</v>
      </c>
      <c r="D344" s="1">
        <v>26000</v>
      </c>
      <c r="E344" s="1">
        <v>746.2</v>
      </c>
      <c r="F344" s="1">
        <v>0</v>
      </c>
      <c r="G344" s="1">
        <v>790.4</v>
      </c>
      <c r="H344" s="1">
        <v>75</v>
      </c>
      <c r="I344" s="1">
        <f t="shared" si="98"/>
        <v>1611.6</v>
      </c>
      <c r="J344" s="1">
        <f t="shared" si="99"/>
        <v>24388.400000000001</v>
      </c>
    </row>
    <row r="345" spans="1:125">
      <c r="A345" t="s">
        <v>242</v>
      </c>
      <c r="B345" t="s">
        <v>513</v>
      </c>
      <c r="C345" t="s">
        <v>587</v>
      </c>
      <c r="D345" s="1">
        <v>28000</v>
      </c>
      <c r="E345" s="1">
        <v>803.6</v>
      </c>
      <c r="F345" s="1">
        <v>0</v>
      </c>
      <c r="G345" s="1">
        <v>851.2</v>
      </c>
      <c r="H345" s="1">
        <v>165</v>
      </c>
      <c r="I345" s="1">
        <f>E345+F345+G345+H345</f>
        <v>1819.8000000000002</v>
      </c>
      <c r="J345" s="1">
        <f>D345-I345</f>
        <v>26180.2</v>
      </c>
    </row>
    <row r="346" spans="1:125">
      <c r="A346" t="s">
        <v>560</v>
      </c>
      <c r="B346" t="s">
        <v>559</v>
      </c>
      <c r="C346" t="s">
        <v>590</v>
      </c>
      <c r="D346" s="1">
        <v>30000</v>
      </c>
      <c r="E346" s="1">
        <v>861</v>
      </c>
      <c r="F346" s="1">
        <v>0</v>
      </c>
      <c r="G346" s="1">
        <v>912</v>
      </c>
      <c r="H346" s="1">
        <v>25</v>
      </c>
      <c r="I346" s="1">
        <v>1798</v>
      </c>
      <c r="J346" s="1">
        <v>28202</v>
      </c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/>
      <c r="CG346"/>
      <c r="CH346"/>
      <c r="CI346"/>
      <c r="CJ346"/>
      <c r="CK346"/>
      <c r="CL346"/>
      <c r="CM346"/>
      <c r="CN346"/>
      <c r="CO346"/>
      <c r="CP346"/>
      <c r="CQ346"/>
      <c r="CR346"/>
      <c r="CS346"/>
      <c r="CT346"/>
      <c r="CU346"/>
      <c r="CV346"/>
      <c r="CW346"/>
      <c r="CX346"/>
      <c r="CY346"/>
      <c r="CZ346"/>
      <c r="DA346"/>
      <c r="DB346"/>
      <c r="DC346"/>
      <c r="DD346"/>
      <c r="DE346"/>
      <c r="DF346"/>
      <c r="DG346"/>
      <c r="DH346"/>
      <c r="DI346"/>
      <c r="DJ346"/>
      <c r="DK346"/>
      <c r="DL346"/>
      <c r="DM346"/>
      <c r="DN346"/>
      <c r="DO346"/>
      <c r="DP346"/>
      <c r="DQ346"/>
      <c r="DR346"/>
      <c r="DS346"/>
      <c r="DT346"/>
      <c r="DU346"/>
    </row>
    <row r="347" spans="1:125">
      <c r="A347" s="3" t="s">
        <v>18</v>
      </c>
      <c r="B347" s="3">
        <v>6</v>
      </c>
      <c r="C347" s="3"/>
      <c r="D347" s="4">
        <f t="shared" ref="D347:J347" si="100">SUM(D341:D346)</f>
        <v>171450</v>
      </c>
      <c r="E347" s="4">
        <f t="shared" si="100"/>
        <v>4920.619999999999</v>
      </c>
      <c r="F347" s="4">
        <f t="shared" si="100"/>
        <v>0</v>
      </c>
      <c r="G347" s="4">
        <f t="shared" si="100"/>
        <v>5212.08</v>
      </c>
      <c r="H347" s="4">
        <f t="shared" si="100"/>
        <v>655</v>
      </c>
      <c r="I347" s="4">
        <f t="shared" si="100"/>
        <v>10787.7</v>
      </c>
      <c r="J347" s="4">
        <f t="shared" si="100"/>
        <v>160662.30000000002</v>
      </c>
    </row>
    <row r="349" spans="1:125">
      <c r="A349" s="11" t="s">
        <v>243</v>
      </c>
      <c r="B349" s="11"/>
      <c r="C349" s="13"/>
      <c r="D349" s="11"/>
      <c r="E349" s="11"/>
      <c r="F349" s="11"/>
      <c r="G349" s="11"/>
      <c r="H349" s="11"/>
      <c r="I349" s="11"/>
      <c r="J349" s="11"/>
    </row>
    <row r="350" spans="1:125">
      <c r="A350" t="s">
        <v>244</v>
      </c>
      <c r="B350" t="s">
        <v>106</v>
      </c>
      <c r="C350" t="s">
        <v>590</v>
      </c>
      <c r="D350" s="1">
        <v>13800</v>
      </c>
      <c r="E350" s="1">
        <v>396.06</v>
      </c>
      <c r="F350" s="1">
        <v>0</v>
      </c>
      <c r="G350" s="1">
        <v>419.52</v>
      </c>
      <c r="H350" s="1">
        <v>25</v>
      </c>
      <c r="I350" s="1">
        <f t="shared" ref="I350:I364" si="101">E350+F350+G350+H350</f>
        <v>840.57999999999993</v>
      </c>
      <c r="J350" s="1">
        <f t="shared" ref="J350:J364" si="102">D350-I350</f>
        <v>12959.42</v>
      </c>
    </row>
    <row r="351" spans="1:125">
      <c r="A351" t="s">
        <v>246</v>
      </c>
      <c r="B351" t="s">
        <v>247</v>
      </c>
      <c r="C351" t="s">
        <v>590</v>
      </c>
      <c r="D351" s="1">
        <v>17800</v>
      </c>
      <c r="E351" s="1">
        <v>510.86</v>
      </c>
      <c r="F351" s="1">
        <v>0</v>
      </c>
      <c r="G351" s="1">
        <v>541.12</v>
      </c>
      <c r="H351" s="1">
        <v>1176.6199999999999</v>
      </c>
      <c r="I351" s="1">
        <f t="shared" si="101"/>
        <v>2228.6</v>
      </c>
      <c r="J351" s="1">
        <f t="shared" si="102"/>
        <v>15571.4</v>
      </c>
    </row>
    <row r="352" spans="1:125">
      <c r="A352" t="s">
        <v>248</v>
      </c>
      <c r="B352" t="s">
        <v>106</v>
      </c>
      <c r="C352" t="s">
        <v>590</v>
      </c>
      <c r="D352" s="1">
        <v>18000</v>
      </c>
      <c r="E352" s="1">
        <v>516.6</v>
      </c>
      <c r="F352" s="1">
        <v>0</v>
      </c>
      <c r="G352" s="1">
        <v>547.20000000000005</v>
      </c>
      <c r="H352" s="1">
        <v>25</v>
      </c>
      <c r="I352" s="1">
        <f t="shared" si="101"/>
        <v>1088.8000000000002</v>
      </c>
      <c r="J352" s="1">
        <f t="shared" si="102"/>
        <v>16911.2</v>
      </c>
    </row>
    <row r="353" spans="1:125">
      <c r="A353" t="s">
        <v>249</v>
      </c>
      <c r="B353" t="s">
        <v>209</v>
      </c>
      <c r="C353" t="s">
        <v>587</v>
      </c>
      <c r="D353" s="1">
        <v>21600</v>
      </c>
      <c r="E353" s="1">
        <v>619.91999999999996</v>
      </c>
      <c r="F353" s="1">
        <v>0</v>
      </c>
      <c r="G353" s="1">
        <v>656.64</v>
      </c>
      <c r="H353" s="1">
        <v>185</v>
      </c>
      <c r="I353" s="1">
        <f t="shared" si="101"/>
        <v>1461.56</v>
      </c>
      <c r="J353" s="1">
        <f t="shared" si="102"/>
        <v>20138.439999999999</v>
      </c>
    </row>
    <row r="354" spans="1:125">
      <c r="A354" t="s">
        <v>250</v>
      </c>
      <c r="B354" t="s">
        <v>251</v>
      </c>
      <c r="C354" t="s">
        <v>590</v>
      </c>
      <c r="D354" s="1">
        <v>95000</v>
      </c>
      <c r="E354" s="1">
        <v>2726.5</v>
      </c>
      <c r="F354" s="1">
        <v>6623.64</v>
      </c>
      <c r="G354" s="1">
        <v>2888</v>
      </c>
      <c r="H354" s="1">
        <v>25</v>
      </c>
      <c r="I354" s="1">
        <f t="shared" si="101"/>
        <v>12263.14</v>
      </c>
      <c r="J354" s="1">
        <f t="shared" si="102"/>
        <v>82736.86</v>
      </c>
    </row>
    <row r="355" spans="1:125">
      <c r="A355" t="s">
        <v>505</v>
      </c>
      <c r="B355" t="s">
        <v>196</v>
      </c>
      <c r="C355" t="s">
        <v>590</v>
      </c>
      <c r="D355" s="1">
        <v>25000</v>
      </c>
      <c r="E355" s="1">
        <v>717.5</v>
      </c>
      <c r="F355" s="1">
        <v>0</v>
      </c>
      <c r="G355" s="1">
        <v>760</v>
      </c>
      <c r="H355" s="1">
        <v>25</v>
      </c>
      <c r="I355" s="1">
        <f t="shared" si="101"/>
        <v>1502.5</v>
      </c>
      <c r="J355" s="1">
        <f t="shared" si="102"/>
        <v>23497.5</v>
      </c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  <c r="CD355"/>
      <c r="CE355"/>
      <c r="CF355"/>
      <c r="CG355"/>
      <c r="CH355"/>
      <c r="CI355"/>
      <c r="CJ355"/>
      <c r="CK355"/>
      <c r="CL355"/>
      <c r="CM355"/>
      <c r="CN355"/>
      <c r="CO355"/>
      <c r="CP355"/>
      <c r="CQ355"/>
      <c r="CR355"/>
      <c r="CS355"/>
      <c r="CT355"/>
      <c r="CU355"/>
      <c r="CV355"/>
      <c r="CW355"/>
      <c r="CX355"/>
      <c r="CY355"/>
      <c r="CZ355"/>
      <c r="DA355"/>
      <c r="DB355"/>
      <c r="DC355"/>
      <c r="DD355"/>
      <c r="DE355"/>
      <c r="DF355"/>
      <c r="DG355"/>
      <c r="DH355"/>
      <c r="DI355"/>
      <c r="DJ355"/>
      <c r="DK355"/>
      <c r="DL355"/>
      <c r="DM355"/>
      <c r="DN355"/>
      <c r="DO355"/>
      <c r="DP355"/>
      <c r="DQ355"/>
      <c r="DR355"/>
      <c r="DS355"/>
      <c r="DT355"/>
      <c r="DU355"/>
    </row>
    <row r="356" spans="1:125">
      <c r="A356" t="s">
        <v>504</v>
      </c>
      <c r="B356" t="s">
        <v>188</v>
      </c>
      <c r="C356" t="s">
        <v>590</v>
      </c>
      <c r="D356" s="1">
        <v>60000</v>
      </c>
      <c r="E356" s="1">
        <v>1722</v>
      </c>
      <c r="F356" s="1">
        <v>3486.68</v>
      </c>
      <c r="G356" s="1">
        <v>1824</v>
      </c>
      <c r="H356" s="1">
        <v>25</v>
      </c>
      <c r="I356" s="1">
        <f t="shared" si="101"/>
        <v>7057.68</v>
      </c>
      <c r="J356" s="1">
        <f t="shared" si="102"/>
        <v>52942.32</v>
      </c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  <c r="CD356"/>
      <c r="CE356"/>
      <c r="CF356"/>
      <c r="CG356"/>
      <c r="CH356"/>
      <c r="CI356"/>
      <c r="CJ356"/>
      <c r="CK356"/>
      <c r="CL356"/>
      <c r="CM356"/>
      <c r="CN356"/>
      <c r="CO356"/>
      <c r="CP356"/>
      <c r="CQ356"/>
      <c r="CR356"/>
      <c r="CS356"/>
      <c r="CT356"/>
      <c r="CU356"/>
      <c r="CV356"/>
      <c r="CW356"/>
      <c r="CX356"/>
      <c r="CY356"/>
      <c r="CZ356"/>
      <c r="DA356"/>
      <c r="DB356"/>
      <c r="DC356"/>
      <c r="DD356"/>
      <c r="DE356"/>
      <c r="DF356"/>
      <c r="DG356"/>
      <c r="DH356"/>
      <c r="DI356"/>
      <c r="DJ356"/>
      <c r="DK356"/>
      <c r="DL356"/>
      <c r="DM356"/>
      <c r="DN356"/>
      <c r="DO356"/>
      <c r="DP356"/>
      <c r="DQ356"/>
      <c r="DR356"/>
      <c r="DS356"/>
      <c r="DT356"/>
      <c r="DU356"/>
    </row>
    <row r="357" spans="1:125">
      <c r="A357" t="s">
        <v>252</v>
      </c>
      <c r="B357" t="s">
        <v>253</v>
      </c>
      <c r="C357" t="s">
        <v>590</v>
      </c>
      <c r="D357" s="1">
        <v>18000</v>
      </c>
      <c r="E357" s="1">
        <v>516.6</v>
      </c>
      <c r="F357" s="1">
        <v>0</v>
      </c>
      <c r="G357" s="1">
        <v>547.20000000000005</v>
      </c>
      <c r="H357" s="1">
        <v>115</v>
      </c>
      <c r="I357" s="1">
        <f t="shared" si="101"/>
        <v>1178.8000000000002</v>
      </c>
      <c r="J357" s="1">
        <f t="shared" si="102"/>
        <v>16821.2</v>
      </c>
    </row>
    <row r="358" spans="1:125">
      <c r="A358" t="s">
        <v>412</v>
      </c>
      <c r="B358" t="s">
        <v>411</v>
      </c>
      <c r="C358" t="s">
        <v>590</v>
      </c>
      <c r="D358" s="1">
        <v>26250</v>
      </c>
      <c r="E358" s="1">
        <v>753.38</v>
      </c>
      <c r="F358" s="1">
        <v>0</v>
      </c>
      <c r="G358" s="1">
        <v>798</v>
      </c>
      <c r="H358" s="1">
        <v>205</v>
      </c>
      <c r="I358" s="1">
        <f>E358+F358+G358+H358</f>
        <v>1756.38</v>
      </c>
      <c r="J358" s="1">
        <f>D358-I358</f>
        <v>24493.62</v>
      </c>
    </row>
    <row r="359" spans="1:125">
      <c r="A359" t="s">
        <v>666</v>
      </c>
      <c r="B359" t="s">
        <v>663</v>
      </c>
      <c r="C359" t="s">
        <v>590</v>
      </c>
      <c r="D359" s="1">
        <v>22000</v>
      </c>
      <c r="E359" s="1">
        <v>631.4</v>
      </c>
      <c r="F359" s="1">
        <v>0</v>
      </c>
      <c r="G359" s="1">
        <v>668.8</v>
      </c>
      <c r="H359" s="1">
        <v>25</v>
      </c>
      <c r="I359" s="1">
        <f>+E359+F359+G359+H359</f>
        <v>1325.1999999999998</v>
      </c>
      <c r="J359" s="1">
        <f>D359-I359</f>
        <v>20674.8</v>
      </c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  <c r="BY359"/>
      <c r="BZ359"/>
      <c r="CA359"/>
      <c r="CB359"/>
      <c r="CC359"/>
      <c r="CD359"/>
      <c r="CE359"/>
      <c r="CF359"/>
      <c r="CG359"/>
      <c r="CH359"/>
      <c r="CI359"/>
      <c r="CJ359"/>
      <c r="CK359"/>
      <c r="CL359"/>
      <c r="CM359"/>
      <c r="CN359"/>
      <c r="CO359"/>
      <c r="CP359"/>
      <c r="CQ359"/>
      <c r="CR359"/>
      <c r="CS359"/>
      <c r="CT359"/>
      <c r="CU359"/>
      <c r="CV359"/>
      <c r="CW359"/>
      <c r="CX359"/>
      <c r="CY359"/>
      <c r="CZ359"/>
      <c r="DA359"/>
      <c r="DB359"/>
      <c r="DC359"/>
      <c r="DD359"/>
      <c r="DE359"/>
      <c r="DF359"/>
      <c r="DG359"/>
      <c r="DH359"/>
      <c r="DI359"/>
      <c r="DJ359"/>
      <c r="DK359"/>
      <c r="DL359"/>
      <c r="DM359"/>
      <c r="DN359"/>
      <c r="DO359"/>
      <c r="DP359"/>
      <c r="DQ359"/>
      <c r="DR359"/>
      <c r="DS359"/>
      <c r="DT359"/>
      <c r="DU359"/>
    </row>
    <row r="360" spans="1:125">
      <c r="A360" t="s">
        <v>665</v>
      </c>
      <c r="B360" t="s">
        <v>253</v>
      </c>
      <c r="C360" t="s">
        <v>590</v>
      </c>
      <c r="D360" s="1">
        <v>15000</v>
      </c>
      <c r="E360" s="1">
        <v>430.5</v>
      </c>
      <c r="F360" s="1">
        <v>0</v>
      </c>
      <c r="G360" s="1">
        <v>456</v>
      </c>
      <c r="H360" s="1">
        <v>125</v>
      </c>
      <c r="I360" s="1">
        <f>E360+F360+G360+H360</f>
        <v>1011.5</v>
      </c>
      <c r="J360" s="1">
        <f>D360-I360</f>
        <v>13988.5</v>
      </c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  <c r="CL360"/>
      <c r="CM360"/>
      <c r="CN360"/>
      <c r="CO360"/>
      <c r="CP360"/>
      <c r="CQ360"/>
      <c r="CR360"/>
      <c r="CS360"/>
      <c r="CT360"/>
      <c r="CU360"/>
      <c r="CV360"/>
      <c r="CW360"/>
      <c r="CX360"/>
      <c r="CY360"/>
      <c r="CZ360"/>
      <c r="DA360"/>
      <c r="DB360"/>
      <c r="DC360"/>
      <c r="DD360"/>
      <c r="DE360"/>
      <c r="DF360"/>
      <c r="DG360"/>
      <c r="DH360"/>
      <c r="DI360"/>
      <c r="DJ360"/>
      <c r="DK360"/>
      <c r="DL360"/>
      <c r="DM360"/>
      <c r="DN360"/>
      <c r="DO360"/>
      <c r="DP360"/>
      <c r="DQ360"/>
      <c r="DR360"/>
      <c r="DS360"/>
      <c r="DT360"/>
      <c r="DU360"/>
    </row>
    <row r="361" spans="1:125">
      <c r="A361" s="14" t="s">
        <v>668</v>
      </c>
      <c r="B361" s="14" t="s">
        <v>196</v>
      </c>
      <c r="C361" t="s">
        <v>590</v>
      </c>
      <c r="D361" s="1">
        <v>35000</v>
      </c>
      <c r="E361" s="1">
        <v>1004.5</v>
      </c>
      <c r="F361" s="1">
        <v>0</v>
      </c>
      <c r="G361" s="1">
        <v>1064</v>
      </c>
      <c r="H361" s="1">
        <v>25</v>
      </c>
      <c r="I361" s="1">
        <f>E361+F361+G361+H361</f>
        <v>2093.5</v>
      </c>
      <c r="J361" s="1">
        <f>D361-I361</f>
        <v>32906.5</v>
      </c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  <c r="CD361"/>
      <c r="CE361"/>
      <c r="CF361"/>
      <c r="CG361"/>
      <c r="CH361"/>
      <c r="CI361"/>
      <c r="CJ361"/>
      <c r="CK361"/>
      <c r="CL361"/>
      <c r="CM361"/>
      <c r="CN361"/>
      <c r="CO361"/>
      <c r="CP361"/>
      <c r="CQ361"/>
      <c r="CR361"/>
      <c r="CS361"/>
      <c r="CT361"/>
      <c r="CU361"/>
      <c r="CV361"/>
      <c r="CW361"/>
      <c r="CX361"/>
      <c r="CY361"/>
      <c r="CZ361"/>
      <c r="DA361"/>
      <c r="DB361"/>
      <c r="DC361"/>
      <c r="DD361"/>
      <c r="DE361"/>
      <c r="DF361"/>
      <c r="DG361"/>
      <c r="DH361"/>
      <c r="DI361"/>
      <c r="DJ361"/>
      <c r="DK361"/>
      <c r="DL361"/>
      <c r="DM361"/>
      <c r="DN361"/>
      <c r="DO361"/>
      <c r="DP361"/>
      <c r="DQ361"/>
      <c r="DR361"/>
      <c r="DS361"/>
      <c r="DT361"/>
      <c r="DU361"/>
    </row>
    <row r="362" spans="1:125">
      <c r="A362" s="14" t="s">
        <v>667</v>
      </c>
      <c r="B362" s="14" t="s">
        <v>196</v>
      </c>
      <c r="C362" t="s">
        <v>590</v>
      </c>
      <c r="D362" s="1">
        <v>35000</v>
      </c>
      <c r="E362" s="1">
        <v>1004.5</v>
      </c>
      <c r="F362" s="1">
        <v>0</v>
      </c>
      <c r="G362" s="1">
        <v>1064</v>
      </c>
      <c r="H362" s="1">
        <v>25</v>
      </c>
      <c r="I362" s="1">
        <f>E362+F362+G362+H362</f>
        <v>2093.5</v>
      </c>
      <c r="J362" s="1">
        <f>D362-I362</f>
        <v>32906.5</v>
      </c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  <c r="CG362"/>
      <c r="CH362"/>
      <c r="CI362"/>
      <c r="CJ362"/>
      <c r="CK362"/>
      <c r="CL362"/>
      <c r="CM362"/>
      <c r="CN362"/>
      <c r="CO362"/>
      <c r="CP362"/>
      <c r="CQ362"/>
      <c r="CR362"/>
      <c r="CS362"/>
      <c r="CT362"/>
      <c r="CU362"/>
      <c r="CV362"/>
      <c r="CW362"/>
      <c r="CX362"/>
      <c r="CY362"/>
      <c r="CZ362"/>
      <c r="DA362"/>
      <c r="DB362"/>
      <c r="DC362"/>
      <c r="DD362"/>
      <c r="DE362"/>
      <c r="DF362"/>
      <c r="DG362"/>
      <c r="DH362"/>
      <c r="DI362"/>
      <c r="DJ362"/>
      <c r="DK362"/>
      <c r="DL362"/>
      <c r="DM362"/>
      <c r="DN362"/>
      <c r="DO362"/>
      <c r="DP362"/>
      <c r="DQ362"/>
      <c r="DR362"/>
      <c r="DS362"/>
      <c r="DT362"/>
      <c r="DU362"/>
    </row>
    <row r="363" spans="1:125">
      <c r="A363" t="s">
        <v>255</v>
      </c>
      <c r="B363" t="s">
        <v>21</v>
      </c>
      <c r="C363" t="s">
        <v>590</v>
      </c>
      <c r="D363" s="1">
        <v>22650</v>
      </c>
      <c r="E363" s="1">
        <v>650.05999999999995</v>
      </c>
      <c r="F363" s="1">
        <v>0</v>
      </c>
      <c r="G363" s="1">
        <v>688.56</v>
      </c>
      <c r="H363" s="1">
        <v>1056.6199999999999</v>
      </c>
      <c r="I363" s="1">
        <f t="shared" si="101"/>
        <v>2395.2399999999998</v>
      </c>
      <c r="J363" s="1">
        <f t="shared" si="102"/>
        <v>20254.760000000002</v>
      </c>
    </row>
    <row r="364" spans="1:125">
      <c r="A364" t="s">
        <v>562</v>
      </c>
      <c r="B364" t="s">
        <v>196</v>
      </c>
      <c r="C364" t="s">
        <v>590</v>
      </c>
      <c r="D364" s="1">
        <v>75000</v>
      </c>
      <c r="E364" s="1">
        <v>2152.5</v>
      </c>
      <c r="F364" s="1">
        <v>6309.38</v>
      </c>
      <c r="G364" s="1">
        <v>2280</v>
      </c>
      <c r="H364" s="1">
        <v>25</v>
      </c>
      <c r="I364" s="1">
        <f t="shared" si="101"/>
        <v>10766.880000000001</v>
      </c>
      <c r="J364" s="1">
        <f t="shared" si="102"/>
        <v>64233.119999999995</v>
      </c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  <c r="CP364"/>
      <c r="CQ364"/>
      <c r="CR364"/>
      <c r="CS364"/>
      <c r="CT364"/>
      <c r="CU364"/>
      <c r="CV364"/>
      <c r="CW364"/>
      <c r="CX364"/>
      <c r="CY364"/>
      <c r="CZ364"/>
      <c r="DA364"/>
      <c r="DB364"/>
      <c r="DC364"/>
      <c r="DD364"/>
      <c r="DE364"/>
      <c r="DF364"/>
      <c r="DG364"/>
      <c r="DH364"/>
      <c r="DI364"/>
      <c r="DJ364"/>
      <c r="DK364"/>
      <c r="DL364"/>
      <c r="DM364"/>
      <c r="DN364"/>
      <c r="DO364"/>
      <c r="DP364"/>
      <c r="DQ364"/>
      <c r="DR364"/>
      <c r="DS364"/>
      <c r="DT364"/>
      <c r="DU364"/>
    </row>
    <row r="365" spans="1:125">
      <c r="A365" t="s">
        <v>561</v>
      </c>
      <c r="B365" s="12" t="s">
        <v>21</v>
      </c>
      <c r="C365" s="12" t="s">
        <v>590</v>
      </c>
      <c r="D365" s="1">
        <v>20000</v>
      </c>
      <c r="E365" s="1">
        <v>574</v>
      </c>
      <c r="F365" s="1">
        <v>0</v>
      </c>
      <c r="G365" s="1">
        <v>608</v>
      </c>
      <c r="H365" s="1">
        <v>25</v>
      </c>
      <c r="I365" s="1">
        <f t="shared" ref="I365:I375" si="103">E365+F365+G365+H365</f>
        <v>1207</v>
      </c>
      <c r="J365" s="1">
        <f t="shared" ref="J365:J375" si="104">D365-I365</f>
        <v>18793</v>
      </c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  <c r="CG365"/>
      <c r="CH365"/>
      <c r="CI365"/>
      <c r="CJ365"/>
      <c r="CK365"/>
      <c r="CL365"/>
      <c r="CM365"/>
      <c r="CN365"/>
      <c r="CO365"/>
      <c r="CP365"/>
      <c r="CQ365"/>
      <c r="CR365"/>
      <c r="CS365"/>
      <c r="CT365"/>
      <c r="CU365"/>
      <c r="CV365"/>
      <c r="CW365"/>
      <c r="CX365"/>
      <c r="CY365"/>
      <c r="CZ365"/>
      <c r="DA365"/>
      <c r="DB365"/>
      <c r="DC365"/>
      <c r="DD365"/>
      <c r="DE365"/>
      <c r="DF365"/>
      <c r="DG365"/>
      <c r="DH365"/>
      <c r="DI365"/>
      <c r="DJ365"/>
      <c r="DK365"/>
      <c r="DL365"/>
      <c r="DM365"/>
      <c r="DN365"/>
      <c r="DO365"/>
      <c r="DP365"/>
      <c r="DQ365"/>
      <c r="DR365"/>
      <c r="DS365"/>
      <c r="DT365"/>
      <c r="DU365"/>
    </row>
    <row r="366" spans="1:125">
      <c r="A366" t="s">
        <v>674</v>
      </c>
      <c r="B366" t="s">
        <v>270</v>
      </c>
      <c r="C366" s="12" t="s">
        <v>590</v>
      </c>
      <c r="D366" s="1">
        <v>23000</v>
      </c>
      <c r="E366" s="1">
        <v>660.1</v>
      </c>
      <c r="F366" s="1">
        <v>0</v>
      </c>
      <c r="G366" s="1">
        <v>699.2</v>
      </c>
      <c r="H366" s="1">
        <v>25</v>
      </c>
      <c r="I366" s="1">
        <f t="shared" si="103"/>
        <v>1384.3000000000002</v>
      </c>
      <c r="J366" s="1">
        <f t="shared" si="104"/>
        <v>21615.7</v>
      </c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  <c r="CN366"/>
      <c r="CO366"/>
      <c r="CP366"/>
      <c r="CQ366"/>
      <c r="CR366"/>
      <c r="CS366"/>
      <c r="CT366"/>
      <c r="CU366"/>
      <c r="CV366"/>
      <c r="CW366"/>
      <c r="CX366"/>
      <c r="CY366"/>
      <c r="CZ366"/>
      <c r="DA366"/>
      <c r="DB366"/>
      <c r="DC366"/>
      <c r="DD366"/>
      <c r="DE366"/>
      <c r="DF366"/>
      <c r="DG366"/>
      <c r="DH366"/>
      <c r="DI366"/>
      <c r="DJ366"/>
      <c r="DK366"/>
      <c r="DL366"/>
      <c r="DM366"/>
      <c r="DN366"/>
      <c r="DO366"/>
      <c r="DP366"/>
      <c r="DQ366"/>
      <c r="DR366"/>
      <c r="DS366"/>
      <c r="DT366"/>
      <c r="DU366"/>
    </row>
    <row r="367" spans="1:125">
      <c r="A367" t="s">
        <v>673</v>
      </c>
      <c r="B367" t="s">
        <v>253</v>
      </c>
      <c r="C367" s="12" t="s">
        <v>590</v>
      </c>
      <c r="D367" s="1">
        <v>15000</v>
      </c>
      <c r="E367" s="1">
        <v>430.5</v>
      </c>
      <c r="F367" s="1">
        <v>0</v>
      </c>
      <c r="G367" s="1">
        <v>456</v>
      </c>
      <c r="H367" s="1">
        <v>25</v>
      </c>
      <c r="I367" s="1">
        <f t="shared" si="103"/>
        <v>911.5</v>
      </c>
      <c r="J367" s="1">
        <f t="shared" si="104"/>
        <v>14088.5</v>
      </c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  <c r="CG367"/>
      <c r="CH367"/>
      <c r="CI367"/>
      <c r="CJ367"/>
      <c r="CK367"/>
      <c r="CL367"/>
      <c r="CM367"/>
      <c r="CN367"/>
      <c r="CO367"/>
      <c r="CP367"/>
      <c r="CQ367"/>
      <c r="CR367"/>
      <c r="CS367"/>
      <c r="CT367"/>
      <c r="CU367"/>
      <c r="CV367"/>
      <c r="CW367"/>
      <c r="CX367"/>
      <c r="CY367"/>
      <c r="CZ367"/>
      <c r="DA367"/>
      <c r="DB367"/>
      <c r="DC367"/>
      <c r="DD367"/>
      <c r="DE367"/>
      <c r="DF367"/>
      <c r="DG367"/>
      <c r="DH367"/>
      <c r="DI367"/>
      <c r="DJ367"/>
      <c r="DK367"/>
      <c r="DL367"/>
      <c r="DM367"/>
      <c r="DN367"/>
      <c r="DO367"/>
      <c r="DP367"/>
      <c r="DQ367"/>
      <c r="DR367"/>
      <c r="DS367"/>
      <c r="DT367"/>
      <c r="DU367"/>
    </row>
    <row r="368" spans="1:125">
      <c r="A368" t="s">
        <v>672</v>
      </c>
      <c r="B368" t="s">
        <v>253</v>
      </c>
      <c r="C368" s="12" t="s">
        <v>590</v>
      </c>
      <c r="D368" s="1">
        <v>15000</v>
      </c>
      <c r="E368" s="1">
        <v>430.5</v>
      </c>
      <c r="F368" s="1">
        <v>0</v>
      </c>
      <c r="G368" s="1">
        <v>456</v>
      </c>
      <c r="H368" s="1">
        <v>25</v>
      </c>
      <c r="I368" s="1">
        <f t="shared" si="103"/>
        <v>911.5</v>
      </c>
      <c r="J368" s="1">
        <f t="shared" si="104"/>
        <v>14088.5</v>
      </c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N368"/>
      <c r="CO368"/>
      <c r="CP368"/>
      <c r="CQ368"/>
      <c r="CR368"/>
      <c r="CS368"/>
      <c r="CT368"/>
      <c r="CU368"/>
      <c r="CV368"/>
      <c r="CW368"/>
      <c r="CX368"/>
      <c r="CY368"/>
      <c r="CZ368"/>
      <c r="DA368"/>
      <c r="DB368"/>
      <c r="DC368"/>
      <c r="DD368"/>
      <c r="DE368"/>
      <c r="DF368"/>
      <c r="DG368"/>
      <c r="DH368"/>
      <c r="DI368"/>
      <c r="DJ368"/>
      <c r="DK368"/>
      <c r="DL368"/>
      <c r="DM368"/>
      <c r="DN368"/>
      <c r="DO368"/>
      <c r="DP368"/>
      <c r="DQ368"/>
      <c r="DR368"/>
      <c r="DS368"/>
      <c r="DT368"/>
      <c r="DU368"/>
    </row>
    <row r="369" spans="1:125">
      <c r="A369" t="s">
        <v>671</v>
      </c>
      <c r="B369" t="s">
        <v>253</v>
      </c>
      <c r="C369" s="12" t="s">
        <v>590</v>
      </c>
      <c r="D369" s="1">
        <v>15000</v>
      </c>
      <c r="E369" s="1">
        <v>430.5</v>
      </c>
      <c r="F369" s="1">
        <v>0</v>
      </c>
      <c r="G369" s="1">
        <v>456</v>
      </c>
      <c r="H369" s="1">
        <v>25</v>
      </c>
      <c r="I369" s="1">
        <f t="shared" si="103"/>
        <v>911.5</v>
      </c>
      <c r="J369" s="1">
        <f t="shared" si="104"/>
        <v>14088.5</v>
      </c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  <c r="CH369"/>
      <c r="CI369"/>
      <c r="CJ369"/>
      <c r="CK369"/>
      <c r="CL369"/>
      <c r="CM369"/>
      <c r="CN369"/>
      <c r="CO369"/>
      <c r="CP369"/>
      <c r="CQ369"/>
      <c r="CR369"/>
      <c r="CS369"/>
      <c r="CT369"/>
      <c r="CU369"/>
      <c r="CV369"/>
      <c r="CW369"/>
      <c r="CX369"/>
      <c r="CY369"/>
      <c r="CZ369"/>
      <c r="DA369"/>
      <c r="DB369"/>
      <c r="DC369"/>
      <c r="DD369"/>
      <c r="DE369"/>
      <c r="DF369"/>
      <c r="DG369"/>
      <c r="DH369"/>
      <c r="DI369"/>
      <c r="DJ369"/>
      <c r="DK369"/>
      <c r="DL369"/>
      <c r="DM369"/>
      <c r="DN369"/>
      <c r="DO369"/>
      <c r="DP369"/>
      <c r="DQ369"/>
      <c r="DR369"/>
      <c r="DS369"/>
      <c r="DT369"/>
      <c r="DU369"/>
    </row>
    <row r="370" spans="1:125">
      <c r="A370" t="s">
        <v>675</v>
      </c>
      <c r="B370" t="s">
        <v>21</v>
      </c>
      <c r="C370" s="12" t="s">
        <v>590</v>
      </c>
      <c r="D370" s="1">
        <v>25500</v>
      </c>
      <c r="E370" s="1">
        <v>731.85</v>
      </c>
      <c r="F370" s="1">
        <v>0</v>
      </c>
      <c r="G370" s="1">
        <v>775.2</v>
      </c>
      <c r="H370" s="1">
        <v>25</v>
      </c>
      <c r="I370" s="1">
        <f t="shared" si="103"/>
        <v>1532.0500000000002</v>
      </c>
      <c r="J370" s="1">
        <f t="shared" si="104"/>
        <v>23967.95</v>
      </c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  <c r="BY370"/>
      <c r="BZ370"/>
      <c r="CA370"/>
      <c r="CB370"/>
      <c r="CC370"/>
      <c r="CD370"/>
      <c r="CE370"/>
      <c r="CF370"/>
      <c r="CG370"/>
      <c r="CH370"/>
      <c r="CI370"/>
      <c r="CJ370"/>
      <c r="CK370"/>
      <c r="CL370"/>
      <c r="CM370"/>
      <c r="CN370"/>
      <c r="CO370"/>
      <c r="CP370"/>
      <c r="CQ370"/>
      <c r="CR370"/>
      <c r="CS370"/>
      <c r="CT370"/>
      <c r="CU370"/>
      <c r="CV370"/>
      <c r="CW370"/>
      <c r="CX370"/>
      <c r="CY370"/>
      <c r="CZ370"/>
      <c r="DA370"/>
      <c r="DB370"/>
      <c r="DC370"/>
      <c r="DD370"/>
      <c r="DE370"/>
      <c r="DF370"/>
      <c r="DG370"/>
      <c r="DH370"/>
      <c r="DI370"/>
      <c r="DJ370"/>
      <c r="DK370"/>
      <c r="DL370"/>
      <c r="DM370"/>
      <c r="DN370"/>
      <c r="DO370"/>
      <c r="DP370"/>
      <c r="DQ370"/>
      <c r="DR370"/>
      <c r="DS370"/>
      <c r="DT370"/>
      <c r="DU370"/>
    </row>
    <row r="371" spans="1:125">
      <c r="A371" t="s">
        <v>670</v>
      </c>
      <c r="B371" t="s">
        <v>34</v>
      </c>
      <c r="C371" s="12" t="s">
        <v>590</v>
      </c>
      <c r="D371" s="1">
        <v>20000</v>
      </c>
      <c r="E371" s="1">
        <v>574</v>
      </c>
      <c r="F371" s="1">
        <v>0</v>
      </c>
      <c r="G371" s="1">
        <v>608</v>
      </c>
      <c r="H371" s="1">
        <v>145</v>
      </c>
      <c r="I371" s="1">
        <f t="shared" si="103"/>
        <v>1327</v>
      </c>
      <c r="J371" s="1">
        <f t="shared" si="104"/>
        <v>18673</v>
      </c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  <c r="CC371"/>
      <c r="CD371"/>
      <c r="CE371"/>
      <c r="CF371"/>
      <c r="CG371"/>
      <c r="CH371"/>
      <c r="CI371"/>
      <c r="CJ371"/>
      <c r="CK371"/>
      <c r="CL371"/>
      <c r="CM371"/>
      <c r="CN371"/>
      <c r="CO371"/>
      <c r="CP371"/>
      <c r="CQ371"/>
      <c r="CR371"/>
      <c r="CS371"/>
      <c r="CT371"/>
      <c r="CU371"/>
      <c r="CV371"/>
      <c r="CW371"/>
      <c r="CX371"/>
      <c r="CY371"/>
      <c r="CZ371"/>
      <c r="DA371"/>
      <c r="DB371"/>
      <c r="DC371"/>
      <c r="DD371"/>
      <c r="DE371"/>
      <c r="DF371"/>
      <c r="DG371"/>
      <c r="DH371"/>
      <c r="DI371"/>
      <c r="DJ371"/>
      <c r="DK371"/>
      <c r="DL371"/>
      <c r="DM371"/>
      <c r="DN371"/>
      <c r="DO371"/>
      <c r="DP371"/>
      <c r="DQ371"/>
      <c r="DR371"/>
      <c r="DS371"/>
      <c r="DT371"/>
      <c r="DU371"/>
    </row>
    <row r="372" spans="1:125">
      <c r="A372" t="s">
        <v>669</v>
      </c>
      <c r="B372" t="s">
        <v>253</v>
      </c>
      <c r="C372" s="12" t="s">
        <v>590</v>
      </c>
      <c r="D372" s="1">
        <v>15000</v>
      </c>
      <c r="E372" s="1">
        <v>430.5</v>
      </c>
      <c r="F372" s="1">
        <v>0</v>
      </c>
      <c r="G372" s="1">
        <v>456</v>
      </c>
      <c r="H372" s="1">
        <v>25</v>
      </c>
      <c r="I372" s="1">
        <f t="shared" si="103"/>
        <v>911.5</v>
      </c>
      <c r="J372" s="1">
        <f t="shared" si="104"/>
        <v>14088.5</v>
      </c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  <c r="BX372"/>
      <c r="BY372"/>
      <c r="BZ372"/>
      <c r="CA372"/>
      <c r="CB372"/>
      <c r="CC372"/>
      <c r="CD372"/>
      <c r="CE372"/>
      <c r="CF372"/>
      <c r="CG372"/>
      <c r="CH372"/>
      <c r="CI372"/>
      <c r="CJ372"/>
      <c r="CK372"/>
      <c r="CL372"/>
      <c r="CM372"/>
      <c r="CN372"/>
      <c r="CO372"/>
      <c r="CP372"/>
      <c r="CQ372"/>
      <c r="CR372"/>
      <c r="CS372"/>
      <c r="CT372"/>
      <c r="CU372"/>
      <c r="CV372"/>
      <c r="CW372"/>
      <c r="CX372"/>
      <c r="CY372"/>
      <c r="CZ372"/>
      <c r="DA372"/>
      <c r="DB372"/>
      <c r="DC372"/>
      <c r="DD372"/>
      <c r="DE372"/>
      <c r="DF372"/>
      <c r="DG372"/>
      <c r="DH372"/>
      <c r="DI372"/>
      <c r="DJ372"/>
      <c r="DK372"/>
      <c r="DL372"/>
      <c r="DM372"/>
      <c r="DN372"/>
      <c r="DO372"/>
      <c r="DP372"/>
      <c r="DQ372"/>
      <c r="DR372"/>
      <c r="DS372"/>
      <c r="DT372"/>
      <c r="DU372"/>
    </row>
    <row r="373" spans="1:125">
      <c r="A373" t="s">
        <v>677</v>
      </c>
      <c r="B373" t="s">
        <v>196</v>
      </c>
      <c r="C373" s="12" t="s">
        <v>590</v>
      </c>
      <c r="D373" s="1">
        <v>35000</v>
      </c>
      <c r="E373" s="1">
        <v>1004.5</v>
      </c>
      <c r="F373" s="1">
        <v>0</v>
      </c>
      <c r="G373" s="1">
        <v>1064</v>
      </c>
      <c r="H373" s="1">
        <v>0</v>
      </c>
      <c r="I373" s="1">
        <f t="shared" si="103"/>
        <v>2068.5</v>
      </c>
      <c r="J373" s="1">
        <f t="shared" si="104"/>
        <v>32931.5</v>
      </c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  <c r="BX373"/>
      <c r="BY373"/>
      <c r="BZ373"/>
      <c r="CA373"/>
      <c r="CB373"/>
      <c r="CC373"/>
      <c r="CD373"/>
      <c r="CE373"/>
      <c r="CF373"/>
      <c r="CG373"/>
      <c r="CH373"/>
      <c r="CI373"/>
      <c r="CJ373"/>
      <c r="CK373"/>
      <c r="CL373"/>
      <c r="CM373"/>
      <c r="CN373"/>
      <c r="CO373"/>
      <c r="CP373"/>
      <c r="CQ373"/>
      <c r="CR373"/>
      <c r="CS373"/>
      <c r="CT373"/>
      <c r="CU373"/>
      <c r="CV373"/>
      <c r="CW373"/>
      <c r="CX373"/>
      <c r="CY373"/>
      <c r="CZ373"/>
      <c r="DA373"/>
      <c r="DB373"/>
      <c r="DC373"/>
      <c r="DD373"/>
      <c r="DE373"/>
      <c r="DF373"/>
      <c r="DG373"/>
      <c r="DH373"/>
      <c r="DI373"/>
      <c r="DJ373"/>
      <c r="DK373"/>
      <c r="DL373"/>
      <c r="DM373"/>
      <c r="DN373"/>
      <c r="DO373"/>
      <c r="DP373"/>
      <c r="DQ373"/>
      <c r="DR373"/>
      <c r="DS373"/>
      <c r="DT373"/>
      <c r="DU373"/>
    </row>
    <row r="374" spans="1:125">
      <c r="A374" t="s">
        <v>676</v>
      </c>
      <c r="B374" t="s">
        <v>225</v>
      </c>
      <c r="C374" s="12" t="s">
        <v>590</v>
      </c>
      <c r="D374" s="1">
        <v>23000</v>
      </c>
      <c r="E374" s="1">
        <v>660.1</v>
      </c>
      <c r="F374" s="1">
        <v>0</v>
      </c>
      <c r="G374" s="1">
        <v>699.2</v>
      </c>
      <c r="H374" s="1">
        <v>25</v>
      </c>
      <c r="I374" s="1">
        <f t="shared" si="103"/>
        <v>1384.3000000000002</v>
      </c>
      <c r="J374" s="1">
        <f t="shared" si="104"/>
        <v>21615.7</v>
      </c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  <c r="BX374"/>
      <c r="BY374"/>
      <c r="BZ374"/>
      <c r="CA374"/>
      <c r="CB374"/>
      <c r="CC374"/>
      <c r="CD374"/>
      <c r="CE374"/>
      <c r="CF374"/>
      <c r="CG374"/>
      <c r="CH374"/>
      <c r="CI374"/>
      <c r="CJ374"/>
      <c r="CK374"/>
      <c r="CL374"/>
      <c r="CM374"/>
      <c r="CN374"/>
      <c r="CO374"/>
      <c r="CP374"/>
      <c r="CQ374"/>
      <c r="CR374"/>
      <c r="CS374"/>
      <c r="CT374"/>
      <c r="CU374"/>
      <c r="CV374"/>
      <c r="CW374"/>
      <c r="CX374"/>
      <c r="CY374"/>
      <c r="CZ374"/>
      <c r="DA374"/>
      <c r="DB374"/>
      <c r="DC374"/>
      <c r="DD374"/>
      <c r="DE374"/>
      <c r="DF374"/>
      <c r="DG374"/>
      <c r="DH374"/>
      <c r="DI374"/>
      <c r="DJ374"/>
      <c r="DK374"/>
      <c r="DL374"/>
      <c r="DM374"/>
      <c r="DN374"/>
      <c r="DO374"/>
      <c r="DP374"/>
      <c r="DQ374"/>
      <c r="DR374"/>
      <c r="DS374"/>
      <c r="DT374"/>
      <c r="DU374"/>
    </row>
    <row r="375" spans="1:125">
      <c r="A375" t="s">
        <v>609</v>
      </c>
      <c r="B375" t="s">
        <v>21</v>
      </c>
      <c r="C375" s="12" t="s">
        <v>590</v>
      </c>
      <c r="D375" s="1">
        <v>35000</v>
      </c>
      <c r="E375" s="1">
        <v>1004.5</v>
      </c>
      <c r="F375" s="1">
        <v>0</v>
      </c>
      <c r="G375" s="1">
        <v>1064</v>
      </c>
      <c r="H375" s="1">
        <v>25</v>
      </c>
      <c r="I375" s="1">
        <f t="shared" si="103"/>
        <v>2093.5</v>
      </c>
      <c r="J375" s="1">
        <f t="shared" si="104"/>
        <v>32906.5</v>
      </c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  <c r="BX375"/>
      <c r="BY375"/>
      <c r="BZ375"/>
      <c r="CA375"/>
      <c r="CB375"/>
      <c r="CC375"/>
      <c r="CD375"/>
      <c r="CE375"/>
      <c r="CF375"/>
      <c r="CG375"/>
      <c r="CH375"/>
      <c r="CI375"/>
      <c r="CJ375"/>
      <c r="CK375"/>
      <c r="CL375"/>
      <c r="CM375"/>
      <c r="CN375"/>
      <c r="CO375"/>
      <c r="CP375"/>
      <c r="CQ375"/>
      <c r="CR375"/>
      <c r="CS375"/>
      <c r="CT375"/>
      <c r="CU375"/>
      <c r="CV375"/>
      <c r="CW375"/>
      <c r="CX375"/>
      <c r="CY375"/>
      <c r="CZ375"/>
      <c r="DA375"/>
      <c r="DB375"/>
      <c r="DC375"/>
      <c r="DD375"/>
      <c r="DE375"/>
      <c r="DF375"/>
      <c r="DG375"/>
      <c r="DH375"/>
      <c r="DI375"/>
      <c r="DJ375"/>
      <c r="DK375"/>
      <c r="DL375"/>
      <c r="DM375"/>
      <c r="DN375"/>
      <c r="DO375"/>
      <c r="DP375"/>
      <c r="DQ375"/>
      <c r="DR375"/>
      <c r="DS375"/>
      <c r="DT375"/>
      <c r="DU375"/>
    </row>
    <row r="376" spans="1:125">
      <c r="A376" s="3" t="s">
        <v>18</v>
      </c>
      <c r="B376" s="3">
        <v>26</v>
      </c>
      <c r="C376" s="3"/>
      <c r="D376" s="4">
        <f t="shared" ref="D376:J376" si="105">SUM(D350:D375)</f>
        <v>741600</v>
      </c>
      <c r="E376" s="4">
        <f t="shared" si="105"/>
        <v>21283.929999999997</v>
      </c>
      <c r="F376" s="4">
        <f t="shared" si="105"/>
        <v>16419.7</v>
      </c>
      <c r="G376" s="4">
        <f t="shared" si="105"/>
        <v>22544.639999999999</v>
      </c>
      <c r="H376" s="4">
        <f t="shared" si="105"/>
        <v>3458.24</v>
      </c>
      <c r="I376" s="4">
        <f t="shared" si="105"/>
        <v>63706.510000000009</v>
      </c>
      <c r="J376" s="4">
        <f t="shared" si="105"/>
        <v>677893.49</v>
      </c>
    </row>
    <row r="378" spans="1:125">
      <c r="A378" s="11" t="s">
        <v>256</v>
      </c>
      <c r="B378" s="11"/>
      <c r="C378" s="13"/>
      <c r="D378" s="11"/>
      <c r="E378" s="11"/>
      <c r="F378" s="11"/>
      <c r="G378" s="11"/>
      <c r="H378" s="11"/>
      <c r="I378" s="11"/>
      <c r="J378" s="11"/>
    </row>
    <row r="379" spans="1:125">
      <c r="A379" t="s">
        <v>211</v>
      </c>
      <c r="B379" t="s">
        <v>188</v>
      </c>
      <c r="C379" t="s">
        <v>590</v>
      </c>
      <c r="D379" s="1">
        <v>75000</v>
      </c>
      <c r="E379" s="1">
        <v>2152.5</v>
      </c>
      <c r="F379" s="1">
        <v>6309.38</v>
      </c>
      <c r="G379" s="1">
        <v>2280</v>
      </c>
      <c r="H379" s="1">
        <v>1105</v>
      </c>
      <c r="I379" s="1">
        <f t="shared" ref="I379:I386" si="106">E379+F379+G379+H379</f>
        <v>11846.880000000001</v>
      </c>
      <c r="J379" s="1">
        <f t="shared" ref="J379:J386" si="107">D379-I379</f>
        <v>63153.119999999995</v>
      </c>
    </row>
    <row r="380" spans="1:125">
      <c r="A380" t="s">
        <v>327</v>
      </c>
      <c r="B380" t="s">
        <v>28</v>
      </c>
      <c r="C380" t="s">
        <v>587</v>
      </c>
      <c r="D380" s="1">
        <v>29000</v>
      </c>
      <c r="E380" s="1">
        <v>832.3</v>
      </c>
      <c r="F380" s="1">
        <v>0</v>
      </c>
      <c r="G380" s="1">
        <v>881.6</v>
      </c>
      <c r="H380" s="1">
        <v>125</v>
      </c>
      <c r="I380" s="1">
        <f t="shared" si="106"/>
        <v>1838.9</v>
      </c>
      <c r="J380" s="1">
        <f t="shared" si="107"/>
        <v>27161.1</v>
      </c>
    </row>
    <row r="381" spans="1:125" s="2" customFormat="1">
      <c r="A381" t="s">
        <v>258</v>
      </c>
      <c r="B381" t="s">
        <v>259</v>
      </c>
      <c r="C381" t="s">
        <v>587</v>
      </c>
      <c r="D381" s="1">
        <v>38000</v>
      </c>
      <c r="E381" s="1">
        <v>1090.5999999999999</v>
      </c>
      <c r="F381" s="1">
        <v>160.38</v>
      </c>
      <c r="G381" s="1">
        <v>1155.2</v>
      </c>
      <c r="H381" s="1">
        <v>25</v>
      </c>
      <c r="I381" s="1">
        <f t="shared" si="106"/>
        <v>2431.1800000000003</v>
      </c>
      <c r="J381" s="1">
        <f t="shared" si="107"/>
        <v>35568.82</v>
      </c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  <c r="CW381" s="6"/>
      <c r="CX381" s="6"/>
      <c r="CY381" s="6"/>
      <c r="CZ381" s="6"/>
      <c r="DA381" s="6"/>
      <c r="DB381" s="6"/>
      <c r="DC381" s="6"/>
      <c r="DD381" s="6"/>
      <c r="DE381" s="6"/>
      <c r="DF381" s="6"/>
      <c r="DG381" s="6"/>
      <c r="DH381" s="6"/>
      <c r="DI381" s="6"/>
      <c r="DJ381" s="6"/>
      <c r="DK381" s="6"/>
      <c r="DL381" s="6"/>
      <c r="DM381" s="6"/>
      <c r="DN381" s="6"/>
      <c r="DO381" s="6"/>
      <c r="DP381" s="6"/>
      <c r="DQ381" s="6"/>
      <c r="DR381" s="6"/>
      <c r="DS381" s="6"/>
      <c r="DT381" s="6"/>
      <c r="DU381" s="6"/>
    </row>
    <row r="382" spans="1:125">
      <c r="A382" t="s">
        <v>611</v>
      </c>
      <c r="B382" t="s">
        <v>595</v>
      </c>
      <c r="C382" t="s">
        <v>590</v>
      </c>
      <c r="D382" s="1">
        <v>22200</v>
      </c>
      <c r="E382" s="1">
        <v>637.14</v>
      </c>
      <c r="F382" s="1">
        <v>0</v>
      </c>
      <c r="G382" s="1">
        <v>674.88</v>
      </c>
      <c r="H382" s="1">
        <v>25</v>
      </c>
      <c r="I382" s="1">
        <f t="shared" si="106"/>
        <v>1337.02</v>
      </c>
      <c r="J382" s="1">
        <f t="shared" si="107"/>
        <v>20862.98</v>
      </c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  <c r="BX382"/>
      <c r="BY382"/>
      <c r="BZ382"/>
      <c r="CA382"/>
      <c r="CB382"/>
      <c r="CC382"/>
      <c r="CD382"/>
      <c r="CE382"/>
      <c r="CF382"/>
      <c r="CG382"/>
      <c r="CH382"/>
      <c r="CI382"/>
      <c r="CJ382"/>
      <c r="CK382"/>
      <c r="CL382"/>
      <c r="CM382"/>
      <c r="CN382"/>
      <c r="CO382"/>
      <c r="CP382"/>
      <c r="CQ382"/>
      <c r="CR382"/>
      <c r="CS382"/>
      <c r="CT382"/>
      <c r="CU382"/>
      <c r="CV382"/>
      <c r="CW382"/>
      <c r="CX382"/>
      <c r="CY382"/>
      <c r="CZ382"/>
      <c r="DA382"/>
      <c r="DB382"/>
      <c r="DC382"/>
      <c r="DD382"/>
      <c r="DE382"/>
      <c r="DF382"/>
      <c r="DG382"/>
      <c r="DH382"/>
      <c r="DI382"/>
      <c r="DJ382"/>
      <c r="DK382"/>
      <c r="DL382"/>
      <c r="DM382"/>
      <c r="DN382"/>
      <c r="DO382"/>
      <c r="DP382"/>
      <c r="DQ382"/>
      <c r="DR382"/>
      <c r="DS382"/>
      <c r="DT382"/>
      <c r="DU382"/>
    </row>
    <row r="383" spans="1:125">
      <c r="A383" t="s">
        <v>610</v>
      </c>
      <c r="B383" t="s">
        <v>225</v>
      </c>
      <c r="C383" t="s">
        <v>590</v>
      </c>
      <c r="D383" s="1">
        <v>22200</v>
      </c>
      <c r="E383" s="1">
        <v>637.14</v>
      </c>
      <c r="F383" s="1">
        <v>0</v>
      </c>
      <c r="G383" s="1">
        <v>674.88</v>
      </c>
      <c r="H383" s="1">
        <v>25</v>
      </c>
      <c r="I383" s="1">
        <f t="shared" si="106"/>
        <v>1337.02</v>
      </c>
      <c r="J383" s="1">
        <f t="shared" si="107"/>
        <v>20862.98</v>
      </c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  <c r="BX383"/>
      <c r="BY383"/>
      <c r="BZ383"/>
      <c r="CA383"/>
      <c r="CB383"/>
      <c r="CC383"/>
      <c r="CD383"/>
      <c r="CE383"/>
      <c r="CF383"/>
      <c r="CG383"/>
      <c r="CH383"/>
      <c r="CI383"/>
      <c r="CJ383"/>
      <c r="CK383"/>
      <c r="CL383"/>
      <c r="CM383"/>
      <c r="CN383"/>
      <c r="CO383"/>
      <c r="CP383"/>
      <c r="CQ383"/>
      <c r="CR383"/>
      <c r="CS383"/>
      <c r="CT383"/>
      <c r="CU383"/>
      <c r="CV383"/>
      <c r="CW383"/>
      <c r="CX383"/>
      <c r="CY383"/>
      <c r="CZ383"/>
      <c r="DA383"/>
      <c r="DB383"/>
      <c r="DC383"/>
      <c r="DD383"/>
      <c r="DE383"/>
      <c r="DF383"/>
      <c r="DG383"/>
      <c r="DH383"/>
      <c r="DI383"/>
      <c r="DJ383"/>
      <c r="DK383"/>
      <c r="DL383"/>
      <c r="DM383"/>
      <c r="DN383"/>
      <c r="DO383"/>
      <c r="DP383"/>
      <c r="DQ383"/>
      <c r="DR383"/>
      <c r="DS383"/>
      <c r="DT383"/>
      <c r="DU383"/>
    </row>
    <row r="384" spans="1:125">
      <c r="A384" t="s">
        <v>613</v>
      </c>
      <c r="B384" t="s">
        <v>21</v>
      </c>
      <c r="C384" t="s">
        <v>590</v>
      </c>
      <c r="D384" s="1">
        <v>23000</v>
      </c>
      <c r="E384" s="1">
        <v>660.1</v>
      </c>
      <c r="F384" s="1">
        <v>0</v>
      </c>
      <c r="G384" s="1">
        <v>699.2</v>
      </c>
      <c r="H384" s="1">
        <v>25</v>
      </c>
      <c r="I384" s="1">
        <f t="shared" si="106"/>
        <v>1384.3000000000002</v>
      </c>
      <c r="J384" s="1">
        <f t="shared" si="107"/>
        <v>21615.7</v>
      </c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  <c r="BX384"/>
      <c r="BY384"/>
      <c r="BZ384"/>
      <c r="CA384"/>
      <c r="CB384"/>
      <c r="CC384"/>
      <c r="CD384"/>
      <c r="CE384"/>
      <c r="CF384"/>
      <c r="CG384"/>
      <c r="CH384"/>
      <c r="CI384"/>
      <c r="CJ384"/>
      <c r="CK384"/>
      <c r="CL384"/>
      <c r="CM384"/>
      <c r="CN384"/>
      <c r="CO384"/>
      <c r="CP384"/>
      <c r="CQ384"/>
      <c r="CR384"/>
      <c r="CS384"/>
      <c r="CT384"/>
      <c r="CU384"/>
      <c r="CV384"/>
      <c r="CW384"/>
      <c r="CX384"/>
      <c r="CY384"/>
      <c r="CZ384"/>
      <c r="DA384"/>
      <c r="DB384"/>
      <c r="DC384"/>
      <c r="DD384"/>
      <c r="DE384"/>
      <c r="DF384"/>
      <c r="DG384"/>
      <c r="DH384"/>
      <c r="DI384"/>
      <c r="DJ384"/>
      <c r="DK384"/>
      <c r="DL384"/>
      <c r="DM384"/>
      <c r="DN384"/>
      <c r="DO384"/>
      <c r="DP384"/>
      <c r="DQ384"/>
      <c r="DR384"/>
      <c r="DS384"/>
      <c r="DT384"/>
      <c r="DU384"/>
    </row>
    <row r="385" spans="1:125">
      <c r="A385" t="s">
        <v>612</v>
      </c>
      <c r="B385" t="s">
        <v>106</v>
      </c>
      <c r="C385" t="s">
        <v>590</v>
      </c>
      <c r="D385" s="1">
        <v>30000</v>
      </c>
      <c r="E385" s="1">
        <v>861</v>
      </c>
      <c r="F385" s="1">
        <v>0</v>
      </c>
      <c r="G385" s="1">
        <v>912</v>
      </c>
      <c r="H385" s="1">
        <v>25</v>
      </c>
      <c r="I385" s="1">
        <f t="shared" si="106"/>
        <v>1798</v>
      </c>
      <c r="J385" s="1">
        <f t="shared" si="107"/>
        <v>28202</v>
      </c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  <c r="BX385"/>
      <c r="BY385"/>
      <c r="BZ385"/>
      <c r="CA385"/>
      <c r="CB385"/>
      <c r="CC385"/>
      <c r="CD385"/>
      <c r="CE385"/>
      <c r="CF385"/>
      <c r="CG385"/>
      <c r="CH385"/>
      <c r="CI385"/>
      <c r="CJ385"/>
      <c r="CK385"/>
      <c r="CL385"/>
      <c r="CM385"/>
      <c r="CN385"/>
      <c r="CO385"/>
      <c r="CP385"/>
      <c r="CQ385"/>
      <c r="CR385"/>
      <c r="CS385"/>
      <c r="CT385"/>
      <c r="CU385"/>
      <c r="CV385"/>
      <c r="CW385"/>
      <c r="CX385"/>
      <c r="CY385"/>
      <c r="CZ385"/>
      <c r="DA385"/>
      <c r="DB385"/>
      <c r="DC385"/>
      <c r="DD385"/>
      <c r="DE385"/>
      <c r="DF385"/>
      <c r="DG385"/>
      <c r="DH385"/>
      <c r="DI385"/>
      <c r="DJ385"/>
      <c r="DK385"/>
      <c r="DL385"/>
      <c r="DM385"/>
      <c r="DN385"/>
      <c r="DO385"/>
      <c r="DP385"/>
      <c r="DQ385"/>
      <c r="DR385"/>
      <c r="DS385"/>
      <c r="DT385"/>
      <c r="DU385"/>
    </row>
    <row r="386" spans="1:125">
      <c r="A386" t="s">
        <v>614</v>
      </c>
      <c r="B386" t="s">
        <v>21</v>
      </c>
      <c r="C386" t="s">
        <v>590</v>
      </c>
      <c r="D386" s="1">
        <v>20000</v>
      </c>
      <c r="E386" s="1">
        <v>574</v>
      </c>
      <c r="F386" s="1">
        <v>0</v>
      </c>
      <c r="G386" s="1">
        <v>608</v>
      </c>
      <c r="H386" s="1">
        <v>25</v>
      </c>
      <c r="I386" s="1">
        <f t="shared" si="106"/>
        <v>1207</v>
      </c>
      <c r="J386" s="1">
        <f t="shared" si="107"/>
        <v>18793</v>
      </c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  <c r="BX386"/>
      <c r="BY386"/>
      <c r="BZ386"/>
      <c r="CA386"/>
      <c r="CB386"/>
      <c r="CC386"/>
      <c r="CD386"/>
      <c r="CE386"/>
      <c r="CF386"/>
      <c r="CG386"/>
      <c r="CH386"/>
      <c r="CI386"/>
      <c r="CJ386"/>
      <c r="CK386"/>
      <c r="CL386"/>
      <c r="CM386"/>
      <c r="CN386"/>
      <c r="CO386"/>
      <c r="CP386"/>
      <c r="CQ386"/>
      <c r="CR386"/>
      <c r="CS386"/>
      <c r="CT386"/>
      <c r="CU386"/>
      <c r="CV386"/>
      <c r="CW386"/>
      <c r="CX386"/>
      <c r="CY386"/>
      <c r="CZ386"/>
      <c r="DA386"/>
      <c r="DB386"/>
      <c r="DC386"/>
      <c r="DD386"/>
      <c r="DE386"/>
      <c r="DF386"/>
      <c r="DG386"/>
      <c r="DH386"/>
      <c r="DI386"/>
      <c r="DJ386"/>
      <c r="DK386"/>
      <c r="DL386"/>
      <c r="DM386"/>
      <c r="DN386"/>
      <c r="DO386"/>
      <c r="DP386"/>
      <c r="DQ386"/>
      <c r="DR386"/>
      <c r="DS386"/>
      <c r="DT386"/>
      <c r="DU386"/>
    </row>
    <row r="387" spans="1:125" s="2" customFormat="1">
      <c r="A387" s="3" t="s">
        <v>18</v>
      </c>
      <c r="B387" s="3">
        <v>8</v>
      </c>
      <c r="C387" s="3"/>
      <c r="D387" s="4">
        <f t="shared" ref="D387:J387" si="108">SUM(D379:D386)</f>
        <v>259400</v>
      </c>
      <c r="E387" s="4">
        <f t="shared" si="108"/>
        <v>7444.7800000000007</v>
      </c>
      <c r="F387" s="4">
        <f t="shared" si="108"/>
        <v>6469.76</v>
      </c>
      <c r="G387" s="4">
        <f t="shared" si="108"/>
        <v>7885.76</v>
      </c>
      <c r="H387" s="4">
        <f t="shared" si="108"/>
        <v>1380</v>
      </c>
      <c r="I387" s="4">
        <f t="shared" si="108"/>
        <v>23180.3</v>
      </c>
      <c r="J387" s="4">
        <f t="shared" si="108"/>
        <v>236219.70000000004</v>
      </c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  <c r="CW387" s="6"/>
      <c r="CX387" s="6"/>
      <c r="CY387" s="6"/>
      <c r="CZ387" s="6"/>
      <c r="DA387" s="6"/>
      <c r="DB387" s="6"/>
      <c r="DC387" s="6"/>
      <c r="DD387" s="6"/>
      <c r="DE387" s="6"/>
      <c r="DF387" s="6"/>
      <c r="DG387" s="6"/>
      <c r="DH387" s="6"/>
      <c r="DI387" s="6"/>
      <c r="DJ387" s="6"/>
      <c r="DK387" s="6"/>
      <c r="DL387" s="6"/>
      <c r="DM387" s="6"/>
      <c r="DN387" s="6"/>
      <c r="DO387" s="6"/>
      <c r="DP387" s="6"/>
      <c r="DQ387" s="6"/>
      <c r="DR387" s="6"/>
      <c r="DS387" s="6"/>
      <c r="DT387" s="6"/>
      <c r="DU387" s="6"/>
    </row>
    <row r="388" spans="1:125" s="2" customFormat="1">
      <c r="A388"/>
      <c r="B388"/>
      <c r="C388"/>
      <c r="D388" s="1"/>
      <c r="E388" s="1"/>
      <c r="F388" s="1"/>
      <c r="G388" s="1"/>
      <c r="H388" s="1"/>
      <c r="I388" s="1"/>
      <c r="J388" s="1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  <c r="CW388" s="6"/>
      <c r="CX388" s="6"/>
      <c r="CY388" s="6"/>
      <c r="CZ388" s="6"/>
      <c r="DA388" s="6"/>
      <c r="DB388" s="6"/>
      <c r="DC388" s="6"/>
      <c r="DD388" s="6"/>
      <c r="DE388" s="6"/>
      <c r="DF388" s="6"/>
      <c r="DG388" s="6"/>
      <c r="DH388" s="6"/>
      <c r="DI388" s="6"/>
      <c r="DJ388" s="6"/>
      <c r="DK388" s="6"/>
      <c r="DL388" s="6"/>
      <c r="DM388" s="6"/>
      <c r="DN388" s="6"/>
      <c r="DO388" s="6"/>
      <c r="DP388" s="6"/>
      <c r="DQ388" s="6"/>
      <c r="DR388" s="6"/>
      <c r="DS388" s="6"/>
      <c r="DT388" s="6"/>
      <c r="DU388" s="6"/>
    </row>
    <row r="389" spans="1:125" s="2" customFormat="1">
      <c r="A389" s="11" t="s">
        <v>260</v>
      </c>
      <c r="B389" s="11"/>
      <c r="C389" s="13"/>
      <c r="D389" s="11"/>
      <c r="E389" s="11"/>
      <c r="F389" s="11"/>
      <c r="G389" s="11"/>
      <c r="H389" s="11"/>
      <c r="I389" s="11"/>
      <c r="J389" s="11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  <c r="CW389" s="6"/>
      <c r="CX389" s="6"/>
      <c r="CY389" s="6"/>
      <c r="CZ389" s="6"/>
      <c r="DA389" s="6"/>
      <c r="DB389" s="6"/>
      <c r="DC389" s="6"/>
      <c r="DD389" s="6"/>
      <c r="DE389" s="6"/>
      <c r="DF389" s="6"/>
      <c r="DG389" s="6"/>
      <c r="DH389" s="6"/>
      <c r="DI389" s="6"/>
      <c r="DJ389" s="6"/>
      <c r="DK389" s="6"/>
      <c r="DL389" s="6"/>
      <c r="DM389" s="6"/>
      <c r="DN389" s="6"/>
      <c r="DO389" s="6"/>
      <c r="DP389" s="6"/>
      <c r="DQ389" s="6"/>
      <c r="DR389" s="6"/>
      <c r="DS389" s="6"/>
      <c r="DT389" s="6"/>
      <c r="DU389" s="6"/>
    </row>
    <row r="390" spans="1:125" s="2" customFormat="1">
      <c r="A390" t="s">
        <v>261</v>
      </c>
      <c r="B390" t="s">
        <v>262</v>
      </c>
      <c r="C390" t="s">
        <v>590</v>
      </c>
      <c r="D390" s="1">
        <v>10000</v>
      </c>
      <c r="E390" s="1">
        <v>287</v>
      </c>
      <c r="F390" s="1">
        <v>0</v>
      </c>
      <c r="G390" s="1">
        <v>304</v>
      </c>
      <c r="H390" s="1">
        <v>75</v>
      </c>
      <c r="I390" s="1">
        <f t="shared" ref="I390:I400" si="109">E390+F390+G390+H390</f>
        <v>666</v>
      </c>
      <c r="J390" s="1">
        <f t="shared" ref="J390:J400" si="110">D390-I390</f>
        <v>9334</v>
      </c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  <c r="CW390" s="6"/>
      <c r="CX390" s="6"/>
      <c r="CY390" s="6"/>
      <c r="CZ390" s="6"/>
      <c r="DA390" s="6"/>
      <c r="DB390" s="6"/>
      <c r="DC390" s="6"/>
      <c r="DD390" s="6"/>
      <c r="DE390" s="6"/>
      <c r="DF390" s="6"/>
      <c r="DG390" s="6"/>
      <c r="DH390" s="6"/>
      <c r="DI390" s="6"/>
      <c r="DJ390" s="6"/>
      <c r="DK390" s="6"/>
      <c r="DL390" s="6"/>
      <c r="DM390" s="6"/>
      <c r="DN390" s="6"/>
      <c r="DO390" s="6"/>
      <c r="DP390" s="6"/>
      <c r="DQ390" s="6"/>
      <c r="DR390" s="6"/>
      <c r="DS390" s="6"/>
      <c r="DT390" s="6"/>
      <c r="DU390" s="6"/>
    </row>
    <row r="391" spans="1:125" s="2" customFormat="1">
      <c r="A391" t="s">
        <v>263</v>
      </c>
      <c r="B391" t="s">
        <v>262</v>
      </c>
      <c r="C391" t="s">
        <v>590</v>
      </c>
      <c r="D391" s="1">
        <v>17800</v>
      </c>
      <c r="E391" s="1">
        <v>510.86</v>
      </c>
      <c r="F391" s="1">
        <v>0</v>
      </c>
      <c r="G391" s="1">
        <v>541.12</v>
      </c>
      <c r="H391" s="1">
        <v>2228.2399999999998</v>
      </c>
      <c r="I391" s="1">
        <f t="shared" si="109"/>
        <v>3280.22</v>
      </c>
      <c r="J391" s="1">
        <f t="shared" si="110"/>
        <v>14519.78</v>
      </c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  <c r="CW391" s="6"/>
      <c r="CX391" s="6"/>
      <c r="CY391" s="6"/>
      <c r="CZ391" s="6"/>
      <c r="DA391" s="6"/>
      <c r="DB391" s="6"/>
      <c r="DC391" s="6"/>
      <c r="DD391" s="6"/>
      <c r="DE391" s="6"/>
      <c r="DF391" s="6"/>
      <c r="DG391" s="6"/>
      <c r="DH391" s="6"/>
      <c r="DI391" s="6"/>
      <c r="DJ391" s="6"/>
      <c r="DK391" s="6"/>
      <c r="DL391" s="6"/>
      <c r="DM391" s="6"/>
      <c r="DN391" s="6"/>
      <c r="DO391" s="6"/>
      <c r="DP391" s="6"/>
      <c r="DQ391" s="6"/>
      <c r="DR391" s="6"/>
      <c r="DS391" s="6"/>
      <c r="DT391" s="6"/>
      <c r="DU391" s="6"/>
    </row>
    <row r="392" spans="1:125">
      <c r="A392" t="s">
        <v>264</v>
      </c>
      <c r="B392" t="s">
        <v>23</v>
      </c>
      <c r="C392" t="s">
        <v>587</v>
      </c>
      <c r="D392" s="1">
        <v>70000</v>
      </c>
      <c r="E392" s="1">
        <v>2009</v>
      </c>
      <c r="F392" s="1">
        <v>5368.48</v>
      </c>
      <c r="G392" s="1">
        <v>2128</v>
      </c>
      <c r="H392" s="1">
        <v>125</v>
      </c>
      <c r="I392" s="1">
        <f t="shared" si="109"/>
        <v>9630.48</v>
      </c>
      <c r="J392" s="1">
        <f t="shared" si="110"/>
        <v>60369.520000000004</v>
      </c>
    </row>
    <row r="393" spans="1:125">
      <c r="A393" t="s">
        <v>265</v>
      </c>
      <c r="B393" t="s">
        <v>183</v>
      </c>
      <c r="C393" t="s">
        <v>587</v>
      </c>
      <c r="D393" s="1">
        <v>20650</v>
      </c>
      <c r="E393" s="1">
        <v>592.66</v>
      </c>
      <c r="F393" s="1">
        <v>0</v>
      </c>
      <c r="G393" s="1">
        <v>627.76</v>
      </c>
      <c r="H393" s="1">
        <v>2228.2399999999998</v>
      </c>
      <c r="I393" s="1">
        <f t="shared" si="109"/>
        <v>3448.66</v>
      </c>
      <c r="J393" s="1">
        <f t="shared" si="110"/>
        <v>17201.34</v>
      </c>
    </row>
    <row r="394" spans="1:125">
      <c r="A394" t="s">
        <v>266</v>
      </c>
      <c r="B394" t="s">
        <v>486</v>
      </c>
      <c r="C394" t="s">
        <v>587</v>
      </c>
      <c r="D394" s="1">
        <v>36000</v>
      </c>
      <c r="E394" s="1">
        <v>1033.2</v>
      </c>
      <c r="F394" s="1">
        <v>0</v>
      </c>
      <c r="G394" s="1">
        <v>1094.4000000000001</v>
      </c>
      <c r="H394" s="1">
        <v>145</v>
      </c>
      <c r="I394" s="1">
        <f t="shared" si="109"/>
        <v>2272.6000000000004</v>
      </c>
      <c r="J394" s="1">
        <f t="shared" si="110"/>
        <v>33727.4</v>
      </c>
    </row>
    <row r="395" spans="1:125">
      <c r="A395" t="s">
        <v>268</v>
      </c>
      <c r="B395" t="s">
        <v>21</v>
      </c>
      <c r="C395" t="s">
        <v>590</v>
      </c>
      <c r="D395" s="1">
        <v>17800</v>
      </c>
      <c r="E395" s="1">
        <v>510.86</v>
      </c>
      <c r="F395" s="1">
        <v>0</v>
      </c>
      <c r="G395" s="1">
        <v>541.12</v>
      </c>
      <c r="H395" s="1">
        <v>185</v>
      </c>
      <c r="I395" s="1">
        <f t="shared" si="109"/>
        <v>1236.98</v>
      </c>
      <c r="J395" s="1">
        <f t="shared" si="110"/>
        <v>16563.02</v>
      </c>
    </row>
    <row r="396" spans="1:125" s="3" customFormat="1">
      <c r="A396" t="s">
        <v>269</v>
      </c>
      <c r="B396" t="s">
        <v>270</v>
      </c>
      <c r="C396" t="s">
        <v>587</v>
      </c>
      <c r="D396" s="1">
        <v>18800</v>
      </c>
      <c r="E396" s="1">
        <v>539.55999999999995</v>
      </c>
      <c r="F396" s="1">
        <v>0</v>
      </c>
      <c r="G396" s="1">
        <v>571.52</v>
      </c>
      <c r="H396" s="1">
        <v>125</v>
      </c>
      <c r="I396" s="1">
        <f t="shared" si="109"/>
        <v>1236.08</v>
      </c>
      <c r="J396" s="1">
        <f t="shared" si="110"/>
        <v>17563.919999999998</v>
      </c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  <c r="CW396" s="6"/>
      <c r="CX396" s="6"/>
      <c r="CY396" s="6"/>
      <c r="CZ396" s="6"/>
      <c r="DA396" s="6"/>
      <c r="DB396" s="6"/>
      <c r="DC396" s="6"/>
      <c r="DD396" s="6"/>
      <c r="DE396" s="6"/>
      <c r="DF396" s="6"/>
      <c r="DG396" s="6"/>
      <c r="DH396" s="6"/>
      <c r="DI396" s="6"/>
      <c r="DJ396" s="6"/>
      <c r="DK396" s="6"/>
      <c r="DL396" s="6"/>
      <c r="DM396" s="6"/>
      <c r="DN396" s="6"/>
      <c r="DO396" s="6"/>
      <c r="DP396" s="6"/>
      <c r="DQ396" s="6"/>
      <c r="DR396" s="6"/>
      <c r="DS396" s="6"/>
      <c r="DT396" s="6"/>
      <c r="DU396" s="6"/>
    </row>
    <row r="397" spans="1:125" s="3" customFormat="1">
      <c r="A397" t="s">
        <v>271</v>
      </c>
      <c r="B397" t="s">
        <v>486</v>
      </c>
      <c r="C397" t="s">
        <v>587</v>
      </c>
      <c r="D397" s="1">
        <v>46400</v>
      </c>
      <c r="E397" s="1">
        <v>1331.68</v>
      </c>
      <c r="F397" s="1">
        <v>1036.43</v>
      </c>
      <c r="G397" s="1">
        <v>1410.56</v>
      </c>
      <c r="H397" s="1">
        <v>2188.2399999999998</v>
      </c>
      <c r="I397" s="1">
        <f t="shared" si="109"/>
        <v>5966.91</v>
      </c>
      <c r="J397" s="1">
        <f t="shared" si="110"/>
        <v>40433.089999999997</v>
      </c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  <c r="CW397" s="6"/>
      <c r="CX397" s="6"/>
      <c r="CY397" s="6"/>
      <c r="CZ397" s="6"/>
      <c r="DA397" s="6"/>
      <c r="DB397" s="6"/>
      <c r="DC397" s="6"/>
      <c r="DD397" s="6"/>
      <c r="DE397" s="6"/>
      <c r="DF397" s="6"/>
      <c r="DG397" s="6"/>
      <c r="DH397" s="6"/>
      <c r="DI397" s="6"/>
      <c r="DJ397" s="6"/>
      <c r="DK397" s="6"/>
      <c r="DL397" s="6"/>
      <c r="DM397" s="6"/>
      <c r="DN397" s="6"/>
      <c r="DO397" s="6"/>
      <c r="DP397" s="6"/>
      <c r="DQ397" s="6"/>
      <c r="DR397" s="6"/>
      <c r="DS397" s="6"/>
      <c r="DT397" s="6"/>
      <c r="DU397" s="6"/>
    </row>
    <row r="398" spans="1:125" s="3" customFormat="1">
      <c r="A398" t="s">
        <v>272</v>
      </c>
      <c r="B398" t="s">
        <v>270</v>
      </c>
      <c r="C398" t="s">
        <v>590</v>
      </c>
      <c r="D398" s="1">
        <v>17800</v>
      </c>
      <c r="E398" s="1">
        <v>510.86</v>
      </c>
      <c r="F398" s="1">
        <v>0</v>
      </c>
      <c r="G398" s="1">
        <v>541.12</v>
      </c>
      <c r="H398" s="1">
        <v>165</v>
      </c>
      <c r="I398" s="1">
        <f t="shared" si="109"/>
        <v>1216.98</v>
      </c>
      <c r="J398" s="1">
        <f t="shared" si="110"/>
        <v>16583.02</v>
      </c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  <c r="CW398" s="6"/>
      <c r="CX398" s="6"/>
      <c r="CY398" s="6"/>
      <c r="CZ398" s="6"/>
      <c r="DA398" s="6"/>
      <c r="DB398" s="6"/>
      <c r="DC398" s="6"/>
      <c r="DD398" s="6"/>
      <c r="DE398" s="6"/>
      <c r="DF398" s="6"/>
      <c r="DG398" s="6"/>
      <c r="DH398" s="6"/>
      <c r="DI398" s="6"/>
      <c r="DJ398" s="6"/>
      <c r="DK398" s="6"/>
      <c r="DL398" s="6"/>
      <c r="DM398" s="6"/>
      <c r="DN398" s="6"/>
      <c r="DO398" s="6"/>
      <c r="DP398" s="6"/>
      <c r="DQ398" s="6"/>
      <c r="DR398" s="6"/>
      <c r="DS398" s="6"/>
      <c r="DT398" s="6"/>
      <c r="DU398" s="6"/>
    </row>
    <row r="399" spans="1:125" s="3" customFormat="1">
      <c r="A399" t="s">
        <v>273</v>
      </c>
      <c r="B399" t="s">
        <v>262</v>
      </c>
      <c r="C399" t="s">
        <v>590</v>
      </c>
      <c r="D399" s="1">
        <v>15200</v>
      </c>
      <c r="E399" s="1">
        <v>436.24</v>
      </c>
      <c r="F399" s="1">
        <v>0</v>
      </c>
      <c r="G399" s="1">
        <v>462.08</v>
      </c>
      <c r="H399" s="1">
        <v>165</v>
      </c>
      <c r="I399" s="1">
        <f t="shared" si="109"/>
        <v>1063.32</v>
      </c>
      <c r="J399" s="1">
        <f t="shared" si="110"/>
        <v>14136.68</v>
      </c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  <c r="CW399" s="6"/>
      <c r="CX399" s="6"/>
      <c r="CY399" s="6"/>
      <c r="CZ399" s="6"/>
      <c r="DA399" s="6"/>
      <c r="DB399" s="6"/>
      <c r="DC399" s="6"/>
      <c r="DD399" s="6"/>
      <c r="DE399" s="6"/>
      <c r="DF399" s="6"/>
      <c r="DG399" s="6"/>
      <c r="DH399" s="6"/>
      <c r="DI399" s="6"/>
      <c r="DJ399" s="6"/>
      <c r="DK399" s="6"/>
      <c r="DL399" s="6"/>
      <c r="DM399" s="6"/>
      <c r="DN399" s="6"/>
      <c r="DO399" s="6"/>
      <c r="DP399" s="6"/>
      <c r="DQ399" s="6"/>
      <c r="DR399" s="6"/>
      <c r="DS399" s="6"/>
      <c r="DT399" s="6"/>
      <c r="DU399" s="6"/>
    </row>
    <row r="400" spans="1:125" s="3" customFormat="1">
      <c r="A400" t="s">
        <v>274</v>
      </c>
      <c r="B400" t="s">
        <v>262</v>
      </c>
      <c r="C400" t="s">
        <v>590</v>
      </c>
      <c r="D400" s="1">
        <v>17800</v>
      </c>
      <c r="E400" s="1">
        <v>510.86</v>
      </c>
      <c r="F400" s="1">
        <v>0</v>
      </c>
      <c r="G400" s="1">
        <v>541.12</v>
      </c>
      <c r="H400" s="1">
        <v>165</v>
      </c>
      <c r="I400" s="1">
        <f t="shared" si="109"/>
        <v>1216.98</v>
      </c>
      <c r="J400" s="1">
        <f t="shared" si="110"/>
        <v>16583.02</v>
      </c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  <c r="CW400" s="6"/>
      <c r="CX400" s="6"/>
      <c r="CY400" s="6"/>
      <c r="CZ400" s="6"/>
      <c r="DA400" s="6"/>
      <c r="DB400" s="6"/>
      <c r="DC400" s="6"/>
      <c r="DD400" s="6"/>
      <c r="DE400" s="6"/>
      <c r="DF400" s="6"/>
      <c r="DG400" s="6"/>
      <c r="DH400" s="6"/>
      <c r="DI400" s="6"/>
      <c r="DJ400" s="6"/>
      <c r="DK400" s="6"/>
      <c r="DL400" s="6"/>
      <c r="DM400" s="6"/>
      <c r="DN400" s="6"/>
      <c r="DO400" s="6"/>
      <c r="DP400" s="6"/>
      <c r="DQ400" s="6"/>
      <c r="DR400" s="6"/>
      <c r="DS400" s="6"/>
      <c r="DT400" s="6"/>
      <c r="DU400" s="6"/>
    </row>
    <row r="401" spans="1:125" s="3" customFormat="1">
      <c r="A401" t="s">
        <v>275</v>
      </c>
      <c r="B401" t="s">
        <v>262</v>
      </c>
      <c r="C401" t="s">
        <v>590</v>
      </c>
      <c r="D401" s="1">
        <v>12200</v>
      </c>
      <c r="E401" s="1">
        <v>350.14</v>
      </c>
      <c r="F401" s="1">
        <v>0</v>
      </c>
      <c r="G401" s="1">
        <v>370.88</v>
      </c>
      <c r="H401" s="1">
        <v>125</v>
      </c>
      <c r="I401" s="1">
        <f>E401+F401+G401+H401</f>
        <v>846.02</v>
      </c>
      <c r="J401" s="1">
        <f>D401-I401</f>
        <v>11353.98</v>
      </c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  <c r="CW401" s="6"/>
      <c r="CX401" s="6"/>
      <c r="CY401" s="6"/>
      <c r="CZ401" s="6"/>
      <c r="DA401" s="6"/>
      <c r="DB401" s="6"/>
      <c r="DC401" s="6"/>
      <c r="DD401" s="6"/>
      <c r="DE401" s="6"/>
      <c r="DF401" s="6"/>
      <c r="DG401" s="6"/>
      <c r="DH401" s="6"/>
      <c r="DI401" s="6"/>
      <c r="DJ401" s="6"/>
      <c r="DK401" s="6"/>
      <c r="DL401" s="6"/>
      <c r="DM401" s="6"/>
      <c r="DN401" s="6"/>
      <c r="DO401" s="6"/>
      <c r="DP401" s="6"/>
      <c r="DQ401" s="6"/>
      <c r="DR401" s="6"/>
      <c r="DS401" s="6"/>
      <c r="DT401" s="6"/>
      <c r="DU401" s="6"/>
    </row>
    <row r="402" spans="1:125">
      <c r="A402" t="s">
        <v>506</v>
      </c>
      <c r="B402" t="s">
        <v>21</v>
      </c>
      <c r="C402" t="s">
        <v>590</v>
      </c>
      <c r="D402" s="1">
        <v>32000</v>
      </c>
      <c r="E402" s="1">
        <v>918.4</v>
      </c>
      <c r="F402" s="1">
        <v>0</v>
      </c>
      <c r="G402" s="1">
        <v>972.8</v>
      </c>
      <c r="H402" s="1">
        <v>25</v>
      </c>
      <c r="I402" s="1">
        <f>E402+F402+G402+H402</f>
        <v>1916.1999999999998</v>
      </c>
      <c r="J402" s="1">
        <f>D402-I402</f>
        <v>30083.8</v>
      </c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  <c r="BX402"/>
      <c r="BY402"/>
      <c r="BZ402"/>
      <c r="CA402"/>
      <c r="CB402"/>
      <c r="CC402"/>
      <c r="CD402"/>
      <c r="CE402"/>
      <c r="CF402"/>
      <c r="CG402"/>
      <c r="CH402"/>
      <c r="CI402"/>
      <c r="CJ402"/>
      <c r="CK402"/>
      <c r="CL402"/>
      <c r="CM402"/>
      <c r="CN402"/>
      <c r="CO402"/>
      <c r="CP402"/>
      <c r="CQ402"/>
      <c r="CR402"/>
      <c r="CS402"/>
      <c r="CT402"/>
      <c r="CU402"/>
      <c r="CV402"/>
      <c r="CW402"/>
      <c r="CX402"/>
      <c r="CY402"/>
      <c r="CZ402"/>
      <c r="DA402"/>
      <c r="DB402"/>
      <c r="DC402"/>
      <c r="DD402"/>
      <c r="DE402"/>
      <c r="DF402"/>
      <c r="DG402"/>
      <c r="DH402"/>
      <c r="DI402"/>
      <c r="DJ402"/>
      <c r="DK402"/>
      <c r="DL402"/>
      <c r="DM402"/>
      <c r="DN402"/>
      <c r="DO402"/>
      <c r="DP402"/>
      <c r="DQ402"/>
      <c r="DR402"/>
      <c r="DS402"/>
      <c r="DT402"/>
      <c r="DU402"/>
    </row>
    <row r="403" spans="1:125">
      <c r="A403" t="s">
        <v>615</v>
      </c>
      <c r="B403" t="s">
        <v>21</v>
      </c>
      <c r="C403" t="s">
        <v>590</v>
      </c>
      <c r="D403" s="1">
        <v>25500</v>
      </c>
      <c r="E403" s="1">
        <v>731.85</v>
      </c>
      <c r="F403" s="1">
        <v>0</v>
      </c>
      <c r="G403" s="1">
        <v>775.2</v>
      </c>
      <c r="H403" s="1">
        <v>1056.6199999999999</v>
      </c>
      <c r="I403" s="1">
        <f>E403+F403+G403+H403</f>
        <v>2563.67</v>
      </c>
      <c r="J403" s="1">
        <f>D403-I403</f>
        <v>22936.33</v>
      </c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BT403"/>
      <c r="BU403"/>
      <c r="BV403"/>
      <c r="BW403"/>
      <c r="BX403"/>
      <c r="BY403"/>
      <c r="BZ403"/>
      <c r="CA403"/>
      <c r="CB403"/>
      <c r="CC403"/>
      <c r="CD403"/>
      <c r="CE403"/>
      <c r="CF403"/>
      <c r="CG403"/>
      <c r="CH403"/>
      <c r="CI403"/>
      <c r="CJ403"/>
      <c r="CK403"/>
      <c r="CL403"/>
      <c r="CM403"/>
      <c r="CN403"/>
      <c r="CO403"/>
      <c r="CP403"/>
      <c r="CQ403"/>
      <c r="CR403"/>
      <c r="CS403"/>
      <c r="CT403"/>
      <c r="CU403"/>
      <c r="CV403"/>
      <c r="CW403"/>
      <c r="CX403"/>
      <c r="CY403"/>
      <c r="CZ403"/>
      <c r="DA403"/>
      <c r="DB403"/>
      <c r="DC403"/>
      <c r="DD403"/>
      <c r="DE403"/>
      <c r="DF403"/>
      <c r="DG403"/>
      <c r="DH403"/>
      <c r="DI403"/>
      <c r="DJ403"/>
      <c r="DK403"/>
      <c r="DL403"/>
      <c r="DM403"/>
      <c r="DN403"/>
      <c r="DO403"/>
      <c r="DP403"/>
      <c r="DQ403"/>
      <c r="DR403"/>
      <c r="DS403"/>
      <c r="DT403"/>
      <c r="DU403"/>
    </row>
    <row r="404" spans="1:125" s="3" customFormat="1">
      <c r="A404" s="3" t="s">
        <v>18</v>
      </c>
      <c r="B404" s="3">
        <v>14</v>
      </c>
      <c r="D404" s="4">
        <f t="shared" ref="D404:J404" si="111">SUM(D390:D403)</f>
        <v>357950</v>
      </c>
      <c r="E404" s="4">
        <f t="shared" si="111"/>
        <v>10273.169999999998</v>
      </c>
      <c r="F404" s="4">
        <f t="shared" si="111"/>
        <v>6404.91</v>
      </c>
      <c r="G404" s="4">
        <f t="shared" si="111"/>
        <v>10881.68</v>
      </c>
      <c r="H404" s="4">
        <f t="shared" si="111"/>
        <v>9001.34</v>
      </c>
      <c r="I404" s="4">
        <f t="shared" si="111"/>
        <v>36561.099999999991</v>
      </c>
      <c r="J404" s="4">
        <f t="shared" si="111"/>
        <v>321388.89999999997</v>
      </c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  <c r="CW404" s="6"/>
      <c r="CX404" s="6"/>
      <c r="CY404" s="6"/>
      <c r="CZ404" s="6"/>
      <c r="DA404" s="6"/>
      <c r="DB404" s="6"/>
      <c r="DC404" s="6"/>
      <c r="DD404" s="6"/>
      <c r="DE404" s="6"/>
      <c r="DF404" s="6"/>
      <c r="DG404" s="6"/>
      <c r="DH404" s="6"/>
      <c r="DI404" s="6"/>
      <c r="DJ404" s="6"/>
      <c r="DK404" s="6"/>
      <c r="DL404" s="6"/>
      <c r="DM404" s="6"/>
      <c r="DN404" s="6"/>
      <c r="DO404" s="6"/>
      <c r="DP404" s="6"/>
      <c r="DQ404" s="6"/>
      <c r="DR404" s="6"/>
      <c r="DS404" s="6"/>
      <c r="DT404" s="6"/>
      <c r="DU404" s="6"/>
    </row>
    <row r="405" spans="1:125" s="3" customFormat="1">
      <c r="A405"/>
      <c r="B405"/>
      <c r="C405"/>
      <c r="D405" s="1"/>
      <c r="E405" s="1"/>
      <c r="F405" s="1"/>
      <c r="G405" s="1"/>
      <c r="H405" s="1"/>
      <c r="I405" s="1"/>
      <c r="J405" s="1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  <c r="CW405" s="6"/>
      <c r="CX405" s="6"/>
      <c r="CY405" s="6"/>
      <c r="CZ405" s="6"/>
      <c r="DA405" s="6"/>
      <c r="DB405" s="6"/>
      <c r="DC405" s="6"/>
      <c r="DD405" s="6"/>
      <c r="DE405" s="6"/>
      <c r="DF405" s="6"/>
      <c r="DG405" s="6"/>
      <c r="DH405" s="6"/>
      <c r="DI405" s="6"/>
      <c r="DJ405" s="6"/>
      <c r="DK405" s="6"/>
      <c r="DL405" s="6"/>
      <c r="DM405" s="6"/>
      <c r="DN405" s="6"/>
      <c r="DO405" s="6"/>
      <c r="DP405" s="6"/>
      <c r="DQ405" s="6"/>
      <c r="DR405" s="6"/>
      <c r="DS405" s="6"/>
      <c r="DT405" s="6"/>
      <c r="DU405" s="6"/>
    </row>
    <row r="406" spans="1:125" s="3" customFormat="1">
      <c r="A406" s="11" t="s">
        <v>276</v>
      </c>
      <c r="B406" s="11"/>
      <c r="C406" s="13"/>
      <c r="D406" s="11"/>
      <c r="E406" s="11"/>
      <c r="F406" s="11"/>
      <c r="G406" s="11"/>
      <c r="H406" s="11"/>
      <c r="I406" s="11"/>
      <c r="J406" s="11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  <c r="CW406" s="6"/>
      <c r="CX406" s="6"/>
      <c r="CY406" s="6"/>
      <c r="CZ406" s="6"/>
      <c r="DA406" s="6"/>
      <c r="DB406" s="6"/>
      <c r="DC406" s="6"/>
      <c r="DD406" s="6"/>
      <c r="DE406" s="6"/>
      <c r="DF406" s="6"/>
      <c r="DG406" s="6"/>
      <c r="DH406" s="6"/>
      <c r="DI406" s="6"/>
      <c r="DJ406" s="6"/>
      <c r="DK406" s="6"/>
      <c r="DL406" s="6"/>
      <c r="DM406" s="6"/>
      <c r="DN406" s="6"/>
      <c r="DO406" s="6"/>
      <c r="DP406" s="6"/>
      <c r="DQ406" s="6"/>
      <c r="DR406" s="6"/>
      <c r="DS406" s="6"/>
      <c r="DT406" s="6"/>
      <c r="DU406" s="6"/>
    </row>
    <row r="407" spans="1:125" s="3" customFormat="1">
      <c r="A407" t="s">
        <v>277</v>
      </c>
      <c r="B407" t="s">
        <v>283</v>
      </c>
      <c r="C407" t="s">
        <v>587</v>
      </c>
      <c r="D407" s="1">
        <v>25000</v>
      </c>
      <c r="E407" s="1">
        <v>717.5</v>
      </c>
      <c r="F407" s="1">
        <v>0</v>
      </c>
      <c r="G407" s="1">
        <v>760</v>
      </c>
      <c r="H407" s="1">
        <v>165</v>
      </c>
      <c r="I407" s="1">
        <f t="shared" ref="I407:I411" si="112">E407+F407+G407+H407</f>
        <v>1642.5</v>
      </c>
      <c r="J407" s="1">
        <f t="shared" ref="J407:J411" si="113">D407-I407</f>
        <v>23357.5</v>
      </c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  <c r="CW407" s="6"/>
      <c r="CX407" s="6"/>
      <c r="CY407" s="6"/>
      <c r="CZ407" s="6"/>
      <c r="DA407" s="6"/>
      <c r="DB407" s="6"/>
      <c r="DC407" s="6"/>
      <c r="DD407" s="6"/>
      <c r="DE407" s="6"/>
      <c r="DF407" s="6"/>
      <c r="DG407" s="6"/>
      <c r="DH407" s="6"/>
      <c r="DI407" s="6"/>
      <c r="DJ407" s="6"/>
      <c r="DK407" s="6"/>
      <c r="DL407" s="6"/>
      <c r="DM407" s="6"/>
      <c r="DN407" s="6"/>
      <c r="DO407" s="6"/>
      <c r="DP407" s="6"/>
      <c r="DQ407" s="6"/>
      <c r="DR407" s="6"/>
      <c r="DS407" s="6"/>
      <c r="DT407" s="6"/>
      <c r="DU407" s="6"/>
    </row>
    <row r="408" spans="1:125" s="3" customFormat="1">
      <c r="A408" t="s">
        <v>278</v>
      </c>
      <c r="B408" t="s">
        <v>279</v>
      </c>
      <c r="C408" t="s">
        <v>590</v>
      </c>
      <c r="D408" s="1">
        <v>20650</v>
      </c>
      <c r="E408" s="1">
        <v>592.66</v>
      </c>
      <c r="F408" s="1">
        <v>0</v>
      </c>
      <c r="G408" s="1">
        <v>627.76</v>
      </c>
      <c r="H408" s="1">
        <v>1196.6199999999999</v>
      </c>
      <c r="I408" s="1">
        <f t="shared" si="112"/>
        <v>2417.04</v>
      </c>
      <c r="J408" s="1">
        <f t="shared" si="113"/>
        <v>18232.96</v>
      </c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  <c r="CW408" s="6"/>
      <c r="CX408" s="6"/>
      <c r="CY408" s="6"/>
      <c r="CZ408" s="6"/>
      <c r="DA408" s="6"/>
      <c r="DB408" s="6"/>
      <c r="DC408" s="6"/>
      <c r="DD408" s="6"/>
      <c r="DE408" s="6"/>
      <c r="DF408" s="6"/>
      <c r="DG408" s="6"/>
      <c r="DH408" s="6"/>
      <c r="DI408" s="6"/>
      <c r="DJ408" s="6"/>
      <c r="DK408" s="6"/>
      <c r="DL408" s="6"/>
      <c r="DM408" s="6"/>
      <c r="DN408" s="6"/>
      <c r="DO408" s="6"/>
      <c r="DP408" s="6"/>
      <c r="DQ408" s="6"/>
      <c r="DR408" s="6"/>
      <c r="DS408" s="6"/>
      <c r="DT408" s="6"/>
      <c r="DU408" s="6"/>
    </row>
    <row r="409" spans="1:125" s="3" customFormat="1">
      <c r="A409" t="s">
        <v>280</v>
      </c>
      <c r="B409" t="s">
        <v>183</v>
      </c>
      <c r="C409" t="s">
        <v>587</v>
      </c>
      <c r="D409" s="1">
        <v>22500</v>
      </c>
      <c r="E409" s="1">
        <v>645.75</v>
      </c>
      <c r="F409" s="1">
        <v>0</v>
      </c>
      <c r="G409" s="1">
        <v>684</v>
      </c>
      <c r="H409" s="1">
        <v>125</v>
      </c>
      <c r="I409" s="1">
        <f t="shared" si="112"/>
        <v>1454.75</v>
      </c>
      <c r="J409" s="1">
        <f t="shared" si="113"/>
        <v>21045.25</v>
      </c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  <c r="CW409" s="6"/>
      <c r="CX409" s="6"/>
      <c r="CY409" s="6"/>
      <c r="CZ409" s="6"/>
      <c r="DA409" s="6"/>
      <c r="DB409" s="6"/>
      <c r="DC409" s="6"/>
      <c r="DD409" s="6"/>
      <c r="DE409" s="6"/>
      <c r="DF409" s="6"/>
      <c r="DG409" s="6"/>
      <c r="DH409" s="6"/>
      <c r="DI409" s="6"/>
      <c r="DJ409" s="6"/>
      <c r="DK409" s="6"/>
      <c r="DL409" s="6"/>
      <c r="DM409" s="6"/>
      <c r="DN409" s="6"/>
      <c r="DO409" s="6"/>
      <c r="DP409" s="6"/>
      <c r="DQ409" s="6"/>
      <c r="DR409" s="6"/>
      <c r="DS409" s="6"/>
      <c r="DT409" s="6"/>
      <c r="DU409" s="6"/>
    </row>
    <row r="410" spans="1:125" s="3" customFormat="1">
      <c r="A410" t="s">
        <v>281</v>
      </c>
      <c r="B410" t="s">
        <v>23</v>
      </c>
      <c r="C410" t="s">
        <v>587</v>
      </c>
      <c r="D410" s="1">
        <v>70000</v>
      </c>
      <c r="E410" s="1">
        <v>2009</v>
      </c>
      <c r="F410" s="1">
        <v>4955.83</v>
      </c>
      <c r="G410" s="1">
        <v>2128</v>
      </c>
      <c r="H410" s="1">
        <v>2208.2399999999998</v>
      </c>
      <c r="I410" s="1">
        <f t="shared" si="112"/>
        <v>11301.07</v>
      </c>
      <c r="J410" s="1">
        <f t="shared" si="113"/>
        <v>58698.93</v>
      </c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  <c r="CW410" s="6"/>
      <c r="CX410" s="6"/>
      <c r="CY410" s="6"/>
      <c r="CZ410" s="6"/>
      <c r="DA410" s="6"/>
      <c r="DB410" s="6"/>
      <c r="DC410" s="6"/>
      <c r="DD410" s="6"/>
      <c r="DE410" s="6"/>
      <c r="DF410" s="6"/>
      <c r="DG410" s="6"/>
      <c r="DH410" s="6"/>
      <c r="DI410" s="6"/>
      <c r="DJ410" s="6"/>
      <c r="DK410" s="6"/>
      <c r="DL410" s="6"/>
      <c r="DM410" s="6"/>
      <c r="DN410" s="6"/>
      <c r="DO410" s="6"/>
      <c r="DP410" s="6"/>
      <c r="DQ410" s="6"/>
      <c r="DR410" s="6"/>
      <c r="DS410" s="6"/>
      <c r="DT410" s="6"/>
      <c r="DU410" s="6"/>
    </row>
    <row r="411" spans="1:125" s="3" customFormat="1">
      <c r="A411" t="s">
        <v>282</v>
      </c>
      <c r="B411" t="s">
        <v>283</v>
      </c>
      <c r="C411" t="s">
        <v>590</v>
      </c>
      <c r="D411" s="1">
        <v>38000</v>
      </c>
      <c r="E411" s="1">
        <v>1090.5999999999999</v>
      </c>
      <c r="F411" s="1">
        <v>114.05</v>
      </c>
      <c r="G411" s="1">
        <v>1155.2</v>
      </c>
      <c r="H411" s="1">
        <v>25</v>
      </c>
      <c r="I411" s="1">
        <f t="shared" si="112"/>
        <v>2384.85</v>
      </c>
      <c r="J411" s="1">
        <f t="shared" si="113"/>
        <v>35615.15</v>
      </c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  <c r="CW411" s="6"/>
      <c r="CX411" s="6"/>
      <c r="CY411" s="6"/>
      <c r="CZ411" s="6"/>
      <c r="DA411" s="6"/>
      <c r="DB411" s="6"/>
      <c r="DC411" s="6"/>
      <c r="DD411" s="6"/>
      <c r="DE411" s="6"/>
      <c r="DF411" s="6"/>
      <c r="DG411" s="6"/>
      <c r="DH411" s="6"/>
      <c r="DI411" s="6"/>
      <c r="DJ411" s="6"/>
      <c r="DK411" s="6"/>
      <c r="DL411" s="6"/>
      <c r="DM411" s="6"/>
      <c r="DN411" s="6"/>
      <c r="DO411" s="6"/>
      <c r="DP411" s="6"/>
      <c r="DQ411" s="6"/>
      <c r="DR411" s="6"/>
      <c r="DS411" s="6"/>
      <c r="DT411" s="6"/>
      <c r="DU411" s="6"/>
    </row>
    <row r="412" spans="1:125" s="3" customFormat="1">
      <c r="A412" s="3" t="s">
        <v>18</v>
      </c>
      <c r="B412" s="3">
        <v>5</v>
      </c>
      <c r="D412" s="4">
        <f t="shared" ref="D412:J412" si="114">SUM(D407:D411)</f>
        <v>176150</v>
      </c>
      <c r="E412" s="4">
        <f t="shared" si="114"/>
        <v>5055.51</v>
      </c>
      <c r="F412" s="4">
        <f t="shared" si="114"/>
        <v>5069.88</v>
      </c>
      <c r="G412" s="4">
        <f t="shared" si="114"/>
        <v>5354.96</v>
      </c>
      <c r="H412" s="4">
        <f t="shared" si="114"/>
        <v>3719.8599999999997</v>
      </c>
      <c r="I412" s="4">
        <f t="shared" si="114"/>
        <v>19200.21</v>
      </c>
      <c r="J412" s="4">
        <f t="shared" si="114"/>
        <v>156949.79</v>
      </c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  <c r="CW412" s="6"/>
      <c r="CX412" s="6"/>
      <c r="CY412" s="6"/>
      <c r="CZ412" s="6"/>
      <c r="DA412" s="6"/>
      <c r="DB412" s="6"/>
      <c r="DC412" s="6"/>
      <c r="DD412" s="6"/>
      <c r="DE412" s="6"/>
      <c r="DF412" s="6"/>
      <c r="DG412" s="6"/>
      <c r="DH412" s="6"/>
      <c r="DI412" s="6"/>
      <c r="DJ412" s="6"/>
      <c r="DK412" s="6"/>
      <c r="DL412" s="6"/>
      <c r="DM412" s="6"/>
      <c r="DN412" s="6"/>
      <c r="DO412" s="6"/>
      <c r="DP412" s="6"/>
      <c r="DQ412" s="6"/>
      <c r="DR412" s="6"/>
      <c r="DS412" s="6"/>
      <c r="DT412" s="6"/>
      <c r="DU412" s="6"/>
    </row>
    <row r="413" spans="1:125" s="3" customFormat="1">
      <c r="A413"/>
      <c r="B413"/>
      <c r="C413"/>
      <c r="D413" s="1"/>
      <c r="E413" s="1"/>
      <c r="F413" s="1"/>
      <c r="G413" s="1"/>
      <c r="H413" s="1"/>
      <c r="I413" s="1"/>
      <c r="J413" s="1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  <c r="CW413" s="6"/>
      <c r="CX413" s="6"/>
      <c r="CY413" s="6"/>
      <c r="CZ413" s="6"/>
      <c r="DA413" s="6"/>
      <c r="DB413" s="6"/>
      <c r="DC413" s="6"/>
      <c r="DD413" s="6"/>
      <c r="DE413" s="6"/>
      <c r="DF413" s="6"/>
      <c r="DG413" s="6"/>
      <c r="DH413" s="6"/>
      <c r="DI413" s="6"/>
      <c r="DJ413" s="6"/>
      <c r="DK413" s="6"/>
      <c r="DL413" s="6"/>
      <c r="DM413" s="6"/>
      <c r="DN413" s="6"/>
      <c r="DO413" s="6"/>
      <c r="DP413" s="6"/>
      <c r="DQ413" s="6"/>
      <c r="DR413" s="6"/>
      <c r="DS413" s="6"/>
      <c r="DT413" s="6"/>
      <c r="DU413" s="6"/>
    </row>
    <row r="414" spans="1:125" s="3" customFormat="1">
      <c r="A414" s="11" t="s">
        <v>284</v>
      </c>
      <c r="B414" s="11"/>
      <c r="C414" s="13"/>
      <c r="D414" s="11"/>
      <c r="E414" s="11"/>
      <c r="F414" s="11"/>
      <c r="G414" s="11"/>
      <c r="H414" s="11"/>
      <c r="I414" s="11"/>
      <c r="J414" s="11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  <c r="CW414" s="6"/>
      <c r="CX414" s="6"/>
      <c r="CY414" s="6"/>
      <c r="CZ414" s="6"/>
      <c r="DA414" s="6"/>
      <c r="DB414" s="6"/>
      <c r="DC414" s="6"/>
      <c r="DD414" s="6"/>
      <c r="DE414" s="6"/>
      <c r="DF414" s="6"/>
      <c r="DG414" s="6"/>
      <c r="DH414" s="6"/>
      <c r="DI414" s="6"/>
      <c r="DJ414" s="6"/>
      <c r="DK414" s="6"/>
      <c r="DL414" s="6"/>
      <c r="DM414" s="6"/>
      <c r="DN414" s="6"/>
      <c r="DO414" s="6"/>
      <c r="DP414" s="6"/>
      <c r="DQ414" s="6"/>
      <c r="DR414" s="6"/>
      <c r="DS414" s="6"/>
      <c r="DT414" s="6"/>
      <c r="DU414" s="6"/>
    </row>
    <row r="415" spans="1:125">
      <c r="A415" t="s">
        <v>563</v>
      </c>
      <c r="B415" t="s">
        <v>547</v>
      </c>
      <c r="C415" t="s">
        <v>590</v>
      </c>
      <c r="D415" s="1">
        <v>40000</v>
      </c>
      <c r="E415" s="1">
        <v>1148</v>
      </c>
      <c r="F415" s="1">
        <v>442.65</v>
      </c>
      <c r="G415" s="1">
        <v>1216</v>
      </c>
      <c r="H415" s="1">
        <v>25</v>
      </c>
      <c r="I415" s="1">
        <f>E415+F415+G415+H415</f>
        <v>2831.65</v>
      </c>
      <c r="J415" s="1">
        <f>D415-I415</f>
        <v>37168.35</v>
      </c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  <c r="BR415"/>
      <c r="BS415"/>
      <c r="BT415"/>
      <c r="BU415"/>
      <c r="BV415"/>
      <c r="BW415"/>
      <c r="BX415"/>
      <c r="BY415"/>
      <c r="BZ415"/>
      <c r="CA415"/>
      <c r="CB415"/>
      <c r="CC415"/>
      <c r="CD415"/>
      <c r="CE415"/>
      <c r="CF415"/>
      <c r="CG415"/>
      <c r="CH415"/>
      <c r="CI415"/>
      <c r="CJ415"/>
      <c r="CK415"/>
      <c r="CL415"/>
      <c r="CM415"/>
      <c r="CN415"/>
      <c r="CO415"/>
      <c r="CP415"/>
      <c r="CQ415"/>
      <c r="CR415"/>
      <c r="CS415"/>
      <c r="CT415"/>
      <c r="CU415"/>
      <c r="CV415"/>
      <c r="CW415"/>
      <c r="CX415"/>
      <c r="CY415"/>
      <c r="CZ415"/>
      <c r="DA415"/>
      <c r="DB415"/>
      <c r="DC415"/>
      <c r="DD415"/>
      <c r="DE415"/>
      <c r="DF415"/>
      <c r="DG415"/>
      <c r="DH415"/>
      <c r="DI415"/>
      <c r="DJ415"/>
      <c r="DK415"/>
      <c r="DL415"/>
      <c r="DM415"/>
      <c r="DN415"/>
      <c r="DO415"/>
      <c r="DP415"/>
      <c r="DQ415"/>
      <c r="DR415"/>
      <c r="DS415"/>
      <c r="DT415"/>
      <c r="DU415"/>
    </row>
    <row r="416" spans="1:125" s="3" customFormat="1">
      <c r="A416" t="s">
        <v>286</v>
      </c>
      <c r="B416" t="s">
        <v>17</v>
      </c>
      <c r="C416" t="s">
        <v>587</v>
      </c>
      <c r="D416" s="1">
        <v>140000</v>
      </c>
      <c r="E416" s="1">
        <v>4018</v>
      </c>
      <c r="F416" s="1">
        <v>21163.78</v>
      </c>
      <c r="G416" s="1">
        <v>3595.1</v>
      </c>
      <c r="H416" s="1">
        <v>2188.2399999999998</v>
      </c>
      <c r="I416" s="1">
        <f t="shared" ref="I416:I417" si="115">E416+F416+G416+H416</f>
        <v>30965.119999999995</v>
      </c>
      <c r="J416" s="1">
        <f t="shared" ref="J416:J417" si="116">D416-I416</f>
        <v>109034.88</v>
      </c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  <c r="CW416" s="6"/>
      <c r="CX416" s="6"/>
      <c r="CY416" s="6"/>
      <c r="CZ416" s="6"/>
      <c r="DA416" s="6"/>
      <c r="DB416" s="6"/>
      <c r="DC416" s="6"/>
      <c r="DD416" s="6"/>
      <c r="DE416" s="6"/>
      <c r="DF416" s="6"/>
      <c r="DG416" s="6"/>
      <c r="DH416" s="6"/>
      <c r="DI416" s="6"/>
      <c r="DJ416" s="6"/>
      <c r="DK416" s="6"/>
      <c r="DL416" s="6"/>
      <c r="DM416" s="6"/>
      <c r="DN416" s="6"/>
      <c r="DO416" s="6"/>
      <c r="DP416" s="6"/>
      <c r="DQ416" s="6"/>
      <c r="DR416" s="6"/>
      <c r="DS416" s="6"/>
      <c r="DT416" s="6"/>
      <c r="DU416" s="6"/>
    </row>
    <row r="417" spans="1:125">
      <c r="A417" t="s">
        <v>472</v>
      </c>
      <c r="B417" t="s">
        <v>378</v>
      </c>
      <c r="C417" t="s">
        <v>590</v>
      </c>
      <c r="D417" s="1">
        <v>40000</v>
      </c>
      <c r="E417" s="1">
        <v>1148</v>
      </c>
      <c r="F417" s="1">
        <v>442.65</v>
      </c>
      <c r="G417" s="1">
        <v>1216</v>
      </c>
      <c r="H417" s="1">
        <v>25</v>
      </c>
      <c r="I417" s="1">
        <f t="shared" si="115"/>
        <v>2831.65</v>
      </c>
      <c r="J417" s="1">
        <f t="shared" si="116"/>
        <v>37168.35</v>
      </c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  <c r="BR417"/>
      <c r="BS417"/>
      <c r="BT417"/>
      <c r="BU417"/>
      <c r="BV417"/>
      <c r="BW417"/>
      <c r="BX417"/>
      <c r="BY417"/>
      <c r="BZ417"/>
      <c r="CA417"/>
      <c r="CB417"/>
      <c r="CC417"/>
      <c r="CD417"/>
      <c r="CE417"/>
      <c r="CF417"/>
      <c r="CG417"/>
      <c r="CH417"/>
      <c r="CI417"/>
      <c r="CJ417"/>
      <c r="CK417"/>
      <c r="CL417"/>
      <c r="CM417"/>
      <c r="CN417"/>
      <c r="CO417"/>
      <c r="CP417"/>
      <c r="CQ417"/>
      <c r="CR417"/>
      <c r="CS417"/>
      <c r="CT417"/>
      <c r="CU417"/>
      <c r="CV417"/>
      <c r="CW417"/>
      <c r="CX417"/>
      <c r="CY417"/>
      <c r="CZ417"/>
      <c r="DA417"/>
      <c r="DB417"/>
      <c r="DC417"/>
      <c r="DD417"/>
      <c r="DE417"/>
      <c r="DF417"/>
      <c r="DG417"/>
      <c r="DH417"/>
      <c r="DI417"/>
      <c r="DJ417"/>
      <c r="DK417"/>
      <c r="DL417"/>
      <c r="DM417"/>
      <c r="DN417"/>
      <c r="DO417"/>
      <c r="DP417"/>
      <c r="DQ417"/>
      <c r="DR417"/>
      <c r="DS417"/>
      <c r="DT417"/>
      <c r="DU417"/>
    </row>
    <row r="418" spans="1:125">
      <c r="A418" t="s">
        <v>473</v>
      </c>
      <c r="B418" t="s">
        <v>378</v>
      </c>
      <c r="C418" t="s">
        <v>590</v>
      </c>
      <c r="D418" s="1">
        <v>40000</v>
      </c>
      <c r="E418" s="1">
        <v>1148</v>
      </c>
      <c r="F418" s="1">
        <v>442.65</v>
      </c>
      <c r="G418" s="1">
        <v>1216</v>
      </c>
      <c r="H418" s="1">
        <v>25</v>
      </c>
      <c r="I418" s="1">
        <f>E418+F418+G418+H418</f>
        <v>2831.65</v>
      </c>
      <c r="J418" s="1">
        <f>D418-I418</f>
        <v>37168.35</v>
      </c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  <c r="BR418"/>
      <c r="BS418"/>
      <c r="BT418"/>
      <c r="BU418"/>
      <c r="BV418"/>
      <c r="BW418"/>
      <c r="BX418"/>
      <c r="BY418"/>
      <c r="BZ418"/>
      <c r="CA418"/>
      <c r="CB418"/>
      <c r="CC418"/>
      <c r="CD418"/>
      <c r="CE418"/>
      <c r="CF418"/>
      <c r="CG418"/>
      <c r="CH418"/>
      <c r="CI418"/>
      <c r="CJ418"/>
      <c r="CK418"/>
      <c r="CL418"/>
      <c r="CM418"/>
      <c r="CN418"/>
      <c r="CO418"/>
      <c r="CP418"/>
      <c r="CQ418"/>
      <c r="CR418"/>
      <c r="CS418"/>
      <c r="CT418"/>
      <c r="CU418"/>
      <c r="CV418"/>
      <c r="CW418"/>
      <c r="CX418"/>
      <c r="CY418"/>
      <c r="CZ418"/>
      <c r="DA418"/>
      <c r="DB418"/>
      <c r="DC418"/>
      <c r="DD418"/>
      <c r="DE418"/>
      <c r="DF418"/>
      <c r="DG418"/>
      <c r="DH418"/>
      <c r="DI418"/>
      <c r="DJ418"/>
      <c r="DK418"/>
      <c r="DL418"/>
      <c r="DM418"/>
      <c r="DN418"/>
      <c r="DO418"/>
      <c r="DP418"/>
      <c r="DQ418"/>
      <c r="DR418"/>
      <c r="DS418"/>
      <c r="DT418"/>
      <c r="DU418"/>
    </row>
    <row r="419" spans="1:125">
      <c r="A419" t="s">
        <v>564</v>
      </c>
      <c r="B419" t="s">
        <v>196</v>
      </c>
      <c r="C419" t="s">
        <v>590</v>
      </c>
      <c r="D419" s="1">
        <v>50000</v>
      </c>
      <c r="E419" s="1">
        <v>1435</v>
      </c>
      <c r="F419" s="1">
        <v>1854</v>
      </c>
      <c r="G419" s="1">
        <v>1520</v>
      </c>
      <c r="H419" s="1">
        <v>25</v>
      </c>
      <c r="I419" s="1">
        <f>E419+F419+G419+H419</f>
        <v>4834</v>
      </c>
      <c r="J419" s="1">
        <f>D419-I419</f>
        <v>45166</v>
      </c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BT419"/>
      <c r="BU419"/>
      <c r="BV419"/>
      <c r="BW419"/>
      <c r="BX419"/>
      <c r="BY419"/>
      <c r="BZ419"/>
      <c r="CA419"/>
      <c r="CB419"/>
      <c r="CC419"/>
      <c r="CD419"/>
      <c r="CE419"/>
      <c r="CF419"/>
      <c r="CG419"/>
      <c r="CH419"/>
      <c r="CI419"/>
      <c r="CJ419"/>
      <c r="CK419"/>
      <c r="CL419"/>
      <c r="CM419"/>
      <c r="CN419"/>
      <c r="CO419"/>
      <c r="CP419"/>
      <c r="CQ419"/>
      <c r="CR419"/>
      <c r="CS419"/>
      <c r="CT419"/>
      <c r="CU419"/>
      <c r="CV419"/>
      <c r="CW419"/>
      <c r="CX419"/>
      <c r="CY419"/>
      <c r="CZ419"/>
      <c r="DA419"/>
      <c r="DB419"/>
      <c r="DC419"/>
      <c r="DD419"/>
      <c r="DE419"/>
      <c r="DF419"/>
      <c r="DG419"/>
      <c r="DH419"/>
      <c r="DI419"/>
      <c r="DJ419"/>
      <c r="DK419"/>
      <c r="DL419"/>
      <c r="DM419"/>
      <c r="DN419"/>
      <c r="DO419"/>
      <c r="DP419"/>
      <c r="DQ419"/>
      <c r="DR419"/>
      <c r="DS419"/>
      <c r="DT419"/>
      <c r="DU419"/>
    </row>
    <row r="420" spans="1:125">
      <c r="A420" t="s">
        <v>616</v>
      </c>
      <c r="B420" t="s">
        <v>21</v>
      </c>
      <c r="C420" t="s">
        <v>590</v>
      </c>
      <c r="D420" s="1">
        <v>50000</v>
      </c>
      <c r="E420" s="1">
        <v>1435</v>
      </c>
      <c r="F420" s="1">
        <v>1854</v>
      </c>
      <c r="G420" s="1">
        <v>1520</v>
      </c>
      <c r="H420" s="1">
        <v>25</v>
      </c>
      <c r="I420" s="1">
        <f>E420+F420+G420+H420</f>
        <v>4834</v>
      </c>
      <c r="J420" s="1">
        <f>D420-I420</f>
        <v>45166</v>
      </c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BT420"/>
      <c r="BU420"/>
      <c r="BV420"/>
      <c r="BW420"/>
      <c r="BX420"/>
      <c r="BY420"/>
      <c r="BZ420"/>
      <c r="CA420"/>
      <c r="CB420"/>
      <c r="CC420"/>
      <c r="CD420"/>
      <c r="CE420"/>
      <c r="CF420"/>
      <c r="CG420"/>
      <c r="CH420"/>
      <c r="CI420"/>
      <c r="CJ420"/>
      <c r="CK420"/>
      <c r="CL420"/>
      <c r="CM420"/>
      <c r="CN420"/>
      <c r="CO420"/>
      <c r="CP420"/>
      <c r="CQ420"/>
      <c r="CR420"/>
      <c r="CS420"/>
      <c r="CT420"/>
      <c r="CU420"/>
      <c r="CV420"/>
      <c r="CW420"/>
      <c r="CX420"/>
      <c r="CY420"/>
      <c r="CZ420"/>
      <c r="DA420"/>
      <c r="DB420"/>
      <c r="DC420"/>
      <c r="DD420"/>
      <c r="DE420"/>
      <c r="DF420"/>
      <c r="DG420"/>
      <c r="DH420"/>
      <c r="DI420"/>
      <c r="DJ420"/>
      <c r="DK420"/>
      <c r="DL420"/>
      <c r="DM420"/>
      <c r="DN420"/>
      <c r="DO420"/>
      <c r="DP420"/>
      <c r="DQ420"/>
      <c r="DR420"/>
      <c r="DS420"/>
      <c r="DT420"/>
      <c r="DU420"/>
    </row>
    <row r="421" spans="1:125" s="3" customFormat="1">
      <c r="A421" s="3" t="s">
        <v>18</v>
      </c>
      <c r="B421" s="3">
        <v>6</v>
      </c>
      <c r="D421" s="4">
        <f t="shared" ref="D421:J421" si="117">SUM(D415:D420)</f>
        <v>360000</v>
      </c>
      <c r="E421" s="4">
        <f t="shared" si="117"/>
        <v>10332</v>
      </c>
      <c r="F421" s="4">
        <f t="shared" si="117"/>
        <v>26199.730000000003</v>
      </c>
      <c r="G421" s="4">
        <f t="shared" si="117"/>
        <v>10283.1</v>
      </c>
      <c r="H421" s="4">
        <f t="shared" si="117"/>
        <v>2313.2399999999998</v>
      </c>
      <c r="I421" s="4">
        <f t="shared" si="117"/>
        <v>49128.07</v>
      </c>
      <c r="J421" s="4">
        <f t="shared" si="117"/>
        <v>310871.93000000005</v>
      </c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  <c r="CW421" s="6"/>
      <c r="CX421" s="6"/>
      <c r="CY421" s="6"/>
      <c r="CZ421" s="6"/>
      <c r="DA421" s="6"/>
      <c r="DB421" s="6"/>
      <c r="DC421" s="6"/>
      <c r="DD421" s="6"/>
      <c r="DE421" s="6"/>
      <c r="DF421" s="6"/>
      <c r="DG421" s="6"/>
      <c r="DH421" s="6"/>
      <c r="DI421" s="6"/>
      <c r="DJ421" s="6"/>
      <c r="DK421" s="6"/>
      <c r="DL421" s="6"/>
      <c r="DM421" s="6"/>
      <c r="DN421" s="6"/>
      <c r="DO421" s="6"/>
      <c r="DP421" s="6"/>
      <c r="DQ421" s="6"/>
      <c r="DR421" s="6"/>
      <c r="DS421" s="6"/>
      <c r="DT421" s="6"/>
      <c r="DU421" s="6"/>
    </row>
    <row r="422" spans="1:125" s="3" customFormat="1">
      <c r="A422"/>
      <c r="B422"/>
      <c r="C422"/>
      <c r="D422" s="1"/>
      <c r="E422" s="1"/>
      <c r="F422" s="1"/>
      <c r="G422" s="1"/>
      <c r="H422" s="1"/>
      <c r="I422" s="1"/>
      <c r="J422" s="1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  <c r="CW422" s="6"/>
      <c r="CX422" s="6"/>
      <c r="CY422" s="6"/>
      <c r="CZ422" s="6"/>
      <c r="DA422" s="6"/>
      <c r="DB422" s="6"/>
      <c r="DC422" s="6"/>
      <c r="DD422" s="6"/>
      <c r="DE422" s="6"/>
      <c r="DF422" s="6"/>
      <c r="DG422" s="6"/>
      <c r="DH422" s="6"/>
      <c r="DI422" s="6"/>
      <c r="DJ422" s="6"/>
      <c r="DK422" s="6"/>
      <c r="DL422" s="6"/>
      <c r="DM422" s="6"/>
      <c r="DN422" s="6"/>
      <c r="DO422" s="6"/>
      <c r="DP422" s="6"/>
      <c r="DQ422" s="6"/>
      <c r="DR422" s="6"/>
      <c r="DS422" s="6"/>
      <c r="DT422" s="6"/>
      <c r="DU422" s="6"/>
    </row>
    <row r="423" spans="1:125" s="3" customFormat="1">
      <c r="A423" s="11" t="s">
        <v>287</v>
      </c>
      <c r="B423" s="11"/>
      <c r="C423" s="13"/>
      <c r="D423" s="11"/>
      <c r="E423" s="11"/>
      <c r="F423" s="11"/>
      <c r="G423" s="11"/>
      <c r="H423" s="11"/>
      <c r="I423" s="11"/>
      <c r="J423" s="11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  <c r="CW423" s="6"/>
      <c r="CX423" s="6"/>
      <c r="CY423" s="6"/>
      <c r="CZ423" s="6"/>
      <c r="DA423" s="6"/>
      <c r="DB423" s="6"/>
      <c r="DC423" s="6"/>
      <c r="DD423" s="6"/>
      <c r="DE423" s="6"/>
      <c r="DF423" s="6"/>
      <c r="DG423" s="6"/>
      <c r="DH423" s="6"/>
      <c r="DI423" s="6"/>
      <c r="DJ423" s="6"/>
      <c r="DK423" s="6"/>
      <c r="DL423" s="6"/>
      <c r="DM423" s="6"/>
      <c r="DN423" s="6"/>
      <c r="DO423" s="6"/>
      <c r="DP423" s="6"/>
      <c r="DQ423" s="6"/>
      <c r="DR423" s="6"/>
      <c r="DS423" s="6"/>
      <c r="DT423" s="6"/>
      <c r="DU423" s="6"/>
    </row>
    <row r="424" spans="1:125">
      <c r="A424" t="s">
        <v>566</v>
      </c>
      <c r="B424" t="s">
        <v>565</v>
      </c>
      <c r="C424" t="s">
        <v>590</v>
      </c>
      <c r="D424" s="1">
        <v>50000</v>
      </c>
      <c r="E424" s="1">
        <v>1435</v>
      </c>
      <c r="F424" s="1">
        <v>1854</v>
      </c>
      <c r="G424" s="1">
        <v>1520</v>
      </c>
      <c r="H424" s="1">
        <v>25</v>
      </c>
      <c r="I424" s="1">
        <f>E424+F424+G424+H424</f>
        <v>4834</v>
      </c>
      <c r="J424" s="1">
        <f>D424-I424</f>
        <v>45166</v>
      </c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  <c r="BR424"/>
      <c r="BS424"/>
      <c r="BT424"/>
      <c r="BU424"/>
      <c r="BV424"/>
      <c r="BW424"/>
      <c r="BX424"/>
      <c r="BY424"/>
      <c r="BZ424"/>
      <c r="CA424"/>
      <c r="CB424"/>
      <c r="CC424"/>
      <c r="CD424"/>
      <c r="CE424"/>
      <c r="CF424"/>
      <c r="CG424"/>
      <c r="CH424"/>
      <c r="CI424"/>
      <c r="CJ424"/>
      <c r="CK424"/>
      <c r="CL424"/>
      <c r="CM424"/>
      <c r="CN424"/>
      <c r="CO424"/>
      <c r="CP424"/>
      <c r="CQ424"/>
      <c r="CR424"/>
      <c r="CS424"/>
      <c r="CT424"/>
      <c r="CU424"/>
      <c r="CV424"/>
      <c r="CW424"/>
      <c r="CX424"/>
      <c r="CY424"/>
      <c r="CZ424"/>
      <c r="DA424"/>
      <c r="DB424"/>
      <c r="DC424"/>
      <c r="DD424"/>
      <c r="DE424"/>
      <c r="DF424"/>
      <c r="DG424"/>
      <c r="DH424"/>
      <c r="DI424"/>
      <c r="DJ424"/>
      <c r="DK424"/>
      <c r="DL424"/>
      <c r="DM424"/>
      <c r="DN424"/>
      <c r="DO424"/>
      <c r="DP424"/>
      <c r="DQ424"/>
      <c r="DR424"/>
      <c r="DS424"/>
      <c r="DT424"/>
      <c r="DU424"/>
    </row>
    <row r="425" spans="1:125" s="3" customFormat="1">
      <c r="A425" t="s">
        <v>288</v>
      </c>
      <c r="B425" t="s">
        <v>26</v>
      </c>
      <c r="C425" t="s">
        <v>589</v>
      </c>
      <c r="D425" s="1">
        <v>38000</v>
      </c>
      <c r="E425" s="1">
        <v>1090.5999999999999</v>
      </c>
      <c r="F425" s="1">
        <v>160.38</v>
      </c>
      <c r="G425" s="1">
        <v>1155.2</v>
      </c>
      <c r="H425" s="1">
        <v>25</v>
      </c>
      <c r="I425" s="1">
        <f t="shared" ref="I425" si="118">E425+F425+G425+H425</f>
        <v>2431.1800000000003</v>
      </c>
      <c r="J425" s="1">
        <f t="shared" ref="J425" si="119">D425-I425</f>
        <v>35568.82</v>
      </c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  <c r="CW425" s="6"/>
      <c r="CX425" s="6"/>
      <c r="CY425" s="6"/>
      <c r="CZ425" s="6"/>
      <c r="DA425" s="6"/>
      <c r="DB425" s="6"/>
      <c r="DC425" s="6"/>
      <c r="DD425" s="6"/>
      <c r="DE425" s="6"/>
      <c r="DF425" s="6"/>
      <c r="DG425" s="6"/>
      <c r="DH425" s="6"/>
      <c r="DI425" s="6"/>
      <c r="DJ425" s="6"/>
      <c r="DK425" s="6"/>
      <c r="DL425" s="6"/>
      <c r="DM425" s="6"/>
      <c r="DN425" s="6"/>
      <c r="DO425" s="6"/>
      <c r="DP425" s="6"/>
      <c r="DQ425" s="6"/>
      <c r="DR425" s="6"/>
      <c r="DS425" s="6"/>
      <c r="DT425" s="6"/>
      <c r="DU425" s="6"/>
    </row>
    <row r="426" spans="1:125" s="3" customFormat="1">
      <c r="A426" t="s">
        <v>291</v>
      </c>
      <c r="B426" t="s">
        <v>188</v>
      </c>
      <c r="C426" t="s">
        <v>589</v>
      </c>
      <c r="D426" s="1">
        <v>60000</v>
      </c>
      <c r="E426" s="1">
        <v>1722</v>
      </c>
      <c r="F426" s="1">
        <v>3486.68</v>
      </c>
      <c r="G426" s="1">
        <v>1824</v>
      </c>
      <c r="H426" s="1">
        <v>25</v>
      </c>
      <c r="I426" s="1">
        <f>E426+F426+G426+H426</f>
        <v>7057.68</v>
      </c>
      <c r="J426" s="1">
        <f>D426-I426</f>
        <v>52942.32</v>
      </c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  <c r="CW426" s="6"/>
      <c r="CX426" s="6"/>
      <c r="CY426" s="6"/>
      <c r="CZ426" s="6"/>
      <c r="DA426" s="6"/>
      <c r="DB426" s="6"/>
      <c r="DC426" s="6"/>
      <c r="DD426" s="6"/>
      <c r="DE426" s="6"/>
      <c r="DF426" s="6"/>
      <c r="DG426" s="6"/>
      <c r="DH426" s="6"/>
      <c r="DI426" s="6"/>
      <c r="DJ426" s="6"/>
      <c r="DK426" s="6"/>
      <c r="DL426" s="6"/>
      <c r="DM426" s="6"/>
      <c r="DN426" s="6"/>
      <c r="DO426" s="6"/>
      <c r="DP426" s="6"/>
      <c r="DQ426" s="6"/>
      <c r="DR426" s="6"/>
      <c r="DS426" s="6"/>
      <c r="DT426" s="6"/>
      <c r="DU426" s="6"/>
    </row>
    <row r="427" spans="1:125">
      <c r="A427" t="s">
        <v>618</v>
      </c>
      <c r="B427" t="s">
        <v>617</v>
      </c>
      <c r="C427" t="s">
        <v>590</v>
      </c>
      <c r="D427" s="1">
        <v>80000</v>
      </c>
      <c r="E427" s="1">
        <v>2296</v>
      </c>
      <c r="F427" s="1">
        <v>7400.87</v>
      </c>
      <c r="G427" s="1">
        <v>2432</v>
      </c>
      <c r="H427" s="1">
        <v>25</v>
      </c>
      <c r="I427" s="1">
        <f>E427+F427+G427+H427</f>
        <v>12153.869999999999</v>
      </c>
      <c r="J427" s="1">
        <f>D427-I427</f>
        <v>67846.13</v>
      </c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  <c r="BR427"/>
      <c r="BS427"/>
      <c r="BT427"/>
      <c r="BU427"/>
      <c r="BV427"/>
      <c r="BW427"/>
      <c r="BX427"/>
      <c r="BY427"/>
      <c r="BZ427"/>
      <c r="CA427"/>
      <c r="CB427"/>
      <c r="CC427"/>
      <c r="CD427"/>
      <c r="CE427"/>
      <c r="CF427"/>
      <c r="CG427"/>
      <c r="CH427"/>
      <c r="CI427"/>
      <c r="CJ427"/>
      <c r="CK427"/>
      <c r="CL427"/>
      <c r="CM427"/>
      <c r="CN427"/>
      <c r="CO427"/>
      <c r="CP427"/>
      <c r="CQ427"/>
      <c r="CR427"/>
      <c r="CS427"/>
      <c r="CT427"/>
      <c r="CU427"/>
      <c r="CV427"/>
      <c r="CW427"/>
      <c r="CX427"/>
      <c r="CY427"/>
      <c r="CZ427"/>
      <c r="DA427"/>
      <c r="DB427"/>
      <c r="DC427"/>
      <c r="DD427"/>
      <c r="DE427"/>
      <c r="DF427"/>
      <c r="DG427"/>
      <c r="DH427"/>
      <c r="DI427"/>
      <c r="DJ427"/>
      <c r="DK427"/>
      <c r="DL427"/>
      <c r="DM427"/>
      <c r="DN427"/>
      <c r="DO427"/>
      <c r="DP427"/>
      <c r="DQ427"/>
      <c r="DR427"/>
      <c r="DS427"/>
      <c r="DT427"/>
      <c r="DU427"/>
    </row>
    <row r="428" spans="1:125" s="3" customFormat="1">
      <c r="A428" s="3" t="s">
        <v>18</v>
      </c>
      <c r="B428" s="3">
        <v>4</v>
      </c>
      <c r="D428" s="4">
        <f t="shared" ref="D428:J428" si="120">SUM(D424:D427)</f>
        <v>228000</v>
      </c>
      <c r="E428" s="4">
        <f t="shared" si="120"/>
        <v>6543.6</v>
      </c>
      <c r="F428" s="4">
        <f t="shared" si="120"/>
        <v>12901.93</v>
      </c>
      <c r="G428" s="4">
        <f t="shared" si="120"/>
        <v>6931.2</v>
      </c>
      <c r="H428" s="4">
        <f t="shared" si="120"/>
        <v>100</v>
      </c>
      <c r="I428" s="4">
        <f t="shared" si="120"/>
        <v>26476.73</v>
      </c>
      <c r="J428" s="4">
        <f t="shared" si="120"/>
        <v>201523.27000000002</v>
      </c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  <c r="CW428" s="6"/>
      <c r="CX428" s="6"/>
      <c r="CY428" s="6"/>
      <c r="CZ428" s="6"/>
      <c r="DA428" s="6"/>
      <c r="DB428" s="6"/>
      <c r="DC428" s="6"/>
      <c r="DD428" s="6"/>
      <c r="DE428" s="6"/>
      <c r="DF428" s="6"/>
      <c r="DG428" s="6"/>
      <c r="DH428" s="6"/>
      <c r="DI428" s="6"/>
      <c r="DJ428" s="6"/>
      <c r="DK428" s="6"/>
      <c r="DL428" s="6"/>
      <c r="DM428" s="6"/>
      <c r="DN428" s="6"/>
      <c r="DO428" s="6"/>
      <c r="DP428" s="6"/>
      <c r="DQ428" s="6"/>
      <c r="DR428" s="6"/>
      <c r="DS428" s="6"/>
      <c r="DT428" s="6"/>
      <c r="DU428" s="6"/>
    </row>
    <row r="429" spans="1:125" s="3" customFormat="1">
      <c r="A429"/>
      <c r="B429"/>
      <c r="C429"/>
      <c r="D429" s="1"/>
      <c r="E429" s="1"/>
      <c r="F429" s="1"/>
      <c r="G429" s="1"/>
      <c r="H429" s="1"/>
      <c r="I429" s="1"/>
      <c r="J429" s="1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  <c r="CW429" s="6"/>
      <c r="CX429" s="6"/>
      <c r="CY429" s="6"/>
      <c r="CZ429" s="6"/>
      <c r="DA429" s="6"/>
      <c r="DB429" s="6"/>
      <c r="DC429" s="6"/>
      <c r="DD429" s="6"/>
      <c r="DE429" s="6"/>
      <c r="DF429" s="6"/>
      <c r="DG429" s="6"/>
      <c r="DH429" s="6"/>
      <c r="DI429" s="6"/>
      <c r="DJ429" s="6"/>
      <c r="DK429" s="6"/>
      <c r="DL429" s="6"/>
      <c r="DM429" s="6"/>
      <c r="DN429" s="6"/>
      <c r="DO429" s="6"/>
      <c r="DP429" s="6"/>
      <c r="DQ429" s="6"/>
      <c r="DR429" s="6"/>
      <c r="DS429" s="6"/>
      <c r="DT429" s="6"/>
      <c r="DU429" s="6"/>
    </row>
    <row r="430" spans="1:125" s="3" customFormat="1">
      <c r="A430" s="11" t="s">
        <v>292</v>
      </c>
      <c r="B430" s="11"/>
      <c r="C430" s="13"/>
      <c r="D430" s="11"/>
      <c r="E430" s="11"/>
      <c r="F430" s="11"/>
      <c r="G430" s="11"/>
      <c r="H430" s="11"/>
      <c r="I430" s="11"/>
      <c r="J430" s="11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  <c r="CW430" s="6"/>
      <c r="CX430" s="6"/>
      <c r="CY430" s="6"/>
      <c r="CZ430" s="6"/>
      <c r="DA430" s="6"/>
      <c r="DB430" s="6"/>
      <c r="DC430" s="6"/>
      <c r="DD430" s="6"/>
      <c r="DE430" s="6"/>
      <c r="DF430" s="6"/>
      <c r="DG430" s="6"/>
      <c r="DH430" s="6"/>
      <c r="DI430" s="6"/>
      <c r="DJ430" s="6"/>
      <c r="DK430" s="6"/>
      <c r="DL430" s="6"/>
      <c r="DM430" s="6"/>
      <c r="DN430" s="6"/>
      <c r="DO430" s="6"/>
      <c r="DP430" s="6"/>
      <c r="DQ430" s="6"/>
      <c r="DR430" s="6"/>
      <c r="DS430" s="6"/>
      <c r="DT430" s="6"/>
      <c r="DU430" s="6"/>
    </row>
    <row r="431" spans="1:125" s="3" customFormat="1">
      <c r="A431" t="s">
        <v>293</v>
      </c>
      <c r="B431" t="s">
        <v>294</v>
      </c>
      <c r="C431" t="s">
        <v>590</v>
      </c>
      <c r="D431" s="1">
        <v>50000</v>
      </c>
      <c r="E431" s="1">
        <v>1435</v>
      </c>
      <c r="F431" s="1">
        <v>1854</v>
      </c>
      <c r="G431" s="1">
        <v>1520</v>
      </c>
      <c r="H431" s="1">
        <v>25</v>
      </c>
      <c r="I431" s="1">
        <f t="shared" ref="I431:I432" si="121">E431+F431+G431+H431</f>
        <v>4834</v>
      </c>
      <c r="J431" s="1">
        <f>+D431-I431</f>
        <v>45166</v>
      </c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  <c r="CW431" s="6"/>
      <c r="CX431" s="6"/>
      <c r="CY431" s="6"/>
      <c r="CZ431" s="6"/>
      <c r="DA431" s="6"/>
      <c r="DB431" s="6"/>
      <c r="DC431" s="6"/>
      <c r="DD431" s="6"/>
      <c r="DE431" s="6"/>
      <c r="DF431" s="6"/>
      <c r="DG431" s="6"/>
      <c r="DH431" s="6"/>
      <c r="DI431" s="6"/>
      <c r="DJ431" s="6"/>
      <c r="DK431" s="6"/>
      <c r="DL431" s="6"/>
      <c r="DM431" s="6"/>
      <c r="DN431" s="6"/>
      <c r="DO431" s="6"/>
      <c r="DP431" s="6"/>
      <c r="DQ431" s="6"/>
      <c r="DR431" s="6"/>
      <c r="DS431" s="6"/>
      <c r="DT431" s="6"/>
      <c r="DU431" s="6"/>
    </row>
    <row r="432" spans="1:125" s="3" customFormat="1">
      <c r="A432" t="s">
        <v>295</v>
      </c>
      <c r="B432" t="s">
        <v>294</v>
      </c>
      <c r="C432" t="s">
        <v>590</v>
      </c>
      <c r="D432" s="1">
        <v>100000</v>
      </c>
      <c r="E432" s="1">
        <v>2870</v>
      </c>
      <c r="F432" s="1">
        <v>12105.37</v>
      </c>
      <c r="G432" s="1">
        <v>3040</v>
      </c>
      <c r="H432" s="1">
        <v>25</v>
      </c>
      <c r="I432" s="1">
        <f t="shared" si="121"/>
        <v>18040.370000000003</v>
      </c>
      <c r="J432" s="1">
        <f t="shared" ref="J432:J440" si="122">+D432-I432</f>
        <v>81959.63</v>
      </c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  <c r="CW432" s="6"/>
      <c r="CX432" s="6"/>
      <c r="CY432" s="6"/>
      <c r="CZ432" s="6"/>
      <c r="DA432" s="6"/>
      <c r="DB432" s="6"/>
      <c r="DC432" s="6"/>
      <c r="DD432" s="6"/>
      <c r="DE432" s="6"/>
      <c r="DF432" s="6"/>
      <c r="DG432" s="6"/>
      <c r="DH432" s="6"/>
      <c r="DI432" s="6"/>
      <c r="DJ432" s="6"/>
      <c r="DK432" s="6"/>
      <c r="DL432" s="6"/>
      <c r="DM432" s="6"/>
      <c r="DN432" s="6"/>
      <c r="DO432" s="6"/>
      <c r="DP432" s="6"/>
      <c r="DQ432" s="6"/>
      <c r="DR432" s="6"/>
      <c r="DS432" s="6"/>
      <c r="DT432" s="6"/>
      <c r="DU432" s="6"/>
    </row>
    <row r="433" spans="1:125">
      <c r="A433" t="s">
        <v>474</v>
      </c>
      <c r="B433" t="s">
        <v>23</v>
      </c>
      <c r="C433" t="s">
        <v>590</v>
      </c>
      <c r="D433" s="1">
        <v>100000</v>
      </c>
      <c r="E433" s="1">
        <v>2870</v>
      </c>
      <c r="F433" s="1">
        <v>12105.37</v>
      </c>
      <c r="G433" s="1">
        <v>3040</v>
      </c>
      <c r="H433" s="1">
        <v>25</v>
      </c>
      <c r="I433" s="1">
        <f>E433+F433+G433+H433</f>
        <v>18040.370000000003</v>
      </c>
      <c r="J433" s="1">
        <f t="shared" si="122"/>
        <v>81959.63</v>
      </c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  <c r="BR433"/>
      <c r="BS433"/>
      <c r="BT433"/>
      <c r="BU433"/>
      <c r="BV433"/>
      <c r="BW433"/>
      <c r="BX433"/>
      <c r="BY433"/>
      <c r="BZ433"/>
      <c r="CA433"/>
      <c r="CB433"/>
      <c r="CC433"/>
      <c r="CD433"/>
      <c r="CE433"/>
      <c r="CF433"/>
      <c r="CG433"/>
      <c r="CH433"/>
      <c r="CI433"/>
      <c r="CJ433"/>
      <c r="CK433"/>
      <c r="CL433"/>
      <c r="CM433"/>
      <c r="CN433"/>
      <c r="CO433"/>
      <c r="CP433"/>
      <c r="CQ433"/>
      <c r="CR433"/>
      <c r="CS433"/>
      <c r="CT433"/>
      <c r="CU433"/>
      <c r="CV433"/>
      <c r="CW433"/>
      <c r="CX433"/>
      <c r="CY433"/>
      <c r="CZ433"/>
      <c r="DA433"/>
      <c r="DB433"/>
      <c r="DC433"/>
      <c r="DD433"/>
      <c r="DE433"/>
      <c r="DF433"/>
      <c r="DG433"/>
      <c r="DH433"/>
      <c r="DI433"/>
      <c r="DJ433"/>
      <c r="DK433"/>
      <c r="DL433"/>
      <c r="DM433"/>
      <c r="DN433"/>
      <c r="DO433"/>
      <c r="DP433"/>
      <c r="DQ433"/>
      <c r="DR433"/>
      <c r="DS433"/>
      <c r="DT433"/>
      <c r="DU433"/>
    </row>
    <row r="434" spans="1:125">
      <c r="A434" t="s">
        <v>567</v>
      </c>
      <c r="B434" s="12" t="s">
        <v>559</v>
      </c>
      <c r="C434" s="12" t="s">
        <v>590</v>
      </c>
      <c r="D434" s="1">
        <v>60000</v>
      </c>
      <c r="E434" s="1">
        <v>1722</v>
      </c>
      <c r="F434" s="1">
        <v>3486.68</v>
      </c>
      <c r="G434" s="1">
        <v>1824</v>
      </c>
      <c r="H434" s="1">
        <v>25</v>
      </c>
      <c r="I434" s="1">
        <f>+E434+F434+G434+H434</f>
        <v>7057.68</v>
      </c>
      <c r="J434" s="1">
        <f t="shared" si="122"/>
        <v>52942.32</v>
      </c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  <c r="BR434"/>
      <c r="BS434"/>
      <c r="BT434"/>
      <c r="BU434"/>
      <c r="BV434"/>
      <c r="BW434"/>
      <c r="BX434"/>
      <c r="BY434"/>
      <c r="BZ434"/>
      <c r="CA434"/>
      <c r="CB434"/>
      <c r="CC434"/>
      <c r="CD434"/>
      <c r="CE434"/>
      <c r="CF434"/>
      <c r="CG434"/>
      <c r="CH434"/>
      <c r="CI434"/>
      <c r="CJ434"/>
      <c r="CK434"/>
      <c r="CL434"/>
      <c r="CM434"/>
      <c r="CN434"/>
      <c r="CO434"/>
      <c r="CP434"/>
      <c r="CQ434"/>
      <c r="CR434"/>
      <c r="CS434"/>
      <c r="CT434"/>
      <c r="CU434"/>
      <c r="CV434"/>
      <c r="CW434"/>
      <c r="CX434"/>
      <c r="CY434"/>
      <c r="CZ434"/>
      <c r="DA434"/>
      <c r="DB434"/>
      <c r="DC434"/>
      <c r="DD434"/>
      <c r="DE434"/>
      <c r="DF434"/>
      <c r="DG434"/>
      <c r="DH434"/>
      <c r="DI434"/>
      <c r="DJ434"/>
      <c r="DK434"/>
      <c r="DL434"/>
      <c r="DM434"/>
      <c r="DN434"/>
      <c r="DO434"/>
      <c r="DP434"/>
      <c r="DQ434"/>
      <c r="DR434"/>
      <c r="DS434"/>
      <c r="DT434"/>
      <c r="DU434"/>
    </row>
    <row r="435" spans="1:125">
      <c r="A435" t="s">
        <v>20</v>
      </c>
      <c r="B435" t="s">
        <v>28</v>
      </c>
      <c r="C435" t="s">
        <v>587</v>
      </c>
      <c r="D435" s="1">
        <v>34000</v>
      </c>
      <c r="E435" s="1">
        <v>975.8</v>
      </c>
      <c r="F435" s="1">
        <v>0</v>
      </c>
      <c r="G435" s="1">
        <v>1033.5999999999999</v>
      </c>
      <c r="H435" s="1">
        <v>2208.2399999999998</v>
      </c>
      <c r="I435" s="1">
        <f t="shared" ref="I435:I440" si="123">+E435+F435+G435+H435</f>
        <v>4217.6399999999994</v>
      </c>
      <c r="J435" s="1">
        <f t="shared" si="122"/>
        <v>29782.36</v>
      </c>
    </row>
    <row r="436" spans="1:125">
      <c r="A436" t="s">
        <v>568</v>
      </c>
      <c r="B436" t="s">
        <v>21</v>
      </c>
      <c r="C436" s="12" t="s">
        <v>590</v>
      </c>
      <c r="D436" s="1">
        <v>45000</v>
      </c>
      <c r="E436" s="1">
        <v>1291.5</v>
      </c>
      <c r="F436" s="1">
        <v>1148.33</v>
      </c>
      <c r="G436" s="1">
        <v>1368</v>
      </c>
      <c r="H436" s="1">
        <v>25</v>
      </c>
      <c r="I436" s="1">
        <f t="shared" si="123"/>
        <v>3832.83</v>
      </c>
      <c r="J436" s="1">
        <f t="shared" si="122"/>
        <v>41167.17</v>
      </c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  <c r="BQ436"/>
      <c r="BR436"/>
      <c r="BS436"/>
      <c r="BT436"/>
      <c r="BU436"/>
      <c r="BV436"/>
      <c r="BW436"/>
      <c r="BX436"/>
      <c r="BY436"/>
      <c r="BZ436"/>
      <c r="CA436"/>
      <c r="CB436"/>
      <c r="CC436"/>
      <c r="CD436"/>
      <c r="CE436"/>
      <c r="CF436"/>
      <c r="CG436"/>
      <c r="CH436"/>
      <c r="CI436"/>
      <c r="CJ436"/>
      <c r="CK436"/>
      <c r="CL436"/>
      <c r="CM436"/>
      <c r="CN436"/>
      <c r="CO436"/>
      <c r="CP436"/>
      <c r="CQ436"/>
      <c r="CR436"/>
      <c r="CS436"/>
      <c r="CT436"/>
      <c r="CU436"/>
      <c r="CV436"/>
      <c r="CW436"/>
      <c r="CX436"/>
      <c r="CY436"/>
      <c r="CZ436"/>
      <c r="DA436"/>
      <c r="DB436"/>
      <c r="DC436"/>
      <c r="DD436"/>
      <c r="DE436"/>
      <c r="DF436"/>
      <c r="DG436"/>
      <c r="DH436"/>
      <c r="DI436"/>
      <c r="DJ436"/>
      <c r="DK436"/>
      <c r="DL436"/>
      <c r="DM436"/>
      <c r="DN436"/>
      <c r="DO436"/>
      <c r="DP436"/>
      <c r="DQ436"/>
      <c r="DR436"/>
      <c r="DS436"/>
      <c r="DT436"/>
      <c r="DU436"/>
    </row>
    <row r="437" spans="1:125">
      <c r="A437" t="s">
        <v>621</v>
      </c>
      <c r="B437" t="s">
        <v>515</v>
      </c>
      <c r="C437" s="12" t="s">
        <v>590</v>
      </c>
      <c r="D437" s="1">
        <v>50000</v>
      </c>
      <c r="E437" s="1">
        <v>1435</v>
      </c>
      <c r="F437" s="1">
        <v>1854</v>
      </c>
      <c r="G437" s="1">
        <v>1520</v>
      </c>
      <c r="H437" s="1">
        <v>25</v>
      </c>
      <c r="I437" s="1">
        <f t="shared" si="123"/>
        <v>4834</v>
      </c>
      <c r="J437" s="1">
        <f t="shared" si="122"/>
        <v>45166</v>
      </c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  <c r="BP437"/>
      <c r="BQ437"/>
      <c r="BR437"/>
      <c r="BS437"/>
      <c r="BT437"/>
      <c r="BU437"/>
      <c r="BV437"/>
      <c r="BW437"/>
      <c r="BX437"/>
      <c r="BY437"/>
      <c r="BZ437"/>
      <c r="CA437"/>
      <c r="CB437"/>
      <c r="CC437"/>
      <c r="CD437"/>
      <c r="CE437"/>
      <c r="CF437"/>
      <c r="CG437"/>
      <c r="CH437"/>
      <c r="CI437"/>
      <c r="CJ437"/>
      <c r="CK437"/>
      <c r="CL437"/>
      <c r="CM437"/>
      <c r="CN437"/>
      <c r="CO437"/>
      <c r="CP437"/>
      <c r="CQ437"/>
      <c r="CR437"/>
      <c r="CS437"/>
      <c r="CT437"/>
      <c r="CU437"/>
      <c r="CV437"/>
      <c r="CW437"/>
      <c r="CX437"/>
      <c r="CY437"/>
      <c r="CZ437"/>
      <c r="DA437"/>
      <c r="DB437"/>
      <c r="DC437"/>
      <c r="DD437"/>
      <c r="DE437"/>
      <c r="DF437"/>
      <c r="DG437"/>
      <c r="DH437"/>
      <c r="DI437"/>
      <c r="DJ437"/>
      <c r="DK437"/>
      <c r="DL437"/>
      <c r="DM437"/>
      <c r="DN437"/>
      <c r="DO437"/>
      <c r="DP437"/>
      <c r="DQ437"/>
      <c r="DR437"/>
      <c r="DS437"/>
      <c r="DT437"/>
      <c r="DU437"/>
    </row>
    <row r="438" spans="1:125">
      <c r="A438" t="s">
        <v>620</v>
      </c>
      <c r="B438" t="s">
        <v>196</v>
      </c>
      <c r="C438" s="12" t="s">
        <v>590</v>
      </c>
      <c r="D438" s="1">
        <v>50000</v>
      </c>
      <c r="E438" s="1">
        <v>1435</v>
      </c>
      <c r="F438" s="1">
        <v>1854</v>
      </c>
      <c r="G438" s="1">
        <v>1520</v>
      </c>
      <c r="H438" s="1">
        <v>25</v>
      </c>
      <c r="I438" s="1">
        <f t="shared" si="123"/>
        <v>4834</v>
      </c>
      <c r="J438" s="1">
        <f t="shared" si="122"/>
        <v>45166</v>
      </c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  <c r="BQ438"/>
      <c r="BR438"/>
      <c r="BS438"/>
      <c r="BT438"/>
      <c r="BU438"/>
      <c r="BV438"/>
      <c r="BW438"/>
      <c r="BX438"/>
      <c r="BY438"/>
      <c r="BZ438"/>
      <c r="CA438"/>
      <c r="CB438"/>
      <c r="CC438"/>
      <c r="CD438"/>
      <c r="CE438"/>
      <c r="CF438"/>
      <c r="CG438"/>
      <c r="CH438"/>
      <c r="CI438"/>
      <c r="CJ438"/>
      <c r="CK438"/>
      <c r="CL438"/>
      <c r="CM438"/>
      <c r="CN438"/>
      <c r="CO438"/>
      <c r="CP438"/>
      <c r="CQ438"/>
      <c r="CR438"/>
      <c r="CS438"/>
      <c r="CT438"/>
      <c r="CU438"/>
      <c r="CV438"/>
      <c r="CW438"/>
      <c r="CX438"/>
      <c r="CY438"/>
      <c r="CZ438"/>
      <c r="DA438"/>
      <c r="DB438"/>
      <c r="DC438"/>
      <c r="DD438"/>
      <c r="DE438"/>
      <c r="DF438"/>
      <c r="DG438"/>
      <c r="DH438"/>
      <c r="DI438"/>
      <c r="DJ438"/>
      <c r="DK438"/>
      <c r="DL438"/>
      <c r="DM438"/>
      <c r="DN438"/>
      <c r="DO438"/>
      <c r="DP438"/>
      <c r="DQ438"/>
      <c r="DR438"/>
      <c r="DS438"/>
      <c r="DT438"/>
      <c r="DU438"/>
    </row>
    <row r="439" spans="1:125">
      <c r="A439" t="s">
        <v>678</v>
      </c>
      <c r="B439" t="s">
        <v>483</v>
      </c>
      <c r="C439" s="12" t="s">
        <v>590</v>
      </c>
      <c r="D439" s="1">
        <v>55000</v>
      </c>
      <c r="E439" s="1">
        <v>1578.5</v>
      </c>
      <c r="F439" s="1">
        <v>2559.6799999999998</v>
      </c>
      <c r="G439" s="1">
        <v>1672</v>
      </c>
      <c r="H439" s="1">
        <v>25</v>
      </c>
      <c r="I439" s="1">
        <f>E439+F439+G439+H439</f>
        <v>5835.18</v>
      </c>
      <c r="J439" s="1">
        <f>D439-I439</f>
        <v>49164.82</v>
      </c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  <c r="BM439"/>
      <c r="BN439"/>
      <c r="BO439"/>
      <c r="BP439"/>
      <c r="BQ439"/>
      <c r="BR439"/>
      <c r="BS439"/>
      <c r="BT439"/>
      <c r="BU439"/>
      <c r="BV439"/>
      <c r="BW439"/>
      <c r="BX439"/>
      <c r="BY439"/>
      <c r="BZ439"/>
      <c r="CA439"/>
      <c r="CB439"/>
      <c r="CC439"/>
      <c r="CD439"/>
      <c r="CE439"/>
      <c r="CF439"/>
      <c r="CG439"/>
      <c r="CH439"/>
      <c r="CI439"/>
      <c r="CJ439"/>
      <c r="CK439"/>
      <c r="CL439"/>
      <c r="CM439"/>
      <c r="CN439"/>
      <c r="CO439"/>
      <c r="CP439"/>
      <c r="CQ439"/>
      <c r="CR439"/>
      <c r="CS439"/>
      <c r="CT439"/>
      <c r="CU439"/>
      <c r="CV439"/>
      <c r="CW439"/>
      <c r="CX439"/>
      <c r="CY439"/>
      <c r="CZ439"/>
      <c r="DA439"/>
      <c r="DB439"/>
      <c r="DC439"/>
      <c r="DD439"/>
      <c r="DE439"/>
      <c r="DF439"/>
      <c r="DG439"/>
      <c r="DH439"/>
      <c r="DI439"/>
      <c r="DJ439"/>
      <c r="DK439"/>
      <c r="DL439"/>
      <c r="DM439"/>
      <c r="DN439"/>
      <c r="DO439"/>
      <c r="DP439"/>
      <c r="DQ439"/>
      <c r="DR439"/>
      <c r="DS439"/>
      <c r="DT439"/>
      <c r="DU439"/>
    </row>
    <row r="440" spans="1:125">
      <c r="A440" t="s">
        <v>619</v>
      </c>
      <c r="B440" t="s">
        <v>559</v>
      </c>
      <c r="C440" s="12" t="s">
        <v>590</v>
      </c>
      <c r="D440" s="1">
        <v>50000</v>
      </c>
      <c r="E440" s="1">
        <v>1435</v>
      </c>
      <c r="F440" s="1">
        <v>1854</v>
      </c>
      <c r="G440" s="1">
        <v>1520</v>
      </c>
      <c r="H440" s="1">
        <v>25</v>
      </c>
      <c r="I440" s="1">
        <f t="shared" si="123"/>
        <v>4834</v>
      </c>
      <c r="J440" s="1">
        <f t="shared" si="122"/>
        <v>45166</v>
      </c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  <c r="BO440"/>
      <c r="BP440"/>
      <c r="BQ440"/>
      <c r="BR440"/>
      <c r="BS440"/>
      <c r="BT440"/>
      <c r="BU440"/>
      <c r="BV440"/>
      <c r="BW440"/>
      <c r="BX440"/>
      <c r="BY440"/>
      <c r="BZ440"/>
      <c r="CA440"/>
      <c r="CB440"/>
      <c r="CC440"/>
      <c r="CD440"/>
      <c r="CE440"/>
      <c r="CF440"/>
      <c r="CG440"/>
      <c r="CH440"/>
      <c r="CI440"/>
      <c r="CJ440"/>
      <c r="CK440"/>
      <c r="CL440"/>
      <c r="CM440"/>
      <c r="CN440"/>
      <c r="CO440"/>
      <c r="CP440"/>
      <c r="CQ440"/>
      <c r="CR440"/>
      <c r="CS440"/>
      <c r="CT440"/>
      <c r="CU440"/>
      <c r="CV440"/>
      <c r="CW440"/>
      <c r="CX440"/>
      <c r="CY440"/>
      <c r="CZ440"/>
      <c r="DA440"/>
      <c r="DB440"/>
      <c r="DC440"/>
      <c r="DD440"/>
      <c r="DE440"/>
      <c r="DF440"/>
      <c r="DG440"/>
      <c r="DH440"/>
      <c r="DI440"/>
      <c r="DJ440"/>
      <c r="DK440"/>
      <c r="DL440"/>
      <c r="DM440"/>
      <c r="DN440"/>
      <c r="DO440"/>
      <c r="DP440"/>
      <c r="DQ440"/>
      <c r="DR440"/>
      <c r="DS440"/>
      <c r="DT440"/>
      <c r="DU440"/>
    </row>
    <row r="441" spans="1:125" s="3" customFormat="1">
      <c r="A441" s="3" t="s">
        <v>18</v>
      </c>
      <c r="B441" s="3">
        <v>10</v>
      </c>
      <c r="D441" s="4">
        <f t="shared" ref="D441:J441" si="124">SUM(D431:D440)</f>
        <v>594000</v>
      </c>
      <c r="E441" s="4">
        <f t="shared" si="124"/>
        <v>17047.8</v>
      </c>
      <c r="F441" s="4">
        <f t="shared" si="124"/>
        <v>38821.43</v>
      </c>
      <c r="G441" s="4">
        <f t="shared" si="124"/>
        <v>18057.599999999999</v>
      </c>
      <c r="H441" s="4">
        <f t="shared" si="124"/>
        <v>2433.2399999999998</v>
      </c>
      <c r="I441" s="4">
        <f t="shared" si="124"/>
        <v>76360.070000000007</v>
      </c>
      <c r="J441" s="4">
        <f t="shared" si="124"/>
        <v>517639.93</v>
      </c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  <c r="CW441" s="6"/>
      <c r="CX441" s="6"/>
      <c r="CY441" s="6"/>
      <c r="CZ441" s="6"/>
      <c r="DA441" s="6"/>
      <c r="DB441" s="6"/>
      <c r="DC441" s="6"/>
      <c r="DD441" s="6"/>
      <c r="DE441" s="6"/>
      <c r="DF441" s="6"/>
      <c r="DG441" s="6"/>
      <c r="DH441" s="6"/>
      <c r="DI441" s="6"/>
      <c r="DJ441" s="6"/>
      <c r="DK441" s="6"/>
      <c r="DL441" s="6"/>
      <c r="DM441" s="6"/>
      <c r="DN441" s="6"/>
      <c r="DO441" s="6"/>
      <c r="DP441" s="6"/>
      <c r="DQ441" s="6"/>
      <c r="DR441" s="6"/>
      <c r="DS441" s="6"/>
      <c r="DT441" s="6"/>
      <c r="DU441" s="6"/>
    </row>
    <row r="442" spans="1:125" s="3" customFormat="1">
      <c r="A442"/>
      <c r="B442"/>
      <c r="C442"/>
      <c r="D442" s="1"/>
      <c r="E442" s="1"/>
      <c r="F442" s="1"/>
      <c r="G442" s="1"/>
      <c r="H442" s="1"/>
      <c r="I442" s="1"/>
      <c r="J442" s="1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  <c r="CW442" s="6"/>
      <c r="CX442" s="6"/>
      <c r="CY442" s="6"/>
      <c r="CZ442" s="6"/>
      <c r="DA442" s="6"/>
      <c r="DB442" s="6"/>
      <c r="DC442" s="6"/>
      <c r="DD442" s="6"/>
      <c r="DE442" s="6"/>
      <c r="DF442" s="6"/>
      <c r="DG442" s="6"/>
      <c r="DH442" s="6"/>
      <c r="DI442" s="6"/>
      <c r="DJ442" s="6"/>
      <c r="DK442" s="6"/>
      <c r="DL442" s="6"/>
      <c r="DM442" s="6"/>
      <c r="DN442" s="6"/>
      <c r="DO442" s="6"/>
      <c r="DP442" s="6"/>
      <c r="DQ442" s="6"/>
      <c r="DR442" s="6"/>
      <c r="DS442" s="6"/>
      <c r="DT442" s="6"/>
      <c r="DU442" s="6"/>
    </row>
    <row r="443" spans="1:125" s="3" customFormat="1">
      <c r="A443" s="11" t="s">
        <v>296</v>
      </c>
      <c r="B443" s="11"/>
      <c r="C443" s="13"/>
      <c r="D443" s="11"/>
      <c r="E443" s="11"/>
      <c r="F443" s="11"/>
      <c r="G443" s="11"/>
      <c r="H443" s="11"/>
      <c r="I443" s="11"/>
      <c r="J443" s="11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  <c r="CW443" s="6"/>
      <c r="CX443" s="6"/>
      <c r="CY443" s="6"/>
      <c r="CZ443" s="6"/>
      <c r="DA443" s="6"/>
      <c r="DB443" s="6"/>
      <c r="DC443" s="6"/>
      <c r="DD443" s="6"/>
      <c r="DE443" s="6"/>
      <c r="DF443" s="6"/>
      <c r="DG443" s="6"/>
      <c r="DH443" s="6"/>
      <c r="DI443" s="6"/>
      <c r="DJ443" s="6"/>
      <c r="DK443" s="6"/>
      <c r="DL443" s="6"/>
      <c r="DM443" s="6"/>
      <c r="DN443" s="6"/>
      <c r="DO443" s="6"/>
      <c r="DP443" s="6"/>
      <c r="DQ443" s="6"/>
      <c r="DR443" s="6"/>
      <c r="DS443" s="6"/>
      <c r="DT443" s="6"/>
      <c r="DU443" s="6"/>
    </row>
    <row r="444" spans="1:125">
      <c r="A444" t="s">
        <v>680</v>
      </c>
      <c r="B444" t="s">
        <v>307</v>
      </c>
      <c r="C444" t="s">
        <v>590</v>
      </c>
      <c r="D444" s="1">
        <v>15000</v>
      </c>
      <c r="E444" s="1">
        <v>430.5</v>
      </c>
      <c r="F444" s="1">
        <v>0</v>
      </c>
      <c r="G444" s="1">
        <v>456</v>
      </c>
      <c r="H444" s="1">
        <v>25</v>
      </c>
      <c r="I444" s="1">
        <f>+E444+F444+G444+H444</f>
        <v>911.5</v>
      </c>
      <c r="J444" s="1">
        <f>+D444-I444</f>
        <v>14088.5</v>
      </c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  <c r="BQ444"/>
      <c r="BR444"/>
      <c r="BS444"/>
      <c r="BT444"/>
      <c r="BU444"/>
      <c r="BV444"/>
      <c r="BW444"/>
      <c r="BX444"/>
      <c r="BY444"/>
      <c r="BZ444"/>
      <c r="CA444"/>
      <c r="CB444"/>
      <c r="CC444"/>
      <c r="CD444"/>
      <c r="CE444"/>
      <c r="CF444"/>
      <c r="CG444"/>
      <c r="CH444"/>
      <c r="CI444"/>
      <c r="CJ444"/>
      <c r="CK444"/>
      <c r="CL444"/>
      <c r="CM444"/>
      <c r="CN444"/>
      <c r="CO444"/>
      <c r="CP444"/>
      <c r="CQ444"/>
      <c r="CR444"/>
      <c r="CS444"/>
      <c r="CT444"/>
      <c r="CU444"/>
      <c r="CV444"/>
      <c r="CW444"/>
      <c r="CX444"/>
      <c r="CY444"/>
      <c r="CZ444"/>
      <c r="DA444"/>
      <c r="DB444"/>
      <c r="DC444"/>
      <c r="DD444"/>
      <c r="DE444"/>
      <c r="DF444"/>
      <c r="DG444"/>
      <c r="DH444"/>
      <c r="DI444"/>
      <c r="DJ444"/>
      <c r="DK444"/>
      <c r="DL444"/>
      <c r="DM444"/>
      <c r="DN444"/>
      <c r="DO444"/>
      <c r="DP444"/>
      <c r="DQ444"/>
      <c r="DR444"/>
      <c r="DS444"/>
      <c r="DT444"/>
      <c r="DU444"/>
    </row>
    <row r="445" spans="1:125">
      <c r="A445" t="s">
        <v>679</v>
      </c>
      <c r="B445" t="s">
        <v>106</v>
      </c>
      <c r="C445" t="s">
        <v>590</v>
      </c>
      <c r="D445" s="1">
        <v>24000</v>
      </c>
      <c r="E445" s="1">
        <v>688.8</v>
      </c>
      <c r="F445" s="1">
        <v>0</v>
      </c>
      <c r="G445" s="1">
        <v>729.6</v>
      </c>
      <c r="H445" s="1">
        <v>25</v>
      </c>
      <c r="I445" s="1">
        <f t="shared" ref="I445:I496" si="125">+E445+F445+G445+H445</f>
        <v>1443.4</v>
      </c>
      <c r="J445" s="1">
        <f t="shared" ref="J445:J496" si="126">+D445-I445</f>
        <v>22556.6</v>
      </c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  <c r="BP445"/>
      <c r="BQ445"/>
      <c r="BR445"/>
      <c r="BS445"/>
      <c r="BT445"/>
      <c r="BU445"/>
      <c r="BV445"/>
      <c r="BW445"/>
      <c r="BX445"/>
      <c r="BY445"/>
      <c r="BZ445"/>
      <c r="CA445"/>
      <c r="CB445"/>
      <c r="CC445"/>
      <c r="CD445"/>
      <c r="CE445"/>
      <c r="CF445"/>
      <c r="CG445"/>
      <c r="CH445"/>
      <c r="CI445"/>
      <c r="CJ445"/>
      <c r="CK445"/>
      <c r="CL445"/>
      <c r="CM445"/>
      <c r="CN445"/>
      <c r="CO445"/>
      <c r="CP445"/>
      <c r="CQ445"/>
      <c r="CR445"/>
      <c r="CS445"/>
      <c r="CT445"/>
      <c r="CU445"/>
      <c r="CV445"/>
      <c r="CW445"/>
      <c r="CX445"/>
      <c r="CY445"/>
      <c r="CZ445"/>
      <c r="DA445"/>
      <c r="DB445"/>
      <c r="DC445"/>
      <c r="DD445"/>
      <c r="DE445"/>
      <c r="DF445"/>
      <c r="DG445"/>
      <c r="DH445"/>
      <c r="DI445"/>
      <c r="DJ445"/>
      <c r="DK445"/>
      <c r="DL445"/>
      <c r="DM445"/>
      <c r="DN445"/>
      <c r="DO445"/>
      <c r="DP445"/>
      <c r="DQ445"/>
      <c r="DR445"/>
      <c r="DS445"/>
      <c r="DT445"/>
      <c r="DU445"/>
    </row>
    <row r="446" spans="1:125">
      <c r="A446" t="s">
        <v>569</v>
      </c>
      <c r="B446" t="s">
        <v>487</v>
      </c>
      <c r="C446" t="s">
        <v>590</v>
      </c>
      <c r="D446" s="1">
        <v>23000</v>
      </c>
      <c r="E446" s="1">
        <v>660.1</v>
      </c>
      <c r="F446" s="1">
        <v>0</v>
      </c>
      <c r="G446" s="1">
        <v>699.2</v>
      </c>
      <c r="H446" s="1">
        <v>1056.6199999999999</v>
      </c>
      <c r="I446" s="1">
        <f t="shared" si="125"/>
        <v>2415.92</v>
      </c>
      <c r="J446" s="1">
        <f t="shared" si="126"/>
        <v>20584.080000000002</v>
      </c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  <c r="BP446"/>
      <c r="BQ446"/>
      <c r="BR446"/>
      <c r="BS446"/>
      <c r="BT446"/>
      <c r="BU446"/>
      <c r="BV446"/>
      <c r="BW446"/>
      <c r="BX446"/>
      <c r="BY446"/>
      <c r="BZ446"/>
      <c r="CA446"/>
      <c r="CB446"/>
      <c r="CC446"/>
      <c r="CD446"/>
      <c r="CE446"/>
      <c r="CF446"/>
      <c r="CG446"/>
      <c r="CH446"/>
      <c r="CI446"/>
      <c r="CJ446"/>
      <c r="CK446"/>
      <c r="CL446"/>
      <c r="CM446"/>
      <c r="CN446"/>
      <c r="CO446"/>
      <c r="CP446"/>
      <c r="CQ446"/>
      <c r="CR446"/>
      <c r="CS446"/>
      <c r="CT446"/>
      <c r="CU446"/>
      <c r="CV446"/>
      <c r="CW446"/>
      <c r="CX446"/>
      <c r="CY446"/>
      <c r="CZ446"/>
      <c r="DA446"/>
      <c r="DB446"/>
      <c r="DC446"/>
      <c r="DD446"/>
      <c r="DE446"/>
      <c r="DF446"/>
      <c r="DG446"/>
      <c r="DH446"/>
      <c r="DI446"/>
      <c r="DJ446"/>
      <c r="DK446"/>
      <c r="DL446"/>
      <c r="DM446"/>
      <c r="DN446"/>
      <c r="DO446"/>
      <c r="DP446"/>
      <c r="DQ446"/>
      <c r="DR446"/>
      <c r="DS446"/>
      <c r="DT446"/>
      <c r="DU446"/>
    </row>
    <row r="447" spans="1:125">
      <c r="A447" t="s">
        <v>681</v>
      </c>
      <c r="B447" t="s">
        <v>307</v>
      </c>
      <c r="C447" t="s">
        <v>590</v>
      </c>
      <c r="D447" s="1">
        <v>12100</v>
      </c>
      <c r="E447" s="1">
        <v>347.27</v>
      </c>
      <c r="F447" s="1">
        <v>0</v>
      </c>
      <c r="G447" s="1">
        <v>367.84</v>
      </c>
      <c r="H447" s="1">
        <v>25</v>
      </c>
      <c r="I447" s="1">
        <f t="shared" si="125"/>
        <v>740.1099999999999</v>
      </c>
      <c r="J447" s="1">
        <f t="shared" si="126"/>
        <v>11359.89</v>
      </c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O447"/>
      <c r="BP447"/>
      <c r="BQ447"/>
      <c r="BR447"/>
      <c r="BS447"/>
      <c r="BT447"/>
      <c r="BU447"/>
      <c r="BV447"/>
      <c r="BW447"/>
      <c r="BX447"/>
      <c r="BY447"/>
      <c r="BZ447"/>
      <c r="CA447"/>
      <c r="CB447"/>
      <c r="CC447"/>
      <c r="CD447"/>
      <c r="CE447"/>
      <c r="CF447"/>
      <c r="CG447"/>
      <c r="CH447"/>
      <c r="CI447"/>
      <c r="CJ447"/>
      <c r="CK447"/>
      <c r="CL447"/>
      <c r="CM447"/>
      <c r="CN447"/>
      <c r="CO447"/>
      <c r="CP447"/>
      <c r="CQ447"/>
      <c r="CR447"/>
      <c r="CS447"/>
      <c r="CT447"/>
      <c r="CU447"/>
      <c r="CV447"/>
      <c r="CW447"/>
      <c r="CX447"/>
      <c r="CY447"/>
      <c r="CZ447"/>
      <c r="DA447"/>
      <c r="DB447"/>
      <c r="DC447"/>
      <c r="DD447"/>
      <c r="DE447"/>
      <c r="DF447"/>
      <c r="DG447"/>
      <c r="DH447"/>
      <c r="DI447"/>
      <c r="DJ447"/>
      <c r="DK447"/>
      <c r="DL447"/>
      <c r="DM447"/>
      <c r="DN447"/>
      <c r="DO447"/>
      <c r="DP447"/>
      <c r="DQ447"/>
      <c r="DR447"/>
      <c r="DS447"/>
      <c r="DT447"/>
      <c r="DU447"/>
    </row>
    <row r="448" spans="1:125">
      <c r="A448" t="s">
        <v>475</v>
      </c>
      <c r="B448" t="s">
        <v>307</v>
      </c>
      <c r="C448" t="s">
        <v>590</v>
      </c>
      <c r="D448" s="1">
        <v>15000</v>
      </c>
      <c r="E448" s="1">
        <v>430.5</v>
      </c>
      <c r="F448" s="1">
        <v>0</v>
      </c>
      <c r="G448" s="1">
        <v>456</v>
      </c>
      <c r="H448" s="1">
        <v>25</v>
      </c>
      <c r="I448" s="1">
        <f t="shared" si="125"/>
        <v>911.5</v>
      </c>
      <c r="J448" s="1">
        <f t="shared" si="126"/>
        <v>14088.5</v>
      </c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  <c r="BQ448"/>
      <c r="BR448"/>
      <c r="BS448"/>
      <c r="BT448"/>
      <c r="BU448"/>
      <c r="BV448"/>
      <c r="BW448"/>
      <c r="BX448"/>
      <c r="BY448"/>
      <c r="BZ448"/>
      <c r="CA448"/>
      <c r="CB448"/>
      <c r="CC448"/>
      <c r="CD448"/>
      <c r="CE448"/>
      <c r="CF448"/>
      <c r="CG448"/>
      <c r="CH448"/>
      <c r="CI448"/>
      <c r="CJ448"/>
      <c r="CK448"/>
      <c r="CL448"/>
      <c r="CM448"/>
      <c r="CN448"/>
      <c r="CO448"/>
      <c r="CP448"/>
      <c r="CQ448"/>
      <c r="CR448"/>
      <c r="CS448"/>
      <c r="CT448"/>
      <c r="CU448"/>
      <c r="CV448"/>
      <c r="CW448"/>
      <c r="CX448"/>
      <c r="CY448"/>
      <c r="CZ448"/>
      <c r="DA448"/>
      <c r="DB448"/>
      <c r="DC448"/>
      <c r="DD448"/>
      <c r="DE448"/>
      <c r="DF448"/>
      <c r="DG448"/>
      <c r="DH448"/>
      <c r="DI448"/>
      <c r="DJ448"/>
      <c r="DK448"/>
      <c r="DL448"/>
      <c r="DM448"/>
      <c r="DN448"/>
      <c r="DO448"/>
      <c r="DP448"/>
      <c r="DQ448"/>
      <c r="DR448"/>
      <c r="DS448"/>
      <c r="DT448"/>
      <c r="DU448"/>
    </row>
    <row r="449" spans="1:125" s="3" customFormat="1">
      <c r="A449" t="s">
        <v>297</v>
      </c>
      <c r="B449" t="s">
        <v>23</v>
      </c>
      <c r="C449" t="s">
        <v>590</v>
      </c>
      <c r="D449" s="1">
        <v>17000</v>
      </c>
      <c r="E449" s="1">
        <v>487.9</v>
      </c>
      <c r="F449" s="1">
        <v>0</v>
      </c>
      <c r="G449" s="1">
        <v>516.79999999999995</v>
      </c>
      <c r="H449" s="1">
        <v>25</v>
      </c>
      <c r="I449" s="1">
        <f t="shared" si="125"/>
        <v>1029.6999999999998</v>
      </c>
      <c r="J449" s="1">
        <f t="shared" si="126"/>
        <v>15970.3</v>
      </c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  <c r="CW449" s="6"/>
      <c r="CX449" s="6"/>
      <c r="CY449" s="6"/>
      <c r="CZ449" s="6"/>
      <c r="DA449" s="6"/>
      <c r="DB449" s="6"/>
      <c r="DC449" s="6"/>
      <c r="DD449" s="6"/>
      <c r="DE449" s="6"/>
      <c r="DF449" s="6"/>
      <c r="DG449" s="6"/>
      <c r="DH449" s="6"/>
      <c r="DI449" s="6"/>
      <c r="DJ449" s="6"/>
      <c r="DK449" s="6"/>
      <c r="DL449" s="6"/>
      <c r="DM449" s="6"/>
      <c r="DN449" s="6"/>
      <c r="DO449" s="6"/>
      <c r="DP449" s="6"/>
      <c r="DQ449" s="6"/>
      <c r="DR449" s="6"/>
      <c r="DS449" s="6"/>
      <c r="DT449" s="6"/>
      <c r="DU449" s="6"/>
    </row>
    <row r="450" spans="1:125" s="3" customFormat="1">
      <c r="A450" t="s">
        <v>299</v>
      </c>
      <c r="B450" t="s">
        <v>300</v>
      </c>
      <c r="C450" t="s">
        <v>590</v>
      </c>
      <c r="D450" s="1">
        <v>17500</v>
      </c>
      <c r="E450" s="1">
        <v>502.25</v>
      </c>
      <c r="F450" s="1">
        <v>0</v>
      </c>
      <c r="G450" s="1">
        <v>532</v>
      </c>
      <c r="H450" s="1">
        <v>25</v>
      </c>
      <c r="I450" s="1">
        <f t="shared" si="125"/>
        <v>1059.25</v>
      </c>
      <c r="J450" s="1">
        <f t="shared" si="126"/>
        <v>16440.75</v>
      </c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  <c r="CW450" s="6"/>
      <c r="CX450" s="6"/>
      <c r="CY450" s="6"/>
      <c r="CZ450" s="6"/>
      <c r="DA450" s="6"/>
      <c r="DB450" s="6"/>
      <c r="DC450" s="6"/>
      <c r="DD450" s="6"/>
      <c r="DE450" s="6"/>
      <c r="DF450" s="6"/>
      <c r="DG450" s="6"/>
      <c r="DH450" s="6"/>
      <c r="DI450" s="6"/>
      <c r="DJ450" s="6"/>
      <c r="DK450" s="6"/>
      <c r="DL450" s="6"/>
      <c r="DM450" s="6"/>
      <c r="DN450" s="6"/>
      <c r="DO450" s="6"/>
      <c r="DP450" s="6"/>
      <c r="DQ450" s="6"/>
      <c r="DR450" s="6"/>
      <c r="DS450" s="6"/>
      <c r="DT450" s="6"/>
      <c r="DU450" s="6"/>
    </row>
    <row r="451" spans="1:125" s="3" customFormat="1">
      <c r="A451" t="s">
        <v>301</v>
      </c>
      <c r="B451" t="s">
        <v>300</v>
      </c>
      <c r="C451" t="s">
        <v>587</v>
      </c>
      <c r="D451" s="1">
        <v>15000</v>
      </c>
      <c r="E451" s="1">
        <v>430.5</v>
      </c>
      <c r="F451" s="1">
        <v>0</v>
      </c>
      <c r="G451" s="1">
        <v>456</v>
      </c>
      <c r="H451" s="1">
        <v>1056.6199999999999</v>
      </c>
      <c r="I451" s="1">
        <f t="shared" si="125"/>
        <v>1943.12</v>
      </c>
      <c r="J451" s="1">
        <f t="shared" si="126"/>
        <v>13056.880000000001</v>
      </c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  <c r="CW451" s="6"/>
      <c r="CX451" s="6"/>
      <c r="CY451" s="6"/>
      <c r="CZ451" s="6"/>
      <c r="DA451" s="6"/>
      <c r="DB451" s="6"/>
      <c r="DC451" s="6"/>
      <c r="DD451" s="6"/>
      <c r="DE451" s="6"/>
      <c r="DF451" s="6"/>
      <c r="DG451" s="6"/>
      <c r="DH451" s="6"/>
      <c r="DI451" s="6"/>
      <c r="DJ451" s="6"/>
      <c r="DK451" s="6"/>
      <c r="DL451" s="6"/>
      <c r="DM451" s="6"/>
      <c r="DN451" s="6"/>
      <c r="DO451" s="6"/>
      <c r="DP451" s="6"/>
      <c r="DQ451" s="6"/>
      <c r="DR451" s="6"/>
      <c r="DS451" s="6"/>
      <c r="DT451" s="6"/>
      <c r="DU451" s="6"/>
    </row>
    <row r="452" spans="1:125" s="3" customFormat="1">
      <c r="A452" t="s">
        <v>302</v>
      </c>
      <c r="B452" t="s">
        <v>106</v>
      </c>
      <c r="C452" t="s">
        <v>590</v>
      </c>
      <c r="D452" s="1">
        <v>8167.7</v>
      </c>
      <c r="E452" s="1">
        <v>234.41</v>
      </c>
      <c r="F452" s="1">
        <v>0</v>
      </c>
      <c r="G452" s="1">
        <v>248.3</v>
      </c>
      <c r="H452" s="1">
        <v>25</v>
      </c>
      <c r="I452" s="1">
        <f t="shared" si="125"/>
        <v>507.71000000000004</v>
      </c>
      <c r="J452" s="1">
        <f t="shared" si="126"/>
        <v>7659.99</v>
      </c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  <c r="CW452" s="6"/>
      <c r="CX452" s="6"/>
      <c r="CY452" s="6"/>
      <c r="CZ452" s="6"/>
      <c r="DA452" s="6"/>
      <c r="DB452" s="6"/>
      <c r="DC452" s="6"/>
      <c r="DD452" s="6"/>
      <c r="DE452" s="6"/>
      <c r="DF452" s="6"/>
      <c r="DG452" s="6"/>
      <c r="DH452" s="6"/>
      <c r="DI452" s="6"/>
      <c r="DJ452" s="6"/>
      <c r="DK452" s="6"/>
      <c r="DL452" s="6"/>
      <c r="DM452" s="6"/>
      <c r="DN452" s="6"/>
      <c r="DO452" s="6"/>
      <c r="DP452" s="6"/>
      <c r="DQ452" s="6"/>
      <c r="DR452" s="6"/>
      <c r="DS452" s="6"/>
      <c r="DT452" s="6"/>
      <c r="DU452" s="6"/>
    </row>
    <row r="453" spans="1:125" s="3" customFormat="1">
      <c r="A453" t="s">
        <v>303</v>
      </c>
      <c r="B453" t="s">
        <v>300</v>
      </c>
      <c r="C453" t="s">
        <v>590</v>
      </c>
      <c r="D453" s="1">
        <v>23000</v>
      </c>
      <c r="E453" s="1">
        <v>660.1</v>
      </c>
      <c r="F453" s="1">
        <v>0</v>
      </c>
      <c r="G453" s="1">
        <v>699.2</v>
      </c>
      <c r="H453" s="1">
        <v>25</v>
      </c>
      <c r="I453" s="1">
        <f t="shared" si="125"/>
        <v>1384.3000000000002</v>
      </c>
      <c r="J453" s="1">
        <f t="shared" si="126"/>
        <v>21615.7</v>
      </c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  <c r="CW453" s="6"/>
      <c r="CX453" s="6"/>
      <c r="CY453" s="6"/>
      <c r="CZ453" s="6"/>
      <c r="DA453" s="6"/>
      <c r="DB453" s="6"/>
      <c r="DC453" s="6"/>
      <c r="DD453" s="6"/>
      <c r="DE453" s="6"/>
      <c r="DF453" s="6"/>
      <c r="DG453" s="6"/>
      <c r="DH453" s="6"/>
      <c r="DI453" s="6"/>
      <c r="DJ453" s="6"/>
      <c r="DK453" s="6"/>
      <c r="DL453" s="6"/>
      <c r="DM453" s="6"/>
      <c r="DN453" s="6"/>
      <c r="DO453" s="6"/>
      <c r="DP453" s="6"/>
      <c r="DQ453" s="6"/>
      <c r="DR453" s="6"/>
      <c r="DS453" s="6"/>
      <c r="DT453" s="6"/>
      <c r="DU453" s="6"/>
    </row>
    <row r="454" spans="1:125" s="3" customFormat="1">
      <c r="A454" t="s">
        <v>306</v>
      </c>
      <c r="B454" t="s">
        <v>307</v>
      </c>
      <c r="C454" t="s">
        <v>590</v>
      </c>
      <c r="D454" s="1">
        <v>15000</v>
      </c>
      <c r="E454" s="1">
        <v>430.5</v>
      </c>
      <c r="F454" s="1">
        <v>0</v>
      </c>
      <c r="G454" s="1">
        <v>456</v>
      </c>
      <c r="H454" s="1">
        <v>25</v>
      </c>
      <c r="I454" s="1">
        <f t="shared" si="125"/>
        <v>911.5</v>
      </c>
      <c r="J454" s="1">
        <f t="shared" si="126"/>
        <v>14088.5</v>
      </c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  <c r="CW454" s="6"/>
      <c r="CX454" s="6"/>
      <c r="CY454" s="6"/>
      <c r="CZ454" s="6"/>
      <c r="DA454" s="6"/>
      <c r="DB454" s="6"/>
      <c r="DC454" s="6"/>
      <c r="DD454" s="6"/>
      <c r="DE454" s="6"/>
      <c r="DF454" s="6"/>
      <c r="DG454" s="6"/>
      <c r="DH454" s="6"/>
      <c r="DI454" s="6"/>
      <c r="DJ454" s="6"/>
      <c r="DK454" s="6"/>
      <c r="DL454" s="6"/>
      <c r="DM454" s="6"/>
      <c r="DN454" s="6"/>
      <c r="DO454" s="6"/>
      <c r="DP454" s="6"/>
      <c r="DQ454" s="6"/>
      <c r="DR454" s="6"/>
      <c r="DS454" s="6"/>
      <c r="DT454" s="6"/>
      <c r="DU454" s="6"/>
    </row>
    <row r="455" spans="1:125">
      <c r="A455" t="s">
        <v>308</v>
      </c>
      <c r="B455" t="s">
        <v>23</v>
      </c>
      <c r="C455" t="s">
        <v>587</v>
      </c>
      <c r="D455" s="1">
        <v>18400</v>
      </c>
      <c r="E455" s="1">
        <v>528.08000000000004</v>
      </c>
      <c r="F455" s="1">
        <v>0</v>
      </c>
      <c r="G455" s="1">
        <v>559.36</v>
      </c>
      <c r="H455" s="1">
        <v>125</v>
      </c>
      <c r="I455" s="1">
        <f t="shared" si="125"/>
        <v>1212.44</v>
      </c>
      <c r="J455" s="1">
        <f t="shared" si="126"/>
        <v>17187.560000000001</v>
      </c>
    </row>
    <row r="456" spans="1:125">
      <c r="A456" t="s">
        <v>311</v>
      </c>
      <c r="B456" t="s">
        <v>312</v>
      </c>
      <c r="C456" t="s">
        <v>587</v>
      </c>
      <c r="D456" s="1">
        <v>23000</v>
      </c>
      <c r="E456" s="1">
        <v>660.1</v>
      </c>
      <c r="F456" s="1">
        <v>0</v>
      </c>
      <c r="G456" s="1">
        <v>699.2</v>
      </c>
      <c r="H456" s="1">
        <v>25</v>
      </c>
      <c r="I456" s="1">
        <f t="shared" si="125"/>
        <v>1384.3000000000002</v>
      </c>
      <c r="J456" s="1">
        <f t="shared" si="126"/>
        <v>21615.7</v>
      </c>
    </row>
    <row r="457" spans="1:125">
      <c r="A457" t="s">
        <v>313</v>
      </c>
      <c r="B457" t="s">
        <v>312</v>
      </c>
      <c r="C457" t="s">
        <v>590</v>
      </c>
      <c r="D457" s="1">
        <v>13000</v>
      </c>
      <c r="E457" s="1">
        <v>373.1</v>
      </c>
      <c r="F457" s="1">
        <v>0</v>
      </c>
      <c r="G457" s="1">
        <v>395.2</v>
      </c>
      <c r="H457" s="1">
        <v>25</v>
      </c>
      <c r="I457" s="1">
        <f t="shared" si="125"/>
        <v>793.3</v>
      </c>
      <c r="J457" s="1">
        <f t="shared" si="126"/>
        <v>12206.7</v>
      </c>
    </row>
    <row r="458" spans="1:125">
      <c r="A458" t="s">
        <v>315</v>
      </c>
      <c r="B458" t="s">
        <v>23</v>
      </c>
      <c r="C458" t="s">
        <v>590</v>
      </c>
      <c r="D458" s="1">
        <v>14000</v>
      </c>
      <c r="E458" s="1">
        <v>401.8</v>
      </c>
      <c r="F458" s="1">
        <v>0</v>
      </c>
      <c r="G458" s="1">
        <v>425.6</v>
      </c>
      <c r="H458" s="1">
        <v>75</v>
      </c>
      <c r="I458" s="1">
        <f t="shared" si="125"/>
        <v>902.40000000000009</v>
      </c>
      <c r="J458" s="1">
        <f t="shared" si="126"/>
        <v>13097.6</v>
      </c>
    </row>
    <row r="459" spans="1:125">
      <c r="A459" t="s">
        <v>316</v>
      </c>
      <c r="B459" t="s">
        <v>300</v>
      </c>
      <c r="C459" t="s">
        <v>587</v>
      </c>
      <c r="D459" s="1">
        <v>19000</v>
      </c>
      <c r="E459" s="1">
        <v>545.29999999999995</v>
      </c>
      <c r="F459" s="1">
        <v>0</v>
      </c>
      <c r="G459" s="1">
        <v>577.6</v>
      </c>
      <c r="H459" s="1">
        <v>1056.6199999999999</v>
      </c>
      <c r="I459" s="1">
        <f t="shared" si="125"/>
        <v>2179.52</v>
      </c>
      <c r="J459" s="1">
        <f t="shared" si="126"/>
        <v>16820.48</v>
      </c>
    </row>
    <row r="460" spans="1:125">
      <c r="A460" t="s">
        <v>317</v>
      </c>
      <c r="B460" t="s">
        <v>312</v>
      </c>
      <c r="C460" t="s">
        <v>590</v>
      </c>
      <c r="D460" s="1">
        <v>12100</v>
      </c>
      <c r="E460" s="1">
        <v>347.27</v>
      </c>
      <c r="F460" s="1">
        <v>0</v>
      </c>
      <c r="G460" s="1">
        <v>367.84</v>
      </c>
      <c r="H460" s="1">
        <v>1056.6199999999999</v>
      </c>
      <c r="I460" s="1">
        <f t="shared" si="125"/>
        <v>1771.7299999999998</v>
      </c>
      <c r="J460" s="1">
        <f t="shared" si="126"/>
        <v>10328.27</v>
      </c>
    </row>
    <row r="461" spans="1:125">
      <c r="A461" t="s">
        <v>318</v>
      </c>
      <c r="B461" t="s">
        <v>300</v>
      </c>
      <c r="C461" t="s">
        <v>590</v>
      </c>
      <c r="D461" s="1">
        <v>14000</v>
      </c>
      <c r="E461" s="1">
        <v>401.8</v>
      </c>
      <c r="F461" s="1">
        <v>0</v>
      </c>
      <c r="G461" s="1">
        <v>425.6</v>
      </c>
      <c r="H461" s="1">
        <v>25</v>
      </c>
      <c r="I461" s="1">
        <f t="shared" si="125"/>
        <v>852.40000000000009</v>
      </c>
      <c r="J461" s="1">
        <f t="shared" si="126"/>
        <v>13147.6</v>
      </c>
    </row>
    <row r="462" spans="1:125">
      <c r="A462" t="s">
        <v>319</v>
      </c>
      <c r="B462" t="s">
        <v>307</v>
      </c>
      <c r="C462" t="s">
        <v>590</v>
      </c>
      <c r="D462" s="1">
        <v>13000</v>
      </c>
      <c r="E462" s="1">
        <v>373.1</v>
      </c>
      <c r="F462" s="1">
        <v>0</v>
      </c>
      <c r="G462" s="1">
        <v>395.2</v>
      </c>
      <c r="H462" s="1">
        <v>25</v>
      </c>
      <c r="I462" s="1">
        <f t="shared" si="125"/>
        <v>793.3</v>
      </c>
      <c r="J462" s="1">
        <f t="shared" si="126"/>
        <v>12206.7</v>
      </c>
    </row>
    <row r="463" spans="1:125">
      <c r="A463" t="s">
        <v>320</v>
      </c>
      <c r="B463" t="s">
        <v>300</v>
      </c>
      <c r="C463" t="s">
        <v>587</v>
      </c>
      <c r="D463" s="1">
        <v>17650</v>
      </c>
      <c r="E463" s="1">
        <v>506.56</v>
      </c>
      <c r="F463" s="1">
        <v>0</v>
      </c>
      <c r="G463" s="1">
        <v>536.55999999999995</v>
      </c>
      <c r="H463" s="1">
        <v>25</v>
      </c>
      <c r="I463" s="1">
        <f t="shared" si="125"/>
        <v>1068.1199999999999</v>
      </c>
      <c r="J463" s="1">
        <f t="shared" si="126"/>
        <v>16581.88</v>
      </c>
    </row>
    <row r="464" spans="1:125">
      <c r="A464" t="s">
        <v>321</v>
      </c>
      <c r="B464" t="s">
        <v>300</v>
      </c>
      <c r="C464" t="s">
        <v>590</v>
      </c>
      <c r="D464" s="1">
        <v>16000</v>
      </c>
      <c r="E464" s="1">
        <v>459.2</v>
      </c>
      <c r="F464" s="1">
        <v>0</v>
      </c>
      <c r="G464" s="1">
        <v>486.4</v>
      </c>
      <c r="H464" s="1">
        <v>25</v>
      </c>
      <c r="I464" s="1">
        <f t="shared" si="125"/>
        <v>970.59999999999991</v>
      </c>
      <c r="J464" s="1">
        <f t="shared" si="126"/>
        <v>15029.4</v>
      </c>
    </row>
    <row r="465" spans="1:10">
      <c r="A465" t="s">
        <v>322</v>
      </c>
      <c r="B465" t="s">
        <v>23</v>
      </c>
      <c r="C465" t="s">
        <v>590</v>
      </c>
      <c r="D465" s="1">
        <v>14625</v>
      </c>
      <c r="E465" s="1">
        <v>419.74</v>
      </c>
      <c r="F465" s="1">
        <v>0</v>
      </c>
      <c r="G465" s="1">
        <v>444.6</v>
      </c>
      <c r="H465" s="1">
        <v>25</v>
      </c>
      <c r="I465" s="1">
        <f t="shared" si="125"/>
        <v>889.34</v>
      </c>
      <c r="J465" s="1">
        <f t="shared" si="126"/>
        <v>13735.66</v>
      </c>
    </row>
    <row r="466" spans="1:10">
      <c r="A466" t="s">
        <v>323</v>
      </c>
      <c r="B466" t="s">
        <v>267</v>
      </c>
      <c r="C466" t="s">
        <v>590</v>
      </c>
      <c r="D466" s="1">
        <v>12100</v>
      </c>
      <c r="E466" s="1">
        <v>347.27</v>
      </c>
      <c r="F466" s="1">
        <v>0</v>
      </c>
      <c r="G466" s="1">
        <v>367.84</v>
      </c>
      <c r="H466" s="1">
        <v>25</v>
      </c>
      <c r="I466" s="1">
        <f t="shared" si="125"/>
        <v>740.1099999999999</v>
      </c>
      <c r="J466" s="1">
        <f t="shared" si="126"/>
        <v>11359.89</v>
      </c>
    </row>
    <row r="467" spans="1:10">
      <c r="A467" t="s">
        <v>325</v>
      </c>
      <c r="B467" t="s">
        <v>136</v>
      </c>
      <c r="C467" t="s">
        <v>590</v>
      </c>
      <c r="D467" s="1">
        <v>9500</v>
      </c>
      <c r="E467" s="1">
        <v>272.64999999999998</v>
      </c>
      <c r="F467" s="1">
        <v>0</v>
      </c>
      <c r="G467" s="1">
        <v>288.8</v>
      </c>
      <c r="H467" s="1">
        <v>25</v>
      </c>
      <c r="I467" s="1">
        <f t="shared" si="125"/>
        <v>586.45000000000005</v>
      </c>
      <c r="J467" s="1">
        <f t="shared" si="126"/>
        <v>8913.5499999999993</v>
      </c>
    </row>
    <row r="468" spans="1:10">
      <c r="A468" t="s">
        <v>326</v>
      </c>
      <c r="B468" t="s">
        <v>136</v>
      </c>
      <c r="C468" t="s">
        <v>590</v>
      </c>
      <c r="D468" s="1">
        <v>9500</v>
      </c>
      <c r="E468" s="1">
        <v>272.64999999999998</v>
      </c>
      <c r="F468" s="1">
        <v>0</v>
      </c>
      <c r="G468" s="1">
        <v>288.8</v>
      </c>
      <c r="H468" s="1">
        <v>125</v>
      </c>
      <c r="I468" s="1">
        <f t="shared" si="125"/>
        <v>686.45</v>
      </c>
      <c r="J468" s="1">
        <f t="shared" si="126"/>
        <v>8813.5499999999993</v>
      </c>
    </row>
    <row r="469" spans="1:10">
      <c r="A469" t="s">
        <v>328</v>
      </c>
      <c r="B469" t="s">
        <v>307</v>
      </c>
      <c r="C469" t="s">
        <v>590</v>
      </c>
      <c r="D469" s="1">
        <v>12100</v>
      </c>
      <c r="E469" s="1">
        <v>347.27</v>
      </c>
      <c r="F469" s="1">
        <v>0</v>
      </c>
      <c r="G469" s="1">
        <v>367.84</v>
      </c>
      <c r="H469" s="1">
        <v>25</v>
      </c>
      <c r="I469" s="1">
        <f t="shared" si="125"/>
        <v>740.1099999999999</v>
      </c>
      <c r="J469" s="1">
        <f t="shared" si="126"/>
        <v>11359.89</v>
      </c>
    </row>
    <row r="470" spans="1:10">
      <c r="A470" t="s">
        <v>329</v>
      </c>
      <c r="B470" t="s">
        <v>487</v>
      </c>
      <c r="C470" t="s">
        <v>587</v>
      </c>
      <c r="D470" s="1">
        <v>34750</v>
      </c>
      <c r="E470" s="1">
        <v>997.33</v>
      </c>
      <c r="F470" s="1">
        <v>0</v>
      </c>
      <c r="G470" s="1">
        <v>1056.4000000000001</v>
      </c>
      <c r="H470" s="1">
        <v>165</v>
      </c>
      <c r="I470" s="1">
        <f t="shared" si="125"/>
        <v>2218.73</v>
      </c>
      <c r="J470" s="1">
        <f t="shared" si="126"/>
        <v>32531.27</v>
      </c>
    </row>
    <row r="471" spans="1:10">
      <c r="A471" t="s">
        <v>332</v>
      </c>
      <c r="B471" t="s">
        <v>23</v>
      </c>
      <c r="C471" t="s">
        <v>590</v>
      </c>
      <c r="D471" s="1">
        <v>14000</v>
      </c>
      <c r="E471" s="1">
        <v>401.8</v>
      </c>
      <c r="F471" s="1">
        <v>0</v>
      </c>
      <c r="G471" s="1">
        <v>425.6</v>
      </c>
      <c r="H471" s="1">
        <v>25</v>
      </c>
      <c r="I471" s="1">
        <f t="shared" si="125"/>
        <v>852.40000000000009</v>
      </c>
      <c r="J471" s="1">
        <f t="shared" si="126"/>
        <v>13147.6</v>
      </c>
    </row>
    <row r="472" spans="1:10">
      <c r="A472" t="s">
        <v>333</v>
      </c>
      <c r="B472" t="s">
        <v>307</v>
      </c>
      <c r="C472" t="s">
        <v>590</v>
      </c>
      <c r="D472" s="1">
        <v>12100</v>
      </c>
      <c r="E472" s="1">
        <v>347.27</v>
      </c>
      <c r="F472" s="1">
        <v>0</v>
      </c>
      <c r="G472" s="1">
        <v>367.84</v>
      </c>
      <c r="H472" s="1">
        <v>25</v>
      </c>
      <c r="I472" s="1">
        <f t="shared" si="125"/>
        <v>740.1099999999999</v>
      </c>
      <c r="J472" s="1">
        <f t="shared" si="126"/>
        <v>11359.89</v>
      </c>
    </row>
    <row r="473" spans="1:10">
      <c r="A473" t="s">
        <v>334</v>
      </c>
      <c r="B473" t="s">
        <v>23</v>
      </c>
      <c r="C473" t="s">
        <v>590</v>
      </c>
      <c r="D473" s="1">
        <v>14000</v>
      </c>
      <c r="E473" s="1">
        <v>401.8</v>
      </c>
      <c r="F473" s="1">
        <v>0</v>
      </c>
      <c r="G473" s="1">
        <v>425.6</v>
      </c>
      <c r="H473" s="1">
        <v>1056.6199999999999</v>
      </c>
      <c r="I473" s="1">
        <f t="shared" si="125"/>
        <v>1884.02</v>
      </c>
      <c r="J473" s="1">
        <f t="shared" si="126"/>
        <v>12115.98</v>
      </c>
    </row>
    <row r="474" spans="1:10">
      <c r="A474" t="s">
        <v>335</v>
      </c>
      <c r="B474" t="s">
        <v>23</v>
      </c>
      <c r="C474" t="s">
        <v>590</v>
      </c>
      <c r="D474" s="1">
        <v>16000</v>
      </c>
      <c r="E474" s="1">
        <v>459.2</v>
      </c>
      <c r="F474" s="1">
        <v>0</v>
      </c>
      <c r="G474" s="1">
        <v>486.4</v>
      </c>
      <c r="H474" s="1">
        <v>25</v>
      </c>
      <c r="I474" s="1">
        <f t="shared" si="125"/>
        <v>970.59999999999991</v>
      </c>
      <c r="J474" s="1">
        <f t="shared" si="126"/>
        <v>15029.4</v>
      </c>
    </row>
    <row r="475" spans="1:10">
      <c r="A475" t="s">
        <v>336</v>
      </c>
      <c r="B475" t="s">
        <v>307</v>
      </c>
      <c r="C475" t="s">
        <v>590</v>
      </c>
      <c r="D475" s="1">
        <v>15500</v>
      </c>
      <c r="E475" s="1">
        <v>444.85</v>
      </c>
      <c r="F475" s="1">
        <v>0</v>
      </c>
      <c r="G475" s="1">
        <v>471.2</v>
      </c>
      <c r="H475" s="1">
        <v>25</v>
      </c>
      <c r="I475" s="1">
        <f t="shared" si="125"/>
        <v>941.05</v>
      </c>
      <c r="J475" s="1">
        <f t="shared" si="126"/>
        <v>14558.95</v>
      </c>
    </row>
    <row r="476" spans="1:10">
      <c r="A476" t="s">
        <v>337</v>
      </c>
      <c r="B476" t="s">
        <v>307</v>
      </c>
      <c r="C476" t="s">
        <v>590</v>
      </c>
      <c r="D476" s="1">
        <v>13800</v>
      </c>
      <c r="E476" s="1">
        <v>396.06</v>
      </c>
      <c r="F476" s="1">
        <v>0</v>
      </c>
      <c r="G476" s="1">
        <v>419.52</v>
      </c>
      <c r="H476" s="1">
        <v>25</v>
      </c>
      <c r="I476" s="1">
        <f t="shared" si="125"/>
        <v>840.57999999999993</v>
      </c>
      <c r="J476" s="1">
        <f t="shared" si="126"/>
        <v>12959.42</v>
      </c>
    </row>
    <row r="477" spans="1:10">
      <c r="A477" t="s">
        <v>338</v>
      </c>
      <c r="B477" t="s">
        <v>300</v>
      </c>
      <c r="C477" t="s">
        <v>590</v>
      </c>
      <c r="D477" s="1">
        <v>15000</v>
      </c>
      <c r="E477" s="1">
        <v>430.5</v>
      </c>
      <c r="F477" s="1">
        <v>0</v>
      </c>
      <c r="G477" s="1">
        <v>456</v>
      </c>
      <c r="H477" s="1">
        <v>2088.2399999999998</v>
      </c>
      <c r="I477" s="1">
        <f t="shared" si="125"/>
        <v>2974.74</v>
      </c>
      <c r="J477" s="1">
        <f t="shared" si="126"/>
        <v>12025.26</v>
      </c>
    </row>
    <row r="478" spans="1:10">
      <c r="A478" t="s">
        <v>339</v>
      </c>
      <c r="B478" t="s">
        <v>300</v>
      </c>
      <c r="C478" t="s">
        <v>590</v>
      </c>
      <c r="D478" s="1">
        <v>15000</v>
      </c>
      <c r="E478" s="1">
        <v>430.5</v>
      </c>
      <c r="F478" s="1">
        <v>0</v>
      </c>
      <c r="G478" s="1">
        <v>456</v>
      </c>
      <c r="H478" s="1">
        <v>25</v>
      </c>
      <c r="I478" s="1">
        <f t="shared" si="125"/>
        <v>911.5</v>
      </c>
      <c r="J478" s="1">
        <f t="shared" si="126"/>
        <v>14088.5</v>
      </c>
    </row>
    <row r="479" spans="1:10">
      <c r="A479" t="s">
        <v>341</v>
      </c>
      <c r="B479" t="s">
        <v>312</v>
      </c>
      <c r="C479" t="s">
        <v>590</v>
      </c>
      <c r="D479" s="1">
        <v>13000</v>
      </c>
      <c r="E479" s="1">
        <v>373.1</v>
      </c>
      <c r="F479" s="1">
        <v>0</v>
      </c>
      <c r="G479" s="1">
        <v>395.2</v>
      </c>
      <c r="H479" s="1">
        <v>1056.6199999999999</v>
      </c>
      <c r="I479" s="1">
        <f t="shared" si="125"/>
        <v>1824.9199999999998</v>
      </c>
      <c r="J479" s="1">
        <f t="shared" si="126"/>
        <v>11175.08</v>
      </c>
    </row>
    <row r="480" spans="1:10">
      <c r="A480" t="s">
        <v>342</v>
      </c>
      <c r="B480" t="s">
        <v>300</v>
      </c>
      <c r="C480" t="s">
        <v>587</v>
      </c>
      <c r="D480" s="1">
        <v>16500</v>
      </c>
      <c r="E480" s="1">
        <v>473.55</v>
      </c>
      <c r="F480" s="1">
        <v>0</v>
      </c>
      <c r="G480" s="1">
        <v>501.6</v>
      </c>
      <c r="H480" s="1">
        <v>25</v>
      </c>
      <c r="I480" s="1">
        <f t="shared" si="125"/>
        <v>1000.1500000000001</v>
      </c>
      <c r="J480" s="1">
        <f t="shared" si="126"/>
        <v>15499.85</v>
      </c>
    </row>
    <row r="481" spans="1:125">
      <c r="A481" t="s">
        <v>343</v>
      </c>
      <c r="B481" t="s">
        <v>23</v>
      </c>
      <c r="C481" t="s">
        <v>590</v>
      </c>
      <c r="D481" s="1">
        <v>14150</v>
      </c>
      <c r="E481" s="1">
        <v>406.11</v>
      </c>
      <c r="F481" s="1">
        <v>0</v>
      </c>
      <c r="G481" s="1">
        <v>430.16</v>
      </c>
      <c r="H481" s="1">
        <v>25</v>
      </c>
      <c r="I481" s="1">
        <f t="shared" si="125"/>
        <v>861.27</v>
      </c>
      <c r="J481" s="1">
        <f t="shared" si="126"/>
        <v>13288.73</v>
      </c>
    </row>
    <row r="482" spans="1:125">
      <c r="A482" t="s">
        <v>344</v>
      </c>
      <c r="B482" t="s">
        <v>267</v>
      </c>
      <c r="C482" t="s">
        <v>590</v>
      </c>
      <c r="D482" s="1">
        <v>14000</v>
      </c>
      <c r="E482" s="1">
        <v>401.8</v>
      </c>
      <c r="F482" s="1">
        <v>0</v>
      </c>
      <c r="G482" s="1">
        <v>425.6</v>
      </c>
      <c r="H482" s="1">
        <v>1056.6199999999999</v>
      </c>
      <c r="I482" s="1">
        <f t="shared" si="125"/>
        <v>1884.02</v>
      </c>
      <c r="J482" s="1">
        <f t="shared" si="126"/>
        <v>12115.98</v>
      </c>
    </row>
    <row r="483" spans="1:125">
      <c r="A483" t="s">
        <v>345</v>
      </c>
      <c r="B483" t="s">
        <v>23</v>
      </c>
      <c r="C483" t="s">
        <v>590</v>
      </c>
      <c r="D483" s="1">
        <v>16000</v>
      </c>
      <c r="E483" s="1">
        <v>459.2</v>
      </c>
      <c r="F483" s="1">
        <v>0</v>
      </c>
      <c r="G483" s="1">
        <v>486.4</v>
      </c>
      <c r="H483" s="1">
        <v>25</v>
      </c>
      <c r="I483" s="1">
        <f t="shared" si="125"/>
        <v>970.59999999999991</v>
      </c>
      <c r="J483" s="1">
        <f t="shared" si="126"/>
        <v>15029.4</v>
      </c>
    </row>
    <row r="484" spans="1:125">
      <c r="A484" t="s">
        <v>346</v>
      </c>
      <c r="B484" t="s">
        <v>136</v>
      </c>
      <c r="C484" t="s">
        <v>587</v>
      </c>
      <c r="D484" s="1">
        <v>9500</v>
      </c>
      <c r="E484" s="1">
        <v>272.64999999999998</v>
      </c>
      <c r="F484" s="1">
        <v>0</v>
      </c>
      <c r="G484" s="1">
        <v>288.8</v>
      </c>
      <c r="H484" s="1">
        <v>25</v>
      </c>
      <c r="I484" s="1">
        <f t="shared" si="125"/>
        <v>586.45000000000005</v>
      </c>
      <c r="J484" s="1">
        <f t="shared" si="126"/>
        <v>8913.5499999999993</v>
      </c>
    </row>
    <row r="485" spans="1:125">
      <c r="A485" t="s">
        <v>347</v>
      </c>
      <c r="B485" t="s">
        <v>307</v>
      </c>
      <c r="C485" t="s">
        <v>590</v>
      </c>
      <c r="D485" s="1">
        <v>12100</v>
      </c>
      <c r="E485" s="1">
        <v>347.27</v>
      </c>
      <c r="F485" s="1">
        <v>0</v>
      </c>
      <c r="G485" s="1">
        <v>367.84</v>
      </c>
      <c r="H485" s="1">
        <v>25</v>
      </c>
      <c r="I485" s="1">
        <f t="shared" si="125"/>
        <v>740.1099999999999</v>
      </c>
      <c r="J485" s="1">
        <f t="shared" si="126"/>
        <v>11359.89</v>
      </c>
    </row>
    <row r="486" spans="1:125">
      <c r="A486" t="s">
        <v>348</v>
      </c>
      <c r="B486" t="s">
        <v>23</v>
      </c>
      <c r="C486" t="s">
        <v>590</v>
      </c>
      <c r="D486" s="1">
        <v>15500</v>
      </c>
      <c r="E486" s="1">
        <v>444.85</v>
      </c>
      <c r="F486" s="1">
        <v>0</v>
      </c>
      <c r="G486" s="1">
        <v>471.2</v>
      </c>
      <c r="H486" s="1">
        <v>6525</v>
      </c>
      <c r="I486" s="1">
        <f t="shared" si="125"/>
        <v>7441.05</v>
      </c>
      <c r="J486" s="1">
        <f t="shared" si="126"/>
        <v>8058.95</v>
      </c>
    </row>
    <row r="487" spans="1:125">
      <c r="A487" t="s">
        <v>349</v>
      </c>
      <c r="B487" t="s">
        <v>307</v>
      </c>
      <c r="C487" t="s">
        <v>590</v>
      </c>
      <c r="D487" s="1">
        <v>14000</v>
      </c>
      <c r="E487" s="1">
        <v>401.8</v>
      </c>
      <c r="F487" s="1">
        <v>0</v>
      </c>
      <c r="G487" s="1">
        <v>425.6</v>
      </c>
      <c r="H487" s="1">
        <v>25</v>
      </c>
      <c r="I487" s="1">
        <f t="shared" si="125"/>
        <v>852.40000000000009</v>
      </c>
      <c r="J487" s="1">
        <f t="shared" si="126"/>
        <v>13147.6</v>
      </c>
    </row>
    <row r="488" spans="1:125">
      <c r="A488" t="s">
        <v>350</v>
      </c>
      <c r="B488" t="s">
        <v>267</v>
      </c>
      <c r="C488" t="s">
        <v>590</v>
      </c>
      <c r="D488" s="1">
        <v>12250</v>
      </c>
      <c r="E488" s="1">
        <v>351.58</v>
      </c>
      <c r="F488" s="1">
        <v>0</v>
      </c>
      <c r="G488" s="1">
        <v>372.4</v>
      </c>
      <c r="H488" s="1">
        <v>25</v>
      </c>
      <c r="I488" s="1">
        <f t="shared" si="125"/>
        <v>748.98</v>
      </c>
      <c r="J488" s="1">
        <f t="shared" si="126"/>
        <v>11501.02</v>
      </c>
    </row>
    <row r="489" spans="1:125">
      <c r="A489" t="s">
        <v>351</v>
      </c>
      <c r="B489" t="s">
        <v>23</v>
      </c>
      <c r="C489" t="s">
        <v>587</v>
      </c>
      <c r="D489" s="1">
        <v>59000</v>
      </c>
      <c r="E489" s="1">
        <v>1693.3</v>
      </c>
      <c r="F489" s="1">
        <v>3092.17</v>
      </c>
      <c r="G489" s="1">
        <v>1793.6</v>
      </c>
      <c r="H489" s="1">
        <v>1056.6199999999999</v>
      </c>
      <c r="I489" s="1">
        <f t="shared" si="125"/>
        <v>7635.69</v>
      </c>
      <c r="J489" s="1">
        <f t="shared" si="126"/>
        <v>51364.31</v>
      </c>
    </row>
    <row r="490" spans="1:125">
      <c r="A490" t="s">
        <v>624</v>
      </c>
      <c r="B490" t="s">
        <v>307</v>
      </c>
      <c r="C490" t="s">
        <v>590</v>
      </c>
      <c r="D490" s="1">
        <v>14000</v>
      </c>
      <c r="E490" s="1">
        <v>401.8</v>
      </c>
      <c r="F490" s="1">
        <v>0</v>
      </c>
      <c r="G490" s="1">
        <v>425.6</v>
      </c>
      <c r="H490" s="1">
        <v>25</v>
      </c>
      <c r="I490" s="1">
        <f t="shared" si="125"/>
        <v>852.40000000000009</v>
      </c>
      <c r="J490" s="1">
        <f t="shared" si="126"/>
        <v>13147.6</v>
      </c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  <c r="AU490"/>
      <c r="AV490"/>
      <c r="AW490"/>
      <c r="AX490"/>
      <c r="AY490"/>
      <c r="AZ490"/>
      <c r="BA490"/>
      <c r="BB490"/>
      <c r="BC490"/>
      <c r="BD490"/>
      <c r="BE490"/>
      <c r="BF490"/>
      <c r="BG490"/>
      <c r="BH490"/>
      <c r="BI490"/>
      <c r="BJ490"/>
      <c r="BK490"/>
      <c r="BL490"/>
      <c r="BM490"/>
      <c r="BN490"/>
      <c r="BO490"/>
      <c r="BP490"/>
      <c r="BQ490"/>
      <c r="BR490"/>
      <c r="BS490"/>
      <c r="BT490"/>
      <c r="BU490"/>
      <c r="BV490"/>
      <c r="BW490"/>
      <c r="BX490"/>
      <c r="BY490"/>
      <c r="BZ490"/>
      <c r="CA490"/>
      <c r="CB490"/>
      <c r="CC490"/>
      <c r="CD490"/>
      <c r="CE490"/>
      <c r="CF490"/>
      <c r="CG490"/>
      <c r="CH490"/>
      <c r="CI490"/>
      <c r="CJ490"/>
      <c r="CK490"/>
      <c r="CL490"/>
      <c r="CM490"/>
      <c r="CN490"/>
      <c r="CO490"/>
      <c r="CP490"/>
      <c r="CQ490"/>
      <c r="CR490"/>
      <c r="CS490"/>
      <c r="CT490"/>
      <c r="CU490"/>
      <c r="CV490"/>
      <c r="CW490"/>
      <c r="CX490"/>
      <c r="CY490"/>
      <c r="CZ490"/>
      <c r="DA490"/>
      <c r="DB490"/>
      <c r="DC490"/>
      <c r="DD490"/>
      <c r="DE490"/>
      <c r="DF490"/>
      <c r="DG490"/>
      <c r="DH490"/>
      <c r="DI490"/>
      <c r="DJ490"/>
      <c r="DK490"/>
      <c r="DL490"/>
      <c r="DM490"/>
      <c r="DN490"/>
      <c r="DO490"/>
      <c r="DP490"/>
      <c r="DQ490"/>
      <c r="DR490"/>
      <c r="DS490"/>
      <c r="DT490"/>
      <c r="DU490"/>
    </row>
    <row r="491" spans="1:125">
      <c r="A491" t="s">
        <v>623</v>
      </c>
      <c r="B491" t="s">
        <v>307</v>
      </c>
      <c r="C491" t="s">
        <v>590</v>
      </c>
      <c r="D491" s="1">
        <v>14000</v>
      </c>
      <c r="E491" s="1">
        <v>401.8</v>
      </c>
      <c r="F491" s="1">
        <v>0</v>
      </c>
      <c r="G491" s="1">
        <v>425.6</v>
      </c>
      <c r="H491" s="1">
        <v>25</v>
      </c>
      <c r="I491" s="1">
        <f t="shared" si="125"/>
        <v>852.40000000000009</v>
      </c>
      <c r="J491" s="1">
        <f t="shared" si="126"/>
        <v>13147.6</v>
      </c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  <c r="AY491"/>
      <c r="AZ491"/>
      <c r="BA491"/>
      <c r="BB491"/>
      <c r="BC491"/>
      <c r="BD491"/>
      <c r="BE491"/>
      <c r="BF491"/>
      <c r="BG491"/>
      <c r="BH491"/>
      <c r="BI491"/>
      <c r="BJ491"/>
      <c r="BK491"/>
      <c r="BL491"/>
      <c r="BM491"/>
      <c r="BN491"/>
      <c r="BO491"/>
      <c r="BP491"/>
      <c r="BQ491"/>
      <c r="BR491"/>
      <c r="BS491"/>
      <c r="BT491"/>
      <c r="BU491"/>
      <c r="BV491"/>
      <c r="BW491"/>
      <c r="BX491"/>
      <c r="BY491"/>
      <c r="BZ491"/>
      <c r="CA491"/>
      <c r="CB491"/>
      <c r="CC491"/>
      <c r="CD491"/>
      <c r="CE491"/>
      <c r="CF491"/>
      <c r="CG491"/>
      <c r="CH491"/>
      <c r="CI491"/>
      <c r="CJ491"/>
      <c r="CK491"/>
      <c r="CL491"/>
      <c r="CM491"/>
      <c r="CN491"/>
      <c r="CO491"/>
      <c r="CP491"/>
      <c r="CQ491"/>
      <c r="CR491"/>
      <c r="CS491"/>
      <c r="CT491"/>
      <c r="CU491"/>
      <c r="CV491"/>
      <c r="CW491"/>
      <c r="CX491"/>
      <c r="CY491"/>
      <c r="CZ491"/>
      <c r="DA491"/>
      <c r="DB491"/>
      <c r="DC491"/>
      <c r="DD491"/>
      <c r="DE491"/>
      <c r="DF491"/>
      <c r="DG491"/>
      <c r="DH491"/>
      <c r="DI491"/>
      <c r="DJ491"/>
      <c r="DK491"/>
      <c r="DL491"/>
      <c r="DM491"/>
      <c r="DN491"/>
      <c r="DO491"/>
      <c r="DP491"/>
      <c r="DQ491"/>
      <c r="DR491"/>
      <c r="DS491"/>
      <c r="DT491"/>
      <c r="DU491"/>
    </row>
    <row r="492" spans="1:125">
      <c r="A492" t="s">
        <v>682</v>
      </c>
      <c r="B492" t="s">
        <v>300</v>
      </c>
      <c r="C492" t="s">
        <v>590</v>
      </c>
      <c r="D492" s="1">
        <v>20000</v>
      </c>
      <c r="E492" s="1">
        <v>574</v>
      </c>
      <c r="F492" s="1">
        <v>0</v>
      </c>
      <c r="G492" s="1">
        <v>608</v>
      </c>
      <c r="H492" s="1">
        <v>25</v>
      </c>
      <c r="I492" s="1">
        <f t="shared" si="125"/>
        <v>1207</v>
      </c>
      <c r="J492" s="1">
        <f t="shared" si="126"/>
        <v>18793</v>
      </c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  <c r="AY492"/>
      <c r="AZ492"/>
      <c r="BA492"/>
      <c r="BB492"/>
      <c r="BC492"/>
      <c r="BD492"/>
      <c r="BE492"/>
      <c r="BF492"/>
      <c r="BG492"/>
      <c r="BH492"/>
      <c r="BI492"/>
      <c r="BJ492"/>
      <c r="BK492"/>
      <c r="BL492"/>
      <c r="BM492"/>
      <c r="BN492"/>
      <c r="BO492"/>
      <c r="BP492"/>
      <c r="BQ492"/>
      <c r="BR492"/>
      <c r="BS492"/>
      <c r="BT492"/>
      <c r="BU492"/>
      <c r="BV492"/>
      <c r="BW492"/>
      <c r="BX492"/>
      <c r="BY492"/>
      <c r="BZ492"/>
      <c r="CA492"/>
      <c r="CB492"/>
      <c r="CC492"/>
      <c r="CD492"/>
      <c r="CE492"/>
      <c r="CF492"/>
      <c r="CG492"/>
      <c r="CH492"/>
      <c r="CI492"/>
      <c r="CJ492"/>
      <c r="CK492"/>
      <c r="CL492"/>
      <c r="CM492"/>
      <c r="CN492"/>
      <c r="CO492"/>
      <c r="CP492"/>
      <c r="CQ492"/>
      <c r="CR492"/>
      <c r="CS492"/>
      <c r="CT492"/>
      <c r="CU492"/>
      <c r="CV492"/>
      <c r="CW492"/>
      <c r="CX492"/>
      <c r="CY492"/>
      <c r="CZ492"/>
      <c r="DA492"/>
      <c r="DB492"/>
      <c r="DC492"/>
      <c r="DD492"/>
      <c r="DE492"/>
      <c r="DF492"/>
      <c r="DG492"/>
      <c r="DH492"/>
      <c r="DI492"/>
      <c r="DJ492"/>
      <c r="DK492"/>
      <c r="DL492"/>
      <c r="DM492"/>
      <c r="DN492"/>
      <c r="DO492"/>
      <c r="DP492"/>
      <c r="DQ492"/>
      <c r="DR492"/>
      <c r="DS492"/>
      <c r="DT492"/>
      <c r="DU492"/>
    </row>
    <row r="493" spans="1:125">
      <c r="A493" t="s">
        <v>622</v>
      </c>
      <c r="B493" t="s">
        <v>307</v>
      </c>
      <c r="C493" t="s">
        <v>590</v>
      </c>
      <c r="D493" s="1">
        <v>18000</v>
      </c>
      <c r="E493" s="1">
        <v>516.6</v>
      </c>
      <c r="F493" s="1">
        <v>0</v>
      </c>
      <c r="G493" s="1">
        <v>547.20000000000005</v>
      </c>
      <c r="H493" s="1">
        <v>25</v>
      </c>
      <c r="I493" s="1">
        <f t="shared" si="125"/>
        <v>1088.8000000000002</v>
      </c>
      <c r="J493" s="1">
        <f t="shared" si="126"/>
        <v>16911.2</v>
      </c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  <c r="AU493"/>
      <c r="AV493"/>
      <c r="AW493"/>
      <c r="AX493"/>
      <c r="AY493"/>
      <c r="AZ493"/>
      <c r="BA493"/>
      <c r="BB493"/>
      <c r="BC493"/>
      <c r="BD493"/>
      <c r="BE493"/>
      <c r="BF493"/>
      <c r="BG493"/>
      <c r="BH493"/>
      <c r="BI493"/>
      <c r="BJ493"/>
      <c r="BK493"/>
      <c r="BL493"/>
      <c r="BM493"/>
      <c r="BN493"/>
      <c r="BO493"/>
      <c r="BP493"/>
      <c r="BQ493"/>
      <c r="BR493"/>
      <c r="BS493"/>
      <c r="BT493"/>
      <c r="BU493"/>
      <c r="BV493"/>
      <c r="BW493"/>
      <c r="BX493"/>
      <c r="BY493"/>
      <c r="BZ493"/>
      <c r="CA493"/>
      <c r="CB493"/>
      <c r="CC493"/>
      <c r="CD493"/>
      <c r="CE493"/>
      <c r="CF493"/>
      <c r="CG493"/>
      <c r="CH493"/>
      <c r="CI493"/>
      <c r="CJ493"/>
      <c r="CK493"/>
      <c r="CL493"/>
      <c r="CM493"/>
      <c r="CN493"/>
      <c r="CO493"/>
      <c r="CP493"/>
      <c r="CQ493"/>
      <c r="CR493"/>
      <c r="CS493"/>
      <c r="CT493"/>
      <c r="CU493"/>
      <c r="CV493"/>
      <c r="CW493"/>
      <c r="CX493"/>
      <c r="CY493"/>
      <c r="CZ493"/>
      <c r="DA493"/>
      <c r="DB493"/>
      <c r="DC493"/>
      <c r="DD493"/>
      <c r="DE493"/>
      <c r="DF493"/>
      <c r="DG493"/>
      <c r="DH493"/>
      <c r="DI493"/>
      <c r="DJ493"/>
      <c r="DK493"/>
      <c r="DL493"/>
      <c r="DM493"/>
      <c r="DN493"/>
      <c r="DO493"/>
      <c r="DP493"/>
      <c r="DQ493"/>
      <c r="DR493"/>
      <c r="DS493"/>
      <c r="DT493"/>
      <c r="DU493"/>
    </row>
    <row r="494" spans="1:125">
      <c r="A494" t="s">
        <v>570</v>
      </c>
      <c r="B494" s="12" t="s">
        <v>307</v>
      </c>
      <c r="C494" s="12" t="s">
        <v>590</v>
      </c>
      <c r="D494" s="1">
        <v>12100</v>
      </c>
      <c r="E494" s="1">
        <v>347.27</v>
      </c>
      <c r="F494" s="1">
        <v>0</v>
      </c>
      <c r="G494" s="1">
        <v>367.84</v>
      </c>
      <c r="H494" s="1">
        <v>25</v>
      </c>
      <c r="I494" s="1">
        <f t="shared" si="125"/>
        <v>740.1099999999999</v>
      </c>
      <c r="J494" s="1">
        <f t="shared" si="126"/>
        <v>11359.89</v>
      </c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  <c r="AU494"/>
      <c r="AV494"/>
      <c r="AW494"/>
      <c r="AX494"/>
      <c r="AY494"/>
      <c r="AZ494"/>
      <c r="BA494"/>
      <c r="BB494"/>
      <c r="BC494"/>
      <c r="BD494"/>
      <c r="BE494"/>
      <c r="BF494"/>
      <c r="BG494"/>
      <c r="BH494"/>
      <c r="BI494"/>
      <c r="BJ494"/>
      <c r="BK494"/>
      <c r="BL494"/>
      <c r="BM494"/>
      <c r="BN494"/>
      <c r="BO494"/>
      <c r="BP494"/>
      <c r="BQ494"/>
      <c r="BR494"/>
      <c r="BS494"/>
      <c r="BT494"/>
      <c r="BU494"/>
      <c r="BV494"/>
      <c r="BW494"/>
      <c r="BX494"/>
      <c r="BY494"/>
      <c r="BZ494"/>
      <c r="CA494"/>
      <c r="CB494"/>
      <c r="CC494"/>
      <c r="CD494"/>
      <c r="CE494"/>
      <c r="CF494"/>
      <c r="CG494"/>
      <c r="CH494"/>
      <c r="CI494"/>
      <c r="CJ494"/>
      <c r="CK494"/>
      <c r="CL494"/>
      <c r="CM494"/>
      <c r="CN494"/>
      <c r="CO494"/>
      <c r="CP494"/>
      <c r="CQ494"/>
      <c r="CR494"/>
      <c r="CS494"/>
      <c r="CT494"/>
      <c r="CU494"/>
      <c r="CV494"/>
      <c r="CW494"/>
      <c r="CX494"/>
      <c r="CY494"/>
      <c r="CZ494"/>
      <c r="DA494"/>
      <c r="DB494"/>
      <c r="DC494"/>
      <c r="DD494"/>
      <c r="DE494"/>
      <c r="DF494"/>
      <c r="DG494"/>
      <c r="DH494"/>
      <c r="DI494"/>
      <c r="DJ494"/>
      <c r="DK494"/>
      <c r="DL494"/>
      <c r="DM494"/>
      <c r="DN494"/>
      <c r="DO494"/>
      <c r="DP494"/>
      <c r="DQ494"/>
      <c r="DR494"/>
      <c r="DS494"/>
      <c r="DT494"/>
      <c r="DU494"/>
    </row>
    <row r="495" spans="1:125">
      <c r="A495" t="s">
        <v>683</v>
      </c>
      <c r="B495" s="12" t="s">
        <v>307</v>
      </c>
      <c r="C495" s="12" t="s">
        <v>590</v>
      </c>
      <c r="D495" s="1">
        <v>15000</v>
      </c>
      <c r="E495" s="1">
        <v>430.5</v>
      </c>
      <c r="F495" s="1">
        <v>0</v>
      </c>
      <c r="G495" s="1">
        <v>456</v>
      </c>
      <c r="H495" s="1">
        <v>25</v>
      </c>
      <c r="I495" s="1">
        <f t="shared" si="125"/>
        <v>911.5</v>
      </c>
      <c r="J495" s="1">
        <f t="shared" si="126"/>
        <v>14088.5</v>
      </c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  <c r="AX495"/>
      <c r="AY495"/>
      <c r="AZ495"/>
      <c r="BA495"/>
      <c r="BB495"/>
      <c r="BC495"/>
      <c r="BD495"/>
      <c r="BE495"/>
      <c r="BF495"/>
      <c r="BG495"/>
      <c r="BH495"/>
      <c r="BI495"/>
      <c r="BJ495"/>
      <c r="BK495"/>
      <c r="BL495"/>
      <c r="BM495"/>
      <c r="BN495"/>
      <c r="BO495"/>
      <c r="BP495"/>
      <c r="BQ495"/>
      <c r="BR495"/>
      <c r="BS495"/>
      <c r="BT495"/>
      <c r="BU495"/>
      <c r="BV495"/>
      <c r="BW495"/>
      <c r="BX495"/>
      <c r="BY495"/>
      <c r="BZ495"/>
      <c r="CA495"/>
      <c r="CB495"/>
      <c r="CC495"/>
      <c r="CD495"/>
      <c r="CE495"/>
      <c r="CF495"/>
      <c r="CG495"/>
      <c r="CH495"/>
      <c r="CI495"/>
      <c r="CJ495"/>
      <c r="CK495"/>
      <c r="CL495"/>
      <c r="CM495"/>
      <c r="CN495"/>
      <c r="CO495"/>
      <c r="CP495"/>
      <c r="CQ495"/>
      <c r="CR495"/>
      <c r="CS495"/>
      <c r="CT495"/>
      <c r="CU495"/>
      <c r="CV495"/>
      <c r="CW495"/>
      <c r="CX495"/>
      <c r="CY495"/>
      <c r="CZ495"/>
      <c r="DA495"/>
      <c r="DB495"/>
      <c r="DC495"/>
      <c r="DD495"/>
      <c r="DE495"/>
      <c r="DF495"/>
      <c r="DG495"/>
      <c r="DH495"/>
      <c r="DI495"/>
      <c r="DJ495"/>
      <c r="DK495"/>
      <c r="DL495"/>
      <c r="DM495"/>
      <c r="DN495"/>
      <c r="DO495"/>
      <c r="DP495"/>
      <c r="DQ495"/>
      <c r="DR495"/>
      <c r="DS495"/>
      <c r="DT495"/>
      <c r="DU495"/>
    </row>
    <row r="496" spans="1:125">
      <c r="A496" t="s">
        <v>571</v>
      </c>
      <c r="B496" s="12" t="s">
        <v>572</v>
      </c>
      <c r="C496" s="12" t="s">
        <v>590</v>
      </c>
      <c r="D496" s="1">
        <v>20000</v>
      </c>
      <c r="E496" s="1">
        <v>574</v>
      </c>
      <c r="F496" s="1">
        <v>0</v>
      </c>
      <c r="G496" s="1">
        <v>608</v>
      </c>
      <c r="H496" s="1">
        <v>25</v>
      </c>
      <c r="I496" s="1">
        <f t="shared" si="125"/>
        <v>1207</v>
      </c>
      <c r="J496" s="1">
        <f t="shared" si="126"/>
        <v>18793</v>
      </c>
    </row>
    <row r="497" spans="1:125">
      <c r="A497" s="3" t="s">
        <v>18</v>
      </c>
      <c r="B497" s="3">
        <v>53</v>
      </c>
      <c r="C497" s="3"/>
      <c r="D497" s="4">
        <f t="shared" ref="D497:J497" si="127">SUM(D444:D496)</f>
        <v>861992.7</v>
      </c>
      <c r="E497" s="4">
        <f t="shared" si="127"/>
        <v>24739.21</v>
      </c>
      <c r="F497" s="4">
        <f t="shared" si="127"/>
        <v>3092.17</v>
      </c>
      <c r="G497" s="4">
        <f t="shared" si="127"/>
        <v>26204.579999999998</v>
      </c>
      <c r="H497" s="4">
        <f t="shared" si="127"/>
        <v>18531.199999999997</v>
      </c>
      <c r="I497" s="4">
        <f t="shared" si="127"/>
        <v>72567.159999999989</v>
      </c>
      <c r="J497" s="4">
        <f t="shared" si="127"/>
        <v>789425.53999999992</v>
      </c>
    </row>
    <row r="499" spans="1:125">
      <c r="A499" s="11" t="s">
        <v>352</v>
      </c>
      <c r="B499" s="11"/>
      <c r="C499" s="13"/>
      <c r="D499" s="11"/>
      <c r="E499" s="11"/>
      <c r="F499" s="11"/>
      <c r="G499" s="11"/>
      <c r="H499" s="11"/>
      <c r="I499" s="11"/>
      <c r="J499" s="11"/>
    </row>
    <row r="500" spans="1:125">
      <c r="A500" t="s">
        <v>353</v>
      </c>
      <c r="B500" t="s">
        <v>354</v>
      </c>
      <c r="C500" t="s">
        <v>590</v>
      </c>
      <c r="D500" s="1">
        <v>40000</v>
      </c>
      <c r="E500" s="1">
        <v>1148</v>
      </c>
      <c r="F500" s="1">
        <v>287.91000000000003</v>
      </c>
      <c r="G500" s="1">
        <v>1216</v>
      </c>
      <c r="H500" s="1">
        <v>1056.6199999999999</v>
      </c>
      <c r="I500" s="1">
        <f t="shared" ref="I500:I518" si="128">E500+F500+G500+H500</f>
        <v>3708.5299999999997</v>
      </c>
      <c r="J500" s="1">
        <f>+D500-I500</f>
        <v>36291.47</v>
      </c>
    </row>
    <row r="501" spans="1:125">
      <c r="A501" t="s">
        <v>573</v>
      </c>
      <c r="B501" t="s">
        <v>368</v>
      </c>
      <c r="C501" t="s">
        <v>590</v>
      </c>
      <c r="D501" s="1">
        <v>44000</v>
      </c>
      <c r="E501" s="1">
        <v>1262.8</v>
      </c>
      <c r="F501" s="1">
        <v>1007.19</v>
      </c>
      <c r="G501" s="1">
        <v>1337.6</v>
      </c>
      <c r="H501" s="1">
        <v>25</v>
      </c>
      <c r="I501" s="1">
        <f>+E501+F501+G501+H501</f>
        <v>3632.5899999999997</v>
      </c>
      <c r="J501" s="1">
        <f t="shared" ref="J501:J518" si="129">+D501-I501</f>
        <v>40367.410000000003</v>
      </c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  <c r="AY501"/>
      <c r="AZ501"/>
      <c r="BA501"/>
      <c r="BB501"/>
      <c r="BC501"/>
      <c r="BD501"/>
      <c r="BE501"/>
      <c r="BF501"/>
      <c r="BG501"/>
      <c r="BH501"/>
      <c r="BI501"/>
      <c r="BJ501"/>
      <c r="BK501"/>
      <c r="BL501"/>
      <c r="BM501"/>
      <c r="BN501"/>
      <c r="BO501"/>
      <c r="BP501"/>
      <c r="BQ501"/>
      <c r="BR501"/>
      <c r="BS501"/>
      <c r="BT501"/>
      <c r="BU501"/>
      <c r="BV501"/>
      <c r="BW501"/>
      <c r="BX501"/>
      <c r="BY501"/>
      <c r="BZ501"/>
      <c r="CA501"/>
      <c r="CB501"/>
      <c r="CC501"/>
      <c r="CD501"/>
      <c r="CE501"/>
      <c r="CF501"/>
      <c r="CG501"/>
      <c r="CH501"/>
      <c r="CI501"/>
      <c r="CJ501"/>
      <c r="CK501"/>
      <c r="CL501"/>
      <c r="CM501"/>
      <c r="CN501"/>
      <c r="CO501"/>
      <c r="CP501"/>
      <c r="CQ501"/>
      <c r="CR501"/>
      <c r="CS501"/>
      <c r="CT501"/>
      <c r="CU501"/>
      <c r="CV501"/>
      <c r="CW501"/>
      <c r="CX501"/>
      <c r="CY501"/>
      <c r="CZ501"/>
      <c r="DA501"/>
      <c r="DB501"/>
      <c r="DC501"/>
      <c r="DD501"/>
      <c r="DE501"/>
      <c r="DF501"/>
      <c r="DG501"/>
      <c r="DH501"/>
      <c r="DI501"/>
      <c r="DJ501"/>
      <c r="DK501"/>
      <c r="DL501"/>
      <c r="DM501"/>
      <c r="DN501"/>
      <c r="DO501"/>
      <c r="DP501"/>
      <c r="DQ501"/>
      <c r="DR501"/>
      <c r="DS501"/>
      <c r="DT501"/>
      <c r="DU501"/>
    </row>
    <row r="502" spans="1:125">
      <c r="A502" t="s">
        <v>574</v>
      </c>
      <c r="B502" t="s">
        <v>23</v>
      </c>
      <c r="C502" t="s">
        <v>590</v>
      </c>
      <c r="D502" s="1">
        <v>58000</v>
      </c>
      <c r="E502" s="1">
        <v>1664.6</v>
      </c>
      <c r="F502" s="1">
        <v>3110.32</v>
      </c>
      <c r="G502" s="1">
        <v>1763.2</v>
      </c>
      <c r="H502" s="1">
        <v>25</v>
      </c>
      <c r="I502" s="1">
        <f t="shared" ref="I502:I506" si="130">E502+F502+G502+H502</f>
        <v>6563.12</v>
      </c>
      <c r="J502" s="1">
        <f t="shared" si="129"/>
        <v>51436.88</v>
      </c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  <c r="AY502"/>
      <c r="AZ502"/>
      <c r="BA502"/>
      <c r="BB502"/>
      <c r="BC502"/>
      <c r="BD502"/>
      <c r="BE502"/>
      <c r="BF502"/>
      <c r="BG502"/>
      <c r="BH502"/>
      <c r="BI502"/>
      <c r="BJ502"/>
      <c r="BK502"/>
      <c r="BL502"/>
      <c r="BM502"/>
      <c r="BN502"/>
      <c r="BO502"/>
      <c r="BP502"/>
      <c r="BQ502"/>
      <c r="BR502"/>
      <c r="BS502"/>
      <c r="BT502"/>
      <c r="BU502"/>
      <c r="BV502"/>
      <c r="BW502"/>
      <c r="BX502"/>
      <c r="BY502"/>
      <c r="BZ502"/>
      <c r="CA502"/>
      <c r="CB502"/>
      <c r="CC502"/>
      <c r="CD502"/>
      <c r="CE502"/>
      <c r="CF502"/>
      <c r="CG502"/>
      <c r="CH502"/>
      <c r="CI502"/>
      <c r="CJ502"/>
      <c r="CK502"/>
      <c r="CL502"/>
      <c r="CM502"/>
      <c r="CN502"/>
      <c r="CO502"/>
      <c r="CP502"/>
      <c r="CQ502"/>
      <c r="CR502"/>
      <c r="CS502"/>
      <c r="CT502"/>
      <c r="CU502"/>
      <c r="CV502"/>
      <c r="CW502"/>
      <c r="CX502"/>
      <c r="CY502"/>
      <c r="CZ502"/>
      <c r="DA502"/>
      <c r="DB502"/>
      <c r="DC502"/>
      <c r="DD502"/>
      <c r="DE502"/>
      <c r="DF502"/>
      <c r="DG502"/>
      <c r="DH502"/>
      <c r="DI502"/>
      <c r="DJ502"/>
      <c r="DK502"/>
      <c r="DL502"/>
      <c r="DM502"/>
      <c r="DN502"/>
      <c r="DO502"/>
      <c r="DP502"/>
      <c r="DQ502"/>
      <c r="DR502"/>
      <c r="DS502"/>
      <c r="DT502"/>
      <c r="DU502"/>
    </row>
    <row r="503" spans="1:125">
      <c r="A503" t="s">
        <v>575</v>
      </c>
      <c r="B503" t="s">
        <v>390</v>
      </c>
      <c r="C503" t="s">
        <v>590</v>
      </c>
      <c r="D503" s="1">
        <v>35000</v>
      </c>
      <c r="E503" s="1">
        <v>1004.5</v>
      </c>
      <c r="F503" s="1">
        <v>0</v>
      </c>
      <c r="G503" s="1">
        <v>1064</v>
      </c>
      <c r="H503" s="1">
        <v>25</v>
      </c>
      <c r="I503" s="1">
        <f t="shared" si="130"/>
        <v>2093.5</v>
      </c>
      <c r="J503" s="1">
        <f t="shared" si="129"/>
        <v>32906.5</v>
      </c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  <c r="AU503"/>
      <c r="AV503"/>
      <c r="AW503"/>
      <c r="AX503"/>
      <c r="AY503"/>
      <c r="AZ503"/>
      <c r="BA503"/>
      <c r="BB503"/>
      <c r="BC503"/>
      <c r="BD503"/>
      <c r="BE503"/>
      <c r="BF503"/>
      <c r="BG503"/>
      <c r="BH503"/>
      <c r="BI503"/>
      <c r="BJ503"/>
      <c r="BK503"/>
      <c r="BL503"/>
      <c r="BM503"/>
      <c r="BN503"/>
      <c r="BO503"/>
      <c r="BP503"/>
      <c r="BQ503"/>
      <c r="BR503"/>
      <c r="BS503"/>
      <c r="BT503"/>
      <c r="BU503"/>
      <c r="BV503"/>
      <c r="BW503"/>
      <c r="BX503"/>
      <c r="BY503"/>
      <c r="BZ503"/>
      <c r="CA503"/>
      <c r="CB503"/>
      <c r="CC503"/>
      <c r="CD503"/>
      <c r="CE503"/>
      <c r="CF503"/>
      <c r="CG503"/>
      <c r="CH503"/>
      <c r="CI503"/>
      <c r="CJ503"/>
      <c r="CK503"/>
      <c r="CL503"/>
      <c r="CM503"/>
      <c r="CN503"/>
      <c r="CO503"/>
      <c r="CP503"/>
      <c r="CQ503"/>
      <c r="CR503"/>
      <c r="CS503"/>
      <c r="CT503"/>
      <c r="CU503"/>
      <c r="CV503"/>
      <c r="CW503"/>
      <c r="CX503"/>
      <c r="CY503"/>
      <c r="CZ503"/>
      <c r="DA503"/>
      <c r="DB503"/>
      <c r="DC503"/>
      <c r="DD503"/>
      <c r="DE503"/>
      <c r="DF503"/>
      <c r="DG503"/>
      <c r="DH503"/>
      <c r="DI503"/>
      <c r="DJ503"/>
      <c r="DK503"/>
      <c r="DL503"/>
      <c r="DM503"/>
      <c r="DN503"/>
      <c r="DO503"/>
      <c r="DP503"/>
      <c r="DQ503"/>
      <c r="DR503"/>
      <c r="DS503"/>
      <c r="DT503"/>
      <c r="DU503"/>
    </row>
    <row r="504" spans="1:125">
      <c r="A504" t="s">
        <v>576</v>
      </c>
      <c r="B504" t="s">
        <v>390</v>
      </c>
      <c r="C504" t="s">
        <v>590</v>
      </c>
      <c r="D504" s="1">
        <v>35000</v>
      </c>
      <c r="E504" s="1">
        <v>1004.5</v>
      </c>
      <c r="F504" s="1">
        <v>0</v>
      </c>
      <c r="G504" s="1">
        <v>1064</v>
      </c>
      <c r="H504" s="1">
        <v>25</v>
      </c>
      <c r="I504" s="1">
        <f>+E504+F504+G504+H504</f>
        <v>2093.5</v>
      </c>
      <c r="J504" s="1">
        <f t="shared" si="129"/>
        <v>32906.5</v>
      </c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  <c r="AU504"/>
      <c r="AV504"/>
      <c r="AW504"/>
      <c r="AX504"/>
      <c r="AY504"/>
      <c r="AZ504"/>
      <c r="BA504"/>
      <c r="BB504"/>
      <c r="BC504"/>
      <c r="BD504"/>
      <c r="BE504"/>
      <c r="BF504"/>
      <c r="BG504"/>
      <c r="BH504"/>
      <c r="BI504"/>
      <c r="BJ504"/>
      <c r="BK504"/>
      <c r="BL504"/>
      <c r="BM504"/>
      <c r="BN504"/>
      <c r="BO504"/>
      <c r="BP504"/>
      <c r="BQ504"/>
      <c r="BR504"/>
      <c r="BS504"/>
      <c r="BT504"/>
      <c r="BU504"/>
      <c r="BV504"/>
      <c r="BW504"/>
      <c r="BX504"/>
      <c r="BY504"/>
      <c r="BZ504"/>
      <c r="CA504"/>
      <c r="CB504"/>
      <c r="CC504"/>
      <c r="CD504"/>
      <c r="CE504"/>
      <c r="CF504"/>
      <c r="CG504"/>
      <c r="CH504"/>
      <c r="CI504"/>
      <c r="CJ504"/>
      <c r="CK504"/>
      <c r="CL504"/>
      <c r="CM504"/>
      <c r="CN504"/>
      <c r="CO504"/>
      <c r="CP504"/>
      <c r="CQ504"/>
      <c r="CR504"/>
      <c r="CS504"/>
      <c r="CT504"/>
      <c r="CU504"/>
      <c r="CV504"/>
      <c r="CW504"/>
      <c r="CX504"/>
      <c r="CY504"/>
      <c r="CZ504"/>
      <c r="DA504"/>
      <c r="DB504"/>
      <c r="DC504"/>
      <c r="DD504"/>
      <c r="DE504"/>
      <c r="DF504"/>
      <c r="DG504"/>
      <c r="DH504"/>
      <c r="DI504"/>
      <c r="DJ504"/>
      <c r="DK504"/>
      <c r="DL504"/>
      <c r="DM504"/>
      <c r="DN504"/>
      <c r="DO504"/>
      <c r="DP504"/>
      <c r="DQ504"/>
      <c r="DR504"/>
      <c r="DS504"/>
      <c r="DT504"/>
      <c r="DU504"/>
    </row>
    <row r="505" spans="1:125">
      <c r="A505" t="s">
        <v>577</v>
      </c>
      <c r="B505" t="s">
        <v>106</v>
      </c>
      <c r="C505" t="s">
        <v>590</v>
      </c>
      <c r="D505" s="1">
        <v>32000</v>
      </c>
      <c r="E505" s="1">
        <v>918.4</v>
      </c>
      <c r="F505" s="1">
        <v>0</v>
      </c>
      <c r="G505" s="1">
        <v>972.8</v>
      </c>
      <c r="H505" s="1">
        <v>1156.6199999999999</v>
      </c>
      <c r="I505" s="1">
        <f t="shared" si="130"/>
        <v>3047.8199999999997</v>
      </c>
      <c r="J505" s="1">
        <f t="shared" si="129"/>
        <v>28952.18</v>
      </c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  <c r="AS505"/>
      <c r="AT505"/>
      <c r="AU505"/>
      <c r="AV505"/>
      <c r="AW505"/>
      <c r="AX505"/>
      <c r="AY505"/>
      <c r="AZ505"/>
      <c r="BA505"/>
      <c r="BB505"/>
      <c r="BC505"/>
      <c r="BD505"/>
      <c r="BE505"/>
      <c r="BF505"/>
      <c r="BG505"/>
      <c r="BH505"/>
      <c r="BI505"/>
      <c r="BJ505"/>
      <c r="BK505"/>
      <c r="BL505"/>
      <c r="BM505"/>
      <c r="BN505"/>
      <c r="BO505"/>
      <c r="BP505"/>
      <c r="BQ505"/>
      <c r="BR505"/>
      <c r="BS505"/>
      <c r="BT505"/>
      <c r="BU505"/>
      <c r="BV505"/>
      <c r="BW505"/>
      <c r="BX505"/>
      <c r="BY505"/>
      <c r="BZ505"/>
      <c r="CA505"/>
      <c r="CB505"/>
      <c r="CC505"/>
      <c r="CD505"/>
      <c r="CE505"/>
      <c r="CF505"/>
      <c r="CG505"/>
      <c r="CH505"/>
      <c r="CI505"/>
      <c r="CJ505"/>
      <c r="CK505"/>
      <c r="CL505"/>
      <c r="CM505"/>
      <c r="CN505"/>
      <c r="CO505"/>
      <c r="CP505"/>
      <c r="CQ505"/>
      <c r="CR505"/>
      <c r="CS505"/>
      <c r="CT505"/>
      <c r="CU505"/>
      <c r="CV505"/>
      <c r="CW505"/>
      <c r="CX505"/>
      <c r="CY505"/>
      <c r="CZ505"/>
      <c r="DA505"/>
      <c r="DB505"/>
      <c r="DC505"/>
      <c r="DD505"/>
      <c r="DE505"/>
      <c r="DF505"/>
      <c r="DG505"/>
      <c r="DH505"/>
      <c r="DI505"/>
      <c r="DJ505"/>
      <c r="DK505"/>
      <c r="DL505"/>
      <c r="DM505"/>
      <c r="DN505"/>
      <c r="DO505"/>
      <c r="DP505"/>
      <c r="DQ505"/>
      <c r="DR505"/>
      <c r="DS505"/>
      <c r="DT505"/>
      <c r="DU505"/>
    </row>
    <row r="506" spans="1:125">
      <c r="A506" t="s">
        <v>578</v>
      </c>
      <c r="B506" t="s">
        <v>225</v>
      </c>
      <c r="C506" t="s">
        <v>590</v>
      </c>
      <c r="D506" s="1">
        <v>45000</v>
      </c>
      <c r="E506" s="1">
        <v>1291.5</v>
      </c>
      <c r="F506" s="1">
        <v>1148.33</v>
      </c>
      <c r="G506" s="1">
        <v>1368</v>
      </c>
      <c r="H506" s="1">
        <v>25</v>
      </c>
      <c r="I506" s="1">
        <f t="shared" si="130"/>
        <v>3832.83</v>
      </c>
      <c r="J506" s="1">
        <f t="shared" si="129"/>
        <v>41167.17</v>
      </c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  <c r="AS506"/>
      <c r="AT506"/>
      <c r="AU506"/>
      <c r="AV506"/>
      <c r="AW506"/>
      <c r="AX506"/>
      <c r="AY506"/>
      <c r="AZ506"/>
      <c r="BA506"/>
      <c r="BB506"/>
      <c r="BC506"/>
      <c r="BD506"/>
      <c r="BE506"/>
      <c r="BF506"/>
      <c r="BG506"/>
      <c r="BH506"/>
      <c r="BI506"/>
      <c r="BJ506"/>
      <c r="BK506"/>
      <c r="BL506"/>
      <c r="BM506"/>
      <c r="BN506"/>
      <c r="BO506"/>
      <c r="BP506"/>
      <c r="BQ506"/>
      <c r="BR506"/>
      <c r="BS506"/>
      <c r="BT506"/>
      <c r="BU506"/>
      <c r="BV506"/>
      <c r="BW506"/>
      <c r="BX506"/>
      <c r="BY506"/>
      <c r="BZ506"/>
      <c r="CA506"/>
      <c r="CB506"/>
      <c r="CC506"/>
      <c r="CD506"/>
      <c r="CE506"/>
      <c r="CF506"/>
      <c r="CG506"/>
      <c r="CH506"/>
      <c r="CI506"/>
      <c r="CJ506"/>
      <c r="CK506"/>
      <c r="CL506"/>
      <c r="CM506"/>
      <c r="CN506"/>
      <c r="CO506"/>
      <c r="CP506"/>
      <c r="CQ506"/>
      <c r="CR506"/>
      <c r="CS506"/>
      <c r="CT506"/>
      <c r="CU506"/>
      <c r="CV506"/>
      <c r="CW506"/>
      <c r="CX506"/>
      <c r="CY506"/>
      <c r="CZ506"/>
      <c r="DA506"/>
      <c r="DB506"/>
      <c r="DC506"/>
      <c r="DD506"/>
      <c r="DE506"/>
      <c r="DF506"/>
      <c r="DG506"/>
      <c r="DH506"/>
      <c r="DI506"/>
      <c r="DJ506"/>
      <c r="DK506"/>
      <c r="DL506"/>
      <c r="DM506"/>
      <c r="DN506"/>
      <c r="DO506"/>
      <c r="DP506"/>
      <c r="DQ506"/>
      <c r="DR506"/>
      <c r="DS506"/>
      <c r="DT506"/>
      <c r="DU506"/>
    </row>
    <row r="507" spans="1:125">
      <c r="A507" t="s">
        <v>8</v>
      </c>
      <c r="B507" t="s">
        <v>632</v>
      </c>
      <c r="C507" t="s">
        <v>590</v>
      </c>
      <c r="D507" s="1">
        <v>70000</v>
      </c>
      <c r="E507" s="1">
        <v>2009</v>
      </c>
      <c r="F507" s="1">
        <v>5368.48</v>
      </c>
      <c r="G507" s="1">
        <v>2128</v>
      </c>
      <c r="H507" s="1">
        <v>25</v>
      </c>
      <c r="I507" s="1">
        <f>E507+F507+G507+H507</f>
        <v>9530.48</v>
      </c>
      <c r="J507" s="1">
        <f t="shared" si="129"/>
        <v>60469.520000000004</v>
      </c>
    </row>
    <row r="508" spans="1:125">
      <c r="A508" t="s">
        <v>356</v>
      </c>
      <c r="B508" t="s">
        <v>514</v>
      </c>
      <c r="C508" t="s">
        <v>587</v>
      </c>
      <c r="D508" s="1">
        <v>75000</v>
      </c>
      <c r="E508" s="1">
        <v>2152.5</v>
      </c>
      <c r="F508" s="1">
        <v>6309.38</v>
      </c>
      <c r="G508" s="1">
        <v>2280</v>
      </c>
      <c r="H508" s="1">
        <v>165</v>
      </c>
      <c r="I508" s="1">
        <f t="shared" si="128"/>
        <v>10906.880000000001</v>
      </c>
      <c r="J508" s="1">
        <f t="shared" si="129"/>
        <v>64093.119999999995</v>
      </c>
    </row>
    <row r="509" spans="1:125">
      <c r="A509" t="s">
        <v>579</v>
      </c>
      <c r="B509" t="s">
        <v>188</v>
      </c>
      <c r="C509" t="s">
        <v>590</v>
      </c>
      <c r="D509" s="1">
        <v>74000</v>
      </c>
      <c r="E509" s="1">
        <v>2123.8000000000002</v>
      </c>
      <c r="F509" s="1">
        <v>6121.2</v>
      </c>
      <c r="G509" s="1">
        <v>2249.6</v>
      </c>
      <c r="H509" s="1">
        <v>125</v>
      </c>
      <c r="I509" s="1">
        <f>+E509+F509+G509+H509</f>
        <v>10619.6</v>
      </c>
      <c r="J509" s="1">
        <f t="shared" si="129"/>
        <v>63380.4</v>
      </c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  <c r="AS509"/>
      <c r="AT509"/>
      <c r="AU509"/>
      <c r="AV509"/>
      <c r="AW509"/>
      <c r="AX509"/>
      <c r="AY509"/>
      <c r="AZ509"/>
      <c r="BA509"/>
      <c r="BB509"/>
      <c r="BC509"/>
      <c r="BD509"/>
      <c r="BE509"/>
      <c r="BF509"/>
      <c r="BG509"/>
      <c r="BH509"/>
      <c r="BI509"/>
      <c r="BJ509"/>
      <c r="BK509"/>
      <c r="BL509"/>
      <c r="BM509"/>
      <c r="BN509"/>
      <c r="BO509"/>
      <c r="BP509"/>
      <c r="BQ509"/>
      <c r="BR509"/>
      <c r="BS509"/>
      <c r="BT509"/>
      <c r="BU509"/>
      <c r="BV509"/>
      <c r="BW509"/>
      <c r="BX509"/>
      <c r="BY509"/>
      <c r="BZ509"/>
      <c r="CA509"/>
      <c r="CB509"/>
      <c r="CC509"/>
      <c r="CD509"/>
      <c r="CE509"/>
      <c r="CF509"/>
      <c r="CG509"/>
      <c r="CH509"/>
      <c r="CI509"/>
      <c r="CJ509"/>
      <c r="CK509"/>
      <c r="CL509"/>
      <c r="CM509"/>
      <c r="CN509"/>
      <c r="CO509"/>
      <c r="CP509"/>
      <c r="CQ509"/>
      <c r="CR509"/>
      <c r="CS509"/>
      <c r="CT509"/>
      <c r="CU509"/>
      <c r="CV509"/>
      <c r="CW509"/>
      <c r="CX509"/>
      <c r="CY509"/>
      <c r="CZ509"/>
      <c r="DA509"/>
      <c r="DB509"/>
      <c r="DC509"/>
      <c r="DD509"/>
      <c r="DE509"/>
      <c r="DF509"/>
      <c r="DG509"/>
      <c r="DH509"/>
      <c r="DI509"/>
      <c r="DJ509"/>
      <c r="DK509"/>
      <c r="DL509"/>
      <c r="DM509"/>
      <c r="DN509"/>
      <c r="DO509"/>
      <c r="DP509"/>
      <c r="DQ509"/>
      <c r="DR509"/>
      <c r="DS509"/>
      <c r="DT509"/>
      <c r="DU509"/>
    </row>
    <row r="510" spans="1:125">
      <c r="A510" t="s">
        <v>357</v>
      </c>
      <c r="B510" t="s">
        <v>130</v>
      </c>
      <c r="C510" t="s">
        <v>590</v>
      </c>
      <c r="D510" s="1">
        <v>32000</v>
      </c>
      <c r="E510" s="1">
        <v>918.4</v>
      </c>
      <c r="F510" s="1">
        <v>0</v>
      </c>
      <c r="G510" s="1">
        <v>972.8</v>
      </c>
      <c r="H510" s="1">
        <v>25</v>
      </c>
      <c r="I510" s="1">
        <f t="shared" si="128"/>
        <v>1916.1999999999998</v>
      </c>
      <c r="J510" s="1">
        <f t="shared" si="129"/>
        <v>30083.8</v>
      </c>
    </row>
    <row r="511" spans="1:125">
      <c r="A511" t="s">
        <v>358</v>
      </c>
      <c r="B511" t="s">
        <v>359</v>
      </c>
      <c r="C511" t="s">
        <v>590</v>
      </c>
      <c r="D511" s="1">
        <v>45000</v>
      </c>
      <c r="E511" s="1">
        <v>1291.5</v>
      </c>
      <c r="F511" s="1">
        <v>1148.33</v>
      </c>
      <c r="G511" s="1">
        <v>1368</v>
      </c>
      <c r="H511" s="1">
        <v>185</v>
      </c>
      <c r="I511" s="1">
        <f t="shared" si="128"/>
        <v>3992.83</v>
      </c>
      <c r="J511" s="1">
        <f t="shared" si="129"/>
        <v>41007.17</v>
      </c>
    </row>
    <row r="512" spans="1:125">
      <c r="A512" t="s">
        <v>361</v>
      </c>
      <c r="B512" t="s">
        <v>362</v>
      </c>
      <c r="C512" t="s">
        <v>590</v>
      </c>
      <c r="D512" s="1">
        <v>60000</v>
      </c>
      <c r="E512" s="1">
        <v>1722</v>
      </c>
      <c r="F512" s="1">
        <v>3486.68</v>
      </c>
      <c r="G512" s="1">
        <v>1824</v>
      </c>
      <c r="H512" s="1">
        <v>185</v>
      </c>
      <c r="I512" s="1">
        <f t="shared" si="128"/>
        <v>7217.68</v>
      </c>
      <c r="J512" s="1">
        <f t="shared" si="129"/>
        <v>52782.32</v>
      </c>
    </row>
    <row r="513" spans="1:10">
      <c r="A513" t="s">
        <v>363</v>
      </c>
      <c r="B513" t="s">
        <v>359</v>
      </c>
      <c r="C513" t="s">
        <v>590</v>
      </c>
      <c r="D513" s="1">
        <v>45000</v>
      </c>
      <c r="E513" s="1">
        <v>1291.5</v>
      </c>
      <c r="F513" s="1">
        <v>1148.33</v>
      </c>
      <c r="G513" s="1">
        <v>1368</v>
      </c>
      <c r="H513" s="1">
        <v>145</v>
      </c>
      <c r="I513" s="1">
        <f t="shared" si="128"/>
        <v>3952.83</v>
      </c>
      <c r="J513" s="1">
        <f t="shared" si="129"/>
        <v>41047.17</v>
      </c>
    </row>
    <row r="514" spans="1:10">
      <c r="A514" t="s">
        <v>364</v>
      </c>
      <c r="B514" t="s">
        <v>354</v>
      </c>
      <c r="C514" t="s">
        <v>590</v>
      </c>
      <c r="D514" s="1">
        <v>44000</v>
      </c>
      <c r="E514" s="1">
        <v>1262.8</v>
      </c>
      <c r="F514" s="1">
        <v>1007.19</v>
      </c>
      <c r="G514" s="1">
        <v>1337.6</v>
      </c>
      <c r="H514" s="1">
        <v>25</v>
      </c>
      <c r="I514" s="1">
        <f t="shared" si="128"/>
        <v>3632.5899999999997</v>
      </c>
      <c r="J514" s="1">
        <f t="shared" si="129"/>
        <v>40367.410000000003</v>
      </c>
    </row>
    <row r="515" spans="1:10">
      <c r="A515" t="s">
        <v>365</v>
      </c>
      <c r="B515" t="s">
        <v>366</v>
      </c>
      <c r="C515" t="s">
        <v>590</v>
      </c>
      <c r="D515" s="1">
        <v>60000</v>
      </c>
      <c r="E515" s="1">
        <v>1722</v>
      </c>
      <c r="F515" s="1">
        <v>3486.68</v>
      </c>
      <c r="G515" s="1">
        <v>1824</v>
      </c>
      <c r="H515" s="1">
        <v>25</v>
      </c>
      <c r="I515" s="1">
        <f t="shared" si="128"/>
        <v>7057.68</v>
      </c>
      <c r="J515" s="1">
        <f t="shared" si="129"/>
        <v>52942.32</v>
      </c>
    </row>
    <row r="516" spans="1:10">
      <c r="A516" t="s">
        <v>367</v>
      </c>
      <c r="B516" t="s">
        <v>368</v>
      </c>
      <c r="C516" t="s">
        <v>590</v>
      </c>
      <c r="D516" s="1">
        <v>44000</v>
      </c>
      <c r="E516" s="1">
        <v>1262.8</v>
      </c>
      <c r="F516" s="1">
        <v>1007.19</v>
      </c>
      <c r="G516" s="1">
        <v>1337.6</v>
      </c>
      <c r="H516" s="1">
        <v>25</v>
      </c>
      <c r="I516" s="1">
        <f t="shared" si="128"/>
        <v>3632.5899999999997</v>
      </c>
      <c r="J516" s="1">
        <f t="shared" si="129"/>
        <v>40367.410000000003</v>
      </c>
    </row>
    <row r="517" spans="1:10">
      <c r="A517" t="s">
        <v>369</v>
      </c>
      <c r="B517" t="s">
        <v>26</v>
      </c>
      <c r="C517" t="s">
        <v>590</v>
      </c>
      <c r="D517" s="1">
        <v>45000</v>
      </c>
      <c r="E517" s="1">
        <v>1291.5</v>
      </c>
      <c r="F517" s="1">
        <v>1148.33</v>
      </c>
      <c r="G517" s="1">
        <v>1368</v>
      </c>
      <c r="H517" s="1">
        <v>1745</v>
      </c>
      <c r="I517" s="1">
        <f t="shared" si="128"/>
        <v>5552.83</v>
      </c>
      <c r="J517" s="1">
        <f t="shared" si="129"/>
        <v>39447.17</v>
      </c>
    </row>
    <row r="518" spans="1:10">
      <c r="A518" t="s">
        <v>370</v>
      </c>
      <c r="B518" t="s">
        <v>371</v>
      </c>
      <c r="C518" t="s">
        <v>590</v>
      </c>
      <c r="D518" s="1">
        <v>44000</v>
      </c>
      <c r="E518" s="1">
        <v>1262.8</v>
      </c>
      <c r="F518" s="1">
        <v>1007.19</v>
      </c>
      <c r="G518" s="1">
        <v>1337.6</v>
      </c>
      <c r="H518" s="1">
        <v>25</v>
      </c>
      <c r="I518" s="1">
        <f t="shared" si="128"/>
        <v>3632.5899999999997</v>
      </c>
      <c r="J518" s="1">
        <f t="shared" si="129"/>
        <v>40367.410000000003</v>
      </c>
    </row>
    <row r="519" spans="1:10">
      <c r="A519" s="3" t="s">
        <v>18</v>
      </c>
      <c r="B519" s="3">
        <v>19</v>
      </c>
      <c r="C519" s="3"/>
      <c r="D519" s="4">
        <f t="shared" ref="D519:J519" si="131">SUM(D500:D518)</f>
        <v>927000</v>
      </c>
      <c r="E519" s="4">
        <f t="shared" si="131"/>
        <v>26604.899999999998</v>
      </c>
      <c r="F519" s="4">
        <f t="shared" si="131"/>
        <v>36792.730000000003</v>
      </c>
      <c r="G519" s="4">
        <f t="shared" si="131"/>
        <v>28180.799999999996</v>
      </c>
      <c r="H519" s="4">
        <f t="shared" si="131"/>
        <v>5038.24</v>
      </c>
      <c r="I519" s="4">
        <f t="shared" si="131"/>
        <v>96616.67</v>
      </c>
      <c r="J519" s="4">
        <f t="shared" si="131"/>
        <v>830383.33000000007</v>
      </c>
    </row>
    <row r="521" spans="1:10">
      <c r="A521" s="11" t="s">
        <v>372</v>
      </c>
      <c r="B521" s="11"/>
      <c r="C521" s="13"/>
      <c r="D521" s="11"/>
      <c r="E521" s="11"/>
      <c r="F521" s="11"/>
      <c r="G521" s="11"/>
      <c r="H521" s="11"/>
      <c r="I521" s="11"/>
      <c r="J521" s="11"/>
    </row>
    <row r="522" spans="1:10">
      <c r="A522" t="s">
        <v>373</v>
      </c>
      <c r="B522" t="s">
        <v>374</v>
      </c>
      <c r="C522" t="s">
        <v>590</v>
      </c>
      <c r="D522" s="1">
        <v>27000</v>
      </c>
      <c r="E522" s="1">
        <v>774.9</v>
      </c>
      <c r="F522" s="1">
        <v>0</v>
      </c>
      <c r="G522" s="1">
        <v>820.8</v>
      </c>
      <c r="H522" s="1">
        <v>1785</v>
      </c>
      <c r="I522" s="1">
        <f t="shared" ref="I522:I530" si="132">E522+F522+G522+H522</f>
        <v>3380.7</v>
      </c>
      <c r="J522" s="1">
        <f t="shared" ref="J522:J530" si="133">D522-I522</f>
        <v>23619.3</v>
      </c>
    </row>
    <row r="523" spans="1:10">
      <c r="A523" t="s">
        <v>375</v>
      </c>
      <c r="B523" t="s">
        <v>374</v>
      </c>
      <c r="C523" t="s">
        <v>587</v>
      </c>
      <c r="D523" s="1">
        <v>35000</v>
      </c>
      <c r="E523" s="1">
        <v>1004.5</v>
      </c>
      <c r="F523" s="1">
        <v>0</v>
      </c>
      <c r="G523" s="1">
        <v>1064</v>
      </c>
      <c r="H523" s="1">
        <v>125</v>
      </c>
      <c r="I523" s="1">
        <f t="shared" si="132"/>
        <v>2193.5</v>
      </c>
      <c r="J523" s="1">
        <f t="shared" si="133"/>
        <v>32806.5</v>
      </c>
    </row>
    <row r="524" spans="1:10">
      <c r="A524" t="s">
        <v>377</v>
      </c>
      <c r="B524" t="s">
        <v>378</v>
      </c>
      <c r="C524" t="s">
        <v>590</v>
      </c>
      <c r="D524" s="1">
        <v>35000</v>
      </c>
      <c r="E524" s="1">
        <v>1004.5</v>
      </c>
      <c r="F524" s="1">
        <v>0</v>
      </c>
      <c r="G524" s="1">
        <v>1064</v>
      </c>
      <c r="H524" s="1">
        <v>25</v>
      </c>
      <c r="I524" s="1">
        <f t="shared" si="132"/>
        <v>2093.5</v>
      </c>
      <c r="J524" s="1">
        <f t="shared" si="133"/>
        <v>32906.5</v>
      </c>
    </row>
    <row r="525" spans="1:10">
      <c r="A525" t="s">
        <v>379</v>
      </c>
      <c r="B525" t="s">
        <v>376</v>
      </c>
      <c r="C525" t="s">
        <v>590</v>
      </c>
      <c r="D525" s="1">
        <v>35000</v>
      </c>
      <c r="E525" s="1">
        <v>1004.5</v>
      </c>
      <c r="F525" s="1">
        <v>0</v>
      </c>
      <c r="G525" s="1">
        <v>1064</v>
      </c>
      <c r="H525" s="1">
        <v>75</v>
      </c>
      <c r="I525" s="1">
        <f t="shared" si="132"/>
        <v>2143.5</v>
      </c>
      <c r="J525" s="1">
        <f t="shared" si="133"/>
        <v>32856.5</v>
      </c>
    </row>
    <row r="526" spans="1:10">
      <c r="A526" t="s">
        <v>380</v>
      </c>
      <c r="B526" t="s">
        <v>376</v>
      </c>
      <c r="C526" t="s">
        <v>590</v>
      </c>
      <c r="D526" s="1">
        <v>35000</v>
      </c>
      <c r="E526" s="1">
        <v>1004.5</v>
      </c>
      <c r="F526" s="1">
        <v>0</v>
      </c>
      <c r="G526" s="1">
        <v>1064</v>
      </c>
      <c r="H526" s="1">
        <v>75</v>
      </c>
      <c r="I526" s="1">
        <f t="shared" si="132"/>
        <v>2143.5</v>
      </c>
      <c r="J526" s="1">
        <f t="shared" si="133"/>
        <v>32856.5</v>
      </c>
    </row>
    <row r="527" spans="1:10">
      <c r="A527" t="s">
        <v>381</v>
      </c>
      <c r="B527" t="s">
        <v>23</v>
      </c>
      <c r="C527" t="s">
        <v>587</v>
      </c>
      <c r="D527" s="1">
        <v>80000</v>
      </c>
      <c r="E527" s="1">
        <v>2296</v>
      </c>
      <c r="F527" s="1">
        <v>6631.3</v>
      </c>
      <c r="G527" s="1">
        <v>2432</v>
      </c>
      <c r="H527" s="1">
        <v>5399.86</v>
      </c>
      <c r="I527" s="1">
        <f t="shared" si="132"/>
        <v>16759.16</v>
      </c>
      <c r="J527" s="1">
        <f t="shared" si="133"/>
        <v>63240.84</v>
      </c>
    </row>
    <row r="528" spans="1:10">
      <c r="A528" t="s">
        <v>382</v>
      </c>
      <c r="B528" t="s">
        <v>152</v>
      </c>
      <c r="C528" t="s">
        <v>590</v>
      </c>
      <c r="D528" s="1">
        <v>18250</v>
      </c>
      <c r="E528" s="1">
        <v>523.78</v>
      </c>
      <c r="F528" s="1">
        <v>0</v>
      </c>
      <c r="G528" s="1">
        <v>554.79999999999995</v>
      </c>
      <c r="H528" s="1">
        <v>25</v>
      </c>
      <c r="I528" s="1">
        <f t="shared" si="132"/>
        <v>1103.58</v>
      </c>
      <c r="J528" s="1">
        <f t="shared" si="133"/>
        <v>17146.419999999998</v>
      </c>
    </row>
    <row r="529" spans="1:125">
      <c r="A529" t="s">
        <v>384</v>
      </c>
      <c r="B529" t="s">
        <v>270</v>
      </c>
      <c r="C529" t="s">
        <v>590</v>
      </c>
      <c r="D529" s="1">
        <v>35000</v>
      </c>
      <c r="E529" s="1">
        <v>1004.5</v>
      </c>
      <c r="F529" s="1">
        <v>0</v>
      </c>
      <c r="G529" s="1">
        <v>1064</v>
      </c>
      <c r="H529" s="1">
        <v>125</v>
      </c>
      <c r="I529" s="1">
        <f t="shared" si="132"/>
        <v>2193.5</v>
      </c>
      <c r="J529" s="1">
        <f t="shared" si="133"/>
        <v>32806.5</v>
      </c>
    </row>
    <row r="530" spans="1:125">
      <c r="A530" t="s">
        <v>385</v>
      </c>
      <c r="B530" t="s">
        <v>376</v>
      </c>
      <c r="C530" t="s">
        <v>590</v>
      </c>
      <c r="D530" s="1">
        <v>35000</v>
      </c>
      <c r="E530" s="1">
        <v>1004.5</v>
      </c>
      <c r="F530" s="1">
        <v>0</v>
      </c>
      <c r="G530" s="1">
        <v>1064</v>
      </c>
      <c r="H530" s="1">
        <v>145</v>
      </c>
      <c r="I530" s="1">
        <f t="shared" si="132"/>
        <v>2213.5</v>
      </c>
      <c r="J530" s="1">
        <f t="shared" si="133"/>
        <v>32786.5</v>
      </c>
    </row>
    <row r="531" spans="1:125">
      <c r="A531" t="s">
        <v>386</v>
      </c>
      <c r="B531" t="s">
        <v>374</v>
      </c>
      <c r="C531" t="s">
        <v>590</v>
      </c>
      <c r="D531" s="1">
        <v>35000</v>
      </c>
      <c r="E531" s="1">
        <v>1004.5</v>
      </c>
      <c r="F531" s="1">
        <v>0</v>
      </c>
      <c r="G531" s="1">
        <v>1064</v>
      </c>
      <c r="H531" s="1">
        <v>25</v>
      </c>
      <c r="I531" s="1">
        <f t="shared" ref="I531:I546" si="134">E531+F531+G531+H531</f>
        <v>2093.5</v>
      </c>
      <c r="J531" s="1">
        <f t="shared" ref="J531:J546" si="135">D531-I531</f>
        <v>32906.5</v>
      </c>
    </row>
    <row r="532" spans="1:125">
      <c r="A532" t="s">
        <v>685</v>
      </c>
      <c r="B532" t="s">
        <v>21</v>
      </c>
      <c r="C532" t="s">
        <v>590</v>
      </c>
      <c r="D532" s="1">
        <v>25000</v>
      </c>
      <c r="E532" s="1">
        <v>717.5</v>
      </c>
      <c r="F532" s="1">
        <v>0</v>
      </c>
      <c r="G532" s="1">
        <v>760</v>
      </c>
      <c r="H532" s="1">
        <v>25</v>
      </c>
      <c r="I532" s="1">
        <f>E532+F532+G532+H532</f>
        <v>1502.5</v>
      </c>
      <c r="J532" s="1">
        <f>D532-I532</f>
        <v>23497.5</v>
      </c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  <c r="AS532"/>
      <c r="AT532"/>
      <c r="AU532"/>
      <c r="AV532"/>
      <c r="AW532"/>
      <c r="AX532"/>
      <c r="AY532"/>
      <c r="AZ532"/>
      <c r="BA532"/>
      <c r="BB532"/>
      <c r="BC532"/>
      <c r="BD532"/>
      <c r="BE532"/>
      <c r="BF532"/>
      <c r="BG532"/>
      <c r="BH532"/>
      <c r="BI532"/>
      <c r="BJ532"/>
      <c r="BK532"/>
      <c r="BL532"/>
      <c r="BM532"/>
      <c r="BN532"/>
      <c r="BO532"/>
      <c r="BP532"/>
      <c r="BQ532"/>
      <c r="BR532"/>
      <c r="BS532"/>
      <c r="BT532"/>
      <c r="BU532"/>
      <c r="BV532"/>
      <c r="BW532"/>
      <c r="BX532"/>
      <c r="BY532"/>
      <c r="BZ532"/>
      <c r="CA532"/>
      <c r="CB532"/>
      <c r="CC532"/>
      <c r="CD532"/>
      <c r="CE532"/>
      <c r="CF532"/>
      <c r="CG532"/>
      <c r="CH532"/>
      <c r="CI532"/>
      <c r="CJ532"/>
      <c r="CK532"/>
      <c r="CL532"/>
      <c r="CM532"/>
      <c r="CN532"/>
      <c r="CO532"/>
      <c r="CP532"/>
      <c r="CQ532"/>
      <c r="CR532"/>
      <c r="CS532"/>
      <c r="CT532"/>
      <c r="CU532"/>
      <c r="CV532"/>
      <c r="CW532"/>
      <c r="CX532"/>
      <c r="CY532"/>
      <c r="CZ532"/>
      <c r="DA532"/>
      <c r="DB532"/>
      <c r="DC532"/>
      <c r="DD532"/>
      <c r="DE532"/>
      <c r="DF532"/>
      <c r="DG532"/>
      <c r="DH532"/>
      <c r="DI532"/>
      <c r="DJ532"/>
      <c r="DK532"/>
      <c r="DL532"/>
      <c r="DM532"/>
      <c r="DN532"/>
      <c r="DO532"/>
      <c r="DP532"/>
      <c r="DQ532"/>
      <c r="DR532"/>
      <c r="DS532"/>
      <c r="DT532"/>
      <c r="DU532"/>
    </row>
    <row r="533" spans="1:125">
      <c r="A533" t="s">
        <v>684</v>
      </c>
      <c r="B533" t="s">
        <v>34</v>
      </c>
      <c r="C533" t="s">
        <v>590</v>
      </c>
      <c r="D533" s="1">
        <v>32000</v>
      </c>
      <c r="E533" s="1">
        <v>918.4</v>
      </c>
      <c r="F533" s="1">
        <v>0</v>
      </c>
      <c r="G533" s="1">
        <v>972.8</v>
      </c>
      <c r="H533" s="1">
        <v>125</v>
      </c>
      <c r="I533" s="1">
        <f>E533+F533+G533+H533</f>
        <v>2016.1999999999998</v>
      </c>
      <c r="J533" s="1">
        <f>D533-I533</f>
        <v>29983.8</v>
      </c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  <c r="AS533"/>
      <c r="AT533"/>
      <c r="AU533"/>
      <c r="AV533"/>
      <c r="AW533"/>
      <c r="AX533"/>
      <c r="AY533"/>
      <c r="AZ533"/>
      <c r="BA533"/>
      <c r="BB533"/>
      <c r="BC533"/>
      <c r="BD533"/>
      <c r="BE533"/>
      <c r="BF533"/>
      <c r="BG533"/>
      <c r="BH533"/>
      <c r="BI533"/>
      <c r="BJ533"/>
      <c r="BK533"/>
      <c r="BL533"/>
      <c r="BM533"/>
      <c r="BN533"/>
      <c r="BO533"/>
      <c r="BP533"/>
      <c r="BQ533"/>
      <c r="BR533"/>
      <c r="BS533"/>
      <c r="BT533"/>
      <c r="BU533"/>
      <c r="BV533"/>
      <c r="BW533"/>
      <c r="BX533"/>
      <c r="BY533"/>
      <c r="BZ533"/>
      <c r="CA533"/>
      <c r="CB533"/>
      <c r="CC533"/>
      <c r="CD533"/>
      <c r="CE533"/>
      <c r="CF533"/>
      <c r="CG533"/>
      <c r="CH533"/>
      <c r="CI533"/>
      <c r="CJ533"/>
      <c r="CK533"/>
      <c r="CL533"/>
      <c r="CM533"/>
      <c r="CN533"/>
      <c r="CO533"/>
      <c r="CP533"/>
      <c r="CQ533"/>
      <c r="CR533"/>
      <c r="CS533"/>
      <c r="CT533"/>
      <c r="CU533"/>
      <c r="CV533"/>
      <c r="CW533"/>
      <c r="CX533"/>
      <c r="CY533"/>
      <c r="CZ533"/>
      <c r="DA533"/>
      <c r="DB533"/>
      <c r="DC533"/>
      <c r="DD533"/>
      <c r="DE533"/>
      <c r="DF533"/>
      <c r="DG533"/>
      <c r="DH533"/>
      <c r="DI533"/>
      <c r="DJ533"/>
      <c r="DK533"/>
      <c r="DL533"/>
      <c r="DM533"/>
      <c r="DN533"/>
      <c r="DO533"/>
      <c r="DP533"/>
      <c r="DQ533"/>
      <c r="DR533"/>
      <c r="DS533"/>
      <c r="DT533"/>
      <c r="DU533"/>
    </row>
    <row r="534" spans="1:125">
      <c r="A534" t="s">
        <v>626</v>
      </c>
      <c r="B534" t="s">
        <v>188</v>
      </c>
      <c r="C534" t="s">
        <v>590</v>
      </c>
      <c r="D534" s="1">
        <v>60000</v>
      </c>
      <c r="E534" s="1">
        <v>1722</v>
      </c>
      <c r="F534" s="1">
        <v>3486.68</v>
      </c>
      <c r="G534" s="1">
        <v>1824</v>
      </c>
      <c r="H534" s="1">
        <v>25</v>
      </c>
      <c r="I534" s="1">
        <f t="shared" si="134"/>
        <v>7057.68</v>
      </c>
      <c r="J534" s="1">
        <f t="shared" si="135"/>
        <v>52942.32</v>
      </c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S534"/>
      <c r="AT534"/>
      <c r="AU534"/>
      <c r="AV534"/>
      <c r="AW534"/>
      <c r="AX534"/>
      <c r="AY534"/>
      <c r="AZ534"/>
      <c r="BA534"/>
      <c r="BB534"/>
      <c r="BC534"/>
      <c r="BD534"/>
      <c r="BE534"/>
      <c r="BF534"/>
      <c r="BG534"/>
      <c r="BH534"/>
      <c r="BI534"/>
      <c r="BJ534"/>
      <c r="BK534"/>
      <c r="BL534"/>
      <c r="BM534"/>
      <c r="BN534"/>
      <c r="BO534"/>
      <c r="BP534"/>
      <c r="BQ534"/>
      <c r="BR534"/>
      <c r="BS534"/>
      <c r="BT534"/>
      <c r="BU534"/>
      <c r="BV534"/>
      <c r="BW534"/>
      <c r="BX534"/>
      <c r="BY534"/>
      <c r="BZ534"/>
      <c r="CA534"/>
      <c r="CB534"/>
      <c r="CC534"/>
      <c r="CD534"/>
      <c r="CE534"/>
      <c r="CF534"/>
      <c r="CG534"/>
      <c r="CH534"/>
      <c r="CI534"/>
      <c r="CJ534"/>
      <c r="CK534"/>
      <c r="CL534"/>
      <c r="CM534"/>
      <c r="CN534"/>
      <c r="CO534"/>
      <c r="CP534"/>
      <c r="CQ534"/>
      <c r="CR534"/>
      <c r="CS534"/>
      <c r="CT534"/>
      <c r="CU534"/>
      <c r="CV534"/>
      <c r="CW534"/>
      <c r="CX534"/>
      <c r="CY534"/>
      <c r="CZ534"/>
      <c r="DA534"/>
      <c r="DB534"/>
      <c r="DC534"/>
      <c r="DD534"/>
      <c r="DE534"/>
      <c r="DF534"/>
      <c r="DG534"/>
      <c r="DH534"/>
      <c r="DI534"/>
      <c r="DJ534"/>
      <c r="DK534"/>
      <c r="DL534"/>
      <c r="DM534"/>
      <c r="DN534"/>
      <c r="DO534"/>
      <c r="DP534"/>
      <c r="DQ534"/>
      <c r="DR534"/>
      <c r="DS534"/>
      <c r="DT534"/>
      <c r="DU534"/>
    </row>
    <row r="535" spans="1:125">
      <c r="A535" t="s">
        <v>625</v>
      </c>
      <c r="B535" t="s">
        <v>106</v>
      </c>
      <c r="C535" t="s">
        <v>590</v>
      </c>
      <c r="D535" s="1">
        <v>35000</v>
      </c>
      <c r="E535" s="1">
        <v>1004.5</v>
      </c>
      <c r="F535" s="1">
        <v>0</v>
      </c>
      <c r="G535" s="1">
        <v>1064</v>
      </c>
      <c r="H535" s="1">
        <v>25</v>
      </c>
      <c r="I535" s="1">
        <f t="shared" si="134"/>
        <v>2093.5</v>
      </c>
      <c r="J535" s="1">
        <f t="shared" si="135"/>
        <v>32906.5</v>
      </c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  <c r="AS535"/>
      <c r="AT535"/>
      <c r="AU535"/>
      <c r="AV535"/>
      <c r="AW535"/>
      <c r="AX535"/>
      <c r="AY535"/>
      <c r="AZ535"/>
      <c r="BA535"/>
      <c r="BB535"/>
      <c r="BC535"/>
      <c r="BD535"/>
      <c r="BE535"/>
      <c r="BF535"/>
      <c r="BG535"/>
      <c r="BH535"/>
      <c r="BI535"/>
      <c r="BJ535"/>
      <c r="BK535"/>
      <c r="BL535"/>
      <c r="BM535"/>
      <c r="BN535"/>
      <c r="BO535"/>
      <c r="BP535"/>
      <c r="BQ535"/>
      <c r="BR535"/>
      <c r="BS535"/>
      <c r="BT535"/>
      <c r="BU535"/>
      <c r="BV535"/>
      <c r="BW535"/>
      <c r="BX535"/>
      <c r="BY535"/>
      <c r="BZ535"/>
      <c r="CA535"/>
      <c r="CB535"/>
      <c r="CC535"/>
      <c r="CD535"/>
      <c r="CE535"/>
      <c r="CF535"/>
      <c r="CG535"/>
      <c r="CH535"/>
      <c r="CI535"/>
      <c r="CJ535"/>
      <c r="CK535"/>
      <c r="CL535"/>
      <c r="CM535"/>
      <c r="CN535"/>
      <c r="CO535"/>
      <c r="CP535"/>
      <c r="CQ535"/>
      <c r="CR535"/>
      <c r="CS535"/>
      <c r="CT535"/>
      <c r="CU535"/>
      <c r="CV535"/>
      <c r="CW535"/>
      <c r="CX535"/>
      <c r="CY535"/>
      <c r="CZ535"/>
      <c r="DA535"/>
      <c r="DB535"/>
      <c r="DC535"/>
      <c r="DD535"/>
      <c r="DE535"/>
      <c r="DF535"/>
      <c r="DG535"/>
      <c r="DH535"/>
      <c r="DI535"/>
      <c r="DJ535"/>
      <c r="DK535"/>
      <c r="DL535"/>
      <c r="DM535"/>
      <c r="DN535"/>
      <c r="DO535"/>
      <c r="DP535"/>
      <c r="DQ535"/>
      <c r="DR535"/>
      <c r="DS535"/>
      <c r="DT535"/>
      <c r="DU535"/>
    </row>
    <row r="536" spans="1:125">
      <c r="A536" t="s">
        <v>686</v>
      </c>
      <c r="B536" t="s">
        <v>34</v>
      </c>
      <c r="C536" t="s">
        <v>590</v>
      </c>
      <c r="D536" s="1">
        <v>32000</v>
      </c>
      <c r="E536" s="1">
        <v>918.4</v>
      </c>
      <c r="F536" s="1">
        <v>0</v>
      </c>
      <c r="G536" s="1">
        <v>972.8</v>
      </c>
      <c r="H536" s="1">
        <v>125</v>
      </c>
      <c r="I536" s="1">
        <f>E536+F536+G536+H536</f>
        <v>2016.1999999999998</v>
      </c>
      <c r="J536" s="1">
        <f>D536-I536</f>
        <v>29983.8</v>
      </c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  <c r="AS536"/>
      <c r="AT536"/>
      <c r="AU536"/>
      <c r="AV536"/>
      <c r="AW536"/>
      <c r="AX536"/>
      <c r="AY536"/>
      <c r="AZ536"/>
      <c r="BA536"/>
      <c r="BB536"/>
      <c r="BC536"/>
      <c r="BD536"/>
      <c r="BE536"/>
      <c r="BF536"/>
      <c r="BG536"/>
      <c r="BH536"/>
      <c r="BI536"/>
      <c r="BJ536"/>
      <c r="BK536"/>
      <c r="BL536"/>
      <c r="BM536"/>
      <c r="BN536"/>
      <c r="BO536"/>
      <c r="BP536"/>
      <c r="BQ536"/>
      <c r="BR536"/>
      <c r="BS536"/>
      <c r="BT536"/>
      <c r="BU536"/>
      <c r="BV536"/>
      <c r="BW536"/>
      <c r="BX536"/>
      <c r="BY536"/>
      <c r="BZ536"/>
      <c r="CA536"/>
      <c r="CB536"/>
      <c r="CC536"/>
      <c r="CD536"/>
      <c r="CE536"/>
      <c r="CF536"/>
      <c r="CG536"/>
      <c r="CH536"/>
      <c r="CI536"/>
      <c r="CJ536"/>
      <c r="CK536"/>
      <c r="CL536"/>
      <c r="CM536"/>
      <c r="CN536"/>
      <c r="CO536"/>
      <c r="CP536"/>
      <c r="CQ536"/>
      <c r="CR536"/>
      <c r="CS536"/>
      <c r="CT536"/>
      <c r="CU536"/>
      <c r="CV536"/>
      <c r="CW536"/>
      <c r="CX536"/>
      <c r="CY536"/>
      <c r="CZ536"/>
      <c r="DA536"/>
      <c r="DB536"/>
      <c r="DC536"/>
      <c r="DD536"/>
      <c r="DE536"/>
      <c r="DF536"/>
      <c r="DG536"/>
      <c r="DH536"/>
      <c r="DI536"/>
      <c r="DJ536"/>
      <c r="DK536"/>
      <c r="DL536"/>
      <c r="DM536"/>
      <c r="DN536"/>
      <c r="DO536"/>
      <c r="DP536"/>
      <c r="DQ536"/>
      <c r="DR536"/>
      <c r="DS536"/>
      <c r="DT536"/>
      <c r="DU536"/>
    </row>
    <row r="537" spans="1:125">
      <c r="A537" t="s">
        <v>628</v>
      </c>
      <c r="B537" t="s">
        <v>627</v>
      </c>
      <c r="C537" t="s">
        <v>590</v>
      </c>
      <c r="D537" s="1">
        <v>44000</v>
      </c>
      <c r="E537" s="1">
        <v>1262.8</v>
      </c>
      <c r="F537" s="1">
        <v>852.45</v>
      </c>
      <c r="G537" s="1">
        <v>1337.6</v>
      </c>
      <c r="H537" s="1">
        <v>1056.6199999999999</v>
      </c>
      <c r="I537" s="1">
        <f t="shared" si="134"/>
        <v>4509.4699999999993</v>
      </c>
      <c r="J537" s="1">
        <f t="shared" si="135"/>
        <v>39490.53</v>
      </c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  <c r="AS537"/>
      <c r="AT537"/>
      <c r="AU537"/>
      <c r="AV537"/>
      <c r="AW537"/>
      <c r="AX537"/>
      <c r="AY537"/>
      <c r="AZ537"/>
      <c r="BA537"/>
      <c r="BB537"/>
      <c r="BC537"/>
      <c r="BD537"/>
      <c r="BE537"/>
      <c r="BF537"/>
      <c r="BG537"/>
      <c r="BH537"/>
      <c r="BI537"/>
      <c r="BJ537"/>
      <c r="BK537"/>
      <c r="BL537"/>
      <c r="BM537"/>
      <c r="BN537"/>
      <c r="BO537"/>
      <c r="BP537"/>
      <c r="BQ537"/>
      <c r="BR537"/>
      <c r="BS537"/>
      <c r="BT537"/>
      <c r="BU537"/>
      <c r="BV537"/>
      <c r="BW537"/>
      <c r="BX537"/>
      <c r="BY537"/>
      <c r="BZ537"/>
      <c r="CA537"/>
      <c r="CB537"/>
      <c r="CC537"/>
      <c r="CD537"/>
      <c r="CE537"/>
      <c r="CF537"/>
      <c r="CG537"/>
      <c r="CH537"/>
      <c r="CI537"/>
      <c r="CJ537"/>
      <c r="CK537"/>
      <c r="CL537"/>
      <c r="CM537"/>
      <c r="CN537"/>
      <c r="CO537"/>
      <c r="CP537"/>
      <c r="CQ537"/>
      <c r="CR537"/>
      <c r="CS537"/>
      <c r="CT537"/>
      <c r="CU537"/>
      <c r="CV537"/>
      <c r="CW537"/>
      <c r="CX537"/>
      <c r="CY537"/>
      <c r="CZ537"/>
      <c r="DA537"/>
      <c r="DB537"/>
      <c r="DC537"/>
      <c r="DD537"/>
      <c r="DE537"/>
      <c r="DF537"/>
      <c r="DG537"/>
      <c r="DH537"/>
      <c r="DI537"/>
      <c r="DJ537"/>
      <c r="DK537"/>
      <c r="DL537"/>
      <c r="DM537"/>
      <c r="DN537"/>
      <c r="DO537"/>
      <c r="DP537"/>
      <c r="DQ537"/>
      <c r="DR537"/>
      <c r="DS537"/>
      <c r="DT537"/>
      <c r="DU537"/>
    </row>
    <row r="538" spans="1:125">
      <c r="A538" t="s">
        <v>688</v>
      </c>
      <c r="B538" t="s">
        <v>34</v>
      </c>
      <c r="C538" t="s">
        <v>590</v>
      </c>
      <c r="D538" s="1">
        <v>32000</v>
      </c>
      <c r="E538" s="1">
        <v>918.4</v>
      </c>
      <c r="F538" s="1">
        <v>0</v>
      </c>
      <c r="G538" s="1">
        <v>972.8</v>
      </c>
      <c r="H538" s="1">
        <v>1056.6199999999999</v>
      </c>
      <c r="I538" s="1">
        <f>E538+F538+G538+H538</f>
        <v>2947.8199999999997</v>
      </c>
      <c r="J538" s="1">
        <f>D538-I538</f>
        <v>29052.18</v>
      </c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  <c r="AS538"/>
      <c r="AT538"/>
      <c r="AU538"/>
      <c r="AV538"/>
      <c r="AW538"/>
      <c r="AX538"/>
      <c r="AY538"/>
      <c r="AZ538"/>
      <c r="BA538"/>
      <c r="BB538"/>
      <c r="BC538"/>
      <c r="BD538"/>
      <c r="BE538"/>
      <c r="BF538"/>
      <c r="BG538"/>
      <c r="BH538"/>
      <c r="BI538"/>
      <c r="BJ538"/>
      <c r="BK538"/>
      <c r="BL538"/>
      <c r="BM538"/>
      <c r="BN538"/>
      <c r="BO538"/>
      <c r="BP538"/>
      <c r="BQ538"/>
      <c r="BR538"/>
      <c r="BS538"/>
      <c r="BT538"/>
      <c r="BU538"/>
      <c r="BV538"/>
      <c r="BW538"/>
      <c r="BX538"/>
      <c r="BY538"/>
      <c r="BZ538"/>
      <c r="CA538"/>
      <c r="CB538"/>
      <c r="CC538"/>
      <c r="CD538"/>
      <c r="CE538"/>
      <c r="CF538"/>
      <c r="CG538"/>
      <c r="CH538"/>
      <c r="CI538"/>
      <c r="CJ538"/>
      <c r="CK538"/>
      <c r="CL538"/>
      <c r="CM538"/>
      <c r="CN538"/>
      <c r="CO538"/>
      <c r="CP538"/>
      <c r="CQ538"/>
      <c r="CR538"/>
      <c r="CS538"/>
      <c r="CT538"/>
      <c r="CU538"/>
      <c r="CV538"/>
      <c r="CW538"/>
      <c r="CX538"/>
      <c r="CY538"/>
      <c r="CZ538"/>
      <c r="DA538"/>
      <c r="DB538"/>
      <c r="DC538"/>
      <c r="DD538"/>
      <c r="DE538"/>
      <c r="DF538"/>
      <c r="DG538"/>
      <c r="DH538"/>
      <c r="DI538"/>
      <c r="DJ538"/>
      <c r="DK538"/>
      <c r="DL538"/>
      <c r="DM538"/>
      <c r="DN538"/>
      <c r="DO538"/>
      <c r="DP538"/>
      <c r="DQ538"/>
      <c r="DR538"/>
      <c r="DS538"/>
      <c r="DT538"/>
      <c r="DU538"/>
    </row>
    <row r="539" spans="1:125">
      <c r="A539" t="s">
        <v>687</v>
      </c>
      <c r="B539" t="s">
        <v>106</v>
      </c>
      <c r="C539" t="s">
        <v>590</v>
      </c>
      <c r="D539" s="1">
        <v>32000</v>
      </c>
      <c r="E539" s="1">
        <v>918.4</v>
      </c>
      <c r="F539" s="1">
        <v>0</v>
      </c>
      <c r="G539" s="1">
        <v>972.8</v>
      </c>
      <c r="H539" s="1">
        <v>25</v>
      </c>
      <c r="I539" s="1">
        <f>E539+F539+G539+H539</f>
        <v>1916.1999999999998</v>
      </c>
      <c r="J539" s="1">
        <f>D539-I539</f>
        <v>30083.8</v>
      </c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R539"/>
      <c r="AS539"/>
      <c r="AT539"/>
      <c r="AU539"/>
      <c r="AV539"/>
      <c r="AW539"/>
      <c r="AX539"/>
      <c r="AY539"/>
      <c r="AZ539"/>
      <c r="BA539"/>
      <c r="BB539"/>
      <c r="BC539"/>
      <c r="BD539"/>
      <c r="BE539"/>
      <c r="BF539"/>
      <c r="BG539"/>
      <c r="BH539"/>
      <c r="BI539"/>
      <c r="BJ539"/>
      <c r="BK539"/>
      <c r="BL539"/>
      <c r="BM539"/>
      <c r="BN539"/>
      <c r="BO539"/>
      <c r="BP539"/>
      <c r="BQ539"/>
      <c r="BR539"/>
      <c r="BS539"/>
      <c r="BT539"/>
      <c r="BU539"/>
      <c r="BV539"/>
      <c r="BW539"/>
      <c r="BX539"/>
      <c r="BY539"/>
      <c r="BZ539"/>
      <c r="CA539"/>
      <c r="CB539"/>
      <c r="CC539"/>
      <c r="CD539"/>
      <c r="CE539"/>
      <c r="CF539"/>
      <c r="CG539"/>
      <c r="CH539"/>
      <c r="CI539"/>
      <c r="CJ539"/>
      <c r="CK539"/>
      <c r="CL539"/>
      <c r="CM539"/>
      <c r="CN539"/>
      <c r="CO539"/>
      <c r="CP539"/>
      <c r="CQ539"/>
      <c r="CR539"/>
      <c r="CS539"/>
      <c r="CT539"/>
      <c r="CU539"/>
      <c r="CV539"/>
      <c r="CW539"/>
      <c r="CX539"/>
      <c r="CY539"/>
      <c r="CZ539"/>
      <c r="DA539"/>
      <c r="DB539"/>
      <c r="DC539"/>
      <c r="DD539"/>
      <c r="DE539"/>
      <c r="DF539"/>
      <c r="DG539"/>
      <c r="DH539"/>
      <c r="DI539"/>
      <c r="DJ539"/>
      <c r="DK539"/>
      <c r="DL539"/>
      <c r="DM539"/>
      <c r="DN539"/>
      <c r="DO539"/>
      <c r="DP539"/>
      <c r="DQ539"/>
      <c r="DR539"/>
      <c r="DS539"/>
      <c r="DT539"/>
      <c r="DU539"/>
    </row>
    <row r="540" spans="1:125">
      <c r="A540" t="s">
        <v>629</v>
      </c>
      <c r="B540" t="s">
        <v>106</v>
      </c>
      <c r="C540" t="s">
        <v>590</v>
      </c>
      <c r="D540" s="1">
        <v>45000</v>
      </c>
      <c r="E540" s="1">
        <v>1291.5</v>
      </c>
      <c r="F540" s="1">
        <v>1148.33</v>
      </c>
      <c r="G540" s="1">
        <v>1368</v>
      </c>
      <c r="H540" s="1">
        <v>25</v>
      </c>
      <c r="I540" s="1">
        <f t="shared" si="134"/>
        <v>3832.83</v>
      </c>
      <c r="J540" s="1">
        <f t="shared" si="135"/>
        <v>41167.17</v>
      </c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R540"/>
      <c r="AS540"/>
      <c r="AT540"/>
      <c r="AU540"/>
      <c r="AV540"/>
      <c r="AW540"/>
      <c r="AX540"/>
      <c r="AY540"/>
      <c r="AZ540"/>
      <c r="BA540"/>
      <c r="BB540"/>
      <c r="BC540"/>
      <c r="BD540"/>
      <c r="BE540"/>
      <c r="BF540"/>
      <c r="BG540"/>
      <c r="BH540"/>
      <c r="BI540"/>
      <c r="BJ540"/>
      <c r="BK540"/>
      <c r="BL540"/>
      <c r="BM540"/>
      <c r="BN540"/>
      <c r="BO540"/>
      <c r="BP540"/>
      <c r="BQ540"/>
      <c r="BR540"/>
      <c r="BS540"/>
      <c r="BT540"/>
      <c r="BU540"/>
      <c r="BV540"/>
      <c r="BW540"/>
      <c r="BX540"/>
      <c r="BY540"/>
      <c r="BZ540"/>
      <c r="CA540"/>
      <c r="CB540"/>
      <c r="CC540"/>
      <c r="CD540"/>
      <c r="CE540"/>
      <c r="CF540"/>
      <c r="CG540"/>
      <c r="CH540"/>
      <c r="CI540"/>
      <c r="CJ540"/>
      <c r="CK540"/>
      <c r="CL540"/>
      <c r="CM540"/>
      <c r="CN540"/>
      <c r="CO540"/>
      <c r="CP540"/>
      <c r="CQ540"/>
      <c r="CR540"/>
      <c r="CS540"/>
      <c r="CT540"/>
      <c r="CU540"/>
      <c r="CV540"/>
      <c r="CW540"/>
      <c r="CX540"/>
      <c r="CY540"/>
      <c r="CZ540"/>
      <c r="DA540"/>
      <c r="DB540"/>
      <c r="DC540"/>
      <c r="DD540"/>
      <c r="DE540"/>
      <c r="DF540"/>
      <c r="DG540"/>
      <c r="DH540"/>
      <c r="DI540"/>
      <c r="DJ540"/>
      <c r="DK540"/>
      <c r="DL540"/>
      <c r="DM540"/>
      <c r="DN540"/>
      <c r="DO540"/>
      <c r="DP540"/>
      <c r="DQ540"/>
      <c r="DR540"/>
      <c r="DS540"/>
      <c r="DT540"/>
      <c r="DU540"/>
    </row>
    <row r="541" spans="1:125">
      <c r="A541" t="s">
        <v>692</v>
      </c>
      <c r="B541" t="s">
        <v>393</v>
      </c>
      <c r="C541" t="s">
        <v>590</v>
      </c>
      <c r="D541" s="1">
        <v>45000</v>
      </c>
      <c r="E541" s="1">
        <v>1291.5</v>
      </c>
      <c r="F541" s="1">
        <v>1148.33</v>
      </c>
      <c r="G541" s="1">
        <v>1368</v>
      </c>
      <c r="H541" s="1">
        <v>125</v>
      </c>
      <c r="I541" s="1">
        <f>E541+F541+G541+H541</f>
        <v>3932.83</v>
      </c>
      <c r="J541" s="1">
        <f>D541-I541</f>
        <v>41067.17</v>
      </c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R541"/>
      <c r="AS541"/>
      <c r="AT541"/>
      <c r="AU541"/>
      <c r="AV541"/>
      <c r="AW541"/>
      <c r="AX541"/>
      <c r="AY541"/>
      <c r="AZ541"/>
      <c r="BA541"/>
      <c r="BB541"/>
      <c r="BC541"/>
      <c r="BD541"/>
      <c r="BE541"/>
      <c r="BF541"/>
      <c r="BG541"/>
      <c r="BH541"/>
      <c r="BI541"/>
      <c r="BJ541"/>
      <c r="BK541"/>
      <c r="BL541"/>
      <c r="BM541"/>
      <c r="BN541"/>
      <c r="BO541"/>
      <c r="BP541"/>
      <c r="BQ541"/>
      <c r="BR541"/>
      <c r="BS541"/>
      <c r="BT541"/>
      <c r="BU541"/>
      <c r="BV541"/>
      <c r="BW541"/>
      <c r="BX541"/>
      <c r="BY541"/>
      <c r="BZ541"/>
      <c r="CA541"/>
      <c r="CB541"/>
      <c r="CC541"/>
      <c r="CD541"/>
      <c r="CE541"/>
      <c r="CF541"/>
      <c r="CG541"/>
      <c r="CH541"/>
      <c r="CI541"/>
      <c r="CJ541"/>
      <c r="CK541"/>
      <c r="CL541"/>
      <c r="CM541"/>
      <c r="CN541"/>
      <c r="CO541"/>
      <c r="CP541"/>
      <c r="CQ541"/>
      <c r="CR541"/>
      <c r="CS541"/>
      <c r="CT541"/>
      <c r="CU541"/>
      <c r="CV541"/>
      <c r="CW541"/>
      <c r="CX541"/>
      <c r="CY541"/>
      <c r="CZ541"/>
      <c r="DA541"/>
      <c r="DB541"/>
      <c r="DC541"/>
      <c r="DD541"/>
      <c r="DE541"/>
      <c r="DF541"/>
      <c r="DG541"/>
      <c r="DH541"/>
      <c r="DI541"/>
      <c r="DJ541"/>
      <c r="DK541"/>
      <c r="DL541"/>
      <c r="DM541"/>
      <c r="DN541"/>
      <c r="DO541"/>
      <c r="DP541"/>
      <c r="DQ541"/>
      <c r="DR541"/>
      <c r="DS541"/>
      <c r="DT541"/>
      <c r="DU541"/>
    </row>
    <row r="542" spans="1:125">
      <c r="A542" t="s">
        <v>691</v>
      </c>
      <c r="B542" t="s">
        <v>225</v>
      </c>
      <c r="C542" t="s">
        <v>590</v>
      </c>
      <c r="D542" s="1">
        <v>50000</v>
      </c>
      <c r="E542" s="1">
        <v>1435</v>
      </c>
      <c r="F542" s="1">
        <v>1854</v>
      </c>
      <c r="G542" s="1">
        <v>1520</v>
      </c>
      <c r="H542" s="1">
        <v>25</v>
      </c>
      <c r="I542" s="1">
        <f>E542+F542+G542+H542</f>
        <v>4834</v>
      </c>
      <c r="J542" s="1">
        <f>D542-I542</f>
        <v>45166</v>
      </c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R542"/>
      <c r="AS542"/>
      <c r="AT542"/>
      <c r="AU542"/>
      <c r="AV542"/>
      <c r="AW542"/>
      <c r="AX542"/>
      <c r="AY542"/>
      <c r="AZ542"/>
      <c r="BA542"/>
      <c r="BB542"/>
      <c r="BC542"/>
      <c r="BD542"/>
      <c r="BE542"/>
      <c r="BF542"/>
      <c r="BG542"/>
      <c r="BH542"/>
      <c r="BI542"/>
      <c r="BJ542"/>
      <c r="BK542"/>
      <c r="BL542"/>
      <c r="BM542"/>
      <c r="BN542"/>
      <c r="BO542"/>
      <c r="BP542"/>
      <c r="BQ542"/>
      <c r="BR542"/>
      <c r="BS542"/>
      <c r="BT542"/>
      <c r="BU542"/>
      <c r="BV542"/>
      <c r="BW542"/>
      <c r="BX542"/>
      <c r="BY542"/>
      <c r="BZ542"/>
      <c r="CA542"/>
      <c r="CB542"/>
      <c r="CC542"/>
      <c r="CD542"/>
      <c r="CE542"/>
      <c r="CF542"/>
      <c r="CG542"/>
      <c r="CH542"/>
      <c r="CI542"/>
      <c r="CJ542"/>
      <c r="CK542"/>
      <c r="CL542"/>
      <c r="CM542"/>
      <c r="CN542"/>
      <c r="CO542"/>
      <c r="CP542"/>
      <c r="CQ542"/>
      <c r="CR542"/>
      <c r="CS542"/>
      <c r="CT542"/>
      <c r="CU542"/>
      <c r="CV542"/>
      <c r="CW542"/>
      <c r="CX542"/>
      <c r="CY542"/>
      <c r="CZ542"/>
      <c r="DA542"/>
      <c r="DB542"/>
      <c r="DC542"/>
      <c r="DD542"/>
      <c r="DE542"/>
      <c r="DF542"/>
      <c r="DG542"/>
      <c r="DH542"/>
      <c r="DI542"/>
      <c r="DJ542"/>
      <c r="DK542"/>
      <c r="DL542"/>
      <c r="DM542"/>
      <c r="DN542"/>
      <c r="DO542"/>
      <c r="DP542"/>
      <c r="DQ542"/>
      <c r="DR542"/>
      <c r="DS542"/>
      <c r="DT542"/>
      <c r="DU542"/>
    </row>
    <row r="543" spans="1:125">
      <c r="A543" t="s">
        <v>690</v>
      </c>
      <c r="B543" t="s">
        <v>204</v>
      </c>
      <c r="C543" t="s">
        <v>590</v>
      </c>
      <c r="D543" s="1">
        <v>45000</v>
      </c>
      <c r="E543" s="1">
        <v>1291.5</v>
      </c>
      <c r="F543" s="1">
        <v>1148.33</v>
      </c>
      <c r="G543" s="1">
        <v>1368</v>
      </c>
      <c r="H543" s="1">
        <v>25</v>
      </c>
      <c r="I543" s="1">
        <f>E543+F543+G543+H543</f>
        <v>3832.83</v>
      </c>
      <c r="J543" s="1">
        <f>D543-I543</f>
        <v>41167.17</v>
      </c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  <c r="AT543"/>
      <c r="AU543"/>
      <c r="AV543"/>
      <c r="AW543"/>
      <c r="AX543"/>
      <c r="AY543"/>
      <c r="AZ543"/>
      <c r="BA543"/>
      <c r="BB543"/>
      <c r="BC543"/>
      <c r="BD543"/>
      <c r="BE543"/>
      <c r="BF543"/>
      <c r="BG543"/>
      <c r="BH543"/>
      <c r="BI543"/>
      <c r="BJ543"/>
      <c r="BK543"/>
      <c r="BL543"/>
      <c r="BM543"/>
      <c r="BN543"/>
      <c r="BO543"/>
      <c r="BP543"/>
      <c r="BQ543"/>
      <c r="BR543"/>
      <c r="BS543"/>
      <c r="BT543"/>
      <c r="BU543"/>
      <c r="BV543"/>
      <c r="BW543"/>
      <c r="BX543"/>
      <c r="BY543"/>
      <c r="BZ543"/>
      <c r="CA543"/>
      <c r="CB543"/>
      <c r="CC543"/>
      <c r="CD543"/>
      <c r="CE543"/>
      <c r="CF543"/>
      <c r="CG543"/>
      <c r="CH543"/>
      <c r="CI543"/>
      <c r="CJ543"/>
      <c r="CK543"/>
      <c r="CL543"/>
      <c r="CM543"/>
      <c r="CN543"/>
      <c r="CO543"/>
      <c r="CP543"/>
      <c r="CQ543"/>
      <c r="CR543"/>
      <c r="CS543"/>
      <c r="CT543"/>
      <c r="CU543"/>
      <c r="CV543"/>
      <c r="CW543"/>
      <c r="CX543"/>
      <c r="CY543"/>
      <c r="CZ543"/>
      <c r="DA543"/>
      <c r="DB543"/>
      <c r="DC543"/>
      <c r="DD543"/>
      <c r="DE543"/>
      <c r="DF543"/>
      <c r="DG543"/>
      <c r="DH543"/>
      <c r="DI543"/>
      <c r="DJ543"/>
      <c r="DK543"/>
      <c r="DL543"/>
      <c r="DM543"/>
      <c r="DN543"/>
      <c r="DO543"/>
      <c r="DP543"/>
      <c r="DQ543"/>
      <c r="DR543"/>
      <c r="DS543"/>
      <c r="DT543"/>
      <c r="DU543"/>
    </row>
    <row r="544" spans="1:125">
      <c r="A544" t="s">
        <v>689</v>
      </c>
      <c r="B544" t="s">
        <v>34</v>
      </c>
      <c r="C544" t="s">
        <v>590</v>
      </c>
      <c r="D544" s="1">
        <v>32000</v>
      </c>
      <c r="E544" s="1">
        <v>918.4</v>
      </c>
      <c r="F544" s="1">
        <v>0</v>
      </c>
      <c r="G544" s="1">
        <v>972.8</v>
      </c>
      <c r="H544" s="1">
        <v>25</v>
      </c>
      <c r="I544" s="1">
        <f>E544+F544+G544+H544</f>
        <v>1916.1999999999998</v>
      </c>
      <c r="J544" s="1">
        <f>D544-I544</f>
        <v>30083.8</v>
      </c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R544"/>
      <c r="AS544"/>
      <c r="AT544"/>
      <c r="AU544"/>
      <c r="AV544"/>
      <c r="AW544"/>
      <c r="AX544"/>
      <c r="AY544"/>
      <c r="AZ544"/>
      <c r="BA544"/>
      <c r="BB544"/>
      <c r="BC544"/>
      <c r="BD544"/>
      <c r="BE544"/>
      <c r="BF544"/>
      <c r="BG544"/>
      <c r="BH544"/>
      <c r="BI544"/>
      <c r="BJ544"/>
      <c r="BK544"/>
      <c r="BL544"/>
      <c r="BM544"/>
      <c r="BN544"/>
      <c r="BO544"/>
      <c r="BP544"/>
      <c r="BQ544"/>
      <c r="BR544"/>
      <c r="BS544"/>
      <c r="BT544"/>
      <c r="BU544"/>
      <c r="BV544"/>
      <c r="BW544"/>
      <c r="BX544"/>
      <c r="BY544"/>
      <c r="BZ544"/>
      <c r="CA544"/>
      <c r="CB544"/>
      <c r="CC544"/>
      <c r="CD544"/>
      <c r="CE544"/>
      <c r="CF544"/>
      <c r="CG544"/>
      <c r="CH544"/>
      <c r="CI544"/>
      <c r="CJ544"/>
      <c r="CK544"/>
      <c r="CL544"/>
      <c r="CM544"/>
      <c r="CN544"/>
      <c r="CO544"/>
      <c r="CP544"/>
      <c r="CQ544"/>
      <c r="CR544"/>
      <c r="CS544"/>
      <c r="CT544"/>
      <c r="CU544"/>
      <c r="CV544"/>
      <c r="CW544"/>
      <c r="CX544"/>
      <c r="CY544"/>
      <c r="CZ544"/>
      <c r="DA544"/>
      <c r="DB544"/>
      <c r="DC544"/>
      <c r="DD544"/>
      <c r="DE544"/>
      <c r="DF544"/>
      <c r="DG544"/>
      <c r="DH544"/>
      <c r="DI544"/>
      <c r="DJ544"/>
      <c r="DK544"/>
      <c r="DL544"/>
      <c r="DM544"/>
      <c r="DN544"/>
      <c r="DO544"/>
      <c r="DP544"/>
      <c r="DQ544"/>
      <c r="DR544"/>
      <c r="DS544"/>
      <c r="DT544"/>
      <c r="DU544"/>
    </row>
    <row r="545" spans="1:125">
      <c r="A545" t="s">
        <v>693</v>
      </c>
      <c r="B545" t="s">
        <v>21</v>
      </c>
      <c r="C545" t="s">
        <v>590</v>
      </c>
      <c r="D545" s="1">
        <v>35000</v>
      </c>
      <c r="E545" s="1">
        <v>1004.5</v>
      </c>
      <c r="F545" s="1">
        <v>0</v>
      </c>
      <c r="G545" s="1">
        <v>1064</v>
      </c>
      <c r="H545" s="1">
        <v>0</v>
      </c>
      <c r="I545" s="1">
        <f>E545+F545+G545+H545</f>
        <v>2068.5</v>
      </c>
      <c r="J545" s="1">
        <f>D545-I545</f>
        <v>32931.5</v>
      </c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R545"/>
      <c r="AS545"/>
      <c r="AT545"/>
      <c r="AU545"/>
      <c r="AV545"/>
      <c r="AW545"/>
      <c r="AX545"/>
      <c r="AY545"/>
      <c r="AZ545"/>
      <c r="BA545"/>
      <c r="BB545"/>
      <c r="BC545"/>
      <c r="BD545"/>
      <c r="BE545"/>
      <c r="BF545"/>
      <c r="BG545"/>
      <c r="BH545"/>
      <c r="BI545"/>
      <c r="BJ545"/>
      <c r="BK545"/>
      <c r="BL545"/>
      <c r="BM545"/>
      <c r="BN545"/>
      <c r="BO545"/>
      <c r="BP545"/>
      <c r="BQ545"/>
      <c r="BR545"/>
      <c r="BS545"/>
      <c r="BT545"/>
      <c r="BU545"/>
      <c r="BV545"/>
      <c r="BW545"/>
      <c r="BX545"/>
      <c r="BY545"/>
      <c r="BZ545"/>
      <c r="CA545"/>
      <c r="CB545"/>
      <c r="CC545"/>
      <c r="CD545"/>
      <c r="CE545"/>
      <c r="CF545"/>
      <c r="CG545"/>
      <c r="CH545"/>
      <c r="CI545"/>
      <c r="CJ545"/>
      <c r="CK545"/>
      <c r="CL545"/>
      <c r="CM545"/>
      <c r="CN545"/>
      <c r="CO545"/>
      <c r="CP545"/>
      <c r="CQ545"/>
      <c r="CR545"/>
      <c r="CS545"/>
      <c r="CT545"/>
      <c r="CU545"/>
      <c r="CV545"/>
      <c r="CW545"/>
      <c r="CX545"/>
      <c r="CY545"/>
      <c r="CZ545"/>
      <c r="DA545"/>
      <c r="DB545"/>
      <c r="DC545"/>
      <c r="DD545"/>
      <c r="DE545"/>
      <c r="DF545"/>
      <c r="DG545"/>
      <c r="DH545"/>
      <c r="DI545"/>
      <c r="DJ545"/>
      <c r="DK545"/>
      <c r="DL545"/>
      <c r="DM545"/>
      <c r="DN545"/>
      <c r="DO545"/>
      <c r="DP545"/>
      <c r="DQ545"/>
      <c r="DR545"/>
      <c r="DS545"/>
      <c r="DT545"/>
      <c r="DU545"/>
    </row>
    <row r="546" spans="1:125">
      <c r="A546" t="s">
        <v>630</v>
      </c>
      <c r="B546" t="s">
        <v>106</v>
      </c>
      <c r="C546" t="s">
        <v>590</v>
      </c>
      <c r="D546" s="1">
        <v>35000</v>
      </c>
      <c r="E546" s="1">
        <v>1004.5</v>
      </c>
      <c r="F546" s="1">
        <v>0</v>
      </c>
      <c r="G546" s="1">
        <v>1064</v>
      </c>
      <c r="H546" s="1">
        <v>25</v>
      </c>
      <c r="I546" s="1">
        <f t="shared" si="134"/>
        <v>2093.5</v>
      </c>
      <c r="J546" s="1">
        <f t="shared" si="135"/>
        <v>32906.5</v>
      </c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  <c r="AR546"/>
      <c r="AS546"/>
      <c r="AT546"/>
      <c r="AU546"/>
      <c r="AV546"/>
      <c r="AW546"/>
      <c r="AX546"/>
      <c r="AY546"/>
      <c r="AZ546"/>
      <c r="BA546"/>
      <c r="BB546"/>
      <c r="BC546"/>
      <c r="BD546"/>
      <c r="BE546"/>
      <c r="BF546"/>
      <c r="BG546"/>
      <c r="BH546"/>
      <c r="BI546"/>
      <c r="BJ546"/>
      <c r="BK546"/>
      <c r="BL546"/>
      <c r="BM546"/>
      <c r="BN546"/>
      <c r="BO546"/>
      <c r="BP546"/>
      <c r="BQ546"/>
      <c r="BR546"/>
      <c r="BS546"/>
      <c r="BT546"/>
      <c r="BU546"/>
      <c r="BV546"/>
      <c r="BW546"/>
      <c r="BX546"/>
      <c r="BY546"/>
      <c r="BZ546"/>
      <c r="CA546"/>
      <c r="CB546"/>
      <c r="CC546"/>
      <c r="CD546"/>
      <c r="CE546"/>
      <c r="CF546"/>
      <c r="CG546"/>
      <c r="CH546"/>
      <c r="CI546"/>
      <c r="CJ546"/>
      <c r="CK546"/>
      <c r="CL546"/>
      <c r="CM546"/>
      <c r="CN546"/>
      <c r="CO546"/>
      <c r="CP546"/>
      <c r="CQ546"/>
      <c r="CR546"/>
      <c r="CS546"/>
      <c r="CT546"/>
      <c r="CU546"/>
      <c r="CV546"/>
      <c r="CW546"/>
      <c r="CX546"/>
      <c r="CY546"/>
      <c r="CZ546"/>
      <c r="DA546"/>
      <c r="DB546"/>
      <c r="DC546"/>
      <c r="DD546"/>
      <c r="DE546"/>
      <c r="DF546"/>
      <c r="DG546"/>
      <c r="DH546"/>
      <c r="DI546"/>
      <c r="DJ546"/>
      <c r="DK546"/>
      <c r="DL546"/>
      <c r="DM546"/>
      <c r="DN546"/>
      <c r="DO546"/>
      <c r="DP546"/>
      <c r="DQ546"/>
      <c r="DR546"/>
      <c r="DS546"/>
      <c r="DT546"/>
      <c r="DU546"/>
    </row>
    <row r="547" spans="1:125">
      <c r="A547" s="3" t="s">
        <v>18</v>
      </c>
      <c r="B547" s="3">
        <v>25</v>
      </c>
      <c r="C547" s="3"/>
      <c r="D547" s="4">
        <f t="shared" ref="D547:J547" si="136">SUM(D522:D546)</f>
        <v>949250</v>
      </c>
      <c r="E547" s="4">
        <f t="shared" si="136"/>
        <v>27243.480000000003</v>
      </c>
      <c r="F547" s="4">
        <f t="shared" si="136"/>
        <v>16269.42</v>
      </c>
      <c r="G547" s="4">
        <f t="shared" si="136"/>
        <v>28857.199999999997</v>
      </c>
      <c r="H547" s="4">
        <f t="shared" si="136"/>
        <v>10518.099999999999</v>
      </c>
      <c r="I547" s="4">
        <f t="shared" si="136"/>
        <v>82888.2</v>
      </c>
      <c r="J547" s="4">
        <f t="shared" si="136"/>
        <v>866361.80000000028</v>
      </c>
    </row>
    <row r="549" spans="1:125">
      <c r="A549" s="11" t="s">
        <v>387</v>
      </c>
      <c r="B549" s="11"/>
      <c r="C549" s="13"/>
      <c r="D549" s="11"/>
      <c r="E549" s="11"/>
      <c r="F549" s="11"/>
      <c r="G549" s="11"/>
      <c r="H549" s="11"/>
      <c r="I549" s="11"/>
      <c r="J549" s="11"/>
    </row>
    <row r="550" spans="1:125">
      <c r="A550" t="s">
        <v>388</v>
      </c>
      <c r="B550" t="s">
        <v>21</v>
      </c>
      <c r="C550" t="s">
        <v>590</v>
      </c>
      <c r="D550" s="1">
        <v>44000</v>
      </c>
      <c r="E550" s="1">
        <v>1262.8</v>
      </c>
      <c r="F550" s="1">
        <v>1007.19</v>
      </c>
      <c r="G550" s="1">
        <v>1337.6</v>
      </c>
      <c r="H550" s="1">
        <v>565</v>
      </c>
      <c r="I550" s="1">
        <f t="shared" ref="I550:I556" si="137">E550+F550+G550+H550</f>
        <v>4172.59</v>
      </c>
      <c r="J550" s="1">
        <f t="shared" ref="J550:J556" si="138">D550-I550</f>
        <v>39827.410000000003</v>
      </c>
    </row>
    <row r="551" spans="1:125">
      <c r="A551" t="s">
        <v>389</v>
      </c>
      <c r="B551" t="s">
        <v>390</v>
      </c>
      <c r="C551" t="s">
        <v>590</v>
      </c>
      <c r="D551" s="1">
        <v>32000</v>
      </c>
      <c r="E551" s="1">
        <v>918.4</v>
      </c>
      <c r="F551" s="1">
        <v>0</v>
      </c>
      <c r="G551" s="1">
        <v>972.8</v>
      </c>
      <c r="H551" s="1">
        <v>565</v>
      </c>
      <c r="I551" s="1">
        <f t="shared" si="137"/>
        <v>2456.1999999999998</v>
      </c>
      <c r="J551" s="1">
        <f t="shared" si="138"/>
        <v>29543.8</v>
      </c>
    </row>
    <row r="552" spans="1:125">
      <c r="A552" t="s">
        <v>391</v>
      </c>
      <c r="B552" t="s">
        <v>390</v>
      </c>
      <c r="C552" t="s">
        <v>590</v>
      </c>
      <c r="D552" s="1">
        <v>32000</v>
      </c>
      <c r="E552" s="1">
        <v>918.4</v>
      </c>
      <c r="F552" s="1">
        <v>0</v>
      </c>
      <c r="G552" s="1">
        <v>972.8</v>
      </c>
      <c r="H552" s="1">
        <v>1056.6199999999999</v>
      </c>
      <c r="I552" s="1">
        <f t="shared" si="137"/>
        <v>2947.8199999999997</v>
      </c>
      <c r="J552" s="1">
        <f t="shared" si="138"/>
        <v>29052.18</v>
      </c>
    </row>
    <row r="553" spans="1:125">
      <c r="A553" t="s">
        <v>392</v>
      </c>
      <c r="B553" t="s">
        <v>393</v>
      </c>
      <c r="C553" t="s">
        <v>590</v>
      </c>
      <c r="D553" s="1">
        <v>32000</v>
      </c>
      <c r="E553" s="1">
        <v>918.4</v>
      </c>
      <c r="F553" s="1">
        <v>0</v>
      </c>
      <c r="G553" s="1">
        <v>972.8</v>
      </c>
      <c r="H553" s="1">
        <v>25</v>
      </c>
      <c r="I553" s="1">
        <f t="shared" si="137"/>
        <v>1916.1999999999998</v>
      </c>
      <c r="J553" s="1">
        <f t="shared" si="138"/>
        <v>30083.8</v>
      </c>
    </row>
    <row r="554" spans="1:125">
      <c r="A554" t="s">
        <v>394</v>
      </c>
      <c r="B554" t="s">
        <v>204</v>
      </c>
      <c r="C554" t="s">
        <v>587</v>
      </c>
      <c r="D554" s="1">
        <v>29000</v>
      </c>
      <c r="E554" s="1">
        <v>832.3</v>
      </c>
      <c r="F554" s="1">
        <v>0</v>
      </c>
      <c r="G554" s="1">
        <v>881.6</v>
      </c>
      <c r="H554" s="1">
        <v>1056.6199999999999</v>
      </c>
      <c r="I554" s="1">
        <f t="shared" si="137"/>
        <v>2770.52</v>
      </c>
      <c r="J554" s="1">
        <f t="shared" si="138"/>
        <v>26229.48</v>
      </c>
    </row>
    <row r="555" spans="1:125">
      <c r="A555" t="s">
        <v>395</v>
      </c>
      <c r="B555" t="s">
        <v>396</v>
      </c>
      <c r="C555" t="s">
        <v>590</v>
      </c>
      <c r="D555" s="1">
        <v>32000</v>
      </c>
      <c r="E555" s="1">
        <v>918.4</v>
      </c>
      <c r="F555" s="1">
        <v>0</v>
      </c>
      <c r="G555" s="1">
        <v>972.8</v>
      </c>
      <c r="H555" s="1">
        <v>165</v>
      </c>
      <c r="I555" s="1">
        <f t="shared" si="137"/>
        <v>2056.1999999999998</v>
      </c>
      <c r="J555" s="1">
        <f t="shared" si="138"/>
        <v>29943.8</v>
      </c>
    </row>
    <row r="556" spans="1:125">
      <c r="A556" t="s">
        <v>476</v>
      </c>
      <c r="B556" t="s">
        <v>393</v>
      </c>
      <c r="C556" t="s">
        <v>590</v>
      </c>
      <c r="D556" s="1">
        <v>30000</v>
      </c>
      <c r="E556" s="1">
        <v>861</v>
      </c>
      <c r="F556" s="1">
        <v>0</v>
      </c>
      <c r="G556" s="1">
        <v>912</v>
      </c>
      <c r="H556" s="1">
        <v>25</v>
      </c>
      <c r="I556" s="1">
        <f t="shared" si="137"/>
        <v>1798</v>
      </c>
      <c r="J556" s="1">
        <f t="shared" si="138"/>
        <v>28202</v>
      </c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  <c r="AQ556"/>
      <c r="AR556"/>
      <c r="AS556"/>
      <c r="AT556"/>
      <c r="AU556"/>
      <c r="AV556"/>
      <c r="AW556"/>
      <c r="AX556"/>
      <c r="AY556"/>
      <c r="AZ556"/>
      <c r="BA556"/>
      <c r="BB556"/>
      <c r="BC556"/>
      <c r="BD556"/>
      <c r="BE556"/>
      <c r="BF556"/>
      <c r="BG556"/>
      <c r="BH556"/>
      <c r="BI556"/>
      <c r="BJ556"/>
      <c r="BK556"/>
      <c r="BL556"/>
      <c r="BM556"/>
      <c r="BN556"/>
      <c r="BO556"/>
      <c r="BP556"/>
      <c r="BQ556"/>
      <c r="BR556"/>
      <c r="BS556"/>
      <c r="BT556"/>
      <c r="BU556"/>
      <c r="BV556"/>
      <c r="BW556"/>
      <c r="BX556"/>
      <c r="BY556"/>
      <c r="BZ556"/>
      <c r="CA556"/>
      <c r="CB556"/>
      <c r="CC556"/>
      <c r="CD556"/>
      <c r="CE556"/>
      <c r="CF556"/>
      <c r="CG556"/>
      <c r="CH556"/>
      <c r="CI556"/>
      <c r="CJ556"/>
      <c r="CK556"/>
      <c r="CL556"/>
      <c r="CM556"/>
      <c r="CN556"/>
      <c r="CO556"/>
      <c r="CP556"/>
      <c r="CQ556"/>
      <c r="CR556"/>
      <c r="CS556"/>
      <c r="CT556"/>
      <c r="CU556"/>
      <c r="CV556"/>
      <c r="CW556"/>
      <c r="CX556"/>
      <c r="CY556"/>
      <c r="CZ556"/>
      <c r="DA556"/>
      <c r="DB556"/>
      <c r="DC556"/>
      <c r="DD556"/>
      <c r="DE556"/>
      <c r="DF556"/>
      <c r="DG556"/>
      <c r="DH556"/>
      <c r="DI556"/>
      <c r="DJ556"/>
      <c r="DK556"/>
      <c r="DL556"/>
      <c r="DM556"/>
      <c r="DN556"/>
      <c r="DO556"/>
      <c r="DP556"/>
      <c r="DQ556"/>
      <c r="DR556"/>
      <c r="DS556"/>
      <c r="DT556"/>
      <c r="DU556"/>
    </row>
    <row r="557" spans="1:125">
      <c r="A557" s="3" t="s">
        <v>18</v>
      </c>
      <c r="B557" s="3">
        <v>7</v>
      </c>
      <c r="C557" s="3"/>
      <c r="D557" s="4">
        <f t="shared" ref="D557:J557" si="139">SUM(D550:D556)</f>
        <v>231000</v>
      </c>
      <c r="E557" s="4">
        <f t="shared" si="139"/>
        <v>6629.7</v>
      </c>
      <c r="F557" s="4">
        <f t="shared" si="139"/>
        <v>1007.19</v>
      </c>
      <c r="G557" s="4">
        <f t="shared" si="139"/>
        <v>7022.4000000000005</v>
      </c>
      <c r="H557" s="4">
        <f t="shared" si="139"/>
        <v>3458.24</v>
      </c>
      <c r="I557" s="4">
        <f t="shared" si="139"/>
        <v>18117.530000000002</v>
      </c>
      <c r="J557" s="4">
        <f t="shared" si="139"/>
        <v>212882.47</v>
      </c>
    </row>
    <row r="559" spans="1:125">
      <c r="A559" s="11" t="s">
        <v>399</v>
      </c>
      <c r="B559" s="11"/>
      <c r="C559" s="13"/>
      <c r="D559" s="11"/>
      <c r="E559" s="11"/>
      <c r="F559" s="11"/>
      <c r="G559" s="11"/>
      <c r="H559" s="11"/>
      <c r="I559" s="11"/>
      <c r="J559" s="11"/>
    </row>
    <row r="560" spans="1:125">
      <c r="A560" t="s">
        <v>400</v>
      </c>
      <c r="B560" t="s">
        <v>401</v>
      </c>
      <c r="C560" t="s">
        <v>590</v>
      </c>
      <c r="D560" s="1">
        <v>38000</v>
      </c>
      <c r="E560" s="1">
        <v>1090.5999999999999</v>
      </c>
      <c r="F560" s="1">
        <v>160.38</v>
      </c>
      <c r="G560" s="1">
        <v>1155.2</v>
      </c>
      <c r="H560" s="1">
        <v>2185</v>
      </c>
      <c r="I560" s="1">
        <f t="shared" ref="I560:I571" si="140">E560+F560+G560+H560</f>
        <v>4591.18</v>
      </c>
      <c r="J560" s="1">
        <f t="shared" ref="J560:J571" si="141">D560-I560</f>
        <v>33408.82</v>
      </c>
    </row>
    <row r="561" spans="1:125">
      <c r="A561" t="s">
        <v>419</v>
      </c>
      <c r="B561" t="s">
        <v>420</v>
      </c>
      <c r="C561" t="s">
        <v>590</v>
      </c>
      <c r="D561" s="1">
        <v>50000</v>
      </c>
      <c r="E561" s="1">
        <v>1435</v>
      </c>
      <c r="F561" s="1">
        <v>1854</v>
      </c>
      <c r="G561" s="1">
        <v>1520</v>
      </c>
      <c r="H561" s="1">
        <v>25</v>
      </c>
      <c r="I561" s="1">
        <f>E561+F561+G561+H561</f>
        <v>4834</v>
      </c>
      <c r="J561" s="1">
        <f>D561-I561</f>
        <v>45166</v>
      </c>
    </row>
    <row r="562" spans="1:125">
      <c r="A562" t="s">
        <v>558</v>
      </c>
      <c r="B562" t="s">
        <v>478</v>
      </c>
      <c r="C562" t="s">
        <v>590</v>
      </c>
      <c r="D562" s="1">
        <v>50000</v>
      </c>
      <c r="E562" s="1">
        <v>1435</v>
      </c>
      <c r="F562" s="1">
        <v>1854</v>
      </c>
      <c r="G562" s="1">
        <v>1520</v>
      </c>
      <c r="H562" s="1">
        <v>25</v>
      </c>
      <c r="I562" s="1">
        <f>E562+F562+G562+H562</f>
        <v>4834</v>
      </c>
      <c r="J562" s="1">
        <f>D562-I562</f>
        <v>45166</v>
      </c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  <c r="AQ562"/>
      <c r="AR562"/>
      <c r="AS562"/>
      <c r="AT562"/>
      <c r="AU562"/>
      <c r="AV562"/>
      <c r="AW562"/>
      <c r="AX562"/>
      <c r="AY562"/>
      <c r="AZ562"/>
      <c r="BA562"/>
      <c r="BB562"/>
      <c r="BC562"/>
      <c r="BD562"/>
      <c r="BE562"/>
      <c r="BF562"/>
      <c r="BG562"/>
      <c r="BH562"/>
      <c r="BI562"/>
      <c r="BJ562"/>
      <c r="BK562"/>
      <c r="BL562"/>
      <c r="BM562"/>
      <c r="BN562"/>
      <c r="BO562"/>
      <c r="BP562"/>
      <c r="BQ562"/>
      <c r="BR562"/>
      <c r="BS562"/>
      <c r="BT562"/>
      <c r="BU562"/>
      <c r="BV562"/>
      <c r="BW562"/>
      <c r="BX562"/>
      <c r="BY562"/>
      <c r="BZ562"/>
      <c r="CA562"/>
      <c r="CB562"/>
      <c r="CC562"/>
      <c r="CD562"/>
      <c r="CE562"/>
      <c r="CF562"/>
      <c r="CG562"/>
      <c r="CH562"/>
      <c r="CI562"/>
      <c r="CJ562"/>
      <c r="CK562"/>
      <c r="CL562"/>
      <c r="CM562"/>
      <c r="CN562"/>
      <c r="CO562"/>
      <c r="CP562"/>
      <c r="CQ562"/>
      <c r="CR562"/>
      <c r="CS562"/>
      <c r="CT562"/>
      <c r="CU562"/>
      <c r="CV562"/>
      <c r="CW562"/>
      <c r="CX562"/>
      <c r="CY562"/>
      <c r="CZ562"/>
      <c r="DA562"/>
      <c r="DB562"/>
      <c r="DC562"/>
      <c r="DD562"/>
      <c r="DE562"/>
      <c r="DF562"/>
      <c r="DG562"/>
      <c r="DH562"/>
      <c r="DI562"/>
      <c r="DJ562"/>
      <c r="DK562"/>
      <c r="DL562"/>
      <c r="DM562"/>
      <c r="DN562"/>
      <c r="DO562"/>
      <c r="DP562"/>
      <c r="DQ562"/>
      <c r="DR562"/>
      <c r="DS562"/>
      <c r="DT562"/>
      <c r="DU562"/>
    </row>
    <row r="563" spans="1:125">
      <c r="A563" s="14" t="s">
        <v>631</v>
      </c>
      <c r="B563" s="14" t="s">
        <v>478</v>
      </c>
      <c r="C563" t="s">
        <v>590</v>
      </c>
      <c r="D563" s="1">
        <v>50000</v>
      </c>
      <c r="E563" s="1">
        <v>1435</v>
      </c>
      <c r="F563" s="1">
        <v>1854</v>
      </c>
      <c r="G563" s="1">
        <v>1520</v>
      </c>
      <c r="H563" s="1">
        <v>25</v>
      </c>
      <c r="I563" s="1">
        <f>E563+F563+G563+H563</f>
        <v>4834</v>
      </c>
      <c r="J563" s="1">
        <f>D563-I563</f>
        <v>45166</v>
      </c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  <c r="AP563"/>
      <c r="AQ563"/>
      <c r="AR563"/>
      <c r="AS563"/>
      <c r="AT563"/>
      <c r="AU563"/>
      <c r="AV563"/>
      <c r="AW563"/>
      <c r="AX563"/>
      <c r="AY563"/>
      <c r="AZ563"/>
      <c r="BA563"/>
      <c r="BB563"/>
      <c r="BC563"/>
      <c r="BD563"/>
      <c r="BE563"/>
      <c r="BF563"/>
      <c r="BG563"/>
      <c r="BH563"/>
      <c r="BI563"/>
      <c r="BJ563"/>
      <c r="BK563"/>
      <c r="BL563"/>
      <c r="BM563"/>
      <c r="BN563"/>
      <c r="BO563"/>
      <c r="BP563"/>
      <c r="BQ563"/>
      <c r="BR563"/>
      <c r="BS563"/>
      <c r="BT563"/>
      <c r="BU563"/>
      <c r="BV563"/>
      <c r="BW563"/>
      <c r="BX563"/>
      <c r="BY563"/>
      <c r="BZ563"/>
      <c r="CA563"/>
      <c r="CB563"/>
      <c r="CC563"/>
      <c r="CD563"/>
      <c r="CE563"/>
      <c r="CF563"/>
      <c r="CG563"/>
      <c r="CH563"/>
      <c r="CI563"/>
      <c r="CJ563"/>
      <c r="CK563"/>
      <c r="CL563"/>
      <c r="CM563"/>
      <c r="CN563"/>
      <c r="CO563"/>
      <c r="CP563"/>
      <c r="CQ563"/>
      <c r="CR563"/>
      <c r="CS563"/>
      <c r="CT563"/>
      <c r="CU563"/>
      <c r="CV563"/>
      <c r="CW563"/>
      <c r="CX563"/>
      <c r="CY563"/>
      <c r="CZ563"/>
      <c r="DA563"/>
      <c r="DB563"/>
      <c r="DC563"/>
      <c r="DD563"/>
      <c r="DE563"/>
      <c r="DF563"/>
      <c r="DG563"/>
      <c r="DH563"/>
      <c r="DI563"/>
      <c r="DJ563"/>
      <c r="DK563"/>
      <c r="DL563"/>
      <c r="DM563"/>
      <c r="DN563"/>
      <c r="DO563"/>
      <c r="DP563"/>
      <c r="DQ563"/>
      <c r="DR563"/>
      <c r="DS563"/>
      <c r="DT563"/>
      <c r="DU563"/>
    </row>
    <row r="564" spans="1:125">
      <c r="A564" t="s">
        <v>402</v>
      </c>
      <c r="B564" t="s">
        <v>488</v>
      </c>
      <c r="C564" t="s">
        <v>587</v>
      </c>
      <c r="D564" s="1">
        <v>32000</v>
      </c>
      <c r="E564" s="1">
        <v>918.4</v>
      </c>
      <c r="F564" s="1">
        <v>0</v>
      </c>
      <c r="G564" s="1">
        <v>972.8</v>
      </c>
      <c r="H564" s="1">
        <v>75</v>
      </c>
      <c r="I564" s="1">
        <f t="shared" si="140"/>
        <v>1966.1999999999998</v>
      </c>
      <c r="J564" s="1">
        <f t="shared" si="141"/>
        <v>30033.8</v>
      </c>
    </row>
    <row r="565" spans="1:125">
      <c r="A565" t="s">
        <v>404</v>
      </c>
      <c r="B565" t="s">
        <v>405</v>
      </c>
      <c r="C565" t="s">
        <v>587</v>
      </c>
      <c r="D565" s="1">
        <v>47000</v>
      </c>
      <c r="E565" s="1">
        <v>1348.9</v>
      </c>
      <c r="F565" s="1">
        <v>1121.1099999999999</v>
      </c>
      <c r="G565" s="1">
        <v>1428.8</v>
      </c>
      <c r="H565" s="1">
        <v>2628.24</v>
      </c>
      <c r="I565" s="1">
        <f t="shared" si="140"/>
        <v>6527.05</v>
      </c>
      <c r="J565" s="1">
        <f t="shared" si="141"/>
        <v>40472.949999999997</v>
      </c>
    </row>
    <row r="566" spans="1:125">
      <c r="A566" t="s">
        <v>696</v>
      </c>
      <c r="B566" t="s">
        <v>695</v>
      </c>
      <c r="C566" t="s">
        <v>590</v>
      </c>
      <c r="D566" s="1">
        <v>25000</v>
      </c>
      <c r="E566" s="1">
        <v>717.5</v>
      </c>
      <c r="F566" s="1">
        <v>0</v>
      </c>
      <c r="G566" s="1">
        <v>760</v>
      </c>
      <c r="H566" s="1">
        <v>25</v>
      </c>
      <c r="I566" s="1">
        <f>+E566+F566+G566+H566</f>
        <v>1502.5</v>
      </c>
      <c r="J566" s="1">
        <f>+D566-I566</f>
        <v>23497.5</v>
      </c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  <c r="AP566"/>
      <c r="AQ566"/>
      <c r="AR566"/>
      <c r="AS566"/>
      <c r="AT566"/>
      <c r="AU566"/>
      <c r="AV566"/>
      <c r="AW566"/>
      <c r="AX566"/>
      <c r="AY566"/>
      <c r="AZ566"/>
      <c r="BA566"/>
      <c r="BB566"/>
      <c r="BC566"/>
      <c r="BD566"/>
      <c r="BE566"/>
      <c r="BF566"/>
      <c r="BG566"/>
      <c r="BH566"/>
      <c r="BI566"/>
      <c r="BJ566"/>
      <c r="BK566"/>
      <c r="BL566"/>
      <c r="BM566"/>
      <c r="BN566"/>
      <c r="BO566"/>
      <c r="BP566"/>
      <c r="BQ566"/>
      <c r="BR566"/>
      <c r="BS566"/>
      <c r="BT566"/>
      <c r="BU566"/>
      <c r="BV566"/>
      <c r="BW566"/>
      <c r="BX566"/>
      <c r="BY566"/>
      <c r="BZ566"/>
      <c r="CA566"/>
      <c r="CB566"/>
      <c r="CC566"/>
      <c r="CD566"/>
      <c r="CE566"/>
      <c r="CF566"/>
      <c r="CG566"/>
      <c r="CH566"/>
      <c r="CI566"/>
      <c r="CJ566"/>
      <c r="CK566"/>
      <c r="CL566"/>
      <c r="CM566"/>
      <c r="CN566"/>
      <c r="CO566"/>
      <c r="CP566"/>
      <c r="CQ566"/>
      <c r="CR566"/>
      <c r="CS566"/>
      <c r="CT566"/>
      <c r="CU566"/>
      <c r="CV566"/>
      <c r="CW566"/>
      <c r="CX566"/>
      <c r="CY566"/>
      <c r="CZ566"/>
      <c r="DA566"/>
      <c r="DB566"/>
      <c r="DC566"/>
      <c r="DD566"/>
      <c r="DE566"/>
      <c r="DF566"/>
      <c r="DG566"/>
      <c r="DH566"/>
      <c r="DI566"/>
      <c r="DJ566"/>
      <c r="DK566"/>
      <c r="DL566"/>
      <c r="DM566"/>
      <c r="DN566"/>
      <c r="DO566"/>
      <c r="DP566"/>
      <c r="DQ566"/>
      <c r="DR566"/>
      <c r="DS566"/>
      <c r="DT566"/>
      <c r="DU566"/>
    </row>
    <row r="567" spans="1:125">
      <c r="A567" t="s">
        <v>694</v>
      </c>
      <c r="B567" s="12" t="s">
        <v>130</v>
      </c>
      <c r="C567" t="s">
        <v>590</v>
      </c>
      <c r="D567" s="1">
        <v>35000</v>
      </c>
      <c r="E567" s="1">
        <v>1004.5</v>
      </c>
      <c r="F567" s="1">
        <v>0</v>
      </c>
      <c r="G567" s="1">
        <v>1064</v>
      </c>
      <c r="H567" s="1">
        <v>25</v>
      </c>
      <c r="I567" s="1">
        <v>2093.5</v>
      </c>
      <c r="J567" s="1">
        <v>32906.5</v>
      </c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  <c r="AQ567"/>
      <c r="AR567"/>
      <c r="AS567"/>
      <c r="AT567"/>
      <c r="AU567"/>
      <c r="AV567"/>
      <c r="AW567"/>
      <c r="AX567"/>
      <c r="AY567"/>
      <c r="AZ567"/>
      <c r="BA567"/>
      <c r="BB567"/>
      <c r="BC567"/>
      <c r="BD567"/>
      <c r="BE567"/>
      <c r="BF567"/>
      <c r="BG567"/>
      <c r="BH567"/>
      <c r="BI567"/>
      <c r="BJ567"/>
      <c r="BK567"/>
      <c r="BL567"/>
      <c r="BM567"/>
      <c r="BN567"/>
      <c r="BO567"/>
      <c r="BP567"/>
      <c r="BQ567"/>
      <c r="BR567"/>
      <c r="BS567"/>
      <c r="BT567"/>
      <c r="BU567"/>
      <c r="BV567"/>
      <c r="BW567"/>
      <c r="BX567"/>
      <c r="BY567"/>
      <c r="BZ567"/>
      <c r="CA567"/>
      <c r="CB567"/>
      <c r="CC567"/>
      <c r="CD567"/>
      <c r="CE567"/>
      <c r="CF567"/>
      <c r="CG567"/>
      <c r="CH567"/>
      <c r="CI567"/>
      <c r="CJ567"/>
      <c r="CK567"/>
      <c r="CL567"/>
      <c r="CM567"/>
      <c r="CN567"/>
      <c r="CO567"/>
      <c r="CP567"/>
      <c r="CQ567"/>
      <c r="CR567"/>
      <c r="CS567"/>
      <c r="CT567"/>
      <c r="CU567"/>
      <c r="CV567"/>
      <c r="CW567"/>
      <c r="CX567"/>
      <c r="CY567"/>
      <c r="CZ567"/>
      <c r="DA567"/>
      <c r="DB567"/>
      <c r="DC567"/>
      <c r="DD567"/>
      <c r="DE567"/>
      <c r="DF567"/>
      <c r="DG567"/>
      <c r="DH567"/>
      <c r="DI567"/>
      <c r="DJ567"/>
      <c r="DK567"/>
      <c r="DL567"/>
      <c r="DM567"/>
      <c r="DN567"/>
      <c r="DO567"/>
      <c r="DP567"/>
      <c r="DQ567"/>
      <c r="DR567"/>
      <c r="DS567"/>
      <c r="DT567"/>
      <c r="DU567"/>
    </row>
    <row r="568" spans="1:125">
      <c r="A568" t="s">
        <v>591</v>
      </c>
      <c r="B568" t="s">
        <v>407</v>
      </c>
      <c r="C568" t="s">
        <v>590</v>
      </c>
      <c r="D568" s="1">
        <v>27000</v>
      </c>
      <c r="E568" s="1">
        <v>774.9</v>
      </c>
      <c r="F568" s="1">
        <v>0</v>
      </c>
      <c r="G568" s="1">
        <v>820.8</v>
      </c>
      <c r="H568" s="1">
        <v>100</v>
      </c>
      <c r="I568" s="1">
        <f t="shared" si="140"/>
        <v>1695.6999999999998</v>
      </c>
      <c r="J568" s="1">
        <f t="shared" si="141"/>
        <v>25304.3</v>
      </c>
    </row>
    <row r="569" spans="1:125">
      <c r="A569" t="s">
        <v>580</v>
      </c>
      <c r="B569" t="s">
        <v>106</v>
      </c>
      <c r="C569" t="s">
        <v>590</v>
      </c>
      <c r="D569" s="1">
        <v>28000</v>
      </c>
      <c r="E569" s="1">
        <v>803.6</v>
      </c>
      <c r="F569" s="1">
        <v>0</v>
      </c>
      <c r="G569" s="1">
        <v>851.2</v>
      </c>
      <c r="H569" s="1">
        <v>25</v>
      </c>
      <c r="I569" s="1">
        <f>+E569+F569+G569+H569</f>
        <v>1679.8000000000002</v>
      </c>
      <c r="J569" s="1">
        <f>D569-I569</f>
        <v>26320.2</v>
      </c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  <c r="AO569"/>
      <c r="AP569"/>
      <c r="AQ569"/>
      <c r="AR569"/>
      <c r="AS569"/>
      <c r="AT569"/>
      <c r="AU569"/>
      <c r="AV569"/>
      <c r="AW569"/>
      <c r="AX569"/>
      <c r="AY569"/>
      <c r="AZ569"/>
      <c r="BA569"/>
      <c r="BB569"/>
      <c r="BC569"/>
      <c r="BD569"/>
      <c r="BE569"/>
      <c r="BF569"/>
      <c r="BG569"/>
      <c r="BH569"/>
      <c r="BI569"/>
      <c r="BJ569"/>
      <c r="BK569"/>
      <c r="BL569"/>
      <c r="BM569"/>
      <c r="BN569"/>
      <c r="BO569"/>
      <c r="BP569"/>
      <c r="BQ569"/>
      <c r="BR569"/>
      <c r="BS569"/>
      <c r="BT569"/>
      <c r="BU569"/>
      <c r="BV569"/>
      <c r="BW569"/>
      <c r="BX569"/>
      <c r="BY569"/>
      <c r="BZ569"/>
      <c r="CA569"/>
      <c r="CB569"/>
      <c r="CC569"/>
      <c r="CD569"/>
      <c r="CE569"/>
      <c r="CF569"/>
      <c r="CG569"/>
      <c r="CH569"/>
      <c r="CI569"/>
      <c r="CJ569"/>
      <c r="CK569"/>
      <c r="CL569"/>
      <c r="CM569"/>
      <c r="CN569"/>
      <c r="CO569"/>
      <c r="CP569"/>
      <c r="CQ569"/>
      <c r="CR569"/>
      <c r="CS569"/>
      <c r="CT569"/>
      <c r="CU569"/>
      <c r="CV569"/>
      <c r="CW569"/>
      <c r="CX569"/>
      <c r="CY569"/>
      <c r="CZ569"/>
      <c r="DA569"/>
      <c r="DB569"/>
      <c r="DC569"/>
      <c r="DD569"/>
      <c r="DE569"/>
      <c r="DF569"/>
      <c r="DG569"/>
      <c r="DH569"/>
      <c r="DI569"/>
      <c r="DJ569"/>
      <c r="DK569"/>
      <c r="DL569"/>
      <c r="DM569"/>
      <c r="DN569"/>
      <c r="DO569"/>
      <c r="DP569"/>
      <c r="DQ569"/>
      <c r="DR569"/>
      <c r="DS569"/>
      <c r="DT569"/>
      <c r="DU569"/>
    </row>
    <row r="570" spans="1:125">
      <c r="A570" t="s">
        <v>633</v>
      </c>
      <c r="B570" t="s">
        <v>632</v>
      </c>
      <c r="C570" t="s">
        <v>590</v>
      </c>
      <c r="D570" s="1">
        <v>60000</v>
      </c>
      <c r="E570" s="1">
        <v>1722</v>
      </c>
      <c r="F570" s="1">
        <v>3486.68</v>
      </c>
      <c r="G570" s="1">
        <v>1824</v>
      </c>
      <c r="H570" s="1">
        <v>25</v>
      </c>
      <c r="I570" s="1">
        <f>E570+F570+G570+H570</f>
        <v>7057.68</v>
      </c>
      <c r="J570" s="1">
        <f>D570-I570</f>
        <v>52942.32</v>
      </c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  <c r="AO570"/>
      <c r="AP570"/>
      <c r="AQ570"/>
      <c r="AR570"/>
      <c r="AS570"/>
      <c r="AT570"/>
      <c r="AU570"/>
      <c r="AV570"/>
      <c r="AW570"/>
      <c r="AX570"/>
      <c r="AY570"/>
      <c r="AZ570"/>
      <c r="BA570"/>
      <c r="BB570"/>
      <c r="BC570"/>
      <c r="BD570"/>
      <c r="BE570"/>
      <c r="BF570"/>
      <c r="BG570"/>
      <c r="BH570"/>
      <c r="BI570"/>
      <c r="BJ570"/>
      <c r="BK570"/>
      <c r="BL570"/>
      <c r="BM570"/>
      <c r="BN570"/>
      <c r="BO570"/>
      <c r="BP570"/>
      <c r="BQ570"/>
      <c r="BR570"/>
      <c r="BS570"/>
      <c r="BT570"/>
      <c r="BU570"/>
      <c r="BV570"/>
      <c r="BW570"/>
      <c r="BX570"/>
      <c r="BY570"/>
      <c r="BZ570"/>
      <c r="CA570"/>
      <c r="CB570"/>
      <c r="CC570"/>
      <c r="CD570"/>
      <c r="CE570"/>
      <c r="CF570"/>
      <c r="CG570"/>
      <c r="CH570"/>
      <c r="CI570"/>
      <c r="CJ570"/>
      <c r="CK570"/>
      <c r="CL570"/>
      <c r="CM570"/>
      <c r="CN570"/>
      <c r="CO570"/>
      <c r="CP570"/>
      <c r="CQ570"/>
      <c r="CR570"/>
      <c r="CS570"/>
      <c r="CT570"/>
      <c r="CU570"/>
      <c r="CV570"/>
      <c r="CW570"/>
      <c r="CX570"/>
      <c r="CY570"/>
      <c r="CZ570"/>
      <c r="DA570"/>
      <c r="DB570"/>
      <c r="DC570"/>
      <c r="DD570"/>
      <c r="DE570"/>
      <c r="DF570"/>
      <c r="DG570"/>
      <c r="DH570"/>
      <c r="DI570"/>
      <c r="DJ570"/>
      <c r="DK570"/>
      <c r="DL570"/>
      <c r="DM570"/>
      <c r="DN570"/>
      <c r="DO570"/>
      <c r="DP570"/>
      <c r="DQ570"/>
      <c r="DR570"/>
      <c r="DS570"/>
      <c r="DT570"/>
      <c r="DU570"/>
    </row>
    <row r="571" spans="1:125">
      <c r="A571" t="s">
        <v>477</v>
      </c>
      <c r="B571" t="s">
        <v>478</v>
      </c>
      <c r="C571" t="s">
        <v>590</v>
      </c>
      <c r="D571" s="1">
        <v>40000</v>
      </c>
      <c r="E571" s="1">
        <v>1148</v>
      </c>
      <c r="F571" s="1">
        <v>442.65</v>
      </c>
      <c r="G571" s="1">
        <v>1216</v>
      </c>
      <c r="H571" s="1">
        <v>25</v>
      </c>
      <c r="I571" s="1">
        <f t="shared" si="140"/>
        <v>2831.65</v>
      </c>
      <c r="J571" s="1">
        <f t="shared" si="141"/>
        <v>37168.35</v>
      </c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  <c r="AP571"/>
      <c r="AQ571"/>
      <c r="AR571"/>
      <c r="AS571"/>
      <c r="AT571"/>
      <c r="AU571"/>
      <c r="AV571"/>
      <c r="AW571"/>
      <c r="AX571"/>
      <c r="AY571"/>
      <c r="AZ571"/>
      <c r="BA571"/>
      <c r="BB571"/>
      <c r="BC571"/>
      <c r="BD571"/>
      <c r="BE571"/>
      <c r="BF571"/>
      <c r="BG571"/>
      <c r="BH571"/>
      <c r="BI571"/>
      <c r="BJ571"/>
      <c r="BK571"/>
      <c r="BL571"/>
      <c r="BM571"/>
      <c r="BN571"/>
      <c r="BO571"/>
      <c r="BP571"/>
      <c r="BQ571"/>
      <c r="BR571"/>
      <c r="BS571"/>
      <c r="BT571"/>
      <c r="BU571"/>
      <c r="BV571"/>
      <c r="BW571"/>
      <c r="BX571"/>
      <c r="BY571"/>
      <c r="BZ571"/>
      <c r="CA571"/>
      <c r="CB571"/>
      <c r="CC571"/>
      <c r="CD571"/>
      <c r="CE571"/>
      <c r="CF571"/>
      <c r="CG571"/>
      <c r="CH571"/>
      <c r="CI571"/>
      <c r="CJ571"/>
      <c r="CK571"/>
      <c r="CL571"/>
      <c r="CM571"/>
      <c r="CN571"/>
      <c r="CO571"/>
      <c r="CP571"/>
      <c r="CQ571"/>
      <c r="CR571"/>
      <c r="CS571"/>
      <c r="CT571"/>
      <c r="CU571"/>
      <c r="CV571"/>
      <c r="CW571"/>
      <c r="CX571"/>
      <c r="CY571"/>
      <c r="CZ571"/>
      <c r="DA571"/>
      <c r="DB571"/>
      <c r="DC571"/>
      <c r="DD571"/>
      <c r="DE571"/>
      <c r="DF571"/>
      <c r="DG571"/>
      <c r="DH571"/>
      <c r="DI571"/>
      <c r="DJ571"/>
      <c r="DK571"/>
      <c r="DL571"/>
      <c r="DM571"/>
      <c r="DN571"/>
      <c r="DO571"/>
      <c r="DP571"/>
      <c r="DQ571"/>
      <c r="DR571"/>
      <c r="DS571"/>
      <c r="DT571"/>
      <c r="DU571"/>
    </row>
    <row r="572" spans="1:125">
      <c r="A572" s="3" t="s">
        <v>18</v>
      </c>
      <c r="B572" s="3">
        <v>12</v>
      </c>
      <c r="C572" s="3"/>
      <c r="D572" s="4">
        <f>SUM(D560:D571)</f>
        <v>482000</v>
      </c>
      <c r="E572" s="4">
        <f t="shared" ref="E572:J572" si="142">SUM(E560:E571)</f>
        <v>13833.4</v>
      </c>
      <c r="F572" s="4">
        <f t="shared" si="142"/>
        <v>10772.82</v>
      </c>
      <c r="G572" s="4">
        <f t="shared" si="142"/>
        <v>14652.8</v>
      </c>
      <c r="H572" s="4">
        <f t="shared" si="142"/>
        <v>5188.24</v>
      </c>
      <c r="I572" s="4">
        <f t="shared" si="142"/>
        <v>44447.26</v>
      </c>
      <c r="J572" s="4">
        <f t="shared" si="142"/>
        <v>437552.74</v>
      </c>
    </row>
    <row r="574" spans="1:125">
      <c r="A574" s="11" t="s">
        <v>409</v>
      </c>
      <c r="B574" s="11"/>
      <c r="C574" s="13"/>
      <c r="D574" s="11"/>
      <c r="E574" s="11"/>
      <c r="F574" s="11"/>
      <c r="G574" s="11"/>
      <c r="H574" s="11"/>
      <c r="I574" s="11"/>
      <c r="J574" s="11"/>
    </row>
    <row r="575" spans="1:125">
      <c r="A575" t="s">
        <v>410</v>
      </c>
      <c r="B575" t="s">
        <v>411</v>
      </c>
      <c r="C575" t="s">
        <v>590</v>
      </c>
      <c r="D575" s="1">
        <v>27000</v>
      </c>
      <c r="E575" s="1">
        <v>774.9</v>
      </c>
      <c r="F575" s="1">
        <v>0</v>
      </c>
      <c r="G575" s="1">
        <v>820.8</v>
      </c>
      <c r="H575" s="1">
        <v>1056.6199999999999</v>
      </c>
      <c r="I575" s="1">
        <f t="shared" ref="I575:I582" si="143">E575+F575+G575+H575</f>
        <v>2652.3199999999997</v>
      </c>
      <c r="J575" s="1">
        <f t="shared" ref="J575:J582" si="144">D575-I575</f>
        <v>24347.68</v>
      </c>
    </row>
    <row r="576" spans="1:125">
      <c r="A576" t="s">
        <v>413</v>
      </c>
      <c r="B576" t="s">
        <v>411</v>
      </c>
      <c r="C576" t="s">
        <v>587</v>
      </c>
      <c r="D576" s="1">
        <v>30000</v>
      </c>
      <c r="E576" s="1">
        <v>861</v>
      </c>
      <c r="F576" s="1">
        <v>0</v>
      </c>
      <c r="G576" s="1">
        <v>912</v>
      </c>
      <c r="H576" s="1">
        <v>125</v>
      </c>
      <c r="I576" s="1">
        <f t="shared" si="143"/>
        <v>1898</v>
      </c>
      <c r="J576" s="1">
        <f t="shared" si="144"/>
        <v>28102</v>
      </c>
    </row>
    <row r="577" spans="1:125">
      <c r="A577" t="s">
        <v>414</v>
      </c>
      <c r="B577" t="s">
        <v>279</v>
      </c>
      <c r="C577" t="s">
        <v>590</v>
      </c>
      <c r="D577" s="1">
        <v>25000</v>
      </c>
      <c r="E577" s="1">
        <v>717.5</v>
      </c>
      <c r="F577" s="1">
        <v>0</v>
      </c>
      <c r="G577" s="1">
        <v>760</v>
      </c>
      <c r="H577" s="1">
        <v>245</v>
      </c>
      <c r="I577" s="1">
        <f t="shared" si="143"/>
        <v>1722.5</v>
      </c>
      <c r="J577" s="1">
        <f t="shared" si="144"/>
        <v>23277.5</v>
      </c>
    </row>
    <row r="578" spans="1:125">
      <c r="A578" t="s">
        <v>45</v>
      </c>
      <c r="B578" t="s">
        <v>515</v>
      </c>
      <c r="C578" t="s">
        <v>587</v>
      </c>
      <c r="D578" s="1">
        <v>40000</v>
      </c>
      <c r="E578" s="1">
        <v>1148</v>
      </c>
      <c r="F578" s="1">
        <v>287.91000000000003</v>
      </c>
      <c r="G578" s="1">
        <v>1216</v>
      </c>
      <c r="H578" s="1">
        <v>1176.6199999999999</v>
      </c>
      <c r="I578" s="1">
        <f>E578+F578+G578+H578</f>
        <v>3828.5299999999997</v>
      </c>
      <c r="J578" s="1">
        <f>D578-I578</f>
        <v>36171.47</v>
      </c>
    </row>
    <row r="579" spans="1:125">
      <c r="A579" t="s">
        <v>214</v>
      </c>
      <c r="B579" t="s">
        <v>12</v>
      </c>
      <c r="C579" t="s">
        <v>590</v>
      </c>
      <c r="D579" s="1">
        <v>25000</v>
      </c>
      <c r="E579" s="1">
        <v>717.5</v>
      </c>
      <c r="F579" s="1">
        <v>0</v>
      </c>
      <c r="G579" s="1">
        <v>760</v>
      </c>
      <c r="H579" s="1">
        <v>125</v>
      </c>
      <c r="I579" s="1">
        <f>E579+F579+G579+H579</f>
        <v>1602.5</v>
      </c>
      <c r="J579" s="1">
        <f>D579-I579</f>
        <v>23397.5</v>
      </c>
    </row>
    <row r="580" spans="1:125">
      <c r="A580" t="s">
        <v>581</v>
      </c>
      <c r="B580" t="s">
        <v>582</v>
      </c>
      <c r="C580" t="s">
        <v>590</v>
      </c>
      <c r="D580" s="1">
        <v>25000</v>
      </c>
      <c r="E580" s="1">
        <v>717.5</v>
      </c>
      <c r="F580" s="1">
        <v>0</v>
      </c>
      <c r="G580" s="1">
        <v>760</v>
      </c>
      <c r="H580" s="1">
        <v>25</v>
      </c>
      <c r="I580" s="1">
        <f>+E580+F580+G580+H580</f>
        <v>1502.5</v>
      </c>
      <c r="J580" s="1">
        <f>D580-I580</f>
        <v>23497.5</v>
      </c>
    </row>
    <row r="581" spans="1:125">
      <c r="A581" t="s">
        <v>635</v>
      </c>
      <c r="B581" t="s">
        <v>634</v>
      </c>
      <c r="C581" t="s">
        <v>590</v>
      </c>
      <c r="D581" s="1">
        <v>20000</v>
      </c>
      <c r="E581" s="1">
        <v>574</v>
      </c>
      <c r="F581" s="1">
        <v>0</v>
      </c>
      <c r="G581" s="1">
        <v>608</v>
      </c>
      <c r="H581" s="1">
        <v>25</v>
      </c>
      <c r="I581" s="1">
        <f>E581+F581+G581+H581</f>
        <v>1207</v>
      </c>
      <c r="J581" s="1">
        <f>D581-I581</f>
        <v>18793</v>
      </c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  <c r="AQ581"/>
      <c r="AR581"/>
      <c r="AS581"/>
      <c r="AT581"/>
      <c r="AU581"/>
      <c r="AV581"/>
      <c r="AW581"/>
      <c r="AX581"/>
      <c r="AY581"/>
      <c r="AZ581"/>
      <c r="BA581"/>
      <c r="BB581"/>
      <c r="BC581"/>
      <c r="BD581"/>
      <c r="BE581"/>
      <c r="BF581"/>
      <c r="BG581"/>
      <c r="BH581"/>
      <c r="BI581"/>
      <c r="BJ581"/>
      <c r="BK581"/>
      <c r="BL581"/>
      <c r="BM581"/>
      <c r="BN581"/>
      <c r="BO581"/>
      <c r="BP581"/>
      <c r="BQ581"/>
      <c r="BR581"/>
      <c r="BS581"/>
      <c r="BT581"/>
      <c r="BU581"/>
      <c r="BV581"/>
      <c r="BW581"/>
      <c r="BX581"/>
      <c r="BY581"/>
      <c r="BZ581"/>
      <c r="CA581"/>
      <c r="CB581"/>
      <c r="CC581"/>
      <c r="CD581"/>
      <c r="CE581"/>
      <c r="CF581"/>
      <c r="CG581"/>
      <c r="CH581"/>
      <c r="CI581"/>
      <c r="CJ581"/>
      <c r="CK581"/>
      <c r="CL581"/>
      <c r="CM581"/>
      <c r="CN581"/>
      <c r="CO581"/>
      <c r="CP581"/>
      <c r="CQ581"/>
      <c r="CR581"/>
      <c r="CS581"/>
      <c r="CT581"/>
      <c r="CU581"/>
      <c r="CV581"/>
      <c r="CW581"/>
      <c r="CX581"/>
      <c r="CY581"/>
      <c r="CZ581"/>
      <c r="DA581"/>
      <c r="DB581"/>
      <c r="DC581"/>
      <c r="DD581"/>
      <c r="DE581"/>
      <c r="DF581"/>
      <c r="DG581"/>
      <c r="DH581"/>
      <c r="DI581"/>
      <c r="DJ581"/>
      <c r="DK581"/>
      <c r="DL581"/>
      <c r="DM581"/>
      <c r="DN581"/>
      <c r="DO581"/>
      <c r="DP581"/>
      <c r="DQ581"/>
      <c r="DR581"/>
      <c r="DS581"/>
      <c r="DT581"/>
      <c r="DU581"/>
    </row>
    <row r="582" spans="1:125">
      <c r="A582" t="s">
        <v>415</v>
      </c>
      <c r="B582" t="s">
        <v>23</v>
      </c>
      <c r="C582" t="s">
        <v>587</v>
      </c>
      <c r="D582" s="1">
        <v>74000</v>
      </c>
      <c r="E582" s="1">
        <v>2123.8000000000002</v>
      </c>
      <c r="F582" s="1">
        <v>6121.2</v>
      </c>
      <c r="G582" s="1">
        <v>2249.6</v>
      </c>
      <c r="H582" s="1">
        <v>25</v>
      </c>
      <c r="I582" s="1">
        <f t="shared" si="143"/>
        <v>10519.6</v>
      </c>
      <c r="J582" s="1">
        <f t="shared" si="144"/>
        <v>63480.4</v>
      </c>
    </row>
    <row r="583" spans="1:125">
      <c r="A583" s="3" t="s">
        <v>18</v>
      </c>
      <c r="B583" s="3">
        <v>8</v>
      </c>
      <c r="C583" s="3"/>
      <c r="D583" s="4">
        <f t="shared" ref="D583:J583" si="145">SUM(D575:D582)</f>
        <v>266000</v>
      </c>
      <c r="E583" s="4">
        <f t="shared" si="145"/>
        <v>7634.2</v>
      </c>
      <c r="F583" s="4">
        <f t="shared" si="145"/>
        <v>6409.11</v>
      </c>
      <c r="G583" s="4">
        <f t="shared" si="145"/>
        <v>8086.4</v>
      </c>
      <c r="H583" s="4">
        <f t="shared" si="145"/>
        <v>2803.24</v>
      </c>
      <c r="I583" s="4">
        <f t="shared" si="145"/>
        <v>24932.949999999997</v>
      </c>
      <c r="J583" s="4">
        <f t="shared" si="145"/>
        <v>241067.05</v>
      </c>
    </row>
    <row r="585" spans="1:125">
      <c r="A585" s="11" t="s">
        <v>416</v>
      </c>
      <c r="B585" s="11"/>
      <c r="C585" s="13"/>
      <c r="D585" s="11"/>
      <c r="E585" s="11"/>
      <c r="F585" s="11"/>
      <c r="G585" s="11"/>
      <c r="H585" s="11"/>
      <c r="I585" s="11"/>
      <c r="J585" s="11"/>
    </row>
    <row r="586" spans="1:125">
      <c r="A586" t="s">
        <v>417</v>
      </c>
      <c r="B586" t="s">
        <v>418</v>
      </c>
      <c r="C586" t="s">
        <v>590</v>
      </c>
      <c r="D586" s="1">
        <v>30000</v>
      </c>
      <c r="E586" s="1">
        <v>861</v>
      </c>
      <c r="F586" s="1">
        <v>0</v>
      </c>
      <c r="G586" s="1">
        <v>912</v>
      </c>
      <c r="H586" s="1">
        <v>145</v>
      </c>
      <c r="I586" s="1">
        <f t="shared" ref="I586:I589" si="146">E586+F586+G586+H586</f>
        <v>1918</v>
      </c>
      <c r="J586" s="1">
        <f t="shared" ref="J586:J589" si="147">D586-I586</f>
        <v>28082</v>
      </c>
    </row>
    <row r="587" spans="1:125">
      <c r="A587" t="s">
        <v>421</v>
      </c>
      <c r="B587" t="s">
        <v>418</v>
      </c>
      <c r="C587" t="s">
        <v>590</v>
      </c>
      <c r="D587" s="1">
        <v>33000</v>
      </c>
      <c r="E587" s="1">
        <v>947.1</v>
      </c>
      <c r="F587" s="1">
        <v>0</v>
      </c>
      <c r="G587" s="1">
        <v>1003.2</v>
      </c>
      <c r="H587" s="1">
        <v>25</v>
      </c>
      <c r="I587" s="1">
        <f t="shared" si="146"/>
        <v>1975.3000000000002</v>
      </c>
      <c r="J587" s="1">
        <f t="shared" si="147"/>
        <v>31024.7</v>
      </c>
    </row>
    <row r="588" spans="1:125">
      <c r="A588" t="s">
        <v>422</v>
      </c>
      <c r="B588" t="s">
        <v>418</v>
      </c>
      <c r="C588" t="s">
        <v>587</v>
      </c>
      <c r="D588" s="1">
        <v>36850</v>
      </c>
      <c r="E588" s="1">
        <v>1057.5999999999999</v>
      </c>
      <c r="F588" s="1">
        <v>0</v>
      </c>
      <c r="G588" s="1">
        <v>1120.24</v>
      </c>
      <c r="H588" s="1">
        <v>25</v>
      </c>
      <c r="I588" s="1">
        <f t="shared" si="146"/>
        <v>2202.84</v>
      </c>
      <c r="J588" s="1">
        <f t="shared" si="147"/>
        <v>34647.160000000003</v>
      </c>
    </row>
    <row r="589" spans="1:125">
      <c r="A589" t="s">
        <v>423</v>
      </c>
      <c r="B589" t="s">
        <v>424</v>
      </c>
      <c r="C589" t="s">
        <v>590</v>
      </c>
      <c r="D589" s="1">
        <v>45000</v>
      </c>
      <c r="E589" s="1">
        <v>1291.5</v>
      </c>
      <c r="F589" s="1">
        <v>1148.33</v>
      </c>
      <c r="G589" s="1">
        <v>1368</v>
      </c>
      <c r="H589" s="1">
        <v>125</v>
      </c>
      <c r="I589" s="1">
        <f t="shared" si="146"/>
        <v>3932.83</v>
      </c>
      <c r="J589" s="1">
        <f t="shared" si="147"/>
        <v>41067.17</v>
      </c>
    </row>
    <row r="590" spans="1:125">
      <c r="A590" t="s">
        <v>425</v>
      </c>
      <c r="B590" t="s">
        <v>23</v>
      </c>
      <c r="C590" t="s">
        <v>587</v>
      </c>
      <c r="D590" s="1">
        <v>80000</v>
      </c>
      <c r="E590" s="1">
        <v>2296</v>
      </c>
      <c r="F590" s="1">
        <v>7400.87</v>
      </c>
      <c r="G590" s="1">
        <v>2432</v>
      </c>
      <c r="H590" s="1">
        <v>125</v>
      </c>
      <c r="I590" s="1">
        <f>E590+F590+G590+H590</f>
        <v>12253.869999999999</v>
      </c>
      <c r="J590" s="1">
        <f>D590-I590</f>
        <v>67746.13</v>
      </c>
    </row>
    <row r="591" spans="1:125">
      <c r="A591" t="s">
        <v>697</v>
      </c>
      <c r="B591" t="s">
        <v>583</v>
      </c>
      <c r="C591" t="s">
        <v>590</v>
      </c>
      <c r="D591" s="1">
        <v>22000</v>
      </c>
      <c r="E591" s="1">
        <v>631.4</v>
      </c>
      <c r="F591" s="1">
        <v>0</v>
      </c>
      <c r="G591" s="1">
        <v>668.8</v>
      </c>
      <c r="H591" s="1">
        <v>25</v>
      </c>
      <c r="I591" s="1">
        <f>E591+F591+G591+H591</f>
        <v>1325.1999999999998</v>
      </c>
      <c r="J591" s="1">
        <f>D591-I591</f>
        <v>20674.8</v>
      </c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  <c r="AP591"/>
      <c r="AQ591"/>
      <c r="AR591"/>
      <c r="AS591"/>
      <c r="AT591"/>
      <c r="AU591"/>
      <c r="AV591"/>
      <c r="AW591"/>
      <c r="AX591"/>
      <c r="AY591"/>
      <c r="AZ591"/>
      <c r="BA591"/>
      <c r="BB591"/>
      <c r="BC591"/>
      <c r="BD591"/>
      <c r="BE591"/>
      <c r="BF591"/>
      <c r="BG591"/>
      <c r="BH591"/>
      <c r="BI591"/>
      <c r="BJ591"/>
      <c r="BK591"/>
      <c r="BL591"/>
      <c r="BM591"/>
      <c r="BN591"/>
      <c r="BO591"/>
      <c r="BP591"/>
      <c r="BQ591"/>
      <c r="BR591"/>
      <c r="BS591"/>
      <c r="BT591"/>
      <c r="BU591"/>
      <c r="BV591"/>
      <c r="BW591"/>
      <c r="BX591"/>
      <c r="BY591"/>
      <c r="BZ591"/>
      <c r="CA591"/>
      <c r="CB591"/>
      <c r="CC591"/>
      <c r="CD591"/>
      <c r="CE591"/>
      <c r="CF591"/>
      <c r="CG591"/>
      <c r="CH591"/>
      <c r="CI591"/>
      <c r="CJ591"/>
      <c r="CK591"/>
      <c r="CL591"/>
      <c r="CM591"/>
      <c r="CN591"/>
      <c r="CO591"/>
      <c r="CP591"/>
      <c r="CQ591"/>
      <c r="CR591"/>
      <c r="CS591"/>
      <c r="CT591"/>
      <c r="CU591"/>
      <c r="CV591"/>
      <c r="CW591"/>
      <c r="CX591"/>
      <c r="CY591"/>
      <c r="CZ591"/>
      <c r="DA591"/>
      <c r="DB591"/>
      <c r="DC591"/>
      <c r="DD591"/>
      <c r="DE591"/>
      <c r="DF591"/>
      <c r="DG591"/>
      <c r="DH591"/>
      <c r="DI591"/>
      <c r="DJ591"/>
      <c r="DK591"/>
      <c r="DL591"/>
      <c r="DM591"/>
      <c r="DN591"/>
      <c r="DO591"/>
      <c r="DP591"/>
      <c r="DQ591"/>
      <c r="DR591"/>
      <c r="DS591"/>
      <c r="DT591"/>
      <c r="DU591"/>
    </row>
    <row r="592" spans="1:125">
      <c r="A592" t="s">
        <v>636</v>
      </c>
      <c r="B592" t="s">
        <v>583</v>
      </c>
      <c r="C592" t="s">
        <v>590</v>
      </c>
      <c r="D592" s="1">
        <v>37000</v>
      </c>
      <c r="E592" s="1">
        <v>1061.9000000000001</v>
      </c>
      <c r="F592" s="1">
        <v>19.25</v>
      </c>
      <c r="G592" s="1">
        <v>1124.8</v>
      </c>
      <c r="H592" s="1">
        <v>25</v>
      </c>
      <c r="I592" s="1">
        <f>E592+F592+G592+H592</f>
        <v>2230.9499999999998</v>
      </c>
      <c r="J592" s="1">
        <f>D592-I592</f>
        <v>34769.050000000003</v>
      </c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  <c r="AO592"/>
      <c r="AP592"/>
      <c r="AQ592"/>
      <c r="AR592"/>
      <c r="AS592"/>
      <c r="AT592"/>
      <c r="AU592"/>
      <c r="AV592"/>
      <c r="AW592"/>
      <c r="AX592"/>
      <c r="AY592"/>
      <c r="AZ592"/>
      <c r="BA592"/>
      <c r="BB592"/>
      <c r="BC592"/>
      <c r="BD592"/>
      <c r="BE592"/>
      <c r="BF592"/>
      <c r="BG592"/>
      <c r="BH592"/>
      <c r="BI592"/>
      <c r="BJ592"/>
      <c r="BK592"/>
      <c r="BL592"/>
      <c r="BM592"/>
      <c r="BN592"/>
      <c r="BO592"/>
      <c r="BP592"/>
      <c r="BQ592"/>
      <c r="BR592"/>
      <c r="BS592"/>
      <c r="BT592"/>
      <c r="BU592"/>
      <c r="BV592"/>
      <c r="BW592"/>
      <c r="BX592"/>
      <c r="BY592"/>
      <c r="BZ592"/>
      <c r="CA592"/>
      <c r="CB592"/>
      <c r="CC592"/>
      <c r="CD592"/>
      <c r="CE592"/>
      <c r="CF592"/>
      <c r="CG592"/>
      <c r="CH592"/>
      <c r="CI592"/>
      <c r="CJ592"/>
      <c r="CK592"/>
      <c r="CL592"/>
      <c r="CM592"/>
      <c r="CN592"/>
      <c r="CO592"/>
      <c r="CP592"/>
      <c r="CQ592"/>
      <c r="CR592"/>
      <c r="CS592"/>
      <c r="CT592"/>
      <c r="CU592"/>
      <c r="CV592"/>
      <c r="CW592"/>
      <c r="CX592"/>
      <c r="CY592"/>
      <c r="CZ592"/>
      <c r="DA592"/>
      <c r="DB592"/>
      <c r="DC592"/>
      <c r="DD592"/>
      <c r="DE592"/>
      <c r="DF592"/>
      <c r="DG592"/>
      <c r="DH592"/>
      <c r="DI592"/>
      <c r="DJ592"/>
      <c r="DK592"/>
      <c r="DL592"/>
      <c r="DM592"/>
      <c r="DN592"/>
      <c r="DO592"/>
      <c r="DP592"/>
      <c r="DQ592"/>
      <c r="DR592"/>
      <c r="DS592"/>
      <c r="DT592"/>
      <c r="DU592"/>
    </row>
    <row r="593" spans="1:125">
      <c r="A593" t="s">
        <v>585</v>
      </c>
      <c r="B593" t="s">
        <v>583</v>
      </c>
      <c r="C593" t="s">
        <v>590</v>
      </c>
      <c r="D593" s="1">
        <v>30000</v>
      </c>
      <c r="E593" s="1">
        <v>861</v>
      </c>
      <c r="F593" s="1">
        <v>0</v>
      </c>
      <c r="G593" s="1">
        <v>912</v>
      </c>
      <c r="H593" s="1">
        <v>25</v>
      </c>
      <c r="I593" s="1">
        <f>+E593+F593+G593+H593</f>
        <v>1798</v>
      </c>
      <c r="J593" s="1">
        <f>D593-I593</f>
        <v>28202</v>
      </c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  <c r="AO593"/>
      <c r="AP593"/>
      <c r="AQ593"/>
      <c r="AR593"/>
      <c r="AS593"/>
      <c r="AT593"/>
      <c r="AU593"/>
      <c r="AV593"/>
      <c r="AW593"/>
      <c r="AX593"/>
      <c r="AY593"/>
      <c r="AZ593"/>
      <c r="BA593"/>
      <c r="BB593"/>
      <c r="BC593"/>
      <c r="BD593"/>
      <c r="BE593"/>
      <c r="BF593"/>
      <c r="BG593"/>
      <c r="BH593"/>
      <c r="BI593"/>
      <c r="BJ593"/>
      <c r="BK593"/>
      <c r="BL593"/>
      <c r="BM593"/>
      <c r="BN593"/>
      <c r="BO593"/>
      <c r="BP593"/>
      <c r="BQ593"/>
      <c r="BR593"/>
      <c r="BS593"/>
      <c r="BT593"/>
      <c r="BU593"/>
      <c r="BV593"/>
      <c r="BW593"/>
      <c r="BX593"/>
      <c r="BY593"/>
      <c r="BZ593"/>
      <c r="CA593"/>
      <c r="CB593"/>
      <c r="CC593"/>
      <c r="CD593"/>
      <c r="CE593"/>
      <c r="CF593"/>
      <c r="CG593"/>
      <c r="CH593"/>
      <c r="CI593"/>
      <c r="CJ593"/>
      <c r="CK593"/>
      <c r="CL593"/>
      <c r="CM593"/>
      <c r="CN593"/>
      <c r="CO593"/>
      <c r="CP593"/>
      <c r="CQ593"/>
      <c r="CR593"/>
      <c r="CS593"/>
      <c r="CT593"/>
      <c r="CU593"/>
      <c r="CV593"/>
      <c r="CW593"/>
      <c r="CX593"/>
      <c r="CY593"/>
      <c r="CZ593"/>
      <c r="DA593"/>
      <c r="DB593"/>
      <c r="DC593"/>
      <c r="DD593"/>
      <c r="DE593"/>
      <c r="DF593"/>
      <c r="DG593"/>
      <c r="DH593"/>
      <c r="DI593"/>
      <c r="DJ593"/>
      <c r="DK593"/>
      <c r="DL593"/>
      <c r="DM593"/>
      <c r="DN593"/>
      <c r="DO593"/>
      <c r="DP593"/>
      <c r="DQ593"/>
      <c r="DR593"/>
      <c r="DS593"/>
      <c r="DT593"/>
      <c r="DU593"/>
    </row>
    <row r="594" spans="1:125">
      <c r="A594" t="s">
        <v>584</v>
      </c>
      <c r="B594" t="s">
        <v>583</v>
      </c>
      <c r="C594" t="s">
        <v>590</v>
      </c>
      <c r="D594" s="1">
        <v>40000</v>
      </c>
      <c r="E594" s="1">
        <v>1148</v>
      </c>
      <c r="F594" s="1">
        <v>442.65</v>
      </c>
      <c r="G594" s="1">
        <v>1216</v>
      </c>
      <c r="H594" s="1">
        <v>25</v>
      </c>
      <c r="I594" s="1">
        <f>+E594+F594+G594+H594</f>
        <v>2831.65</v>
      </c>
      <c r="J594" s="1">
        <f>D594-I594</f>
        <v>37168.35</v>
      </c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  <c r="AO594"/>
      <c r="AP594"/>
      <c r="AQ594"/>
      <c r="AR594"/>
      <c r="AS594"/>
      <c r="AT594"/>
      <c r="AU594"/>
      <c r="AV594"/>
      <c r="AW594"/>
      <c r="AX594"/>
      <c r="AY594"/>
      <c r="AZ594"/>
      <c r="BA594"/>
      <c r="BB594"/>
      <c r="BC594"/>
      <c r="BD594"/>
      <c r="BE594"/>
      <c r="BF594"/>
      <c r="BG594"/>
      <c r="BH594"/>
      <c r="BI594"/>
      <c r="BJ594"/>
      <c r="BK594"/>
      <c r="BL594"/>
      <c r="BM594"/>
      <c r="BN594"/>
      <c r="BO594"/>
      <c r="BP594"/>
      <c r="BQ594"/>
      <c r="BR594"/>
      <c r="BS594"/>
      <c r="BT594"/>
      <c r="BU594"/>
      <c r="BV594"/>
      <c r="BW594"/>
      <c r="BX594"/>
      <c r="BY594"/>
      <c r="BZ594"/>
      <c r="CA594"/>
      <c r="CB594"/>
      <c r="CC594"/>
      <c r="CD594"/>
      <c r="CE594"/>
      <c r="CF594"/>
      <c r="CG594"/>
      <c r="CH594"/>
      <c r="CI594"/>
      <c r="CJ594"/>
      <c r="CK594"/>
      <c r="CL594"/>
      <c r="CM594"/>
      <c r="CN594"/>
      <c r="CO594"/>
      <c r="CP594"/>
      <c r="CQ594"/>
      <c r="CR594"/>
      <c r="CS594"/>
      <c r="CT594"/>
      <c r="CU594"/>
      <c r="CV594"/>
      <c r="CW594"/>
      <c r="CX594"/>
      <c r="CY594"/>
      <c r="CZ594"/>
      <c r="DA594"/>
      <c r="DB594"/>
      <c r="DC594"/>
      <c r="DD594"/>
      <c r="DE594"/>
      <c r="DF594"/>
      <c r="DG594"/>
      <c r="DH594"/>
      <c r="DI594"/>
      <c r="DJ594"/>
      <c r="DK594"/>
      <c r="DL594"/>
      <c r="DM594"/>
      <c r="DN594"/>
      <c r="DO594"/>
      <c r="DP594"/>
      <c r="DQ594"/>
      <c r="DR594"/>
      <c r="DS594"/>
      <c r="DT594"/>
      <c r="DU594"/>
    </row>
    <row r="595" spans="1:125">
      <c r="A595" s="3" t="s">
        <v>18</v>
      </c>
      <c r="B595" s="3">
        <v>9</v>
      </c>
      <c r="C595" s="3"/>
      <c r="D595" s="4">
        <f t="shared" ref="D595:J595" si="148">SUM(D586:D594)</f>
        <v>353850</v>
      </c>
      <c r="E595" s="4">
        <f t="shared" si="148"/>
        <v>10155.5</v>
      </c>
      <c r="F595" s="4">
        <f t="shared" si="148"/>
        <v>9011.1</v>
      </c>
      <c r="G595" s="4">
        <f t="shared" si="148"/>
        <v>10757.04</v>
      </c>
      <c r="H595" s="4">
        <f t="shared" si="148"/>
        <v>545</v>
      </c>
      <c r="I595" s="4">
        <f t="shared" si="148"/>
        <v>30468.640000000003</v>
      </c>
      <c r="J595" s="4">
        <f t="shared" si="148"/>
        <v>323381.36</v>
      </c>
    </row>
    <row r="597" spans="1:125" ht="24.95" customHeight="1">
      <c r="A597" s="7" t="s">
        <v>427</v>
      </c>
      <c r="B597" s="7">
        <f>+B595+B583+B572+B557+B547+B519+B497+B441+B428+B421+B412+B404+B387+B376+B347+B338+B313+B302+B295+B290+B284+B276+B263+B259+B255+B239+B233+B229+B221+B217+B184+B179+B169+B161+B154+B150+B141+B137+B129+B122+B110+B104+B95+B82+B75+B67+B62+B56+B51+B47+B40+B33+B24</f>
        <v>428</v>
      </c>
      <c r="C597" s="7"/>
      <c r="D597" s="16">
        <f>+D595+D583+D572+D557+D547+D519+D497+D441+D428+D421+D412+D404+D387+D376+D347+D338+D313+D302+D295+D290+D284+D276+D263+D259+D255+D239+D233+D229+D221+D217+D184+D179+D169+D161+D154+D150+D141+D137+D129+D122+D110+D104+D95+D82+D75+D67+D62+D56+D51+D47+D40+D33+D24</f>
        <v>17137068.09</v>
      </c>
      <c r="E597" s="16">
        <f t="shared" ref="E597:J597" si="149">+E595+E583+E572+E557+E547+E519+E497+E441+E428+E421+E412+E404+E387+E376+E347+E338+E313+E302+E295+E290+E284+E276+E263+E259+E255+E239+E233+E229+E221+E217+E184+E179+E169+E161+E154+E150+E141+E137+E129+E122+E110+E104+E95+E82+E75+E67+E62+E56+E51+E47+E40+E33+E24</f>
        <v>491734.07000000007</v>
      </c>
      <c r="F597" s="16">
        <f t="shared" si="149"/>
        <v>824846.21</v>
      </c>
      <c r="G597" s="16">
        <f t="shared" si="149"/>
        <v>509867.17999999993</v>
      </c>
      <c r="H597" s="16">
        <f t="shared" si="149"/>
        <v>137090.21999999997</v>
      </c>
      <c r="I597" s="16">
        <f t="shared" si="149"/>
        <v>1963537.6800000002</v>
      </c>
      <c r="J597" s="16">
        <f t="shared" si="149"/>
        <v>15173530.410000002</v>
      </c>
    </row>
    <row r="598" spans="1:125" s="5" customFormat="1" ht="15.75">
      <c r="A598" s="8"/>
      <c r="B598" s="8"/>
      <c r="C598" s="8"/>
      <c r="D598" s="9"/>
      <c r="E598" s="9"/>
      <c r="F598" s="9"/>
      <c r="G598" s="9"/>
      <c r="H598" s="9"/>
      <c r="I598" s="9"/>
      <c r="J598" s="9"/>
    </row>
    <row r="599" spans="1:125" s="5" customFormat="1" ht="15.75">
      <c r="A599" s="8"/>
      <c r="B599" s="8"/>
      <c r="C599" s="8"/>
      <c r="D599" s="9"/>
      <c r="E599" s="9"/>
      <c r="F599" s="9"/>
      <c r="G599" s="9"/>
      <c r="H599" s="9"/>
      <c r="I599" s="9"/>
      <c r="J599" s="9"/>
    </row>
    <row r="600" spans="1:125" ht="15.75">
      <c r="J600" s="9"/>
      <c r="DU600"/>
    </row>
    <row r="601" spans="1:125" ht="15.75">
      <c r="J601" s="9"/>
    </row>
  </sheetData>
  <mergeCells count="44">
    <mergeCell ref="A97:J97"/>
    <mergeCell ref="A53:J53"/>
    <mergeCell ref="A10:J10"/>
    <mergeCell ref="A26:J26"/>
    <mergeCell ref="A35:J35"/>
    <mergeCell ref="A42:J42"/>
    <mergeCell ref="A49:J49"/>
    <mergeCell ref="A58:J58"/>
    <mergeCell ref="A64:J64"/>
    <mergeCell ref="A69:J69"/>
    <mergeCell ref="A77:J77"/>
    <mergeCell ref="A84:J84"/>
    <mergeCell ref="A6:J6"/>
    <mergeCell ref="A7:A8"/>
    <mergeCell ref="B7:B8"/>
    <mergeCell ref="D7:D8"/>
    <mergeCell ref="E7:E8"/>
    <mergeCell ref="F7:F8"/>
    <mergeCell ref="G7:G8"/>
    <mergeCell ref="H7:H8"/>
    <mergeCell ref="I7:I8"/>
    <mergeCell ref="J7:J8"/>
    <mergeCell ref="C7:C8"/>
    <mergeCell ref="A1:J1"/>
    <mergeCell ref="A2:J2"/>
    <mergeCell ref="A3:J3"/>
    <mergeCell ref="A4:J4"/>
    <mergeCell ref="A5:J5"/>
    <mergeCell ref="A241:J241"/>
    <mergeCell ref="A163:J163"/>
    <mergeCell ref="A171:J171"/>
    <mergeCell ref="A181:J181"/>
    <mergeCell ref="A186:J186"/>
    <mergeCell ref="A223:J223"/>
    <mergeCell ref="A231:J231"/>
    <mergeCell ref="A106:J106"/>
    <mergeCell ref="A112:J112"/>
    <mergeCell ref="A124:J124"/>
    <mergeCell ref="A139:J139"/>
    <mergeCell ref="A235:J235"/>
    <mergeCell ref="A131:J131"/>
    <mergeCell ref="A143:J143"/>
    <mergeCell ref="A152:J152"/>
    <mergeCell ref="A156:J15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K476"/>
  <sheetViews>
    <sheetView workbookViewId="0">
      <selection activeCell="B2" sqref="B2"/>
    </sheetView>
  </sheetViews>
  <sheetFormatPr baseColWidth="10" defaultRowHeight="15"/>
  <cols>
    <col min="5" max="5" width="41.28515625" bestFit="1" customWidth="1"/>
  </cols>
  <sheetData>
    <row r="2" spans="1:11">
      <c r="A2" t="s">
        <v>62</v>
      </c>
      <c r="B2">
        <v>442.65</v>
      </c>
      <c r="E2" t="s">
        <v>297</v>
      </c>
      <c r="F2" s="1">
        <v>0</v>
      </c>
      <c r="G2" s="1">
        <v>516.79999999999995</v>
      </c>
      <c r="H2" s="1">
        <v>25</v>
      </c>
      <c r="I2" s="1">
        <v>1029.7</v>
      </c>
      <c r="J2" s="1">
        <v>15970.3</v>
      </c>
      <c r="K2">
        <v>351</v>
      </c>
    </row>
    <row r="3" spans="1:11">
      <c r="A3" t="s">
        <v>16</v>
      </c>
      <c r="B3">
        <v>36419.699999999997</v>
      </c>
      <c r="E3" t="s">
        <v>373</v>
      </c>
      <c r="F3" s="1">
        <v>0</v>
      </c>
      <c r="G3" s="1">
        <v>820.8</v>
      </c>
      <c r="H3" s="1">
        <v>1785</v>
      </c>
      <c r="I3" s="1">
        <v>3380.7</v>
      </c>
      <c r="J3" s="1">
        <v>23619.3</v>
      </c>
      <c r="K3">
        <v>424</v>
      </c>
    </row>
    <row r="4" spans="1:11">
      <c r="A4" t="s">
        <v>293</v>
      </c>
      <c r="B4">
        <v>1007.19</v>
      </c>
      <c r="E4" t="s">
        <v>298</v>
      </c>
      <c r="F4" s="1">
        <v>0</v>
      </c>
      <c r="G4" s="1">
        <v>486.4</v>
      </c>
      <c r="H4" s="1">
        <v>25</v>
      </c>
      <c r="I4" s="1">
        <v>970.6</v>
      </c>
      <c r="J4" s="1">
        <v>15029.4</v>
      </c>
      <c r="K4">
        <v>352</v>
      </c>
    </row>
    <row r="5" spans="1:11">
      <c r="A5" t="s">
        <v>101</v>
      </c>
      <c r="B5">
        <v>1431.82</v>
      </c>
      <c r="E5" t="s">
        <v>299</v>
      </c>
      <c r="F5" s="1">
        <v>0</v>
      </c>
      <c r="G5" s="1">
        <v>532</v>
      </c>
      <c r="H5" s="1">
        <v>25</v>
      </c>
      <c r="I5" s="1">
        <v>1059.25</v>
      </c>
      <c r="J5" s="1">
        <v>16440.75</v>
      </c>
      <c r="K5">
        <v>353</v>
      </c>
    </row>
    <row r="6" spans="1:11">
      <c r="A6" t="s">
        <v>443</v>
      </c>
      <c r="B6">
        <v>2136.27</v>
      </c>
      <c r="E6" t="s">
        <v>62</v>
      </c>
      <c r="F6" s="1">
        <v>0</v>
      </c>
      <c r="G6" s="1">
        <v>1216</v>
      </c>
      <c r="H6" s="1">
        <v>265</v>
      </c>
      <c r="I6" s="1">
        <v>2629</v>
      </c>
      <c r="J6" s="1">
        <v>37371</v>
      </c>
      <c r="K6">
        <v>69</v>
      </c>
    </row>
    <row r="7" spans="1:11">
      <c r="A7" t="s">
        <v>78</v>
      </c>
      <c r="B7">
        <v>442.65</v>
      </c>
      <c r="E7" t="s">
        <v>16</v>
      </c>
      <c r="F7" s="1">
        <v>0</v>
      </c>
      <c r="G7" s="1">
        <v>2995.92</v>
      </c>
      <c r="H7" s="1">
        <v>25</v>
      </c>
      <c r="I7" s="1">
        <v>8677.69</v>
      </c>
      <c r="J7" s="1">
        <v>191322.31</v>
      </c>
      <c r="K7">
        <v>6</v>
      </c>
    </row>
    <row r="8" spans="1:11">
      <c r="A8" t="s">
        <v>195</v>
      </c>
      <c r="B8">
        <v>1571.73</v>
      </c>
      <c r="E8" t="s">
        <v>293</v>
      </c>
      <c r="F8" s="1">
        <v>1007.19</v>
      </c>
      <c r="G8" s="1">
        <v>1337.6</v>
      </c>
      <c r="H8" s="1">
        <v>25</v>
      </c>
      <c r="I8" s="1">
        <v>3632.59</v>
      </c>
      <c r="J8" s="1">
        <v>40367.410000000003</v>
      </c>
      <c r="K8">
        <v>345</v>
      </c>
    </row>
    <row r="9" spans="1:11">
      <c r="A9" t="s">
        <v>38</v>
      </c>
      <c r="B9">
        <v>5368.48</v>
      </c>
      <c r="E9" t="s">
        <v>101</v>
      </c>
      <c r="F9" s="1">
        <v>0</v>
      </c>
      <c r="G9" s="1">
        <v>1459.2</v>
      </c>
      <c r="H9" s="1">
        <v>1117.76</v>
      </c>
      <c r="I9" s="1">
        <v>3954.56</v>
      </c>
      <c r="J9" s="1">
        <v>44045.440000000002</v>
      </c>
      <c r="K9">
        <v>119</v>
      </c>
    </row>
    <row r="10" spans="1:11">
      <c r="A10" t="s">
        <v>103</v>
      </c>
      <c r="B10">
        <v>727.36</v>
      </c>
      <c r="E10" t="s">
        <v>295</v>
      </c>
      <c r="F10" s="1">
        <v>2136.27</v>
      </c>
      <c r="G10" s="1">
        <v>1580.8</v>
      </c>
      <c r="H10" s="1">
        <v>565</v>
      </c>
      <c r="I10" s="1">
        <v>5774.47</v>
      </c>
      <c r="J10" s="1">
        <v>46225.53</v>
      </c>
      <c r="K10">
        <v>346</v>
      </c>
    </row>
    <row r="11" spans="1:11">
      <c r="A11" t="s">
        <v>197</v>
      </c>
      <c r="B11">
        <v>1008.41</v>
      </c>
      <c r="E11" t="s">
        <v>219</v>
      </c>
      <c r="F11" s="1">
        <v>0</v>
      </c>
      <c r="G11" s="1">
        <v>957.6</v>
      </c>
      <c r="H11" s="1">
        <v>25</v>
      </c>
      <c r="I11" s="1">
        <v>1886.65</v>
      </c>
      <c r="J11" s="1">
        <v>29613.35</v>
      </c>
      <c r="K11">
        <v>259</v>
      </c>
    </row>
    <row r="12" spans="1:11">
      <c r="A12" t="s">
        <v>180</v>
      </c>
      <c r="B12">
        <v>1571.73</v>
      </c>
      <c r="E12" t="s">
        <v>301</v>
      </c>
      <c r="F12" s="1">
        <v>0</v>
      </c>
      <c r="G12" s="1">
        <v>456</v>
      </c>
      <c r="H12" s="1">
        <v>957.76</v>
      </c>
      <c r="I12" s="1">
        <v>1844.26</v>
      </c>
      <c r="J12" s="1">
        <v>13155.74</v>
      </c>
      <c r="K12">
        <v>354</v>
      </c>
    </row>
    <row r="13" spans="1:11">
      <c r="A13" t="s">
        <v>264</v>
      </c>
      <c r="B13">
        <v>2922.14</v>
      </c>
      <c r="E13" t="s">
        <v>355</v>
      </c>
      <c r="F13" s="1">
        <v>0</v>
      </c>
      <c r="G13" s="1">
        <v>881.6</v>
      </c>
      <c r="H13" s="1">
        <v>125</v>
      </c>
      <c r="I13" s="1">
        <v>1838.9</v>
      </c>
      <c r="J13" s="1">
        <v>27161.1</v>
      </c>
      <c r="K13">
        <v>408</v>
      </c>
    </row>
    <row r="14" spans="1:11">
      <c r="A14" t="s">
        <v>13</v>
      </c>
      <c r="B14">
        <v>2563.34</v>
      </c>
      <c r="E14" t="s">
        <v>220</v>
      </c>
      <c r="F14" s="1">
        <v>0</v>
      </c>
      <c r="G14" s="1">
        <v>851.2</v>
      </c>
      <c r="H14" s="1">
        <v>125</v>
      </c>
      <c r="I14" s="1">
        <v>1779.8</v>
      </c>
      <c r="J14" s="1">
        <v>26220.2</v>
      </c>
      <c r="K14">
        <v>260</v>
      </c>
    </row>
    <row r="15" spans="1:11">
      <c r="A15" t="s">
        <v>289</v>
      </c>
      <c r="B15">
        <v>1148.33</v>
      </c>
      <c r="E15" t="s">
        <v>261</v>
      </c>
      <c r="F15" s="1">
        <v>0</v>
      </c>
      <c r="G15" s="1">
        <v>304</v>
      </c>
      <c r="H15" s="1">
        <v>75</v>
      </c>
      <c r="I15" s="1">
        <v>666</v>
      </c>
      <c r="J15" s="1">
        <v>9334</v>
      </c>
      <c r="K15">
        <v>306</v>
      </c>
    </row>
    <row r="16" spans="1:11">
      <c r="A16" t="s">
        <v>83</v>
      </c>
      <c r="B16">
        <v>3113.57</v>
      </c>
      <c r="E16" t="s">
        <v>37</v>
      </c>
      <c r="F16" s="1">
        <v>0</v>
      </c>
      <c r="G16" s="1">
        <v>972.8</v>
      </c>
      <c r="H16" s="1">
        <v>25</v>
      </c>
      <c r="I16" s="1">
        <v>1916.2</v>
      </c>
      <c r="J16" s="1">
        <v>30083.8</v>
      </c>
      <c r="K16">
        <v>28</v>
      </c>
    </row>
    <row r="17" spans="1:11">
      <c r="A17" t="s">
        <v>70</v>
      </c>
      <c r="B17">
        <v>868.5</v>
      </c>
      <c r="E17" t="s">
        <v>155</v>
      </c>
      <c r="F17" s="1">
        <v>0</v>
      </c>
      <c r="G17" s="1">
        <v>449.92</v>
      </c>
      <c r="H17" s="1">
        <v>185</v>
      </c>
      <c r="I17" s="1">
        <v>1059.68</v>
      </c>
      <c r="J17" s="1">
        <v>13740.32</v>
      </c>
      <c r="K17">
        <v>178</v>
      </c>
    </row>
    <row r="18" spans="1:11">
      <c r="A18" t="s">
        <v>67</v>
      </c>
      <c r="B18">
        <v>3486.68</v>
      </c>
      <c r="E18" t="s">
        <v>135</v>
      </c>
      <c r="F18" s="1">
        <v>0</v>
      </c>
      <c r="G18" s="1">
        <v>547.20000000000005</v>
      </c>
      <c r="H18" s="1">
        <v>25</v>
      </c>
      <c r="I18" s="1">
        <v>1088.8</v>
      </c>
      <c r="J18" s="1">
        <v>16911.2</v>
      </c>
      <c r="K18">
        <v>162</v>
      </c>
    </row>
    <row r="19" spans="1:11">
      <c r="A19" t="s">
        <v>198</v>
      </c>
      <c r="B19">
        <v>1148.33</v>
      </c>
      <c r="E19" t="s">
        <v>78</v>
      </c>
      <c r="F19" s="1">
        <v>0</v>
      </c>
      <c r="G19" s="1">
        <v>1216</v>
      </c>
      <c r="H19" s="1">
        <v>25</v>
      </c>
      <c r="I19" s="1">
        <v>2389</v>
      </c>
      <c r="J19" s="1">
        <v>37611</v>
      </c>
      <c r="K19">
        <v>87</v>
      </c>
    </row>
    <row r="20" spans="1:11">
      <c r="A20" t="s">
        <v>400</v>
      </c>
      <c r="B20">
        <v>160.38</v>
      </c>
      <c r="E20" t="s">
        <v>195</v>
      </c>
      <c r="F20" s="1">
        <v>1571.73</v>
      </c>
      <c r="G20" s="1">
        <v>1459.2</v>
      </c>
      <c r="H20" s="1">
        <v>125</v>
      </c>
      <c r="I20" s="1">
        <v>4533.53</v>
      </c>
      <c r="J20" s="1">
        <v>43466.47</v>
      </c>
      <c r="K20">
        <v>232</v>
      </c>
    </row>
    <row r="21" spans="1:11">
      <c r="A21" t="s">
        <v>221</v>
      </c>
      <c r="B21">
        <v>160.38</v>
      </c>
      <c r="E21" t="s">
        <v>410</v>
      </c>
      <c r="F21" s="1">
        <v>0</v>
      </c>
      <c r="G21" s="1">
        <v>820.8</v>
      </c>
      <c r="H21" s="1">
        <v>25</v>
      </c>
      <c r="I21" s="1">
        <v>1620.7</v>
      </c>
      <c r="J21" s="1">
        <v>25379.3</v>
      </c>
      <c r="K21">
        <v>460</v>
      </c>
    </row>
    <row r="22" spans="1:11">
      <c r="A22" t="s">
        <v>442</v>
      </c>
      <c r="B22">
        <v>3486.68</v>
      </c>
      <c r="E22" t="s">
        <v>108</v>
      </c>
      <c r="F22" s="1">
        <v>0</v>
      </c>
      <c r="G22" s="1">
        <v>1976</v>
      </c>
      <c r="H22" s="1">
        <v>75</v>
      </c>
      <c r="I22" s="1">
        <v>3916.5</v>
      </c>
      <c r="J22" s="1">
        <v>61083.5</v>
      </c>
      <c r="K22">
        <v>123</v>
      </c>
    </row>
    <row r="23" spans="1:11">
      <c r="A23" t="s">
        <v>121</v>
      </c>
      <c r="B23">
        <v>442.65</v>
      </c>
      <c r="E23" t="s">
        <v>148</v>
      </c>
      <c r="F23" s="1">
        <v>0</v>
      </c>
      <c r="G23" s="1">
        <v>440.8</v>
      </c>
      <c r="H23" s="1">
        <v>25</v>
      </c>
      <c r="I23" s="1">
        <v>881.95</v>
      </c>
      <c r="J23" s="1">
        <v>13618.05</v>
      </c>
      <c r="K23">
        <v>172</v>
      </c>
    </row>
    <row r="24" spans="1:11">
      <c r="A24" t="s">
        <v>436</v>
      </c>
      <c r="B24">
        <v>727.36</v>
      </c>
      <c r="E24" t="s">
        <v>375</v>
      </c>
      <c r="F24" s="1">
        <v>0</v>
      </c>
      <c r="G24" s="1">
        <v>676.4</v>
      </c>
      <c r="H24" s="1">
        <v>145</v>
      </c>
      <c r="I24" s="1">
        <v>1459.98</v>
      </c>
      <c r="J24" s="1">
        <v>20790.02</v>
      </c>
      <c r="K24">
        <v>425</v>
      </c>
    </row>
    <row r="25" spans="1:11">
      <c r="A25" t="s">
        <v>281</v>
      </c>
      <c r="B25">
        <v>1291.9000000000001</v>
      </c>
      <c r="E25" t="s">
        <v>38</v>
      </c>
      <c r="F25" s="1">
        <v>0</v>
      </c>
      <c r="G25" s="1">
        <v>2128</v>
      </c>
      <c r="H25" s="1">
        <v>25</v>
      </c>
      <c r="I25" s="1">
        <v>4162</v>
      </c>
      <c r="J25" s="1">
        <v>65838</v>
      </c>
      <c r="K25">
        <v>29</v>
      </c>
    </row>
    <row r="26" spans="1:11">
      <c r="A26" t="s">
        <v>440</v>
      </c>
      <c r="B26">
        <v>27900.01</v>
      </c>
      <c r="E26" t="s">
        <v>302</v>
      </c>
      <c r="F26" s="1">
        <v>0</v>
      </c>
      <c r="G26" s="1">
        <v>248.3</v>
      </c>
      <c r="H26" s="1">
        <v>25</v>
      </c>
      <c r="I26" s="1">
        <v>507.71</v>
      </c>
      <c r="J26" s="1">
        <v>7659.99</v>
      </c>
      <c r="K26">
        <v>355</v>
      </c>
    </row>
    <row r="27" spans="1:11">
      <c r="A27" t="s">
        <v>210</v>
      </c>
      <c r="B27">
        <v>726.14</v>
      </c>
      <c r="E27" t="s">
        <v>11</v>
      </c>
      <c r="F27" s="1">
        <v>0</v>
      </c>
      <c r="G27" s="1">
        <v>656.64</v>
      </c>
      <c r="H27" s="1">
        <v>957.76</v>
      </c>
      <c r="I27" s="1">
        <v>2234.3200000000002</v>
      </c>
      <c r="J27" s="1">
        <v>19365.68</v>
      </c>
      <c r="K27">
        <v>3</v>
      </c>
    </row>
    <row r="28" spans="1:11">
      <c r="A28" t="s">
        <v>55</v>
      </c>
      <c r="B28">
        <v>20251.03</v>
      </c>
      <c r="E28" t="s">
        <v>208</v>
      </c>
      <c r="F28" s="1">
        <v>0</v>
      </c>
      <c r="G28" s="1">
        <v>1064</v>
      </c>
      <c r="H28" s="1">
        <v>25</v>
      </c>
      <c r="I28" s="1">
        <v>2093.5</v>
      </c>
      <c r="J28" s="1">
        <v>32906.5</v>
      </c>
      <c r="K28">
        <v>248</v>
      </c>
    </row>
    <row r="29" spans="1:11">
      <c r="A29" t="s">
        <v>435</v>
      </c>
      <c r="B29">
        <v>3300.12</v>
      </c>
      <c r="E29" t="s">
        <v>110</v>
      </c>
      <c r="F29" s="1">
        <v>0</v>
      </c>
      <c r="G29" s="1">
        <v>1079.2</v>
      </c>
      <c r="H29" s="1">
        <v>125</v>
      </c>
      <c r="I29" s="1">
        <v>2223.0500000000002</v>
      </c>
      <c r="J29" s="1">
        <v>33276.949999999997</v>
      </c>
      <c r="K29">
        <v>128</v>
      </c>
    </row>
    <row r="30" spans="1:11">
      <c r="A30" t="s">
        <v>404</v>
      </c>
      <c r="B30">
        <v>1430.6</v>
      </c>
      <c r="E30" t="s">
        <v>304</v>
      </c>
      <c r="F30" s="1">
        <v>0</v>
      </c>
      <c r="G30" s="1">
        <v>298.38</v>
      </c>
      <c r="H30" s="1">
        <v>25</v>
      </c>
      <c r="I30" s="1">
        <v>605.08000000000004</v>
      </c>
      <c r="J30" s="1">
        <v>9210.16</v>
      </c>
      <c r="K30">
        <v>357</v>
      </c>
    </row>
    <row r="31" spans="1:11">
      <c r="A31" t="s">
        <v>258</v>
      </c>
      <c r="B31">
        <v>160.38</v>
      </c>
      <c r="E31" t="s">
        <v>263</v>
      </c>
      <c r="F31" s="1">
        <v>0</v>
      </c>
      <c r="G31" s="1">
        <v>541.12</v>
      </c>
      <c r="H31" s="1">
        <v>2030.52</v>
      </c>
      <c r="I31" s="1">
        <v>3082.5</v>
      </c>
      <c r="J31" s="1">
        <v>14717.5</v>
      </c>
      <c r="K31">
        <v>307</v>
      </c>
    </row>
    <row r="32" spans="1:11">
      <c r="A32" t="s">
        <v>444</v>
      </c>
      <c r="B32">
        <v>8576.99</v>
      </c>
      <c r="E32" t="s">
        <v>103</v>
      </c>
      <c r="F32" s="1">
        <v>727.36</v>
      </c>
      <c r="G32" s="1">
        <v>1337.6</v>
      </c>
      <c r="H32" s="1">
        <v>1990.52</v>
      </c>
      <c r="I32" s="1">
        <v>5318.28</v>
      </c>
      <c r="J32" s="1">
        <v>38681.72</v>
      </c>
      <c r="K32">
        <v>120</v>
      </c>
    </row>
    <row r="33" spans="1:11">
      <c r="A33" t="s">
        <v>381</v>
      </c>
      <c r="B33">
        <v>3113.57</v>
      </c>
      <c r="E33" t="s">
        <v>277</v>
      </c>
      <c r="F33" s="1">
        <v>0</v>
      </c>
      <c r="G33" s="1">
        <v>760</v>
      </c>
      <c r="H33" s="1">
        <v>165</v>
      </c>
      <c r="I33" s="1">
        <v>1642.5</v>
      </c>
      <c r="J33" s="1">
        <v>23357.5</v>
      </c>
      <c r="K33">
        <v>322</v>
      </c>
    </row>
    <row r="34" spans="1:11">
      <c r="A34" t="s">
        <v>419</v>
      </c>
      <c r="B34">
        <v>19.25</v>
      </c>
      <c r="E34" t="s">
        <v>88</v>
      </c>
      <c r="F34" s="1">
        <v>0</v>
      </c>
      <c r="G34" s="1">
        <v>577.6</v>
      </c>
      <c r="H34" s="1">
        <v>25</v>
      </c>
      <c r="I34" s="1">
        <v>1147.9000000000001</v>
      </c>
      <c r="J34" s="1">
        <v>17852.099999999999</v>
      </c>
      <c r="K34">
        <v>99</v>
      </c>
    </row>
    <row r="35" spans="1:11">
      <c r="A35" t="s">
        <v>356</v>
      </c>
      <c r="B35">
        <v>1430.6</v>
      </c>
      <c r="E35" t="s">
        <v>288</v>
      </c>
      <c r="F35" s="1">
        <v>0</v>
      </c>
      <c r="G35" s="1">
        <v>1003.2</v>
      </c>
      <c r="H35" s="1">
        <v>25</v>
      </c>
      <c r="I35" s="1">
        <v>1975.3</v>
      </c>
      <c r="J35" s="1">
        <v>31024.7</v>
      </c>
      <c r="K35">
        <v>337</v>
      </c>
    </row>
    <row r="36" spans="1:11">
      <c r="A36" t="s">
        <v>224</v>
      </c>
      <c r="B36">
        <v>302.74</v>
      </c>
      <c r="E36" t="s">
        <v>126</v>
      </c>
      <c r="F36" s="1">
        <v>0</v>
      </c>
      <c r="G36" s="1">
        <v>664.24</v>
      </c>
      <c r="H36" s="1">
        <v>25</v>
      </c>
      <c r="I36" s="1">
        <v>1316.34</v>
      </c>
      <c r="J36" s="1">
        <v>20533.66</v>
      </c>
      <c r="K36">
        <v>150</v>
      </c>
    </row>
    <row r="37" spans="1:11">
      <c r="A37" t="s">
        <v>98</v>
      </c>
      <c r="B37">
        <v>981.41</v>
      </c>
      <c r="E37" t="s">
        <v>197</v>
      </c>
      <c r="F37" s="1">
        <v>0</v>
      </c>
      <c r="G37" s="1">
        <v>1368</v>
      </c>
      <c r="H37" s="1">
        <v>957.76</v>
      </c>
      <c r="I37" s="1">
        <v>3617.26</v>
      </c>
      <c r="J37" s="1">
        <v>41382.74</v>
      </c>
      <c r="K37">
        <v>233</v>
      </c>
    </row>
    <row r="38" spans="1:11">
      <c r="A38" t="s">
        <v>285</v>
      </c>
      <c r="B38">
        <v>727.36</v>
      </c>
      <c r="E38" t="s">
        <v>180</v>
      </c>
      <c r="F38" s="1">
        <v>0</v>
      </c>
      <c r="G38" s="1">
        <v>1459.2</v>
      </c>
      <c r="H38" s="1">
        <v>25</v>
      </c>
      <c r="I38" s="1">
        <v>2861.8</v>
      </c>
      <c r="J38" s="1">
        <v>45138.2</v>
      </c>
      <c r="K38">
        <v>212</v>
      </c>
    </row>
    <row r="39" spans="1:11">
      <c r="A39" t="s">
        <v>190</v>
      </c>
      <c r="B39">
        <v>1290.68</v>
      </c>
      <c r="E39" t="s">
        <v>147</v>
      </c>
      <c r="F39" s="1">
        <v>0</v>
      </c>
      <c r="G39" s="1">
        <v>760</v>
      </c>
      <c r="H39" s="1">
        <v>145</v>
      </c>
      <c r="I39" s="1">
        <v>1622.5</v>
      </c>
      <c r="J39" s="1">
        <v>23377.5</v>
      </c>
      <c r="K39">
        <v>171</v>
      </c>
    </row>
    <row r="40" spans="1:11">
      <c r="A40" t="s">
        <v>286</v>
      </c>
      <c r="B40">
        <v>21363.01</v>
      </c>
      <c r="E40" t="s">
        <v>264</v>
      </c>
      <c r="F40" s="1">
        <v>0</v>
      </c>
      <c r="G40" s="1">
        <v>1732.8</v>
      </c>
      <c r="H40" s="1">
        <v>125</v>
      </c>
      <c r="I40" s="1">
        <v>3493.7</v>
      </c>
      <c r="J40" s="1">
        <v>53506.3</v>
      </c>
      <c r="K40">
        <v>308</v>
      </c>
    </row>
    <row r="41" spans="1:11">
      <c r="A41" t="s">
        <v>240</v>
      </c>
      <c r="B41">
        <v>6309.38</v>
      </c>
      <c r="E41" t="s">
        <v>124</v>
      </c>
      <c r="F41" s="1">
        <v>0</v>
      </c>
      <c r="G41" s="1">
        <v>668.8</v>
      </c>
      <c r="H41" s="1">
        <v>4125</v>
      </c>
      <c r="I41" s="1">
        <v>5425.2</v>
      </c>
      <c r="J41" s="1">
        <v>16574.8</v>
      </c>
      <c r="K41">
        <v>149</v>
      </c>
    </row>
    <row r="42" spans="1:11">
      <c r="A42" t="s">
        <v>437</v>
      </c>
      <c r="B42">
        <v>1149.55</v>
      </c>
      <c r="E42" t="s">
        <v>143</v>
      </c>
      <c r="F42" s="1">
        <v>0</v>
      </c>
      <c r="G42" s="1">
        <v>425.6</v>
      </c>
      <c r="H42" s="1">
        <v>125</v>
      </c>
      <c r="I42" s="1">
        <v>952.4</v>
      </c>
      <c r="J42" s="1">
        <v>13047.6</v>
      </c>
      <c r="K42">
        <v>168</v>
      </c>
    </row>
    <row r="43" spans="1:11">
      <c r="A43" t="s">
        <v>46</v>
      </c>
      <c r="B43">
        <v>302.74</v>
      </c>
      <c r="E43" t="s">
        <v>265</v>
      </c>
      <c r="F43" s="1">
        <v>0</v>
      </c>
      <c r="G43" s="1">
        <v>627.76</v>
      </c>
      <c r="H43" s="1">
        <v>1097.76</v>
      </c>
      <c r="I43" s="1">
        <v>2318.1799999999998</v>
      </c>
      <c r="J43" s="1">
        <v>18331.82</v>
      </c>
      <c r="K43">
        <v>309</v>
      </c>
    </row>
    <row r="44" spans="1:11">
      <c r="A44" t="s">
        <v>22</v>
      </c>
      <c r="B44">
        <v>18187.009999999998</v>
      </c>
      <c r="E44" t="s">
        <v>417</v>
      </c>
      <c r="F44" s="1">
        <v>0</v>
      </c>
      <c r="G44" s="1">
        <v>912</v>
      </c>
      <c r="H44" s="1">
        <v>165</v>
      </c>
      <c r="I44" s="1">
        <v>1938</v>
      </c>
      <c r="J44" s="1">
        <v>28062</v>
      </c>
      <c r="K44">
        <v>469</v>
      </c>
    </row>
    <row r="45" spans="1:11">
      <c r="A45" t="s">
        <v>441</v>
      </c>
      <c r="B45">
        <v>1066.0899999999999</v>
      </c>
      <c r="E45" t="s">
        <v>266</v>
      </c>
      <c r="F45" s="1">
        <v>0</v>
      </c>
      <c r="G45" s="1">
        <v>1094.4000000000001</v>
      </c>
      <c r="H45" s="1">
        <v>145</v>
      </c>
      <c r="I45" s="1">
        <v>2272.6</v>
      </c>
      <c r="J45" s="1">
        <v>33727.4</v>
      </c>
      <c r="K45">
        <v>310</v>
      </c>
    </row>
    <row r="46" spans="1:11">
      <c r="A46" t="s">
        <v>211</v>
      </c>
      <c r="B46">
        <v>3486.68</v>
      </c>
      <c r="E46" t="s">
        <v>244</v>
      </c>
      <c r="F46" s="1">
        <v>0</v>
      </c>
      <c r="G46" s="1">
        <v>419.52</v>
      </c>
      <c r="H46" s="1">
        <v>25</v>
      </c>
      <c r="I46" s="1">
        <v>840.58</v>
      </c>
      <c r="J46" s="1">
        <v>12959.42</v>
      </c>
      <c r="K46">
        <v>287</v>
      </c>
    </row>
    <row r="47" spans="1:11">
      <c r="A47" t="s">
        <v>86</v>
      </c>
      <c r="B47">
        <v>1854</v>
      </c>
      <c r="E47" t="s">
        <v>13</v>
      </c>
      <c r="F47" s="1">
        <v>2563.34</v>
      </c>
      <c r="G47" s="1">
        <v>1763.2</v>
      </c>
      <c r="H47" s="1">
        <v>3929.95</v>
      </c>
      <c r="I47" s="1">
        <v>9921.09</v>
      </c>
      <c r="J47" s="1">
        <v>48078.91</v>
      </c>
      <c r="K47">
        <v>4</v>
      </c>
    </row>
    <row r="48" spans="1:11">
      <c r="A48" t="s">
        <v>92</v>
      </c>
      <c r="B48">
        <v>9753.1200000000008</v>
      </c>
      <c r="E48" t="s">
        <v>234</v>
      </c>
      <c r="F48" s="1">
        <v>0</v>
      </c>
      <c r="G48" s="1">
        <v>912</v>
      </c>
      <c r="H48" s="1">
        <v>140</v>
      </c>
      <c r="I48" s="1">
        <v>1913</v>
      </c>
      <c r="J48" s="1">
        <v>28087</v>
      </c>
      <c r="K48">
        <v>275</v>
      </c>
    </row>
    <row r="49" spans="1:11">
      <c r="A49" t="s">
        <v>141</v>
      </c>
      <c r="B49">
        <v>1149.55</v>
      </c>
      <c r="E49" s="10" t="s">
        <v>409</v>
      </c>
      <c r="F49" s="10"/>
      <c r="G49" s="10"/>
      <c r="H49" s="10"/>
      <c r="I49" s="10"/>
      <c r="J49" s="10"/>
      <c r="K49">
        <v>459</v>
      </c>
    </row>
    <row r="50" spans="1:11">
      <c r="A50" t="s">
        <v>257</v>
      </c>
      <c r="B50">
        <v>21829.39</v>
      </c>
      <c r="E50" t="s">
        <v>408</v>
      </c>
      <c r="F50" s="1">
        <v>0</v>
      </c>
      <c r="G50" s="1">
        <v>851.2</v>
      </c>
      <c r="H50" s="1">
        <v>165</v>
      </c>
      <c r="I50" s="1">
        <v>1819.8</v>
      </c>
      <c r="J50" s="1">
        <v>26180.2</v>
      </c>
      <c r="K50">
        <v>455</v>
      </c>
    </row>
    <row r="51" spans="1:11">
      <c r="A51" t="s">
        <v>227</v>
      </c>
      <c r="B51">
        <v>3486.68</v>
      </c>
      <c r="E51" t="s">
        <v>245</v>
      </c>
      <c r="F51" s="1">
        <v>0</v>
      </c>
      <c r="G51" s="1">
        <v>442.17</v>
      </c>
      <c r="H51" s="1">
        <v>165</v>
      </c>
      <c r="I51" s="1">
        <v>1024.6099999999999</v>
      </c>
      <c r="J51" s="1">
        <v>13520.39</v>
      </c>
      <c r="K51">
        <v>288</v>
      </c>
    </row>
    <row r="52" spans="1:11">
      <c r="A52" t="s">
        <v>212</v>
      </c>
      <c r="B52">
        <v>8576.99</v>
      </c>
      <c r="E52" t="s">
        <v>203</v>
      </c>
      <c r="F52" s="1">
        <v>0</v>
      </c>
      <c r="G52" s="1">
        <v>874</v>
      </c>
      <c r="H52" s="1">
        <v>125</v>
      </c>
      <c r="I52" s="1">
        <v>1824.13</v>
      </c>
      <c r="J52" s="1">
        <v>26925.87</v>
      </c>
      <c r="K52">
        <v>241</v>
      </c>
    </row>
    <row r="53" spans="1:11">
      <c r="A53" t="s">
        <v>40</v>
      </c>
      <c r="B53">
        <v>1008.41</v>
      </c>
      <c r="E53" t="s">
        <v>303</v>
      </c>
      <c r="F53" s="1">
        <v>0</v>
      </c>
      <c r="G53" s="1">
        <v>699.2</v>
      </c>
      <c r="H53" s="1">
        <v>25</v>
      </c>
      <c r="I53" s="1">
        <v>1384.3</v>
      </c>
      <c r="J53" s="1">
        <v>21615.7</v>
      </c>
      <c r="K53">
        <v>356</v>
      </c>
    </row>
    <row r="54" spans="1:11">
      <c r="A54" t="s">
        <v>291</v>
      </c>
      <c r="B54">
        <v>1148.33</v>
      </c>
      <c r="E54" t="s">
        <v>132</v>
      </c>
      <c r="F54" s="1">
        <v>0</v>
      </c>
      <c r="G54" s="1">
        <v>729.6</v>
      </c>
      <c r="H54" s="1">
        <v>145</v>
      </c>
      <c r="I54" s="1">
        <v>1563.4</v>
      </c>
      <c r="J54" s="1">
        <v>22436.6</v>
      </c>
      <c r="K54">
        <v>157</v>
      </c>
    </row>
    <row r="55" spans="1:11">
      <c r="A55" t="s">
        <v>185</v>
      </c>
      <c r="B55">
        <v>1997.58</v>
      </c>
      <c r="E55" t="s">
        <v>305</v>
      </c>
      <c r="F55" s="1">
        <v>0</v>
      </c>
      <c r="G55" s="1">
        <v>577.6</v>
      </c>
      <c r="H55" s="1">
        <v>25</v>
      </c>
      <c r="I55" s="1">
        <v>1147.9000000000001</v>
      </c>
      <c r="J55" s="1">
        <v>17852.099999999999</v>
      </c>
      <c r="K55">
        <v>358</v>
      </c>
    </row>
    <row r="56" spans="1:11">
      <c r="A56" t="s">
        <v>138</v>
      </c>
      <c r="B56">
        <v>1430.6</v>
      </c>
      <c r="E56" t="s">
        <v>363</v>
      </c>
      <c r="F56" s="1">
        <v>0</v>
      </c>
      <c r="G56" s="1">
        <v>699.2</v>
      </c>
      <c r="H56" s="1">
        <v>145</v>
      </c>
      <c r="I56" s="1">
        <v>1504.3</v>
      </c>
      <c r="J56" s="1">
        <v>21495.7</v>
      </c>
      <c r="K56">
        <v>414</v>
      </c>
    </row>
    <row r="57" spans="1:11">
      <c r="A57" t="s">
        <v>187</v>
      </c>
      <c r="B57">
        <v>1571.73</v>
      </c>
      <c r="E57" t="s">
        <v>289</v>
      </c>
      <c r="F57" s="1">
        <v>0</v>
      </c>
      <c r="G57" s="1">
        <v>1368</v>
      </c>
      <c r="H57" s="1">
        <v>25</v>
      </c>
      <c r="I57" s="1">
        <v>2684.5</v>
      </c>
      <c r="J57" s="1">
        <v>42315.5</v>
      </c>
      <c r="K57">
        <v>338</v>
      </c>
    </row>
    <row r="58" spans="1:11">
      <c r="A58" t="s">
        <v>8</v>
      </c>
      <c r="B58">
        <v>1148.33</v>
      </c>
      <c r="E58" t="s">
        <v>236</v>
      </c>
      <c r="F58" s="1">
        <v>0</v>
      </c>
      <c r="G58" s="1">
        <v>559.36</v>
      </c>
      <c r="H58" s="1">
        <v>665</v>
      </c>
      <c r="I58" s="1">
        <v>1752.44</v>
      </c>
      <c r="J58" s="1">
        <v>16647.560000000001</v>
      </c>
      <c r="K58">
        <v>276</v>
      </c>
    </row>
    <row r="59" spans="1:11">
      <c r="A59" t="s">
        <v>73</v>
      </c>
      <c r="B59">
        <v>442.65</v>
      </c>
      <c r="E59" t="s">
        <v>83</v>
      </c>
      <c r="F59" s="1">
        <v>0</v>
      </c>
      <c r="G59" s="1">
        <v>1824</v>
      </c>
      <c r="H59" s="1">
        <v>1890.52</v>
      </c>
      <c r="I59" s="1">
        <v>5436.52</v>
      </c>
      <c r="J59" s="1">
        <v>54563.48</v>
      </c>
      <c r="K59">
        <v>91</v>
      </c>
    </row>
    <row r="60" spans="1:11">
      <c r="A60" t="s">
        <v>232</v>
      </c>
      <c r="B60">
        <v>301.52</v>
      </c>
      <c r="E60" t="s">
        <v>70</v>
      </c>
      <c r="F60" s="1">
        <v>868.5</v>
      </c>
      <c r="G60" s="1">
        <v>1368</v>
      </c>
      <c r="H60" s="1">
        <v>1990.52</v>
      </c>
      <c r="I60" s="1">
        <v>5518.52</v>
      </c>
      <c r="J60" s="1">
        <v>39481.480000000003</v>
      </c>
      <c r="K60">
        <v>77</v>
      </c>
    </row>
    <row r="61" spans="1:11">
      <c r="A61" t="s">
        <v>82</v>
      </c>
      <c r="B61">
        <v>442.65</v>
      </c>
      <c r="E61" t="s">
        <v>67</v>
      </c>
      <c r="F61" s="1">
        <v>0</v>
      </c>
      <c r="G61" s="1">
        <v>1824</v>
      </c>
      <c r="H61" s="1">
        <v>25</v>
      </c>
      <c r="I61" s="1">
        <v>3571</v>
      </c>
      <c r="J61" s="1">
        <v>56429</v>
      </c>
      <c r="K61">
        <v>72</v>
      </c>
    </row>
    <row r="62" spans="1:11">
      <c r="A62" t="s">
        <v>175</v>
      </c>
      <c r="B62">
        <v>10929.24</v>
      </c>
      <c r="E62" t="s">
        <v>198</v>
      </c>
      <c r="F62" s="1">
        <v>0</v>
      </c>
      <c r="G62" s="1">
        <v>1368</v>
      </c>
      <c r="H62" s="1">
        <v>25</v>
      </c>
      <c r="I62" s="1">
        <v>2684.5</v>
      </c>
      <c r="J62" s="1">
        <v>42315.5</v>
      </c>
      <c r="K62">
        <v>234</v>
      </c>
    </row>
    <row r="63" spans="1:11">
      <c r="A63" t="s">
        <v>35</v>
      </c>
      <c r="B63">
        <v>1148.33</v>
      </c>
      <c r="E63" t="s">
        <v>89</v>
      </c>
      <c r="F63" s="1">
        <v>0</v>
      </c>
      <c r="G63" s="1">
        <v>577.6</v>
      </c>
      <c r="H63" s="1">
        <v>745</v>
      </c>
      <c r="I63" s="1">
        <v>1867.9</v>
      </c>
      <c r="J63" s="1">
        <v>17132.099999999999</v>
      </c>
      <c r="K63">
        <v>100</v>
      </c>
    </row>
    <row r="64" spans="1:11">
      <c r="A64" t="s">
        <v>282</v>
      </c>
      <c r="B64">
        <v>160.38</v>
      </c>
      <c r="E64" t="s">
        <v>278</v>
      </c>
      <c r="F64" s="1">
        <v>0</v>
      </c>
      <c r="G64" s="1">
        <v>627.76</v>
      </c>
      <c r="H64" s="1">
        <v>1097.76</v>
      </c>
      <c r="I64" s="1">
        <v>2318.1799999999998</v>
      </c>
      <c r="J64" s="1">
        <v>18331.82</v>
      </c>
      <c r="K64">
        <v>323</v>
      </c>
    </row>
    <row r="65" spans="1:11">
      <c r="A65" t="s">
        <v>52</v>
      </c>
      <c r="B65">
        <v>583.79</v>
      </c>
      <c r="E65" t="s">
        <v>145</v>
      </c>
      <c r="F65" s="1">
        <v>0</v>
      </c>
      <c r="G65" s="1">
        <v>309.77999999999997</v>
      </c>
      <c r="H65" s="1">
        <v>75</v>
      </c>
      <c r="I65" s="1">
        <v>677.23</v>
      </c>
      <c r="J65" s="1">
        <v>9512.77</v>
      </c>
      <c r="K65">
        <v>169</v>
      </c>
    </row>
    <row r="66" spans="1:11">
      <c r="A66" t="s">
        <v>162</v>
      </c>
      <c r="B66">
        <v>5933.02</v>
      </c>
      <c r="E66" t="s">
        <v>388</v>
      </c>
      <c r="F66" s="1">
        <v>0</v>
      </c>
      <c r="G66" s="1">
        <v>1064</v>
      </c>
      <c r="H66" s="1">
        <v>1105</v>
      </c>
      <c r="I66" s="1">
        <v>3173.5</v>
      </c>
      <c r="J66" s="1">
        <v>31826.5</v>
      </c>
      <c r="K66">
        <v>439</v>
      </c>
    </row>
    <row r="67" spans="1:11">
      <c r="A67" t="s">
        <v>76</v>
      </c>
      <c r="B67">
        <v>5368.48</v>
      </c>
      <c r="E67" s="10" t="s">
        <v>93</v>
      </c>
      <c r="F67" s="10"/>
      <c r="G67" s="10"/>
      <c r="H67" s="10"/>
      <c r="I67" s="10"/>
      <c r="J67" s="10"/>
      <c r="K67">
        <v>107</v>
      </c>
    </row>
    <row r="68" spans="1:11">
      <c r="A68" t="s">
        <v>105</v>
      </c>
      <c r="B68">
        <v>1571.73</v>
      </c>
      <c r="E68" s="10" t="s">
        <v>352</v>
      </c>
      <c r="F68" s="10"/>
      <c r="G68" s="10"/>
      <c r="H68" s="10"/>
      <c r="I68" s="10"/>
      <c r="J68" s="10"/>
      <c r="K68">
        <v>406</v>
      </c>
    </row>
    <row r="69" spans="1:11">
      <c r="A69" t="s">
        <v>192</v>
      </c>
      <c r="B69">
        <v>230.95</v>
      </c>
      <c r="E69" s="10" t="s">
        <v>171</v>
      </c>
      <c r="F69" s="10"/>
      <c r="G69" s="10"/>
      <c r="H69" s="10"/>
      <c r="I69" s="10"/>
      <c r="J69" s="10"/>
      <c r="K69">
        <v>202</v>
      </c>
    </row>
    <row r="70" spans="1:11">
      <c r="A70" t="s">
        <v>200</v>
      </c>
      <c r="B70">
        <v>1995.14</v>
      </c>
      <c r="E70" s="10" t="s">
        <v>399</v>
      </c>
      <c r="F70" s="10"/>
      <c r="G70" s="10"/>
      <c r="H70" s="10"/>
      <c r="I70" s="10"/>
      <c r="J70" s="10"/>
      <c r="K70">
        <v>449</v>
      </c>
    </row>
    <row r="71" spans="1:11">
      <c r="A71" t="s">
        <v>81</v>
      </c>
      <c r="B71">
        <v>9764.8799999999992</v>
      </c>
      <c r="E71" s="10" t="s">
        <v>186</v>
      </c>
      <c r="F71" s="10"/>
      <c r="G71" s="10"/>
      <c r="H71" s="10"/>
      <c r="I71" s="10"/>
      <c r="J71" s="10"/>
      <c r="K71">
        <v>222</v>
      </c>
    </row>
    <row r="72" spans="1:11">
      <c r="A72" t="s">
        <v>445</v>
      </c>
      <c r="B72">
        <v>1148.33</v>
      </c>
      <c r="E72" s="10" t="s">
        <v>256</v>
      </c>
      <c r="F72" s="10"/>
      <c r="G72" s="10"/>
      <c r="H72" s="10"/>
      <c r="I72" s="10"/>
      <c r="J72" s="10"/>
      <c r="K72">
        <v>299</v>
      </c>
    </row>
    <row r="73" spans="1:11">
      <c r="A73" t="s">
        <v>425</v>
      </c>
      <c r="B73">
        <v>2922.14</v>
      </c>
      <c r="E73" s="10" t="s">
        <v>207</v>
      </c>
      <c r="F73" s="10"/>
      <c r="G73" s="10"/>
      <c r="H73" s="10"/>
      <c r="I73" s="10"/>
      <c r="J73" s="10"/>
      <c r="K73">
        <v>247</v>
      </c>
    </row>
    <row r="74" spans="1:11">
      <c r="A74" t="s">
        <v>254</v>
      </c>
      <c r="B74">
        <v>3486.68</v>
      </c>
      <c r="E74" s="10" t="s">
        <v>287</v>
      </c>
      <c r="F74" s="10"/>
      <c r="G74" s="10"/>
      <c r="H74" s="10"/>
      <c r="I74" s="10"/>
      <c r="J74" s="10"/>
      <c r="K74">
        <v>336</v>
      </c>
    </row>
    <row r="75" spans="1:11">
      <c r="A75" t="s">
        <v>164</v>
      </c>
      <c r="B75">
        <v>724.92</v>
      </c>
      <c r="E75" s="10" t="s">
        <v>24</v>
      </c>
      <c r="F75" s="10"/>
      <c r="G75" s="10"/>
      <c r="H75" s="10"/>
      <c r="I75" s="10"/>
      <c r="J75" s="10"/>
      <c r="K75">
        <v>16</v>
      </c>
    </row>
    <row r="76" spans="1:11">
      <c r="A76" t="s">
        <v>58</v>
      </c>
      <c r="B76">
        <v>3113.57</v>
      </c>
      <c r="E76" s="10" t="s">
        <v>433</v>
      </c>
      <c r="F76" s="10"/>
      <c r="G76" s="10"/>
      <c r="H76" s="10"/>
      <c r="I76" s="10"/>
      <c r="J76" s="10"/>
      <c r="K76">
        <v>39</v>
      </c>
    </row>
    <row r="77" spans="1:11">
      <c r="A77" t="s">
        <v>84</v>
      </c>
      <c r="B77">
        <v>1854</v>
      </c>
      <c r="E77" s="10" t="s">
        <v>54</v>
      </c>
      <c r="F77" s="10"/>
      <c r="G77" s="10"/>
      <c r="H77" s="10"/>
      <c r="I77" s="10"/>
      <c r="J77" s="10"/>
      <c r="K77">
        <v>60</v>
      </c>
    </row>
    <row r="78" spans="1:11">
      <c r="A78" t="s">
        <v>415</v>
      </c>
      <c r="B78">
        <v>6121.2</v>
      </c>
      <c r="E78" s="10" t="s">
        <v>51</v>
      </c>
      <c r="F78" s="10"/>
      <c r="G78" s="10"/>
      <c r="H78" s="10"/>
      <c r="I78" s="10"/>
      <c r="J78" s="10"/>
      <c r="K78">
        <v>55</v>
      </c>
    </row>
    <row r="79" spans="1:11">
      <c r="A79" t="s">
        <v>45</v>
      </c>
      <c r="B79">
        <v>302.74</v>
      </c>
      <c r="E79" t="s">
        <v>400</v>
      </c>
      <c r="F79" s="1">
        <v>160.38</v>
      </c>
      <c r="G79" s="1">
        <v>1155.2</v>
      </c>
      <c r="H79" s="1">
        <v>2185</v>
      </c>
      <c r="I79" s="1">
        <v>4591.18</v>
      </c>
      <c r="J79" s="1">
        <v>33408.82</v>
      </c>
      <c r="K79">
        <v>450</v>
      </c>
    </row>
    <row r="80" spans="1:11">
      <c r="A80" t="s">
        <v>29</v>
      </c>
      <c r="B80">
        <v>4427.58</v>
      </c>
      <c r="E80" t="s">
        <v>129</v>
      </c>
      <c r="F80" s="1">
        <v>0</v>
      </c>
      <c r="G80" s="1">
        <v>516.79999999999995</v>
      </c>
      <c r="H80" s="1">
        <v>25</v>
      </c>
      <c r="I80" s="1">
        <v>1029.7</v>
      </c>
      <c r="J80" s="1">
        <v>15970.3</v>
      </c>
      <c r="K80">
        <v>152</v>
      </c>
    </row>
    <row r="81" spans="1:11">
      <c r="A81" t="s">
        <v>201</v>
      </c>
      <c r="B81">
        <v>1148.33</v>
      </c>
      <c r="E81" s="10" t="s">
        <v>168</v>
      </c>
      <c r="F81" s="10"/>
      <c r="G81" s="10"/>
      <c r="H81" s="10"/>
      <c r="I81" s="10"/>
      <c r="J81" s="10"/>
      <c r="K81">
        <v>197</v>
      </c>
    </row>
    <row r="82" spans="1:11">
      <c r="A82" t="s">
        <v>80</v>
      </c>
      <c r="B82">
        <v>442.65</v>
      </c>
      <c r="E82" s="10" t="s">
        <v>284</v>
      </c>
      <c r="F82" s="10"/>
      <c r="G82" s="10"/>
      <c r="H82" s="10"/>
      <c r="I82" s="10"/>
      <c r="J82" s="10"/>
      <c r="K82">
        <v>330</v>
      </c>
    </row>
    <row r="83" spans="1:11">
      <c r="A83" t="s">
        <v>397</v>
      </c>
      <c r="B83">
        <v>3486.68</v>
      </c>
      <c r="E83" s="10" t="s">
        <v>115</v>
      </c>
      <c r="F83" s="10"/>
      <c r="G83" s="10"/>
      <c r="H83" s="10"/>
      <c r="I83" s="10"/>
      <c r="J83" s="10"/>
      <c r="K83">
        <v>139</v>
      </c>
    </row>
    <row r="84" spans="1:11">
      <c r="A84" t="s">
        <v>42</v>
      </c>
      <c r="B84">
        <v>2923.76</v>
      </c>
      <c r="E84" s="10" t="s">
        <v>292</v>
      </c>
      <c r="F84" s="10"/>
      <c r="G84" s="10"/>
      <c r="H84" s="10"/>
      <c r="I84" s="10"/>
      <c r="J84" s="10"/>
      <c r="K84">
        <v>344</v>
      </c>
    </row>
    <row r="85" spans="1:11">
      <c r="A85" t="s">
        <v>438</v>
      </c>
      <c r="B85">
        <v>5368.48</v>
      </c>
      <c r="E85" s="10" t="s">
        <v>44</v>
      </c>
      <c r="F85" s="10"/>
      <c r="G85" s="10"/>
      <c r="H85" s="10"/>
      <c r="I85" s="10"/>
      <c r="J85" s="10"/>
      <c r="K85">
        <v>44</v>
      </c>
    </row>
    <row r="86" spans="1:11">
      <c r="A86" t="s">
        <v>14</v>
      </c>
      <c r="B86">
        <v>6309.38</v>
      </c>
      <c r="E86" s="10" t="s">
        <v>75</v>
      </c>
      <c r="F86" s="10"/>
      <c r="G86" s="10"/>
      <c r="H86" s="10"/>
      <c r="I86" s="10"/>
      <c r="J86" s="10"/>
      <c r="K86">
        <v>85</v>
      </c>
    </row>
    <row r="87" spans="1:11">
      <c r="A87" t="s">
        <v>250</v>
      </c>
      <c r="B87">
        <v>8576.99</v>
      </c>
      <c r="E87" s="10" t="s">
        <v>194</v>
      </c>
      <c r="F87" s="10"/>
      <c r="G87" s="10"/>
      <c r="H87" s="10"/>
      <c r="I87" s="10"/>
      <c r="J87" s="10"/>
      <c r="K87">
        <v>231</v>
      </c>
    </row>
    <row r="88" spans="1:11">
      <c r="A88" t="s">
        <v>49</v>
      </c>
      <c r="B88">
        <v>1007.19</v>
      </c>
      <c r="E88" s="10" t="s">
        <v>276</v>
      </c>
      <c r="F88" s="10"/>
      <c r="G88" s="10"/>
      <c r="H88" s="10"/>
      <c r="I88" s="10"/>
      <c r="J88" s="10"/>
      <c r="K88">
        <v>321</v>
      </c>
    </row>
    <row r="89" spans="1:11">
      <c r="A89" t="s">
        <v>439</v>
      </c>
      <c r="B89">
        <v>9753.1200000000008</v>
      </c>
      <c r="E89" s="10" t="s">
        <v>233</v>
      </c>
      <c r="F89" s="10"/>
      <c r="G89" s="10"/>
      <c r="H89" s="10"/>
      <c r="I89" s="10"/>
      <c r="J89" s="10"/>
      <c r="K89">
        <v>274</v>
      </c>
    </row>
    <row r="90" spans="1:11">
      <c r="A90" t="s">
        <v>216</v>
      </c>
      <c r="B90">
        <v>442.65</v>
      </c>
      <c r="E90" s="10" t="s">
        <v>387</v>
      </c>
      <c r="F90" s="10"/>
      <c r="G90" s="10"/>
      <c r="H90" s="10"/>
      <c r="I90" s="10"/>
      <c r="J90" s="10"/>
      <c r="K90">
        <v>438</v>
      </c>
    </row>
    <row r="91" spans="1:11">
      <c r="A91" t="s">
        <v>351</v>
      </c>
      <c r="B91">
        <v>3111.94</v>
      </c>
      <c r="E91" s="10" t="s">
        <v>243</v>
      </c>
      <c r="F91" s="10"/>
      <c r="G91" s="10"/>
      <c r="H91" s="10"/>
      <c r="I91" s="10"/>
      <c r="J91" s="10"/>
      <c r="K91">
        <v>286</v>
      </c>
    </row>
    <row r="92" spans="1:11">
      <c r="E92" s="10" t="s">
        <v>218</v>
      </c>
      <c r="F92" s="10"/>
      <c r="G92" s="10"/>
      <c r="H92" s="10"/>
      <c r="I92" s="10"/>
      <c r="J92" s="10"/>
      <c r="K92">
        <v>258</v>
      </c>
    </row>
    <row r="93" spans="1:11">
      <c r="E93" s="10" t="s">
        <v>296</v>
      </c>
      <c r="F93" s="10"/>
      <c r="G93" s="10"/>
      <c r="H93" s="10"/>
      <c r="I93" s="10"/>
      <c r="J93" s="10"/>
      <c r="K93">
        <v>350</v>
      </c>
    </row>
    <row r="94" spans="1:11">
      <c r="E94" s="10" t="s">
        <v>372</v>
      </c>
      <c r="F94" s="10"/>
      <c r="G94" s="10"/>
      <c r="H94" s="10"/>
      <c r="I94" s="10"/>
      <c r="J94" s="10"/>
      <c r="K94">
        <v>423</v>
      </c>
    </row>
    <row r="95" spans="1:11">
      <c r="E95" s="10" t="s">
        <v>184</v>
      </c>
      <c r="F95" s="10"/>
      <c r="G95" s="10"/>
      <c r="H95" s="10"/>
      <c r="I95" s="10"/>
      <c r="J95" s="10"/>
      <c r="K95">
        <v>217</v>
      </c>
    </row>
    <row r="96" spans="1:11">
      <c r="E96" s="10" t="s">
        <v>202</v>
      </c>
      <c r="F96" s="10"/>
      <c r="G96" s="10"/>
      <c r="H96" s="10"/>
      <c r="I96" s="10"/>
      <c r="J96" s="10"/>
      <c r="K96">
        <v>240</v>
      </c>
    </row>
    <row r="97" spans="5:11">
      <c r="E97" s="10" t="s">
        <v>57</v>
      </c>
      <c r="F97" s="10"/>
      <c r="G97" s="10"/>
      <c r="H97" s="10"/>
      <c r="I97" s="10"/>
      <c r="J97" s="10"/>
      <c r="K97">
        <v>66</v>
      </c>
    </row>
    <row r="98" spans="5:11">
      <c r="E98" s="10" t="s">
        <v>85</v>
      </c>
      <c r="F98" s="10"/>
      <c r="G98" s="10"/>
      <c r="H98" s="10"/>
      <c r="I98" s="10"/>
      <c r="J98" s="10"/>
      <c r="K98">
        <v>96</v>
      </c>
    </row>
    <row r="99" spans="5:11">
      <c r="E99" s="10" t="s">
        <v>416</v>
      </c>
      <c r="F99" s="10"/>
      <c r="G99" s="10"/>
      <c r="H99" s="10"/>
      <c r="I99" s="10"/>
      <c r="J99" s="10"/>
      <c r="K99">
        <v>468</v>
      </c>
    </row>
    <row r="100" spans="5:11">
      <c r="E100" s="10" t="s">
        <v>19</v>
      </c>
      <c r="F100" s="10"/>
      <c r="G100" s="10"/>
      <c r="H100" s="10"/>
      <c r="I100" s="10"/>
      <c r="J100" s="10"/>
      <c r="K100">
        <v>10</v>
      </c>
    </row>
    <row r="101" spans="5:11">
      <c r="E101" s="10" t="s">
        <v>48</v>
      </c>
      <c r="F101" s="10"/>
      <c r="G101" s="10"/>
      <c r="H101" s="10"/>
      <c r="I101" s="10"/>
      <c r="J101" s="10"/>
      <c r="K101">
        <v>50</v>
      </c>
    </row>
    <row r="102" spans="5:11">
      <c r="E102" s="10" t="s">
        <v>97</v>
      </c>
      <c r="F102" s="10"/>
      <c r="G102" s="10"/>
      <c r="H102" s="10"/>
      <c r="I102" s="10"/>
      <c r="J102" s="10"/>
      <c r="K102">
        <v>113</v>
      </c>
    </row>
    <row r="103" spans="5:11">
      <c r="E103" s="10" t="s">
        <v>32</v>
      </c>
      <c r="F103" s="10"/>
      <c r="G103" s="10"/>
      <c r="H103" s="10"/>
      <c r="I103" s="10"/>
      <c r="J103" s="10"/>
      <c r="K103">
        <v>25</v>
      </c>
    </row>
    <row r="104" spans="5:11">
      <c r="E104" s="10" t="s">
        <v>179</v>
      </c>
      <c r="F104" s="10"/>
      <c r="G104" s="10"/>
      <c r="H104" s="10"/>
      <c r="I104" s="10"/>
      <c r="J104" s="10"/>
      <c r="K104">
        <v>211</v>
      </c>
    </row>
    <row r="105" spans="5:11">
      <c r="E105" s="10" t="s">
        <v>41</v>
      </c>
      <c r="F105" s="10"/>
      <c r="G105" s="10"/>
      <c r="H105" s="10"/>
      <c r="I105" s="10"/>
      <c r="J105" s="10"/>
      <c r="K105">
        <v>34</v>
      </c>
    </row>
    <row r="106" spans="5:11">
      <c r="E106" s="10" t="s">
        <v>260</v>
      </c>
      <c r="F106" s="10"/>
      <c r="G106" s="10"/>
      <c r="H106" s="10"/>
      <c r="I106" s="10"/>
      <c r="J106" s="10"/>
      <c r="K106">
        <v>305</v>
      </c>
    </row>
    <row r="107" spans="5:11">
      <c r="E107" t="s">
        <v>306</v>
      </c>
      <c r="F107" s="1">
        <v>0</v>
      </c>
      <c r="G107" s="1">
        <v>456</v>
      </c>
      <c r="H107" s="1">
        <v>25</v>
      </c>
      <c r="I107" s="1">
        <v>911.5</v>
      </c>
      <c r="J107" s="1">
        <v>14088.5</v>
      </c>
      <c r="K107">
        <v>359</v>
      </c>
    </row>
    <row r="108" spans="5:11">
      <c r="E108" t="s">
        <v>221</v>
      </c>
      <c r="F108" s="1">
        <v>0</v>
      </c>
      <c r="G108" s="1">
        <v>1155.2</v>
      </c>
      <c r="H108" s="1">
        <v>25</v>
      </c>
      <c r="I108" s="1">
        <v>2270.8000000000002</v>
      </c>
      <c r="J108" s="1">
        <v>35729.199999999997</v>
      </c>
      <c r="K108">
        <v>261</v>
      </c>
    </row>
    <row r="109" spans="5:11">
      <c r="E109" t="s">
        <v>94</v>
      </c>
      <c r="F109" s="1">
        <v>0</v>
      </c>
      <c r="G109" s="1">
        <v>577.6</v>
      </c>
      <c r="H109" s="1">
        <v>75</v>
      </c>
      <c r="I109" s="1">
        <v>1197.9000000000001</v>
      </c>
      <c r="J109" s="1">
        <v>17802.099999999999</v>
      </c>
      <c r="K109">
        <v>108</v>
      </c>
    </row>
    <row r="110" spans="5:11">
      <c r="E110" t="s">
        <v>377</v>
      </c>
      <c r="F110" s="1">
        <v>0</v>
      </c>
      <c r="G110" s="1">
        <v>680.35</v>
      </c>
      <c r="H110" s="1">
        <v>4201.3100000000004</v>
      </c>
      <c r="I110" s="1">
        <v>5523.97</v>
      </c>
      <c r="J110" s="1">
        <v>16856.03</v>
      </c>
      <c r="K110">
        <v>426</v>
      </c>
    </row>
    <row r="111" spans="5:11">
      <c r="E111" t="s">
        <v>308</v>
      </c>
      <c r="F111" s="1">
        <v>0</v>
      </c>
      <c r="G111" s="1">
        <v>559.36</v>
      </c>
      <c r="H111" s="1">
        <v>125</v>
      </c>
      <c r="I111" s="1">
        <v>1212.44</v>
      </c>
      <c r="J111" s="1">
        <v>17187.560000000001</v>
      </c>
      <c r="K111">
        <v>360</v>
      </c>
    </row>
    <row r="112" spans="5:11">
      <c r="E112" t="s">
        <v>402</v>
      </c>
      <c r="F112" s="1">
        <v>0</v>
      </c>
      <c r="G112" s="1">
        <v>972.8</v>
      </c>
      <c r="H112" s="1">
        <v>75</v>
      </c>
      <c r="I112" s="1">
        <v>1966.2</v>
      </c>
      <c r="J112" s="1">
        <v>30033.8</v>
      </c>
      <c r="K112">
        <v>451</v>
      </c>
    </row>
    <row r="113" spans="5:11">
      <c r="E113" t="s">
        <v>370</v>
      </c>
      <c r="F113" s="1">
        <v>0</v>
      </c>
      <c r="G113" s="1">
        <v>1065.52</v>
      </c>
      <c r="H113" s="1">
        <v>25</v>
      </c>
      <c r="I113" s="1">
        <v>2096.46</v>
      </c>
      <c r="J113" s="1">
        <v>32953.54</v>
      </c>
      <c r="K113">
        <v>419</v>
      </c>
    </row>
    <row r="114" spans="5:11">
      <c r="E114" t="s">
        <v>389</v>
      </c>
      <c r="F114" s="1">
        <v>0</v>
      </c>
      <c r="G114" s="1">
        <v>916.56</v>
      </c>
      <c r="H114" s="1">
        <v>25</v>
      </c>
      <c r="I114" s="1">
        <v>1806.87</v>
      </c>
      <c r="J114" s="1">
        <v>28343.13</v>
      </c>
      <c r="K114">
        <v>440</v>
      </c>
    </row>
    <row r="115" spans="5:11">
      <c r="E115" t="s">
        <v>237</v>
      </c>
      <c r="F115" s="1">
        <v>0</v>
      </c>
      <c r="G115" s="1">
        <v>851.2</v>
      </c>
      <c r="H115" s="1">
        <v>125</v>
      </c>
      <c r="I115" s="1">
        <v>1779.8</v>
      </c>
      <c r="J115" s="1">
        <v>26220.2</v>
      </c>
      <c r="K115">
        <v>277</v>
      </c>
    </row>
    <row r="116" spans="5:11">
      <c r="E116" t="s">
        <v>91</v>
      </c>
      <c r="F116" s="1">
        <v>0</v>
      </c>
      <c r="G116" s="1">
        <v>684</v>
      </c>
      <c r="H116" s="1">
        <v>125</v>
      </c>
      <c r="I116" s="1">
        <v>1454.75</v>
      </c>
      <c r="J116" s="1">
        <v>21045.25</v>
      </c>
      <c r="K116">
        <v>102</v>
      </c>
    </row>
    <row r="117" spans="5:11">
      <c r="E117" t="s">
        <v>150</v>
      </c>
      <c r="F117" s="1">
        <v>0</v>
      </c>
      <c r="G117" s="1">
        <v>456</v>
      </c>
      <c r="H117" s="1">
        <v>165</v>
      </c>
      <c r="I117" s="1">
        <v>1051.5</v>
      </c>
      <c r="J117" s="1">
        <v>13948.5</v>
      </c>
      <c r="K117">
        <v>174</v>
      </c>
    </row>
    <row r="118" spans="5:11">
      <c r="E118" t="s">
        <v>205</v>
      </c>
      <c r="F118" s="1">
        <v>0</v>
      </c>
      <c r="G118" s="1">
        <v>912</v>
      </c>
      <c r="H118" s="1">
        <v>1077.76</v>
      </c>
      <c r="I118" s="1">
        <v>2850.76</v>
      </c>
      <c r="J118" s="1">
        <v>27149.24</v>
      </c>
      <c r="K118">
        <v>242</v>
      </c>
    </row>
    <row r="119" spans="5:11">
      <c r="E119" t="s">
        <v>268</v>
      </c>
      <c r="F119" s="1">
        <v>0</v>
      </c>
      <c r="G119" s="1">
        <v>541.12</v>
      </c>
      <c r="H119" s="1">
        <v>185</v>
      </c>
      <c r="I119" s="1">
        <v>1236.98</v>
      </c>
      <c r="J119" s="1">
        <v>16563.02</v>
      </c>
      <c r="K119">
        <v>311</v>
      </c>
    </row>
    <row r="120" spans="5:11">
      <c r="E120" t="s">
        <v>309</v>
      </c>
      <c r="F120" s="1">
        <v>0</v>
      </c>
      <c r="G120" s="1">
        <v>384.56</v>
      </c>
      <c r="H120" s="1">
        <v>25</v>
      </c>
      <c r="I120" s="1">
        <v>772.62</v>
      </c>
      <c r="J120" s="1">
        <v>11877.38</v>
      </c>
      <c r="K120">
        <v>361</v>
      </c>
    </row>
    <row r="121" spans="5:11">
      <c r="E121" t="s">
        <v>391</v>
      </c>
      <c r="F121" s="1">
        <v>0</v>
      </c>
      <c r="G121" s="1">
        <v>912</v>
      </c>
      <c r="H121" s="1">
        <v>957.76</v>
      </c>
      <c r="I121" s="1">
        <v>2730.76</v>
      </c>
      <c r="J121" s="1">
        <v>27269.24</v>
      </c>
      <c r="K121">
        <v>441</v>
      </c>
    </row>
    <row r="122" spans="5:11">
      <c r="E122" t="s">
        <v>238</v>
      </c>
      <c r="F122" s="1">
        <v>0</v>
      </c>
      <c r="G122" s="1">
        <v>1824</v>
      </c>
      <c r="H122" s="1">
        <v>517</v>
      </c>
      <c r="I122" s="1">
        <v>4063</v>
      </c>
      <c r="J122" s="1">
        <v>55937</v>
      </c>
      <c r="K122">
        <v>278</v>
      </c>
    </row>
    <row r="123" spans="5:11">
      <c r="E123" t="s">
        <v>280</v>
      </c>
      <c r="F123" s="1">
        <v>0</v>
      </c>
      <c r="G123" s="1">
        <v>684</v>
      </c>
      <c r="H123" s="1">
        <v>1057.76</v>
      </c>
      <c r="I123" s="1">
        <v>2387.5100000000002</v>
      </c>
      <c r="J123" s="1">
        <v>20112.490000000002</v>
      </c>
      <c r="K123">
        <v>324</v>
      </c>
    </row>
    <row r="124" spans="5:11">
      <c r="E124" t="s">
        <v>223</v>
      </c>
      <c r="F124" s="1">
        <v>0</v>
      </c>
      <c r="G124" s="1">
        <v>957.6</v>
      </c>
      <c r="H124" s="1">
        <v>957.76</v>
      </c>
      <c r="I124" s="1">
        <v>2819.41</v>
      </c>
      <c r="J124" s="1">
        <v>28680.59</v>
      </c>
      <c r="K124">
        <v>262</v>
      </c>
    </row>
    <row r="125" spans="5:11">
      <c r="E125" t="s">
        <v>65</v>
      </c>
      <c r="F125" s="1">
        <v>0</v>
      </c>
      <c r="G125" s="1">
        <v>1094.4000000000001</v>
      </c>
      <c r="H125" s="1">
        <v>25</v>
      </c>
      <c r="I125" s="1">
        <v>2152.6</v>
      </c>
      <c r="J125" s="1">
        <v>33847.4</v>
      </c>
      <c r="K125">
        <v>71</v>
      </c>
    </row>
    <row r="126" spans="5:11">
      <c r="E126" s="10" t="s">
        <v>161</v>
      </c>
      <c r="F126" s="10"/>
      <c r="G126" s="10"/>
      <c r="H126" s="10"/>
      <c r="I126" s="10"/>
      <c r="J126" s="10"/>
      <c r="K126">
        <v>186</v>
      </c>
    </row>
    <row r="127" spans="5:11">
      <c r="E127" t="s">
        <v>121</v>
      </c>
      <c r="F127" s="1">
        <v>442.65</v>
      </c>
      <c r="G127" s="1">
        <v>1216</v>
      </c>
      <c r="H127" s="1">
        <v>125</v>
      </c>
      <c r="I127" s="1">
        <v>2931.65</v>
      </c>
      <c r="J127" s="1">
        <v>37068.35</v>
      </c>
      <c r="K127">
        <v>147</v>
      </c>
    </row>
    <row r="128" spans="5:11">
      <c r="E128" t="s">
        <v>139</v>
      </c>
      <c r="F128" s="1">
        <v>0</v>
      </c>
      <c r="G128" s="1">
        <v>592.79999999999995</v>
      </c>
      <c r="H128" s="1">
        <v>165</v>
      </c>
      <c r="I128" s="1">
        <v>1317.45</v>
      </c>
      <c r="J128" s="1">
        <v>18182.55</v>
      </c>
      <c r="K128">
        <v>165</v>
      </c>
    </row>
    <row r="129" spans="5:11">
      <c r="E129" t="s">
        <v>310</v>
      </c>
      <c r="F129" s="1">
        <v>0</v>
      </c>
      <c r="G129" s="1">
        <v>384.56</v>
      </c>
      <c r="H129" s="1">
        <v>25</v>
      </c>
      <c r="I129" s="1">
        <v>772.62</v>
      </c>
      <c r="J129" s="1">
        <v>11877.38</v>
      </c>
      <c r="K129">
        <v>362</v>
      </c>
    </row>
    <row r="130" spans="5:11">
      <c r="E130" t="s">
        <v>113</v>
      </c>
      <c r="F130" s="1">
        <v>0</v>
      </c>
      <c r="G130" s="1">
        <v>1337.6</v>
      </c>
      <c r="H130" s="1">
        <v>2010.52</v>
      </c>
      <c r="I130" s="1">
        <v>4610.92</v>
      </c>
      <c r="J130" s="1">
        <v>39389.08</v>
      </c>
      <c r="K130">
        <v>134</v>
      </c>
    </row>
    <row r="131" spans="5:11">
      <c r="E131" t="s">
        <v>313</v>
      </c>
      <c r="F131" s="1">
        <v>0</v>
      </c>
      <c r="G131" s="1">
        <v>395.2</v>
      </c>
      <c r="H131" s="1">
        <v>25</v>
      </c>
      <c r="I131" s="1">
        <v>793.3</v>
      </c>
      <c r="J131" s="1">
        <v>12206.7</v>
      </c>
      <c r="K131">
        <v>364</v>
      </c>
    </row>
    <row r="132" spans="5:11">
      <c r="E132" t="s">
        <v>392</v>
      </c>
      <c r="F132" s="1">
        <v>0</v>
      </c>
      <c r="G132" s="1">
        <v>760</v>
      </c>
      <c r="H132" s="1">
        <v>25</v>
      </c>
      <c r="I132" s="1">
        <v>1502.5</v>
      </c>
      <c r="J132" s="1">
        <v>23497.5</v>
      </c>
      <c r="K132">
        <v>442</v>
      </c>
    </row>
    <row r="133" spans="5:11">
      <c r="E133" t="s">
        <v>172</v>
      </c>
      <c r="F133" s="1">
        <v>0</v>
      </c>
      <c r="G133" s="1">
        <v>981.08</v>
      </c>
      <c r="H133" s="1">
        <v>25</v>
      </c>
      <c r="I133" s="1">
        <v>1932.3</v>
      </c>
      <c r="J133" s="1">
        <v>30340.14</v>
      </c>
      <c r="K133">
        <v>203</v>
      </c>
    </row>
    <row r="134" spans="5:11">
      <c r="E134" t="s">
        <v>158</v>
      </c>
      <c r="F134" s="1">
        <v>0</v>
      </c>
      <c r="G134" s="1">
        <v>608</v>
      </c>
      <c r="H134" s="1">
        <v>145</v>
      </c>
      <c r="I134" s="1">
        <v>1327</v>
      </c>
      <c r="J134" s="1">
        <v>18673</v>
      </c>
      <c r="K134">
        <v>181</v>
      </c>
    </row>
    <row r="135" spans="5:11">
      <c r="E135" t="s">
        <v>379</v>
      </c>
      <c r="F135" s="1">
        <v>0</v>
      </c>
      <c r="G135" s="1">
        <v>680.96</v>
      </c>
      <c r="H135" s="1">
        <v>75</v>
      </c>
      <c r="I135" s="1">
        <v>1398.84</v>
      </c>
      <c r="J135" s="1">
        <v>21001.16</v>
      </c>
      <c r="K135">
        <v>427</v>
      </c>
    </row>
    <row r="136" spans="5:11">
      <c r="E136" t="s">
        <v>281</v>
      </c>
      <c r="F136" s="1">
        <v>0</v>
      </c>
      <c r="G136" s="1">
        <v>1459.2</v>
      </c>
      <c r="H136" s="1">
        <v>2010.52</v>
      </c>
      <c r="I136" s="1">
        <v>4847.32</v>
      </c>
      <c r="J136" s="1">
        <v>43152.68</v>
      </c>
      <c r="K136">
        <v>325</v>
      </c>
    </row>
    <row r="137" spans="5:11">
      <c r="E137" t="s">
        <v>166</v>
      </c>
      <c r="F137" s="1">
        <v>0</v>
      </c>
      <c r="G137" s="1">
        <v>2995.92</v>
      </c>
      <c r="H137" s="1">
        <v>25</v>
      </c>
      <c r="I137" s="1">
        <v>7756.42</v>
      </c>
      <c r="J137" s="1">
        <v>157243.57999999999</v>
      </c>
      <c r="K137">
        <v>193</v>
      </c>
    </row>
    <row r="138" spans="5:11">
      <c r="E138" t="s">
        <v>206</v>
      </c>
      <c r="F138" s="1">
        <v>0</v>
      </c>
      <c r="G138" s="1">
        <v>934.8</v>
      </c>
      <c r="H138" s="1">
        <v>25</v>
      </c>
      <c r="I138" s="1">
        <v>1842.33</v>
      </c>
      <c r="J138" s="1">
        <v>28907.67</v>
      </c>
      <c r="K138">
        <v>243</v>
      </c>
    </row>
    <row r="139" spans="5:11">
      <c r="E139" t="s">
        <v>311</v>
      </c>
      <c r="F139" s="1">
        <v>0</v>
      </c>
      <c r="G139" s="1">
        <v>699.2</v>
      </c>
      <c r="H139" s="1">
        <v>25</v>
      </c>
      <c r="I139" s="1">
        <v>1384.3</v>
      </c>
      <c r="J139" s="1">
        <v>21615.7</v>
      </c>
      <c r="K139">
        <v>363</v>
      </c>
    </row>
    <row r="140" spans="5:11">
      <c r="E140" t="s">
        <v>210</v>
      </c>
      <c r="F140" s="1">
        <v>0</v>
      </c>
      <c r="G140" s="1">
        <v>1307.2</v>
      </c>
      <c r="H140" s="1">
        <v>957.76</v>
      </c>
      <c r="I140" s="1">
        <v>3499.06</v>
      </c>
      <c r="J140" s="1">
        <v>39500.94</v>
      </c>
      <c r="K140">
        <v>249</v>
      </c>
    </row>
    <row r="141" spans="5:11">
      <c r="E141" t="s">
        <v>367</v>
      </c>
      <c r="F141" s="1">
        <v>0</v>
      </c>
      <c r="G141" s="1">
        <v>760</v>
      </c>
      <c r="H141" s="1">
        <v>25</v>
      </c>
      <c r="I141" s="1">
        <v>1502.5</v>
      </c>
      <c r="J141" s="1">
        <v>23497.5</v>
      </c>
      <c r="K141">
        <v>417</v>
      </c>
    </row>
    <row r="142" spans="5:11">
      <c r="E142" t="s">
        <v>33</v>
      </c>
      <c r="F142" s="1">
        <v>0</v>
      </c>
      <c r="G142" s="1">
        <v>820.8</v>
      </c>
      <c r="H142" s="1">
        <v>957.76</v>
      </c>
      <c r="I142" s="1">
        <v>2553.46</v>
      </c>
      <c r="J142" s="1">
        <v>24446.54</v>
      </c>
      <c r="K142">
        <v>26</v>
      </c>
    </row>
    <row r="143" spans="5:11">
      <c r="E143" t="s">
        <v>403</v>
      </c>
      <c r="F143" s="1">
        <v>0</v>
      </c>
      <c r="G143" s="1">
        <v>1033.5999999999999</v>
      </c>
      <c r="H143" s="1">
        <v>25</v>
      </c>
      <c r="I143" s="1">
        <v>2034.4</v>
      </c>
      <c r="J143" s="1">
        <v>31965.599999999999</v>
      </c>
      <c r="K143">
        <v>452</v>
      </c>
    </row>
    <row r="144" spans="5:11">
      <c r="E144" t="s">
        <v>314</v>
      </c>
      <c r="F144" s="1">
        <v>0</v>
      </c>
      <c r="G144" s="1">
        <v>226.64</v>
      </c>
      <c r="H144" s="1">
        <v>957.76</v>
      </c>
      <c r="I144" s="1">
        <v>1398.36</v>
      </c>
      <c r="J144" s="1">
        <v>6056.83</v>
      </c>
      <c r="K144">
        <v>365</v>
      </c>
    </row>
    <row r="145" spans="5:11">
      <c r="E145" t="s">
        <v>412</v>
      </c>
      <c r="F145" s="1">
        <v>0</v>
      </c>
      <c r="G145" s="1">
        <v>798</v>
      </c>
      <c r="H145" s="1">
        <v>205</v>
      </c>
      <c r="I145" s="1">
        <v>1756.38</v>
      </c>
      <c r="J145" s="1">
        <v>24493.62</v>
      </c>
      <c r="K145">
        <v>461</v>
      </c>
    </row>
    <row r="146" spans="5:11">
      <c r="E146" t="s">
        <v>434</v>
      </c>
      <c r="F146" s="1">
        <v>0</v>
      </c>
      <c r="G146" s="1">
        <v>972.8</v>
      </c>
      <c r="H146" s="1">
        <v>25</v>
      </c>
      <c r="I146" s="1">
        <v>1916.2</v>
      </c>
      <c r="J146" s="1">
        <v>30083.8</v>
      </c>
      <c r="K146">
        <v>40</v>
      </c>
    </row>
    <row r="147" spans="5:11">
      <c r="E147" t="s">
        <v>107</v>
      </c>
      <c r="F147" s="1">
        <v>0</v>
      </c>
      <c r="G147" s="1">
        <v>1094.4000000000001</v>
      </c>
      <c r="H147" s="1">
        <v>25</v>
      </c>
      <c r="I147" s="1">
        <v>2152.6</v>
      </c>
      <c r="J147" s="1">
        <v>33847.4</v>
      </c>
      <c r="K147">
        <v>122</v>
      </c>
    </row>
    <row r="148" spans="5:11">
      <c r="E148" t="s">
        <v>315</v>
      </c>
      <c r="F148" s="1">
        <v>0</v>
      </c>
      <c r="G148" s="1">
        <v>425.6</v>
      </c>
      <c r="H148" s="1">
        <v>75</v>
      </c>
      <c r="I148" s="1">
        <v>902.4</v>
      </c>
      <c r="J148" s="1">
        <v>13097.6</v>
      </c>
      <c r="K148">
        <v>366</v>
      </c>
    </row>
    <row r="149" spans="5:11">
      <c r="E149" t="s">
        <v>55</v>
      </c>
      <c r="F149" s="1">
        <v>0</v>
      </c>
      <c r="G149" s="1">
        <v>2995.92</v>
      </c>
      <c r="H149" s="1">
        <v>25</v>
      </c>
      <c r="I149" s="1">
        <v>6852.37</v>
      </c>
      <c r="J149" s="1">
        <v>126647.63</v>
      </c>
      <c r="K149">
        <v>61</v>
      </c>
    </row>
    <row r="150" spans="5:11">
      <c r="E150" t="s">
        <v>239</v>
      </c>
      <c r="F150" s="1">
        <v>0</v>
      </c>
      <c r="G150" s="1">
        <v>895.28</v>
      </c>
      <c r="H150" s="1">
        <v>125</v>
      </c>
      <c r="I150" s="1">
        <v>1865.5</v>
      </c>
      <c r="J150" s="1">
        <v>27584.5</v>
      </c>
      <c r="K150">
        <v>279</v>
      </c>
    </row>
    <row r="151" spans="5:11">
      <c r="E151" t="s">
        <v>116</v>
      </c>
      <c r="F151" s="1">
        <v>0</v>
      </c>
      <c r="G151" s="1">
        <v>606.48</v>
      </c>
      <c r="H151" s="1">
        <v>2707.89</v>
      </c>
      <c r="I151" s="1">
        <v>3886.94</v>
      </c>
      <c r="J151" s="1">
        <v>16063.06</v>
      </c>
      <c r="K151">
        <v>140</v>
      </c>
    </row>
    <row r="152" spans="5:11">
      <c r="E152" t="s">
        <v>316</v>
      </c>
      <c r="F152" s="1">
        <v>0</v>
      </c>
      <c r="G152" s="1">
        <v>577.6</v>
      </c>
      <c r="H152" s="1">
        <v>25</v>
      </c>
      <c r="I152" s="1">
        <v>1147.9000000000001</v>
      </c>
      <c r="J152" s="1">
        <v>17852.099999999999</v>
      </c>
      <c r="K152">
        <v>367</v>
      </c>
    </row>
    <row r="153" spans="5:11">
      <c r="E153" t="s">
        <v>122</v>
      </c>
      <c r="F153" s="1">
        <v>0</v>
      </c>
      <c r="G153" s="1">
        <v>547.20000000000005</v>
      </c>
      <c r="H153" s="1">
        <v>125</v>
      </c>
      <c r="I153" s="1">
        <v>1188.8</v>
      </c>
      <c r="J153" s="1">
        <v>16811.2</v>
      </c>
      <c r="K153">
        <v>148</v>
      </c>
    </row>
    <row r="154" spans="5:11">
      <c r="E154" t="s">
        <v>64</v>
      </c>
      <c r="F154" s="1">
        <v>0</v>
      </c>
      <c r="G154" s="1">
        <v>1824</v>
      </c>
      <c r="H154" s="1">
        <v>957.76</v>
      </c>
      <c r="I154" s="1">
        <v>4503.76</v>
      </c>
      <c r="J154" s="1">
        <v>55496.24</v>
      </c>
      <c r="K154">
        <v>70</v>
      </c>
    </row>
    <row r="155" spans="5:11">
      <c r="E155" t="s">
        <v>380</v>
      </c>
      <c r="F155" s="1">
        <v>0</v>
      </c>
      <c r="G155" s="1">
        <v>680.96</v>
      </c>
      <c r="H155" s="1">
        <v>75</v>
      </c>
      <c r="I155" s="1">
        <v>1398.84</v>
      </c>
      <c r="J155" s="1">
        <v>21001.16</v>
      </c>
      <c r="K155">
        <v>428</v>
      </c>
    </row>
    <row r="156" spans="5:11">
      <c r="E156" t="s">
        <v>404</v>
      </c>
      <c r="F156" s="1">
        <v>1430.6</v>
      </c>
      <c r="G156" s="1">
        <v>1428.8</v>
      </c>
      <c r="H156" s="1">
        <v>565</v>
      </c>
      <c r="I156" s="1">
        <v>4773.3</v>
      </c>
      <c r="J156" s="1">
        <v>42226.7</v>
      </c>
      <c r="K156">
        <v>453</v>
      </c>
    </row>
    <row r="157" spans="5:11">
      <c r="E157" t="s">
        <v>406</v>
      </c>
      <c r="F157" s="1">
        <v>0</v>
      </c>
      <c r="G157" s="1">
        <v>820.8</v>
      </c>
      <c r="H157" s="1">
        <v>100</v>
      </c>
      <c r="I157" s="1">
        <v>1695.7</v>
      </c>
      <c r="J157" s="1">
        <v>25304.3</v>
      </c>
      <c r="K157">
        <v>454</v>
      </c>
    </row>
    <row r="158" spans="5:11">
      <c r="E158" t="s">
        <v>258</v>
      </c>
      <c r="F158" s="1">
        <v>160.38</v>
      </c>
      <c r="G158" s="1">
        <v>1155.2</v>
      </c>
      <c r="H158" s="1">
        <v>25</v>
      </c>
      <c r="I158" s="1">
        <v>2431.1799999999998</v>
      </c>
      <c r="J158" s="1">
        <v>35568.82</v>
      </c>
      <c r="K158">
        <v>301</v>
      </c>
    </row>
    <row r="159" spans="5:11">
      <c r="E159" t="s">
        <v>290</v>
      </c>
      <c r="F159" s="1">
        <v>0</v>
      </c>
      <c r="G159" s="1">
        <v>2584</v>
      </c>
      <c r="H159" s="1">
        <v>25</v>
      </c>
      <c r="I159" s="1">
        <v>5048.5</v>
      </c>
      <c r="J159" s="1">
        <v>79951.5</v>
      </c>
      <c r="K159">
        <v>339</v>
      </c>
    </row>
    <row r="160" spans="5:11">
      <c r="E160" t="s">
        <v>381</v>
      </c>
      <c r="F160" s="1">
        <v>3113.57</v>
      </c>
      <c r="G160" s="1">
        <v>1824</v>
      </c>
      <c r="H160" s="1">
        <v>4050.52</v>
      </c>
      <c r="I160" s="1">
        <v>10710.09</v>
      </c>
      <c r="J160" s="1">
        <v>49289.91</v>
      </c>
      <c r="K160">
        <v>429</v>
      </c>
    </row>
    <row r="161" spans="5:11">
      <c r="E161" t="s">
        <v>419</v>
      </c>
      <c r="F161" s="1">
        <v>19.25</v>
      </c>
      <c r="G161" s="1">
        <v>1124.8</v>
      </c>
      <c r="H161" s="1">
        <v>25</v>
      </c>
      <c r="I161" s="1">
        <v>2230.9499999999998</v>
      </c>
      <c r="J161" s="1">
        <v>34769.050000000003</v>
      </c>
      <c r="K161">
        <v>470</v>
      </c>
    </row>
    <row r="162" spans="5:11">
      <c r="E162" t="s">
        <v>421</v>
      </c>
      <c r="F162" s="1">
        <v>0</v>
      </c>
      <c r="G162" s="1">
        <v>1003.2</v>
      </c>
      <c r="H162" s="1">
        <v>25</v>
      </c>
      <c r="I162" s="1">
        <v>1975.3</v>
      </c>
      <c r="J162" s="1">
        <v>31024.7</v>
      </c>
      <c r="K162">
        <v>471</v>
      </c>
    </row>
    <row r="163" spans="5:11">
      <c r="E163" t="s">
        <v>356</v>
      </c>
      <c r="F163" s="1">
        <v>1430.6</v>
      </c>
      <c r="G163" s="1">
        <v>1428.8</v>
      </c>
      <c r="H163" s="1">
        <v>165</v>
      </c>
      <c r="I163" s="1">
        <v>4373.3</v>
      </c>
      <c r="J163" s="1">
        <v>42626.7</v>
      </c>
      <c r="K163">
        <v>409</v>
      </c>
    </row>
    <row r="164" spans="5:11">
      <c r="E164" t="s">
        <v>224</v>
      </c>
      <c r="F164" s="1">
        <v>0</v>
      </c>
      <c r="G164" s="1">
        <v>1216</v>
      </c>
      <c r="H164" s="1">
        <v>957.76</v>
      </c>
      <c r="I164" s="1">
        <v>3321.76</v>
      </c>
      <c r="J164" s="1">
        <v>36678.239999999998</v>
      </c>
      <c r="K164">
        <v>263</v>
      </c>
    </row>
    <row r="165" spans="5:11">
      <c r="E165" t="s">
        <v>382</v>
      </c>
      <c r="F165" s="1">
        <v>0</v>
      </c>
      <c r="G165" s="1">
        <v>554.79999999999995</v>
      </c>
      <c r="H165" s="1">
        <v>25</v>
      </c>
      <c r="I165" s="1">
        <v>1103.58</v>
      </c>
      <c r="J165" s="1">
        <v>17146.419999999998</v>
      </c>
      <c r="K165">
        <v>430</v>
      </c>
    </row>
    <row r="166" spans="5:11">
      <c r="E166" t="s">
        <v>269</v>
      </c>
      <c r="F166" s="1">
        <v>0</v>
      </c>
      <c r="G166" s="1">
        <v>571.52</v>
      </c>
      <c r="H166" s="1">
        <v>125</v>
      </c>
      <c r="I166" s="1">
        <v>1236.08</v>
      </c>
      <c r="J166" s="1">
        <v>17563.919999999998</v>
      </c>
      <c r="K166">
        <v>312</v>
      </c>
    </row>
    <row r="167" spans="5:11">
      <c r="E167" t="s">
        <v>246</v>
      </c>
      <c r="F167" s="1">
        <v>0</v>
      </c>
      <c r="G167" s="1">
        <v>541.12</v>
      </c>
      <c r="H167" s="1">
        <v>1077.76</v>
      </c>
      <c r="I167" s="1">
        <v>2129.7399999999998</v>
      </c>
      <c r="J167" s="1">
        <v>15670.26</v>
      </c>
      <c r="K167">
        <v>289</v>
      </c>
    </row>
    <row r="168" spans="5:11">
      <c r="E168" t="s">
        <v>189</v>
      </c>
      <c r="F168" s="1">
        <v>0</v>
      </c>
      <c r="G168" s="1">
        <v>486.4</v>
      </c>
      <c r="H168" s="1">
        <v>271</v>
      </c>
      <c r="I168" s="1">
        <v>1216.5999999999999</v>
      </c>
      <c r="J168" s="1">
        <v>14783.4</v>
      </c>
      <c r="K168">
        <v>224</v>
      </c>
    </row>
    <row r="169" spans="5:11">
      <c r="E169" t="s">
        <v>98</v>
      </c>
      <c r="F169" s="1">
        <v>0</v>
      </c>
      <c r="G169" s="1">
        <v>1392.32</v>
      </c>
      <c r="H169" s="1">
        <v>2030.52</v>
      </c>
      <c r="I169" s="1">
        <v>4737.3</v>
      </c>
      <c r="J169" s="1">
        <v>41062.699999999997</v>
      </c>
      <c r="K169">
        <v>114</v>
      </c>
    </row>
    <row r="170" spans="5:11">
      <c r="E170" t="s">
        <v>383</v>
      </c>
      <c r="F170" s="1">
        <v>0</v>
      </c>
      <c r="G170" s="1">
        <v>680.96</v>
      </c>
      <c r="H170" s="1">
        <v>1057.76</v>
      </c>
      <c r="I170" s="1">
        <v>2381.6</v>
      </c>
      <c r="J170" s="1">
        <v>20018.400000000001</v>
      </c>
      <c r="K170">
        <v>431</v>
      </c>
    </row>
    <row r="171" spans="5:11">
      <c r="E171" t="s">
        <v>365</v>
      </c>
      <c r="F171" s="1">
        <v>0</v>
      </c>
      <c r="G171" s="1">
        <v>963.68</v>
      </c>
      <c r="H171" s="1">
        <v>25</v>
      </c>
      <c r="I171" s="1">
        <v>1898.47</v>
      </c>
      <c r="J171" s="1">
        <v>29801.53</v>
      </c>
      <c r="K171">
        <v>416</v>
      </c>
    </row>
    <row r="172" spans="5:11">
      <c r="E172" t="s">
        <v>285</v>
      </c>
      <c r="F172" s="1">
        <v>0</v>
      </c>
      <c r="G172" s="1">
        <v>1337.6</v>
      </c>
      <c r="H172" s="1">
        <v>1890.52</v>
      </c>
      <c r="I172" s="1">
        <v>4490.92</v>
      </c>
      <c r="J172" s="1">
        <v>39509.08</v>
      </c>
      <c r="K172">
        <v>331</v>
      </c>
    </row>
    <row r="173" spans="5:11">
      <c r="E173" t="s">
        <v>413</v>
      </c>
      <c r="F173" s="1">
        <v>0</v>
      </c>
      <c r="G173" s="1">
        <v>912</v>
      </c>
      <c r="H173" s="1">
        <v>125</v>
      </c>
      <c r="I173" s="1">
        <v>1898</v>
      </c>
      <c r="J173" s="1">
        <v>28102</v>
      </c>
      <c r="K173">
        <v>462</v>
      </c>
    </row>
    <row r="174" spans="5:11">
      <c r="E174" t="s">
        <v>317</v>
      </c>
      <c r="F174" s="1">
        <v>0</v>
      </c>
      <c r="G174" s="1">
        <v>367.84</v>
      </c>
      <c r="H174" s="1">
        <v>957.76</v>
      </c>
      <c r="I174" s="1">
        <v>1672.87</v>
      </c>
      <c r="J174" s="1">
        <v>10427.129999999999</v>
      </c>
      <c r="K174">
        <v>368</v>
      </c>
    </row>
    <row r="175" spans="5:11">
      <c r="E175" t="s">
        <v>318</v>
      </c>
      <c r="F175" s="1">
        <v>0</v>
      </c>
      <c r="G175" s="1">
        <v>425.6</v>
      </c>
      <c r="H175" s="1">
        <v>25</v>
      </c>
      <c r="I175" s="1">
        <v>852.4</v>
      </c>
      <c r="J175" s="1">
        <v>13147.6</v>
      </c>
      <c r="K175">
        <v>369</v>
      </c>
    </row>
    <row r="176" spans="5:11">
      <c r="E176" t="s">
        <v>384</v>
      </c>
      <c r="F176" s="1">
        <v>0</v>
      </c>
      <c r="G176" s="1">
        <v>680.96</v>
      </c>
      <c r="H176" s="1">
        <v>125</v>
      </c>
      <c r="I176" s="1">
        <v>1448.84</v>
      </c>
      <c r="J176" s="1">
        <v>20951.16</v>
      </c>
      <c r="K176">
        <v>432</v>
      </c>
    </row>
    <row r="177" spans="5:11">
      <c r="E177" t="s">
        <v>190</v>
      </c>
      <c r="F177" s="1">
        <v>1290.68</v>
      </c>
      <c r="G177" s="1">
        <v>1428.8</v>
      </c>
      <c r="H177" s="1">
        <v>1497.76</v>
      </c>
      <c r="I177" s="1">
        <v>5566.14</v>
      </c>
      <c r="J177" s="1">
        <v>41433.86</v>
      </c>
      <c r="K177">
        <v>225</v>
      </c>
    </row>
    <row r="178" spans="5:11">
      <c r="E178" t="s">
        <v>286</v>
      </c>
      <c r="F178" s="1">
        <v>21363.01</v>
      </c>
      <c r="G178" s="1">
        <v>2995.92</v>
      </c>
      <c r="H178" s="1">
        <v>1990.52</v>
      </c>
      <c r="I178" s="1">
        <v>30367.45</v>
      </c>
      <c r="J178" s="1">
        <v>109632.55</v>
      </c>
      <c r="K178">
        <v>332</v>
      </c>
    </row>
    <row r="179" spans="5:11">
      <c r="E179" t="s">
        <v>319</v>
      </c>
      <c r="F179" s="1">
        <v>0</v>
      </c>
      <c r="G179" s="1">
        <v>395.2</v>
      </c>
      <c r="H179" s="1">
        <v>25</v>
      </c>
      <c r="I179" s="1">
        <v>793.3</v>
      </c>
      <c r="J179" s="1">
        <v>12206.7</v>
      </c>
      <c r="K179">
        <v>370</v>
      </c>
    </row>
    <row r="180" spans="5:11">
      <c r="E180" t="s">
        <v>320</v>
      </c>
      <c r="F180" s="1">
        <v>0</v>
      </c>
      <c r="G180" s="1">
        <v>536.55999999999995</v>
      </c>
      <c r="H180" s="1">
        <v>25</v>
      </c>
      <c r="I180" s="1">
        <v>1068.1199999999999</v>
      </c>
      <c r="J180" s="1">
        <v>16581.88</v>
      </c>
      <c r="K180">
        <v>371</v>
      </c>
    </row>
    <row r="181" spans="5:11">
      <c r="E181" t="s">
        <v>357</v>
      </c>
      <c r="F181" s="1">
        <v>0</v>
      </c>
      <c r="G181" s="1">
        <v>770.64</v>
      </c>
      <c r="H181" s="1">
        <v>957.76</v>
      </c>
      <c r="I181" s="1">
        <v>2455.9499999999998</v>
      </c>
      <c r="J181" s="1">
        <v>22894.05</v>
      </c>
      <c r="K181">
        <v>410</v>
      </c>
    </row>
    <row r="182" spans="5:11">
      <c r="E182" t="s">
        <v>240</v>
      </c>
      <c r="F182" s="1">
        <v>0</v>
      </c>
      <c r="G182" s="1">
        <v>2280</v>
      </c>
      <c r="H182" s="1">
        <v>165</v>
      </c>
      <c r="I182" s="1">
        <v>4597.5</v>
      </c>
      <c r="J182" s="1">
        <v>70402.5</v>
      </c>
      <c r="K182">
        <v>280</v>
      </c>
    </row>
    <row r="183" spans="5:11">
      <c r="E183" t="s">
        <v>118</v>
      </c>
      <c r="F183" s="1">
        <v>1149.55</v>
      </c>
      <c r="G183" s="1">
        <v>1398.4</v>
      </c>
      <c r="H183" s="1">
        <v>1057.76</v>
      </c>
      <c r="I183" s="1">
        <v>4925.91</v>
      </c>
      <c r="J183" s="1">
        <v>41074.089999999997</v>
      </c>
      <c r="K183">
        <v>142</v>
      </c>
    </row>
    <row r="184" spans="5:11">
      <c r="E184" t="s">
        <v>414</v>
      </c>
      <c r="F184" s="1">
        <v>0</v>
      </c>
      <c r="G184" s="1">
        <v>760</v>
      </c>
      <c r="H184" s="1">
        <v>265</v>
      </c>
      <c r="I184" s="1">
        <v>1742.5</v>
      </c>
      <c r="J184" s="1">
        <v>23257.5</v>
      </c>
      <c r="K184">
        <v>463</v>
      </c>
    </row>
    <row r="185" spans="5:11">
      <c r="E185" t="s">
        <v>60</v>
      </c>
      <c r="F185" s="1">
        <v>0</v>
      </c>
      <c r="G185" s="1">
        <v>1094.4000000000001</v>
      </c>
      <c r="H185" s="1">
        <v>957.76</v>
      </c>
      <c r="I185" s="1">
        <v>3085.36</v>
      </c>
      <c r="J185" s="1">
        <v>32914.639999999999</v>
      </c>
      <c r="K185">
        <v>68</v>
      </c>
    </row>
    <row r="186" spans="5:11">
      <c r="E186" t="s">
        <v>169</v>
      </c>
      <c r="F186" s="1">
        <v>0</v>
      </c>
      <c r="G186" s="1">
        <v>934.8</v>
      </c>
      <c r="H186" s="1">
        <v>565</v>
      </c>
      <c r="I186" s="1">
        <v>2382.33</v>
      </c>
      <c r="J186" s="1">
        <v>28367.67</v>
      </c>
      <c r="K186">
        <v>198</v>
      </c>
    </row>
    <row r="187" spans="5:11">
      <c r="E187" t="s">
        <v>46</v>
      </c>
      <c r="F187" s="1">
        <v>0</v>
      </c>
      <c r="G187" s="1">
        <v>1216</v>
      </c>
      <c r="H187" s="1">
        <v>1097.76</v>
      </c>
      <c r="I187" s="1">
        <v>3461.76</v>
      </c>
      <c r="J187" s="1">
        <v>36538.239999999998</v>
      </c>
      <c r="K187">
        <v>46</v>
      </c>
    </row>
    <row r="188" spans="5:11">
      <c r="E188" t="s">
        <v>22</v>
      </c>
      <c r="F188" s="1">
        <v>18187.009999999998</v>
      </c>
      <c r="G188" s="1">
        <v>2995.92</v>
      </c>
      <c r="H188" s="1">
        <v>25</v>
      </c>
      <c r="I188" s="1">
        <v>24795.43</v>
      </c>
      <c r="J188" s="1">
        <v>100204.57</v>
      </c>
      <c r="K188">
        <v>12</v>
      </c>
    </row>
    <row r="189" spans="5:11">
      <c r="E189" t="s">
        <v>271</v>
      </c>
      <c r="F189" s="1">
        <v>0</v>
      </c>
      <c r="G189" s="1">
        <v>1410.56</v>
      </c>
      <c r="H189" s="1">
        <v>2030.52</v>
      </c>
      <c r="I189" s="1">
        <v>4772.76</v>
      </c>
      <c r="J189" s="1">
        <v>41627.24</v>
      </c>
      <c r="K189">
        <v>313</v>
      </c>
    </row>
    <row r="190" spans="5:11">
      <c r="E190" t="s">
        <v>321</v>
      </c>
      <c r="F190" s="1">
        <v>0</v>
      </c>
      <c r="G190" s="1">
        <v>486.4</v>
      </c>
      <c r="H190" s="1">
        <v>25</v>
      </c>
      <c r="I190" s="1">
        <v>970.6</v>
      </c>
      <c r="J190" s="1">
        <v>15029.4</v>
      </c>
      <c r="K190">
        <v>372</v>
      </c>
    </row>
    <row r="191" spans="5:11">
      <c r="E191" t="s">
        <v>211</v>
      </c>
      <c r="F191" s="1">
        <v>3486.68</v>
      </c>
      <c r="G191" s="1">
        <v>1824</v>
      </c>
      <c r="H191" s="1">
        <v>1105</v>
      </c>
      <c r="I191" s="1">
        <v>8137.68</v>
      </c>
      <c r="J191" s="1">
        <v>51862.32</v>
      </c>
      <c r="K191">
        <v>250</v>
      </c>
    </row>
    <row r="192" spans="5:11">
      <c r="E192" t="s">
        <v>226</v>
      </c>
      <c r="F192" s="1">
        <v>0</v>
      </c>
      <c r="G192" s="1">
        <v>851.2</v>
      </c>
      <c r="H192" s="1">
        <v>125</v>
      </c>
      <c r="I192" s="1">
        <v>1779.8</v>
      </c>
      <c r="J192" s="1">
        <v>26220.2</v>
      </c>
      <c r="K192">
        <v>264</v>
      </c>
    </row>
    <row r="193" spans="5:11">
      <c r="E193" t="s">
        <v>86</v>
      </c>
      <c r="F193" s="1">
        <v>0</v>
      </c>
      <c r="G193" s="1">
        <v>1520</v>
      </c>
      <c r="H193" s="1">
        <v>75</v>
      </c>
      <c r="I193" s="1">
        <v>3030</v>
      </c>
      <c r="J193" s="1">
        <v>46970</v>
      </c>
      <c r="K193">
        <v>97</v>
      </c>
    </row>
    <row r="194" spans="5:11">
      <c r="E194" t="s">
        <v>92</v>
      </c>
      <c r="F194" s="1">
        <v>0</v>
      </c>
      <c r="G194" s="1">
        <v>2736</v>
      </c>
      <c r="H194" s="1">
        <v>1009</v>
      </c>
      <c r="I194" s="1">
        <v>6328</v>
      </c>
      <c r="J194" s="1">
        <v>83672</v>
      </c>
      <c r="K194">
        <v>103</v>
      </c>
    </row>
    <row r="195" spans="5:11">
      <c r="E195" t="s">
        <v>149</v>
      </c>
      <c r="F195" s="1">
        <v>0</v>
      </c>
      <c r="G195" s="1">
        <v>414.96</v>
      </c>
      <c r="H195" s="1">
        <v>165</v>
      </c>
      <c r="I195" s="1">
        <v>971.72</v>
      </c>
      <c r="J195" s="1">
        <v>12678.28</v>
      </c>
      <c r="K195">
        <v>173</v>
      </c>
    </row>
    <row r="196" spans="5:11">
      <c r="E196" t="s">
        <v>182</v>
      </c>
      <c r="F196" s="1">
        <v>0</v>
      </c>
      <c r="G196" s="1">
        <v>790.4</v>
      </c>
      <c r="H196" s="1">
        <v>25</v>
      </c>
      <c r="I196" s="1">
        <v>1561.6</v>
      </c>
      <c r="J196" s="1">
        <v>24438.400000000001</v>
      </c>
      <c r="K196">
        <v>213</v>
      </c>
    </row>
    <row r="197" spans="5:11">
      <c r="E197" t="s">
        <v>322</v>
      </c>
      <c r="F197" s="1">
        <v>0</v>
      </c>
      <c r="G197" s="1">
        <v>444.6</v>
      </c>
      <c r="H197" s="1">
        <v>25</v>
      </c>
      <c r="I197" s="1">
        <v>889.34</v>
      </c>
      <c r="J197" s="1">
        <v>13735.66</v>
      </c>
      <c r="K197">
        <v>373</v>
      </c>
    </row>
    <row r="198" spans="5:11">
      <c r="E198" t="s">
        <v>141</v>
      </c>
      <c r="F198" s="1">
        <v>0</v>
      </c>
      <c r="G198" s="1">
        <v>1398.4</v>
      </c>
      <c r="H198" s="1">
        <v>1057.76</v>
      </c>
      <c r="I198" s="1">
        <v>3776.36</v>
      </c>
      <c r="J198" s="1">
        <v>42223.64</v>
      </c>
      <c r="K198">
        <v>167</v>
      </c>
    </row>
    <row r="199" spans="5:11">
      <c r="E199" t="s">
        <v>394</v>
      </c>
      <c r="F199" s="1">
        <v>0</v>
      </c>
      <c r="G199" s="1">
        <v>881.6</v>
      </c>
      <c r="H199" s="1">
        <v>957.76</v>
      </c>
      <c r="I199" s="1">
        <v>2671.66</v>
      </c>
      <c r="J199" s="1">
        <v>26328.34</v>
      </c>
      <c r="K199">
        <v>443</v>
      </c>
    </row>
    <row r="200" spans="5:11">
      <c r="E200" t="s">
        <v>174</v>
      </c>
      <c r="F200" s="1">
        <v>0</v>
      </c>
      <c r="G200" s="1">
        <v>589.73</v>
      </c>
      <c r="H200" s="1">
        <v>25</v>
      </c>
      <c r="I200" s="1">
        <v>1171.48</v>
      </c>
      <c r="J200" s="1">
        <v>18227.47</v>
      </c>
      <c r="K200">
        <v>204</v>
      </c>
    </row>
    <row r="201" spans="5:11">
      <c r="E201" t="s">
        <v>257</v>
      </c>
      <c r="F201" s="1">
        <v>21829.39</v>
      </c>
      <c r="G201" s="1">
        <v>2995.92</v>
      </c>
      <c r="H201" s="1">
        <v>25</v>
      </c>
      <c r="I201" s="1">
        <v>28868.31</v>
      </c>
      <c r="J201" s="1">
        <v>111131.69</v>
      </c>
      <c r="K201">
        <v>300</v>
      </c>
    </row>
    <row r="202" spans="5:11">
      <c r="E202" t="s">
        <v>323</v>
      </c>
      <c r="F202" s="1">
        <v>0</v>
      </c>
      <c r="G202" s="1">
        <v>367.84</v>
      </c>
      <c r="H202" s="1">
        <v>25</v>
      </c>
      <c r="I202" s="1">
        <v>740.11</v>
      </c>
      <c r="J202" s="1">
        <v>11359.89</v>
      </c>
      <c r="K202">
        <v>374</v>
      </c>
    </row>
    <row r="203" spans="5:11">
      <c r="E203" t="s">
        <v>20</v>
      </c>
      <c r="F203" s="1">
        <v>0</v>
      </c>
      <c r="G203" s="1">
        <v>1033.5999999999999</v>
      </c>
      <c r="H203" s="1">
        <v>2010.52</v>
      </c>
      <c r="I203" s="1">
        <v>4019.92</v>
      </c>
      <c r="J203" s="1">
        <v>29980.080000000002</v>
      </c>
      <c r="K203">
        <v>11</v>
      </c>
    </row>
    <row r="204" spans="5:11">
      <c r="E204" t="s">
        <v>140</v>
      </c>
      <c r="F204" s="1">
        <v>0</v>
      </c>
      <c r="G204" s="1">
        <v>456</v>
      </c>
      <c r="H204" s="1">
        <v>265</v>
      </c>
      <c r="I204" s="1">
        <v>1151.5</v>
      </c>
      <c r="J204" s="1">
        <v>13848.5</v>
      </c>
      <c r="K204">
        <v>166</v>
      </c>
    </row>
    <row r="205" spans="5:11">
      <c r="E205" t="s">
        <v>227</v>
      </c>
      <c r="F205" s="1">
        <v>0</v>
      </c>
      <c r="G205" s="1">
        <v>1824</v>
      </c>
      <c r="H205" s="1">
        <v>25</v>
      </c>
      <c r="I205" s="1">
        <v>3571</v>
      </c>
      <c r="J205" s="1">
        <v>56429</v>
      </c>
      <c r="K205">
        <v>265</v>
      </c>
    </row>
    <row r="206" spans="5:11">
      <c r="E206" t="s">
        <v>212</v>
      </c>
      <c r="F206" s="1">
        <v>0</v>
      </c>
      <c r="G206" s="1">
        <v>2584</v>
      </c>
      <c r="H206" s="1">
        <v>25</v>
      </c>
      <c r="I206" s="1">
        <v>5048.5</v>
      </c>
      <c r="J206" s="1">
        <v>79951.5</v>
      </c>
      <c r="K206">
        <v>251</v>
      </c>
    </row>
    <row r="207" spans="5:11">
      <c r="E207" t="s">
        <v>385</v>
      </c>
      <c r="F207" s="1">
        <v>0</v>
      </c>
      <c r="G207" s="1">
        <v>680.96</v>
      </c>
      <c r="H207" s="1">
        <v>145</v>
      </c>
      <c r="I207" s="1">
        <v>1468.84</v>
      </c>
      <c r="J207" s="1">
        <v>20931.16</v>
      </c>
      <c r="K207">
        <v>433</v>
      </c>
    </row>
    <row r="208" spans="5:11">
      <c r="E208" t="s">
        <v>40</v>
      </c>
      <c r="F208" s="1">
        <v>0</v>
      </c>
      <c r="G208" s="1">
        <v>1368</v>
      </c>
      <c r="H208" s="1">
        <v>957.76</v>
      </c>
      <c r="I208" s="1">
        <v>3617.26</v>
      </c>
      <c r="J208" s="1">
        <v>41382.74</v>
      </c>
      <c r="K208">
        <v>30</v>
      </c>
    </row>
    <row r="209" spans="5:11">
      <c r="E209" t="s">
        <v>361</v>
      </c>
      <c r="F209" s="1">
        <v>0</v>
      </c>
      <c r="G209" s="1">
        <v>1071.5999999999999</v>
      </c>
      <c r="H209" s="1">
        <v>185</v>
      </c>
      <c r="I209" s="1">
        <v>2268.2800000000002</v>
      </c>
      <c r="J209" s="1">
        <v>32981.72</v>
      </c>
      <c r="K209">
        <v>413</v>
      </c>
    </row>
    <row r="210" spans="5:11">
      <c r="E210" t="s">
        <v>291</v>
      </c>
      <c r="F210" s="1">
        <v>0</v>
      </c>
      <c r="G210" s="1">
        <v>1368</v>
      </c>
      <c r="H210" s="1">
        <v>25</v>
      </c>
      <c r="I210" s="1">
        <v>2684.5</v>
      </c>
      <c r="J210" s="1">
        <v>42315.5</v>
      </c>
      <c r="K210">
        <v>340</v>
      </c>
    </row>
    <row r="211" spans="5:11">
      <c r="E211" t="s">
        <v>360</v>
      </c>
      <c r="F211" s="1">
        <v>0</v>
      </c>
      <c r="G211" s="1">
        <v>699.2</v>
      </c>
      <c r="H211" s="1">
        <v>685</v>
      </c>
      <c r="I211" s="1">
        <v>2044.3</v>
      </c>
      <c r="J211" s="1">
        <v>20955.7</v>
      </c>
      <c r="K211">
        <v>412</v>
      </c>
    </row>
    <row r="212" spans="5:11">
      <c r="E212" t="s">
        <v>324</v>
      </c>
      <c r="F212" s="1">
        <v>0</v>
      </c>
      <c r="G212" s="1">
        <v>262.2</v>
      </c>
      <c r="H212" s="1">
        <v>25</v>
      </c>
      <c r="I212" s="1">
        <v>534.74</v>
      </c>
      <c r="J212" s="1">
        <v>8090.26</v>
      </c>
      <c r="K212">
        <v>375</v>
      </c>
    </row>
    <row r="213" spans="5:11">
      <c r="E213" t="s">
        <v>327</v>
      </c>
      <c r="F213" s="1">
        <v>0</v>
      </c>
      <c r="G213" s="1">
        <v>881.6</v>
      </c>
      <c r="H213" s="1">
        <v>125</v>
      </c>
      <c r="I213" s="1">
        <v>1838.9</v>
      </c>
      <c r="J213" s="1">
        <v>27161.1</v>
      </c>
      <c r="K213">
        <v>378</v>
      </c>
    </row>
    <row r="214" spans="5:11">
      <c r="E214" t="s">
        <v>325</v>
      </c>
      <c r="F214" s="1">
        <v>0</v>
      </c>
      <c r="G214" s="1">
        <v>288.8</v>
      </c>
      <c r="H214" s="1">
        <v>25</v>
      </c>
      <c r="I214" s="1">
        <v>586.45000000000005</v>
      </c>
      <c r="J214" s="1">
        <v>8913.5499999999993</v>
      </c>
      <c r="K214">
        <v>376</v>
      </c>
    </row>
    <row r="215" spans="5:11">
      <c r="E215" t="s">
        <v>214</v>
      </c>
      <c r="F215" s="1">
        <v>0</v>
      </c>
      <c r="G215" s="1">
        <v>760</v>
      </c>
      <c r="H215" s="1">
        <v>145</v>
      </c>
      <c r="I215" s="1">
        <v>1622.5</v>
      </c>
      <c r="J215" s="1">
        <v>23377.5</v>
      </c>
      <c r="K215">
        <v>252</v>
      </c>
    </row>
    <row r="216" spans="5:11">
      <c r="E216" t="s">
        <v>326</v>
      </c>
      <c r="F216" s="1">
        <v>0</v>
      </c>
      <c r="G216" s="1">
        <v>288.8</v>
      </c>
      <c r="H216" s="1">
        <v>125</v>
      </c>
      <c r="I216" s="1">
        <v>686.45</v>
      </c>
      <c r="J216" s="1">
        <v>8813.5499999999993</v>
      </c>
      <c r="K216">
        <v>377</v>
      </c>
    </row>
    <row r="217" spans="5:11">
      <c r="E217" t="s">
        <v>153</v>
      </c>
      <c r="F217" s="1">
        <v>0</v>
      </c>
      <c r="G217" s="1">
        <v>646</v>
      </c>
      <c r="H217" s="1">
        <v>25</v>
      </c>
      <c r="I217" s="1">
        <v>1280.8800000000001</v>
      </c>
      <c r="J217" s="1">
        <v>19969.12</v>
      </c>
      <c r="K217">
        <v>176</v>
      </c>
    </row>
    <row r="218" spans="5:11">
      <c r="E218" t="s">
        <v>272</v>
      </c>
      <c r="F218" s="1">
        <v>0</v>
      </c>
      <c r="G218" s="1">
        <v>541.12</v>
      </c>
      <c r="H218" s="1">
        <v>165</v>
      </c>
      <c r="I218" s="1">
        <v>1216.98</v>
      </c>
      <c r="J218" s="1">
        <v>16583.02</v>
      </c>
      <c r="K218">
        <v>314</v>
      </c>
    </row>
    <row r="219" spans="5:11">
      <c r="E219" t="s">
        <v>273</v>
      </c>
      <c r="F219" s="1">
        <v>0</v>
      </c>
      <c r="G219" s="1">
        <v>462.08</v>
      </c>
      <c r="H219" s="1">
        <v>165</v>
      </c>
      <c r="I219" s="1">
        <v>1063.32</v>
      </c>
      <c r="J219" s="1">
        <v>14136.68</v>
      </c>
      <c r="K219">
        <v>315</v>
      </c>
    </row>
    <row r="220" spans="5:11">
      <c r="E220" t="s">
        <v>56</v>
      </c>
      <c r="F220" s="1">
        <v>0</v>
      </c>
      <c r="G220" s="1">
        <v>1003.2</v>
      </c>
      <c r="H220" s="1">
        <v>75</v>
      </c>
      <c r="I220" s="1">
        <v>2025.3</v>
      </c>
      <c r="J220" s="1">
        <v>30974.7</v>
      </c>
      <c r="K220">
        <v>62</v>
      </c>
    </row>
    <row r="221" spans="5:11">
      <c r="E221" t="s">
        <v>185</v>
      </c>
      <c r="F221" s="1">
        <v>0</v>
      </c>
      <c r="G221" s="1">
        <v>1611.2</v>
      </c>
      <c r="H221" s="1">
        <v>1890.52</v>
      </c>
      <c r="I221" s="1">
        <v>5022.82</v>
      </c>
      <c r="J221" s="1">
        <v>47977.18</v>
      </c>
      <c r="K221">
        <v>218</v>
      </c>
    </row>
    <row r="222" spans="5:11">
      <c r="E222" t="s">
        <v>328</v>
      </c>
      <c r="F222" s="1">
        <v>0</v>
      </c>
      <c r="G222" s="1">
        <v>367.84</v>
      </c>
      <c r="H222" s="1">
        <v>25</v>
      </c>
      <c r="I222" s="1">
        <v>740.11</v>
      </c>
      <c r="J222" s="1">
        <v>11359.89</v>
      </c>
      <c r="K222">
        <v>379</v>
      </c>
    </row>
    <row r="223" spans="5:11">
      <c r="E223" t="s">
        <v>241</v>
      </c>
      <c r="F223" s="1">
        <v>0</v>
      </c>
      <c r="G223" s="1">
        <v>790.4</v>
      </c>
      <c r="H223" s="1">
        <v>75</v>
      </c>
      <c r="I223" s="1">
        <v>1611.6</v>
      </c>
      <c r="J223" s="1">
        <v>24388.400000000001</v>
      </c>
      <c r="K223">
        <v>281</v>
      </c>
    </row>
    <row r="224" spans="5:11">
      <c r="E224" t="s">
        <v>329</v>
      </c>
      <c r="F224" s="1">
        <v>0</v>
      </c>
      <c r="G224" s="1">
        <v>1056.4000000000001</v>
      </c>
      <c r="H224" s="1">
        <v>165</v>
      </c>
      <c r="I224" s="1">
        <v>2218.73</v>
      </c>
      <c r="J224" s="1">
        <v>32531.27</v>
      </c>
      <c r="K224">
        <v>380</v>
      </c>
    </row>
    <row r="225" spans="5:11">
      <c r="E225" t="s">
        <v>330</v>
      </c>
      <c r="F225" s="1">
        <v>0</v>
      </c>
      <c r="G225" s="1">
        <v>532</v>
      </c>
      <c r="H225" s="1">
        <v>6083.65</v>
      </c>
      <c r="I225" s="1">
        <v>7117.9</v>
      </c>
      <c r="J225" s="1">
        <v>10382.1</v>
      </c>
      <c r="K225">
        <v>381</v>
      </c>
    </row>
    <row r="226" spans="5:11">
      <c r="E226" t="s">
        <v>137</v>
      </c>
      <c r="F226" s="1">
        <v>0</v>
      </c>
      <c r="G226" s="1">
        <v>431.68</v>
      </c>
      <c r="H226" s="1">
        <v>165</v>
      </c>
      <c r="I226" s="1">
        <v>1004.22</v>
      </c>
      <c r="J226" s="1">
        <v>13195.78</v>
      </c>
      <c r="K226">
        <v>163</v>
      </c>
    </row>
    <row r="227" spans="5:11">
      <c r="E227" t="s">
        <v>138</v>
      </c>
      <c r="F227" s="1">
        <v>1430.6</v>
      </c>
      <c r="G227" s="1">
        <v>1428.8</v>
      </c>
      <c r="H227" s="1">
        <v>125</v>
      </c>
      <c r="I227" s="1">
        <v>4333.3</v>
      </c>
      <c r="J227" s="1">
        <v>42666.7</v>
      </c>
      <c r="K227">
        <v>164</v>
      </c>
    </row>
    <row r="228" spans="5:11">
      <c r="E228" t="s">
        <v>187</v>
      </c>
      <c r="F228" s="1">
        <v>1571.73</v>
      </c>
      <c r="G228" s="1">
        <v>1459.2</v>
      </c>
      <c r="H228" s="1">
        <v>25</v>
      </c>
      <c r="I228" s="1">
        <v>4433.53</v>
      </c>
      <c r="J228" s="1">
        <v>43566.47</v>
      </c>
      <c r="K228">
        <v>223</v>
      </c>
    </row>
    <row r="229" spans="5:11">
      <c r="E229" t="s">
        <v>228</v>
      </c>
      <c r="F229" s="1">
        <v>0</v>
      </c>
      <c r="G229" s="1">
        <v>1003.2</v>
      </c>
      <c r="H229" s="1">
        <v>25</v>
      </c>
      <c r="I229" s="1">
        <v>1975.3</v>
      </c>
      <c r="J229" s="1">
        <v>31024.7</v>
      </c>
      <c r="K229">
        <v>266</v>
      </c>
    </row>
    <row r="230" spans="5:11">
      <c r="E230" t="s">
        <v>25</v>
      </c>
      <c r="F230" s="1">
        <v>0</v>
      </c>
      <c r="G230" s="1">
        <v>706.8</v>
      </c>
      <c r="H230" s="1">
        <v>25</v>
      </c>
      <c r="I230" s="1">
        <v>1399.08</v>
      </c>
      <c r="J230" s="1">
        <v>21850.92</v>
      </c>
      <c r="K230">
        <v>17</v>
      </c>
    </row>
    <row r="231" spans="5:11">
      <c r="E231" t="s">
        <v>154</v>
      </c>
      <c r="F231" s="1">
        <v>0</v>
      </c>
      <c r="G231" s="1">
        <v>460.56</v>
      </c>
      <c r="H231" s="1">
        <v>145</v>
      </c>
      <c r="I231" s="1">
        <v>1040.3699999999999</v>
      </c>
      <c r="J231" s="1">
        <v>14109.63</v>
      </c>
      <c r="K231">
        <v>177</v>
      </c>
    </row>
    <row r="232" spans="5:11">
      <c r="E232" t="s">
        <v>8</v>
      </c>
      <c r="F232" s="1">
        <v>0</v>
      </c>
      <c r="G232" s="1">
        <v>1368</v>
      </c>
      <c r="H232" s="1">
        <v>25</v>
      </c>
      <c r="I232" s="1">
        <v>2684.5</v>
      </c>
      <c r="J232" s="1">
        <v>42315.5</v>
      </c>
      <c r="K232">
        <v>1</v>
      </c>
    </row>
    <row r="233" spans="5:11">
      <c r="E233" t="s">
        <v>248</v>
      </c>
      <c r="F233" s="1">
        <v>0</v>
      </c>
      <c r="G233" s="1">
        <v>547.20000000000005</v>
      </c>
      <c r="H233" s="1">
        <v>25</v>
      </c>
      <c r="I233" s="1">
        <v>1088.8</v>
      </c>
      <c r="J233" s="1">
        <v>16911.2</v>
      </c>
      <c r="K233">
        <v>290</v>
      </c>
    </row>
    <row r="234" spans="5:11">
      <c r="E234" t="s">
        <v>73</v>
      </c>
      <c r="F234" s="1">
        <v>0</v>
      </c>
      <c r="G234" s="1">
        <v>1216</v>
      </c>
      <c r="H234" s="1">
        <v>25</v>
      </c>
      <c r="I234" s="1">
        <v>2389</v>
      </c>
      <c r="J234" s="1">
        <v>37611</v>
      </c>
      <c r="K234">
        <v>80</v>
      </c>
    </row>
    <row r="235" spans="5:11">
      <c r="E235" t="s">
        <v>112</v>
      </c>
      <c r="F235" s="1">
        <v>0</v>
      </c>
      <c r="G235" s="1">
        <v>940.88</v>
      </c>
      <c r="H235" s="1">
        <v>205</v>
      </c>
      <c r="I235" s="1">
        <v>2034.15</v>
      </c>
      <c r="J235" s="1">
        <v>28915.85</v>
      </c>
      <c r="K235">
        <v>133</v>
      </c>
    </row>
    <row r="236" spans="5:11">
      <c r="E236" t="s">
        <v>232</v>
      </c>
      <c r="F236" s="1">
        <v>0</v>
      </c>
      <c r="G236" s="1">
        <v>1185.5999999999999</v>
      </c>
      <c r="H236" s="1">
        <v>25</v>
      </c>
      <c r="I236" s="1">
        <v>2329.9</v>
      </c>
      <c r="J236" s="1">
        <v>36670.1</v>
      </c>
      <c r="K236">
        <v>270</v>
      </c>
    </row>
    <row r="237" spans="5:11">
      <c r="E237" t="s">
        <v>422</v>
      </c>
      <c r="F237" s="1">
        <v>0</v>
      </c>
      <c r="G237" s="1">
        <v>1120.24</v>
      </c>
      <c r="H237" s="1">
        <v>25</v>
      </c>
      <c r="I237" s="1">
        <v>2202.84</v>
      </c>
      <c r="J237" s="1">
        <v>34647.160000000003</v>
      </c>
      <c r="K237">
        <v>472</v>
      </c>
    </row>
    <row r="238" spans="5:11">
      <c r="E238" t="s">
        <v>82</v>
      </c>
      <c r="F238" s="1">
        <v>0</v>
      </c>
      <c r="G238" s="1">
        <v>1216</v>
      </c>
      <c r="H238" s="1">
        <v>25</v>
      </c>
      <c r="I238" s="1">
        <v>2389</v>
      </c>
      <c r="J238" s="1">
        <v>37611</v>
      </c>
      <c r="K238">
        <v>90</v>
      </c>
    </row>
    <row r="239" spans="5:11">
      <c r="E239" t="s">
        <v>353</v>
      </c>
      <c r="F239" s="1">
        <v>0</v>
      </c>
      <c r="G239" s="1">
        <v>760</v>
      </c>
      <c r="H239" s="1">
        <v>957.76</v>
      </c>
      <c r="I239" s="1">
        <v>2435.2600000000002</v>
      </c>
      <c r="J239" s="1">
        <v>22564.74</v>
      </c>
      <c r="K239">
        <v>407</v>
      </c>
    </row>
    <row r="240" spans="5:11">
      <c r="E240" t="s">
        <v>27</v>
      </c>
      <c r="F240" s="1">
        <v>0</v>
      </c>
      <c r="G240" s="1">
        <v>1064</v>
      </c>
      <c r="H240" s="1">
        <v>1890.52</v>
      </c>
      <c r="I240" s="1">
        <v>3959.02</v>
      </c>
      <c r="J240" s="1">
        <v>31040.98</v>
      </c>
      <c r="K240">
        <v>18</v>
      </c>
    </row>
    <row r="241" spans="5:11">
      <c r="E241" t="s">
        <v>274</v>
      </c>
      <c r="F241" s="1">
        <v>0</v>
      </c>
      <c r="G241" s="1">
        <v>541.12</v>
      </c>
      <c r="H241" s="1">
        <v>165</v>
      </c>
      <c r="I241" s="1">
        <v>1216.98</v>
      </c>
      <c r="J241" s="1">
        <v>16583.02</v>
      </c>
      <c r="K241">
        <v>316</v>
      </c>
    </row>
    <row r="242" spans="5:11">
      <c r="E242" t="s">
        <v>175</v>
      </c>
      <c r="F242" s="1">
        <v>0</v>
      </c>
      <c r="G242" s="1">
        <v>2888</v>
      </c>
      <c r="H242" s="1">
        <v>25</v>
      </c>
      <c r="I242" s="1">
        <v>5639.5</v>
      </c>
      <c r="J242" s="1">
        <v>89360.5</v>
      </c>
      <c r="K242">
        <v>205</v>
      </c>
    </row>
    <row r="243" spans="5:11">
      <c r="E243" t="s">
        <v>35</v>
      </c>
      <c r="F243" s="1">
        <v>0</v>
      </c>
      <c r="G243" s="1">
        <v>1368</v>
      </c>
      <c r="H243" s="1">
        <v>25</v>
      </c>
      <c r="I243" s="1">
        <v>2684.5</v>
      </c>
      <c r="J243" s="1">
        <v>42315.5</v>
      </c>
      <c r="K243">
        <v>27</v>
      </c>
    </row>
    <row r="244" spans="5:11">
      <c r="E244" t="s">
        <v>331</v>
      </c>
      <c r="F244" s="1">
        <v>0</v>
      </c>
      <c r="G244" s="1">
        <v>456</v>
      </c>
      <c r="H244" s="1">
        <v>25</v>
      </c>
      <c r="I244" s="1">
        <v>911.5</v>
      </c>
      <c r="J244" s="1">
        <v>14088.5</v>
      </c>
      <c r="K244">
        <v>382</v>
      </c>
    </row>
    <row r="245" spans="5:11">
      <c r="E245" t="s">
        <v>157</v>
      </c>
      <c r="F245" s="1">
        <v>0</v>
      </c>
      <c r="G245" s="1">
        <v>410.4</v>
      </c>
      <c r="H245" s="1">
        <v>125</v>
      </c>
      <c r="I245" s="1">
        <v>922.85</v>
      </c>
      <c r="J245" s="1">
        <v>12577.15</v>
      </c>
      <c r="K245">
        <v>180</v>
      </c>
    </row>
    <row r="246" spans="5:11">
      <c r="E246" t="s">
        <v>282</v>
      </c>
      <c r="F246" s="1">
        <v>0</v>
      </c>
      <c r="G246" s="1">
        <v>1155.2</v>
      </c>
      <c r="H246" s="1">
        <v>25</v>
      </c>
      <c r="I246" s="1">
        <v>2270.8000000000002</v>
      </c>
      <c r="J246" s="1">
        <v>35729.199999999997</v>
      </c>
      <c r="K246">
        <v>326</v>
      </c>
    </row>
    <row r="247" spans="5:11">
      <c r="E247" t="s">
        <v>332</v>
      </c>
      <c r="F247" s="1">
        <v>0</v>
      </c>
      <c r="G247" s="1">
        <v>425.6</v>
      </c>
      <c r="H247" s="1">
        <v>25</v>
      </c>
      <c r="I247" s="1">
        <v>852.4</v>
      </c>
      <c r="J247" s="1">
        <v>13147.6</v>
      </c>
      <c r="K247">
        <v>383</v>
      </c>
    </row>
    <row r="248" spans="5:11">
      <c r="E248" t="s">
        <v>229</v>
      </c>
      <c r="F248" s="1">
        <v>0</v>
      </c>
      <c r="G248" s="1">
        <v>668.8</v>
      </c>
      <c r="H248" s="1">
        <v>185</v>
      </c>
      <c r="I248" s="1">
        <v>1485.2</v>
      </c>
      <c r="J248" s="1">
        <v>20514.8</v>
      </c>
      <c r="K248">
        <v>267</v>
      </c>
    </row>
    <row r="249" spans="5:11">
      <c r="E249" t="s">
        <v>52</v>
      </c>
      <c r="F249" s="1">
        <v>583.79</v>
      </c>
      <c r="G249" s="1">
        <v>1246.4000000000001</v>
      </c>
      <c r="H249" s="1">
        <v>125</v>
      </c>
      <c r="I249" s="1">
        <v>3131.89</v>
      </c>
      <c r="J249" s="1">
        <v>37868.11</v>
      </c>
      <c r="K249">
        <v>56</v>
      </c>
    </row>
    <row r="250" spans="5:11">
      <c r="E250" t="s">
        <v>71</v>
      </c>
      <c r="F250" s="1">
        <v>0</v>
      </c>
      <c r="G250" s="1">
        <v>942.4</v>
      </c>
      <c r="H250" s="1">
        <v>25</v>
      </c>
      <c r="I250" s="1">
        <v>1857.1</v>
      </c>
      <c r="J250" s="1">
        <v>29142.9</v>
      </c>
      <c r="K250">
        <v>78</v>
      </c>
    </row>
    <row r="251" spans="5:11">
      <c r="E251" t="s">
        <v>87</v>
      </c>
      <c r="F251" s="1">
        <v>0</v>
      </c>
      <c r="G251" s="1">
        <v>1071.5999999999999</v>
      </c>
      <c r="H251" s="1">
        <v>1097.76</v>
      </c>
      <c r="I251" s="1">
        <v>3181.04</v>
      </c>
      <c r="J251" s="1">
        <v>32068.959999999999</v>
      </c>
      <c r="K251">
        <v>98</v>
      </c>
    </row>
    <row r="252" spans="5:11">
      <c r="E252" t="s">
        <v>333</v>
      </c>
      <c r="F252" s="1">
        <v>0</v>
      </c>
      <c r="G252" s="1">
        <v>367.84</v>
      </c>
      <c r="H252" s="1">
        <v>25</v>
      </c>
      <c r="I252" s="1">
        <v>740.11</v>
      </c>
      <c r="J252" s="1">
        <v>11359.89</v>
      </c>
      <c r="K252">
        <v>384</v>
      </c>
    </row>
    <row r="253" spans="5:11">
      <c r="E253" t="s">
        <v>128</v>
      </c>
      <c r="F253" s="1">
        <v>0</v>
      </c>
      <c r="G253" s="1">
        <v>532</v>
      </c>
      <c r="H253" s="1">
        <v>25</v>
      </c>
      <c r="I253" s="1">
        <v>1059.25</v>
      </c>
      <c r="J253" s="1">
        <v>16440.75</v>
      </c>
      <c r="K253">
        <v>151</v>
      </c>
    </row>
    <row r="254" spans="5:11">
      <c r="E254" t="s">
        <v>334</v>
      </c>
      <c r="F254" s="1">
        <v>0</v>
      </c>
      <c r="G254" s="1">
        <v>425.6</v>
      </c>
      <c r="H254" s="1">
        <v>957.76</v>
      </c>
      <c r="I254" s="1">
        <v>1785.16</v>
      </c>
      <c r="J254" s="1">
        <v>12214.84</v>
      </c>
      <c r="K254">
        <v>385</v>
      </c>
    </row>
    <row r="255" spans="5:11">
      <c r="E255" t="s">
        <v>335</v>
      </c>
      <c r="F255" s="1">
        <v>0</v>
      </c>
      <c r="G255" s="1">
        <v>486.4</v>
      </c>
      <c r="H255" s="1">
        <v>25</v>
      </c>
      <c r="I255" s="1">
        <v>970.6</v>
      </c>
      <c r="J255" s="1">
        <v>15029.4</v>
      </c>
      <c r="K255">
        <v>386</v>
      </c>
    </row>
    <row r="256" spans="5:11">
      <c r="E256" t="s">
        <v>358</v>
      </c>
      <c r="F256" s="1">
        <v>0</v>
      </c>
      <c r="G256" s="1">
        <v>760</v>
      </c>
      <c r="H256" s="1">
        <v>185</v>
      </c>
      <c r="I256" s="1">
        <v>1662.5</v>
      </c>
      <c r="J256" s="1">
        <v>23337.5</v>
      </c>
      <c r="K256">
        <v>411</v>
      </c>
    </row>
    <row r="257" spans="5:11">
      <c r="E257" t="s">
        <v>336</v>
      </c>
      <c r="F257" s="1">
        <v>0</v>
      </c>
      <c r="G257" s="1">
        <v>471.2</v>
      </c>
      <c r="H257" s="1">
        <v>25</v>
      </c>
      <c r="I257" s="1">
        <v>941.05</v>
      </c>
      <c r="J257" s="1">
        <v>14558.95</v>
      </c>
      <c r="K257">
        <v>387</v>
      </c>
    </row>
    <row r="258" spans="5:11">
      <c r="E258" s="10" t="s">
        <v>7</v>
      </c>
      <c r="F258" s="10"/>
      <c r="G258" s="10"/>
      <c r="H258" s="10"/>
      <c r="I258" s="10"/>
      <c r="J258" s="10"/>
      <c r="K258">
        <v>192</v>
      </c>
    </row>
    <row r="259" spans="5:11">
      <c r="E259" t="s">
        <v>176</v>
      </c>
      <c r="F259" s="1">
        <v>0</v>
      </c>
      <c r="G259" s="1">
        <v>912</v>
      </c>
      <c r="H259" s="1">
        <v>25</v>
      </c>
      <c r="I259" s="1">
        <v>1798</v>
      </c>
      <c r="J259" s="1">
        <v>28202</v>
      </c>
      <c r="K259">
        <v>206</v>
      </c>
    </row>
    <row r="260" spans="5:11">
      <c r="E260" t="s">
        <v>386</v>
      </c>
      <c r="F260" s="1">
        <v>0</v>
      </c>
      <c r="G260" s="1">
        <v>820.8</v>
      </c>
      <c r="H260" s="1">
        <v>25</v>
      </c>
      <c r="I260" s="1">
        <v>1620.7</v>
      </c>
      <c r="J260" s="1">
        <v>25379.3</v>
      </c>
      <c r="K260">
        <v>434</v>
      </c>
    </row>
    <row r="261" spans="5:11">
      <c r="E261" t="s">
        <v>162</v>
      </c>
      <c r="F261" s="1">
        <v>0</v>
      </c>
      <c r="G261" s="1">
        <v>2219.1999999999998</v>
      </c>
      <c r="H261" s="1">
        <v>25</v>
      </c>
      <c r="I261" s="1">
        <v>4339.3</v>
      </c>
      <c r="J261" s="1">
        <v>68660.7</v>
      </c>
      <c r="K261">
        <v>187</v>
      </c>
    </row>
    <row r="262" spans="5:11">
      <c r="E262" t="s">
        <v>242</v>
      </c>
      <c r="F262" s="1">
        <v>0</v>
      </c>
      <c r="G262" s="1">
        <v>851.2</v>
      </c>
      <c r="H262" s="1">
        <v>165</v>
      </c>
      <c r="I262" s="1">
        <v>1819.8</v>
      </c>
      <c r="J262" s="1">
        <v>26180.2</v>
      </c>
      <c r="K262">
        <v>282</v>
      </c>
    </row>
    <row r="263" spans="5:11">
      <c r="E263" t="s">
        <v>369</v>
      </c>
      <c r="F263" s="1">
        <v>0</v>
      </c>
      <c r="G263" s="1">
        <v>1079.2</v>
      </c>
      <c r="H263" s="1">
        <v>1745</v>
      </c>
      <c r="I263" s="1">
        <v>3843.05</v>
      </c>
      <c r="J263" s="1">
        <v>31656.95</v>
      </c>
      <c r="K263">
        <v>418</v>
      </c>
    </row>
    <row r="264" spans="5:11">
      <c r="E264" t="s">
        <v>337</v>
      </c>
      <c r="F264" s="1">
        <v>0</v>
      </c>
      <c r="G264" s="1">
        <v>419.52</v>
      </c>
      <c r="H264" s="1">
        <v>25</v>
      </c>
      <c r="I264" s="1">
        <v>840.58</v>
      </c>
      <c r="J264" s="1">
        <v>12959.42</v>
      </c>
      <c r="K264">
        <v>388</v>
      </c>
    </row>
    <row r="265" spans="5:11">
      <c r="E265" t="s">
        <v>338</v>
      </c>
      <c r="F265" s="1">
        <v>0</v>
      </c>
      <c r="G265" s="1">
        <v>456</v>
      </c>
      <c r="H265" s="1">
        <v>1890.52</v>
      </c>
      <c r="I265" s="1">
        <v>2777.02</v>
      </c>
      <c r="J265" s="1">
        <v>12222.98</v>
      </c>
      <c r="K265">
        <v>389</v>
      </c>
    </row>
    <row r="266" spans="5:11">
      <c r="E266" t="s">
        <v>160</v>
      </c>
      <c r="F266" s="1">
        <v>0</v>
      </c>
      <c r="G266" s="1">
        <v>608</v>
      </c>
      <c r="H266" s="1">
        <v>25</v>
      </c>
      <c r="I266" s="1">
        <v>1207</v>
      </c>
      <c r="J266" s="1">
        <v>18793</v>
      </c>
      <c r="K266">
        <v>182</v>
      </c>
    </row>
    <row r="267" spans="5:11">
      <c r="E267" t="s">
        <v>76</v>
      </c>
      <c r="F267" s="1">
        <v>0</v>
      </c>
      <c r="G267" s="1">
        <v>2128</v>
      </c>
      <c r="H267" s="1">
        <v>25</v>
      </c>
      <c r="I267" s="1">
        <v>4162</v>
      </c>
      <c r="J267" s="1">
        <v>65838</v>
      </c>
      <c r="K267">
        <v>86</v>
      </c>
    </row>
    <row r="268" spans="5:11">
      <c r="E268" t="s">
        <v>105</v>
      </c>
      <c r="F268" s="1">
        <v>0</v>
      </c>
      <c r="G268" s="1">
        <v>1459.2</v>
      </c>
      <c r="H268" s="1">
        <v>25</v>
      </c>
      <c r="I268" s="1">
        <v>2861.8</v>
      </c>
      <c r="J268" s="1">
        <v>45138.2</v>
      </c>
      <c r="K268">
        <v>121</v>
      </c>
    </row>
    <row r="269" spans="5:11">
      <c r="E269" t="s">
        <v>249</v>
      </c>
      <c r="F269" s="1">
        <v>0</v>
      </c>
      <c r="G269" s="1">
        <v>656.64</v>
      </c>
      <c r="H269" s="1">
        <v>185</v>
      </c>
      <c r="I269" s="1">
        <v>1461.56</v>
      </c>
      <c r="J269" s="1">
        <v>20138.439999999999</v>
      </c>
      <c r="K269">
        <v>291</v>
      </c>
    </row>
    <row r="270" spans="5:11">
      <c r="E270" t="s">
        <v>192</v>
      </c>
      <c r="F270" s="1">
        <v>0</v>
      </c>
      <c r="G270" s="1">
        <v>1170.4000000000001</v>
      </c>
      <c r="H270" s="1">
        <v>125</v>
      </c>
      <c r="I270" s="1">
        <v>2400.35</v>
      </c>
      <c r="J270" s="1">
        <v>36099.65</v>
      </c>
      <c r="K270">
        <v>226</v>
      </c>
    </row>
    <row r="271" spans="5:11">
      <c r="E271" t="s">
        <v>200</v>
      </c>
      <c r="F271" s="1">
        <v>1995.14</v>
      </c>
      <c r="G271" s="1">
        <v>1550.4</v>
      </c>
      <c r="H271" s="1">
        <v>165</v>
      </c>
      <c r="I271" s="1">
        <v>5174.24</v>
      </c>
      <c r="J271" s="1">
        <v>45825.760000000002</v>
      </c>
      <c r="K271">
        <v>235</v>
      </c>
    </row>
    <row r="272" spans="5:11">
      <c r="E272" t="s">
        <v>275</v>
      </c>
      <c r="F272" s="1">
        <v>0</v>
      </c>
      <c r="G272" s="1">
        <v>370.88</v>
      </c>
      <c r="H272" s="1">
        <v>125</v>
      </c>
      <c r="I272" s="1">
        <v>846.02</v>
      </c>
      <c r="J272" s="1">
        <v>11353.98</v>
      </c>
      <c r="K272">
        <v>317</v>
      </c>
    </row>
    <row r="273" spans="5:11">
      <c r="E273" t="s">
        <v>339</v>
      </c>
      <c r="F273" s="1">
        <v>0</v>
      </c>
      <c r="G273" s="1">
        <v>456</v>
      </c>
      <c r="H273" s="1">
        <v>25</v>
      </c>
      <c r="I273" s="1">
        <v>911.5</v>
      </c>
      <c r="J273" s="1">
        <v>14088.5</v>
      </c>
      <c r="K273">
        <v>390</v>
      </c>
    </row>
    <row r="274" spans="5:11">
      <c r="E274" t="s">
        <v>81</v>
      </c>
      <c r="F274" s="1">
        <v>0</v>
      </c>
      <c r="G274" s="1">
        <v>2737.52</v>
      </c>
      <c r="H274" s="1">
        <v>25</v>
      </c>
      <c r="I274" s="1">
        <v>5346.96</v>
      </c>
      <c r="J274" s="1">
        <v>84703.039999999994</v>
      </c>
      <c r="K274">
        <v>89</v>
      </c>
    </row>
    <row r="275" spans="5:11">
      <c r="E275" t="s">
        <v>423</v>
      </c>
      <c r="F275" s="1">
        <v>0</v>
      </c>
      <c r="G275" s="1">
        <v>1368</v>
      </c>
      <c r="H275" s="1">
        <v>125</v>
      </c>
      <c r="I275" s="1">
        <v>2784.5</v>
      </c>
      <c r="J275" s="1">
        <v>42215.5</v>
      </c>
      <c r="K275">
        <v>473</v>
      </c>
    </row>
    <row r="276" spans="5:11">
      <c r="E276" t="s">
        <v>425</v>
      </c>
      <c r="F276" s="1">
        <v>0</v>
      </c>
      <c r="G276" s="1">
        <v>1732.8</v>
      </c>
      <c r="H276" s="1">
        <v>25</v>
      </c>
      <c r="I276" s="1">
        <v>3393.7</v>
      </c>
      <c r="J276" s="1">
        <v>53606.3</v>
      </c>
      <c r="K276">
        <v>474</v>
      </c>
    </row>
    <row r="277" spans="5:11">
      <c r="E277" t="s">
        <v>340</v>
      </c>
      <c r="F277" s="1">
        <v>0</v>
      </c>
      <c r="G277" s="1">
        <v>486.4</v>
      </c>
      <c r="H277" s="1">
        <v>25</v>
      </c>
      <c r="I277" s="1">
        <v>970.6</v>
      </c>
      <c r="J277" s="1">
        <v>15029.4</v>
      </c>
      <c r="K277">
        <v>391</v>
      </c>
    </row>
    <row r="278" spans="5:11">
      <c r="E278" t="s">
        <v>254</v>
      </c>
      <c r="F278" s="1">
        <v>0</v>
      </c>
      <c r="G278" s="1">
        <v>1824</v>
      </c>
      <c r="H278" s="1">
        <v>25</v>
      </c>
      <c r="I278" s="1">
        <v>3571</v>
      </c>
      <c r="J278" s="1">
        <v>56429</v>
      </c>
      <c r="K278">
        <v>294</v>
      </c>
    </row>
    <row r="279" spans="5:11">
      <c r="E279" t="s">
        <v>164</v>
      </c>
      <c r="F279" s="1">
        <v>0</v>
      </c>
      <c r="G279" s="1">
        <v>1276.8</v>
      </c>
      <c r="H279" s="1">
        <v>25</v>
      </c>
      <c r="I279" s="1">
        <v>2507.1999999999998</v>
      </c>
      <c r="J279" s="1">
        <v>39492.800000000003</v>
      </c>
      <c r="K279">
        <v>188</v>
      </c>
    </row>
    <row r="280" spans="5:11">
      <c r="E280" t="s">
        <v>58</v>
      </c>
      <c r="F280" s="1">
        <v>0</v>
      </c>
      <c r="G280" s="1">
        <v>1824</v>
      </c>
      <c r="H280" s="1">
        <v>1990.52</v>
      </c>
      <c r="I280" s="1">
        <v>5536.52</v>
      </c>
      <c r="J280" s="1">
        <v>54463.48</v>
      </c>
      <c r="K280">
        <v>67</v>
      </c>
    </row>
    <row r="281" spans="5:11">
      <c r="E281" t="s">
        <v>341</v>
      </c>
      <c r="F281" s="1">
        <v>0</v>
      </c>
      <c r="G281" s="1">
        <v>395.2</v>
      </c>
      <c r="H281" s="1">
        <v>957.76</v>
      </c>
      <c r="I281" s="1">
        <v>1726.06</v>
      </c>
      <c r="J281" s="1">
        <v>11273.94</v>
      </c>
      <c r="K281">
        <v>392</v>
      </c>
    </row>
    <row r="282" spans="5:11">
      <c r="E282" t="s">
        <v>395</v>
      </c>
      <c r="F282" s="1">
        <v>0</v>
      </c>
      <c r="G282" s="1">
        <v>729.6</v>
      </c>
      <c r="H282" s="1">
        <v>165</v>
      </c>
      <c r="I282" s="1">
        <v>1583.4</v>
      </c>
      <c r="J282" s="1">
        <v>22416.6</v>
      </c>
      <c r="K282">
        <v>444</v>
      </c>
    </row>
    <row r="283" spans="5:11">
      <c r="E283" t="s">
        <v>84</v>
      </c>
      <c r="F283" s="1">
        <v>0</v>
      </c>
      <c r="G283" s="1">
        <v>1520</v>
      </c>
      <c r="H283" s="1">
        <v>25</v>
      </c>
      <c r="I283" s="1">
        <v>2980</v>
      </c>
      <c r="J283" s="1">
        <v>47020</v>
      </c>
      <c r="K283">
        <v>92</v>
      </c>
    </row>
    <row r="284" spans="5:11">
      <c r="E284" t="s">
        <v>342</v>
      </c>
      <c r="F284" s="1">
        <v>0</v>
      </c>
      <c r="G284" s="1">
        <v>501.6</v>
      </c>
      <c r="H284" s="1">
        <v>25</v>
      </c>
      <c r="I284" s="1">
        <v>1000.15</v>
      </c>
      <c r="J284" s="1">
        <v>15499.85</v>
      </c>
      <c r="K284">
        <v>393</v>
      </c>
    </row>
    <row r="285" spans="5:11">
      <c r="E285" t="s">
        <v>114</v>
      </c>
      <c r="F285" s="1">
        <v>0</v>
      </c>
      <c r="G285" s="1">
        <v>1702.4</v>
      </c>
      <c r="H285" s="1">
        <v>145</v>
      </c>
      <c r="I285" s="1">
        <v>3454.6</v>
      </c>
      <c r="J285" s="1">
        <v>52545.4</v>
      </c>
      <c r="K285">
        <v>135</v>
      </c>
    </row>
    <row r="286" spans="5:11">
      <c r="E286" t="s">
        <v>215</v>
      </c>
      <c r="F286" s="1">
        <v>0</v>
      </c>
      <c r="G286" s="1">
        <v>1064</v>
      </c>
      <c r="H286" s="1">
        <v>957.76</v>
      </c>
      <c r="I286" s="1">
        <v>3026.26</v>
      </c>
      <c r="J286" s="1">
        <v>31973.74</v>
      </c>
      <c r="K286">
        <v>253</v>
      </c>
    </row>
    <row r="287" spans="5:11">
      <c r="E287" t="s">
        <v>415</v>
      </c>
      <c r="F287" s="1">
        <v>0</v>
      </c>
      <c r="G287" s="1">
        <v>2249.6</v>
      </c>
      <c r="H287" s="1">
        <v>25</v>
      </c>
      <c r="I287" s="1">
        <v>4398.3999999999996</v>
      </c>
      <c r="J287" s="1">
        <v>69601.600000000006</v>
      </c>
      <c r="K287">
        <v>464</v>
      </c>
    </row>
    <row r="288" spans="5:11">
      <c r="E288" t="s">
        <v>343</v>
      </c>
      <c r="F288" s="1">
        <v>0</v>
      </c>
      <c r="G288" s="1">
        <v>430.16</v>
      </c>
      <c r="H288" s="1">
        <v>25</v>
      </c>
      <c r="I288" s="1">
        <v>861.27</v>
      </c>
      <c r="J288" s="1">
        <v>13288.73</v>
      </c>
      <c r="K288">
        <v>394</v>
      </c>
    </row>
    <row r="289" spans="5:11">
      <c r="E289" t="s">
        <v>45</v>
      </c>
      <c r="F289" s="1">
        <v>302.74</v>
      </c>
      <c r="G289" s="1">
        <v>1216</v>
      </c>
      <c r="H289" s="1">
        <v>1077.76</v>
      </c>
      <c r="I289" s="1">
        <v>3744.5</v>
      </c>
      <c r="J289" s="1">
        <v>36255.5</v>
      </c>
      <c r="K289">
        <v>45</v>
      </c>
    </row>
    <row r="290" spans="5:11">
      <c r="E290" t="s">
        <v>156</v>
      </c>
      <c r="F290" s="1">
        <v>0</v>
      </c>
      <c r="G290" s="1">
        <v>395.2</v>
      </c>
      <c r="H290" s="1">
        <v>165</v>
      </c>
      <c r="I290" s="1">
        <v>933.3</v>
      </c>
      <c r="J290" s="1">
        <v>12066.7</v>
      </c>
      <c r="K290">
        <v>179</v>
      </c>
    </row>
    <row r="291" spans="5:11">
      <c r="E291" t="s">
        <v>29</v>
      </c>
      <c r="F291" s="1">
        <v>0</v>
      </c>
      <c r="G291" s="1">
        <v>1976</v>
      </c>
      <c r="H291" s="1">
        <v>25</v>
      </c>
      <c r="I291" s="1">
        <v>3866.5</v>
      </c>
      <c r="J291" s="1">
        <v>61133.5</v>
      </c>
      <c r="K291">
        <v>19</v>
      </c>
    </row>
    <row r="292" spans="5:11">
      <c r="E292" t="s">
        <v>344</v>
      </c>
      <c r="F292" s="1">
        <v>0</v>
      </c>
      <c r="G292" s="1">
        <v>425.6</v>
      </c>
      <c r="H292" s="1">
        <v>957.76</v>
      </c>
      <c r="I292" s="1">
        <v>1785.16</v>
      </c>
      <c r="J292" s="1">
        <v>12214.84</v>
      </c>
      <c r="K292">
        <v>395</v>
      </c>
    </row>
    <row r="293" spans="5:11">
      <c r="E293" t="s">
        <v>345</v>
      </c>
      <c r="F293" s="1">
        <v>0</v>
      </c>
      <c r="G293" s="1">
        <v>486.4</v>
      </c>
      <c r="H293" s="1">
        <v>25</v>
      </c>
      <c r="I293" s="1">
        <v>970.6</v>
      </c>
      <c r="J293" s="1">
        <v>15029.4</v>
      </c>
      <c r="K293">
        <v>396</v>
      </c>
    </row>
    <row r="294" spans="5:11">
      <c r="E294" t="s">
        <v>201</v>
      </c>
      <c r="F294" s="1">
        <v>0</v>
      </c>
      <c r="G294" s="1">
        <v>1368</v>
      </c>
      <c r="H294" s="1">
        <v>25</v>
      </c>
      <c r="I294" s="1">
        <v>2684.5</v>
      </c>
      <c r="J294" s="1">
        <v>42315.5</v>
      </c>
      <c r="K294">
        <v>236</v>
      </c>
    </row>
    <row r="295" spans="5:11">
      <c r="E295" t="s">
        <v>80</v>
      </c>
      <c r="F295" s="1">
        <v>0</v>
      </c>
      <c r="G295" s="1">
        <v>1216</v>
      </c>
      <c r="H295" s="1">
        <v>25</v>
      </c>
      <c r="I295" s="1">
        <v>2389</v>
      </c>
      <c r="J295" s="1">
        <v>37611</v>
      </c>
      <c r="K295">
        <v>88</v>
      </c>
    </row>
    <row r="296" spans="5:11">
      <c r="E296" t="s">
        <v>397</v>
      </c>
      <c r="F296" s="1">
        <v>0</v>
      </c>
      <c r="G296" s="1">
        <v>1824</v>
      </c>
      <c r="H296" s="1">
        <v>565</v>
      </c>
      <c r="I296" s="1">
        <v>4111</v>
      </c>
      <c r="J296" s="1">
        <v>55889</v>
      </c>
      <c r="K296">
        <v>445</v>
      </c>
    </row>
    <row r="297" spans="5:11">
      <c r="E297" t="s">
        <v>146</v>
      </c>
      <c r="F297" s="1">
        <v>0</v>
      </c>
      <c r="G297" s="1">
        <v>364.8</v>
      </c>
      <c r="H297" s="1">
        <v>185</v>
      </c>
      <c r="I297" s="1">
        <v>894.2</v>
      </c>
      <c r="J297" s="1">
        <v>11105.8</v>
      </c>
      <c r="K297">
        <v>170</v>
      </c>
    </row>
    <row r="298" spans="5:11">
      <c r="E298" t="s">
        <v>346</v>
      </c>
      <c r="F298" s="1">
        <v>0</v>
      </c>
      <c r="G298" s="1">
        <v>288.8</v>
      </c>
      <c r="H298" s="1">
        <v>25</v>
      </c>
      <c r="I298" s="1">
        <v>586.45000000000005</v>
      </c>
      <c r="J298" s="1">
        <v>8913.5499999999993</v>
      </c>
      <c r="K298">
        <v>397</v>
      </c>
    </row>
    <row r="299" spans="5:11">
      <c r="E299" s="10" t="s">
        <v>131</v>
      </c>
      <c r="F299" s="10"/>
      <c r="G299" s="10"/>
      <c r="H299" s="10"/>
      <c r="I299" s="10"/>
      <c r="J299" s="10"/>
      <c r="K299">
        <v>156</v>
      </c>
    </row>
    <row r="300" spans="5:11">
      <c r="E300" s="10" t="s">
        <v>100</v>
      </c>
      <c r="F300" s="10"/>
      <c r="G300" s="10"/>
      <c r="H300" s="10"/>
      <c r="I300" s="10"/>
      <c r="J300" s="10"/>
      <c r="K300">
        <v>118</v>
      </c>
    </row>
    <row r="301" spans="5:11">
      <c r="E301" s="10" t="s">
        <v>120</v>
      </c>
      <c r="F301" s="10"/>
      <c r="G301" s="10"/>
      <c r="H301" s="10"/>
      <c r="I301" s="10"/>
      <c r="J301" s="10"/>
      <c r="K301">
        <v>146</v>
      </c>
    </row>
    <row r="302" spans="5:11">
      <c r="E302" s="10" t="s">
        <v>111</v>
      </c>
      <c r="F302" s="10"/>
      <c r="G302" s="10"/>
      <c r="H302" s="10"/>
      <c r="I302" s="10"/>
      <c r="J302" s="10"/>
      <c r="K302">
        <v>132</v>
      </c>
    </row>
    <row r="303" spans="5:11">
      <c r="E303" s="10" t="s">
        <v>134</v>
      </c>
      <c r="F303" s="10"/>
      <c r="G303" s="10"/>
      <c r="H303" s="10"/>
      <c r="I303" s="10"/>
      <c r="J303" s="10"/>
      <c r="K303">
        <v>161</v>
      </c>
    </row>
    <row r="304" spans="5:11">
      <c r="E304" s="10" t="s">
        <v>69</v>
      </c>
      <c r="F304" s="10"/>
      <c r="G304" s="10"/>
      <c r="H304" s="10"/>
      <c r="I304" s="10"/>
      <c r="J304" s="10"/>
      <c r="K304">
        <v>76</v>
      </c>
    </row>
    <row r="305" spans="5:11">
      <c r="E305" s="10" t="s">
        <v>109</v>
      </c>
      <c r="F305" s="10"/>
      <c r="G305" s="10"/>
      <c r="H305" s="10"/>
      <c r="I305" s="10"/>
      <c r="J305" s="10"/>
      <c r="K305">
        <v>127</v>
      </c>
    </row>
    <row r="306" spans="5:11">
      <c r="E306" t="s">
        <v>42</v>
      </c>
      <c r="F306" s="1">
        <v>2923.76</v>
      </c>
      <c r="G306" s="1">
        <v>1763.2</v>
      </c>
      <c r="H306" s="1">
        <v>3217.76</v>
      </c>
      <c r="I306" s="1">
        <v>9569.32</v>
      </c>
      <c r="J306" s="1">
        <v>48430.68</v>
      </c>
      <c r="K306">
        <v>35</v>
      </c>
    </row>
    <row r="307" spans="5:11">
      <c r="E307" t="s">
        <v>74</v>
      </c>
      <c r="F307" s="1">
        <v>0</v>
      </c>
      <c r="G307" s="1">
        <v>547.20000000000005</v>
      </c>
      <c r="H307" s="1">
        <v>25</v>
      </c>
      <c r="I307" s="1">
        <v>1088.8</v>
      </c>
      <c r="J307" s="1">
        <v>16911.2</v>
      </c>
      <c r="K307">
        <v>81</v>
      </c>
    </row>
    <row r="308" spans="5:11">
      <c r="E308" t="s">
        <v>177</v>
      </c>
      <c r="F308" s="1">
        <v>0</v>
      </c>
      <c r="G308" s="1">
        <v>2128</v>
      </c>
      <c r="H308" s="1">
        <v>25</v>
      </c>
      <c r="I308" s="1">
        <v>4162</v>
      </c>
      <c r="J308" s="1">
        <v>65838</v>
      </c>
      <c r="K308">
        <v>207</v>
      </c>
    </row>
    <row r="309" spans="5:11">
      <c r="E309" t="s">
        <v>230</v>
      </c>
      <c r="F309" s="1">
        <v>0</v>
      </c>
      <c r="G309" s="1">
        <v>638.4</v>
      </c>
      <c r="H309" s="1">
        <v>1097.76</v>
      </c>
      <c r="I309" s="1">
        <v>2338.86</v>
      </c>
      <c r="J309" s="1">
        <v>18661.14</v>
      </c>
      <c r="K309">
        <v>268</v>
      </c>
    </row>
    <row r="310" spans="5:11">
      <c r="E310" t="s">
        <v>432</v>
      </c>
      <c r="F310" s="1">
        <v>442.65</v>
      </c>
      <c r="G310" s="1">
        <v>1216</v>
      </c>
      <c r="H310" s="1">
        <v>25</v>
      </c>
      <c r="I310" s="1">
        <v>2831.65</v>
      </c>
      <c r="J310" s="1">
        <v>37168.35</v>
      </c>
      <c r="K310">
        <v>20</v>
      </c>
    </row>
    <row r="311" spans="5:11">
      <c r="E311" s="3" t="s">
        <v>18</v>
      </c>
      <c r="F311" s="4">
        <v>2563.34</v>
      </c>
      <c r="G311" s="4">
        <v>9867.84</v>
      </c>
      <c r="H311" s="4">
        <v>4987.71</v>
      </c>
      <c r="I311" s="4">
        <v>29563.3</v>
      </c>
      <c r="J311" s="4">
        <v>396486.7</v>
      </c>
      <c r="K311">
        <v>7</v>
      </c>
    </row>
    <row r="312" spans="5:11">
      <c r="E312" s="3" t="s">
        <v>18</v>
      </c>
      <c r="F312" s="4">
        <v>18187.009999999998</v>
      </c>
      <c r="G312" s="4">
        <v>4029.52</v>
      </c>
      <c r="H312" s="4">
        <v>2035.52</v>
      </c>
      <c r="I312" s="4">
        <v>28815.35</v>
      </c>
      <c r="J312" s="4">
        <v>130184.65</v>
      </c>
      <c r="K312">
        <v>13</v>
      </c>
    </row>
    <row r="313" spans="5:11">
      <c r="E313" s="3" t="s">
        <v>18</v>
      </c>
      <c r="F313" s="4">
        <f>SUM(F308:F312)</f>
        <v>21193</v>
      </c>
      <c r="G313" s="4">
        <f>SUM(G308:G312)</f>
        <v>17879.759999999998</v>
      </c>
      <c r="H313" s="4">
        <f>SUM(H308:H312)</f>
        <v>8170.99</v>
      </c>
      <c r="I313" s="4">
        <f>SUM(I308:I312)</f>
        <v>67711.16</v>
      </c>
      <c r="J313" s="4">
        <f>SUM(J308:J312)</f>
        <v>648338.84</v>
      </c>
      <c r="K313">
        <v>22</v>
      </c>
    </row>
    <row r="314" spans="5:11">
      <c r="E314" s="3" t="s">
        <v>18</v>
      </c>
      <c r="F314" s="4">
        <v>0</v>
      </c>
      <c r="G314" s="4">
        <v>6657.6</v>
      </c>
      <c r="H314" s="4">
        <v>1990.52</v>
      </c>
      <c r="I314" s="4">
        <v>14933.42</v>
      </c>
      <c r="J314" s="4">
        <v>204066.58</v>
      </c>
      <c r="K314">
        <v>31</v>
      </c>
    </row>
    <row r="315" spans="5:11">
      <c r="E315" s="3" t="s">
        <v>18</v>
      </c>
      <c r="F315" s="4">
        <v>2923.76</v>
      </c>
      <c r="G315" s="4">
        <v>1763.2</v>
      </c>
      <c r="H315" s="4">
        <v>3217.76</v>
      </c>
      <c r="I315" s="4">
        <v>9569.32</v>
      </c>
      <c r="J315" s="4">
        <v>48430.68</v>
      </c>
      <c r="K315">
        <v>36</v>
      </c>
    </row>
    <row r="316" spans="5:11">
      <c r="E316" s="3" t="s">
        <v>18</v>
      </c>
      <c r="F316" s="4">
        <v>0</v>
      </c>
      <c r="G316" s="4">
        <v>972.8</v>
      </c>
      <c r="H316" s="4">
        <v>25</v>
      </c>
      <c r="I316" s="4">
        <v>1916.2</v>
      </c>
      <c r="J316" s="4">
        <v>30083.8</v>
      </c>
      <c r="K316">
        <v>41</v>
      </c>
    </row>
    <row r="317" spans="5:11">
      <c r="E317" s="3" t="s">
        <v>18</v>
      </c>
      <c r="F317" s="4">
        <v>302.74</v>
      </c>
      <c r="G317" s="4">
        <v>2432</v>
      </c>
      <c r="H317" s="4">
        <v>2175.52</v>
      </c>
      <c r="I317" s="4">
        <v>7206.26</v>
      </c>
      <c r="J317" s="4">
        <v>72793.740000000005</v>
      </c>
      <c r="K317">
        <v>47</v>
      </c>
    </row>
    <row r="318" spans="5:11">
      <c r="E318" s="3" t="s">
        <v>18</v>
      </c>
      <c r="F318" s="4">
        <v>0</v>
      </c>
      <c r="G318" s="4">
        <v>1337.6</v>
      </c>
      <c r="H318" s="4">
        <v>125</v>
      </c>
      <c r="I318" s="4">
        <v>2725.4</v>
      </c>
      <c r="J318" s="4">
        <v>41274.6</v>
      </c>
      <c r="K318">
        <v>52</v>
      </c>
    </row>
    <row r="319" spans="5:11">
      <c r="E319" s="3" t="s">
        <v>18</v>
      </c>
      <c r="F319" s="4">
        <v>583.79</v>
      </c>
      <c r="G319" s="4">
        <v>1246.4000000000001</v>
      </c>
      <c r="H319" s="4">
        <v>125</v>
      </c>
      <c r="I319" s="4">
        <v>3131.89</v>
      </c>
      <c r="J319" s="4">
        <v>37868.11</v>
      </c>
      <c r="K319">
        <v>57</v>
      </c>
    </row>
    <row r="320" spans="5:11">
      <c r="E320" s="3" t="s">
        <v>18</v>
      </c>
      <c r="F320" s="4">
        <v>0</v>
      </c>
      <c r="G320" s="4">
        <v>3999.12</v>
      </c>
      <c r="H320" s="4">
        <v>100</v>
      </c>
      <c r="I320" s="4">
        <v>8877.67</v>
      </c>
      <c r="J320" s="4">
        <v>157622.32999999999</v>
      </c>
      <c r="K320">
        <v>63</v>
      </c>
    </row>
    <row r="321" spans="5:11">
      <c r="E321" s="3" t="s">
        <v>18</v>
      </c>
      <c r="F321" s="4">
        <v>0</v>
      </c>
      <c r="G321" s="4">
        <v>8876.7999999999993</v>
      </c>
      <c r="H321" s="4">
        <v>4221.04</v>
      </c>
      <c r="I321" s="4">
        <v>21478.240000000002</v>
      </c>
      <c r="J321" s="4">
        <v>270521.76</v>
      </c>
      <c r="K321">
        <v>73</v>
      </c>
    </row>
    <row r="322" spans="5:11">
      <c r="E322" s="3" t="s">
        <v>18</v>
      </c>
      <c r="F322" s="4">
        <v>868.5</v>
      </c>
      <c r="G322" s="4">
        <v>5016</v>
      </c>
      <c r="H322" s="4">
        <v>2090.52</v>
      </c>
      <c r="I322" s="4">
        <v>12710.52</v>
      </c>
      <c r="J322" s="4">
        <v>152289.48000000001</v>
      </c>
      <c r="K322">
        <v>82</v>
      </c>
    </row>
    <row r="323" spans="5:11">
      <c r="E323" s="3" t="s">
        <v>18</v>
      </c>
      <c r="F323" s="4">
        <v>0</v>
      </c>
      <c r="G323" s="4">
        <v>11857.52</v>
      </c>
      <c r="H323" s="4">
        <v>2040.52</v>
      </c>
      <c r="I323" s="4">
        <v>25092.48</v>
      </c>
      <c r="J323" s="4">
        <v>364957.52</v>
      </c>
      <c r="K323">
        <v>93</v>
      </c>
    </row>
    <row r="324" spans="5:11">
      <c r="E324" s="3" t="s">
        <v>18</v>
      </c>
      <c r="F324" s="4">
        <v>0</v>
      </c>
      <c r="G324" s="4">
        <v>7942</v>
      </c>
      <c r="H324" s="4">
        <v>3201.76</v>
      </c>
      <c r="I324" s="4">
        <v>18641.64</v>
      </c>
      <c r="J324" s="4">
        <v>242608.36</v>
      </c>
      <c r="K324">
        <v>104</v>
      </c>
    </row>
    <row r="325" spans="5:11">
      <c r="E325" s="3" t="s">
        <v>18</v>
      </c>
      <c r="F325" s="4">
        <v>0</v>
      </c>
      <c r="G325" s="4">
        <v>3573.52</v>
      </c>
      <c r="H325" s="4">
        <v>240</v>
      </c>
      <c r="I325" s="4">
        <v>7946.32</v>
      </c>
      <c r="J325" s="4">
        <v>136053.68</v>
      </c>
      <c r="K325">
        <v>110</v>
      </c>
    </row>
    <row r="326" spans="5:11">
      <c r="E326" s="3" t="s">
        <v>18</v>
      </c>
      <c r="F326" s="4">
        <v>0</v>
      </c>
      <c r="G326" s="4">
        <v>1392.32</v>
      </c>
      <c r="H326" s="4">
        <v>2030.52</v>
      </c>
      <c r="I326" s="4">
        <v>4737.3</v>
      </c>
      <c r="J326" s="4">
        <v>41062.699999999997</v>
      </c>
      <c r="K326">
        <v>115</v>
      </c>
    </row>
    <row r="327" spans="5:11">
      <c r="E327" s="3" t="s">
        <v>18</v>
      </c>
      <c r="F327" s="4">
        <v>727.36</v>
      </c>
      <c r="G327" s="4">
        <v>7326.4</v>
      </c>
      <c r="H327" s="4">
        <v>3233.28</v>
      </c>
      <c r="I327" s="4">
        <v>18203.740000000002</v>
      </c>
      <c r="J327" s="4">
        <v>222796.26</v>
      </c>
      <c r="K327">
        <v>124</v>
      </c>
    </row>
    <row r="328" spans="5:11">
      <c r="E328" s="3" t="s">
        <v>18</v>
      </c>
      <c r="F328" s="4">
        <v>0</v>
      </c>
      <c r="G328" s="4">
        <v>1079.2</v>
      </c>
      <c r="H328" s="4">
        <v>125</v>
      </c>
      <c r="I328" s="4">
        <v>2223.0500000000002</v>
      </c>
      <c r="J328" s="4">
        <v>33276.949999999997</v>
      </c>
      <c r="K328">
        <v>129</v>
      </c>
    </row>
    <row r="329" spans="5:11">
      <c r="E329" s="3" t="s">
        <v>18</v>
      </c>
      <c r="F329" s="4">
        <v>0</v>
      </c>
      <c r="G329" s="4">
        <v>3980.88</v>
      </c>
      <c r="H329" s="4">
        <v>2360.52</v>
      </c>
      <c r="I329" s="4">
        <v>10099.67</v>
      </c>
      <c r="J329" s="4">
        <v>120850.33</v>
      </c>
      <c r="K329">
        <v>136</v>
      </c>
    </row>
    <row r="330" spans="5:11">
      <c r="E330" s="3" t="s">
        <v>18</v>
      </c>
      <c r="F330" s="4">
        <v>1149.55</v>
      </c>
      <c r="G330" s="4">
        <v>2883.44</v>
      </c>
      <c r="H330" s="4">
        <v>3910.65</v>
      </c>
      <c r="I330" s="4">
        <v>10665.84</v>
      </c>
      <c r="J330" s="4">
        <v>84184.16</v>
      </c>
      <c r="K330">
        <v>143</v>
      </c>
    </row>
    <row r="331" spans="5:11">
      <c r="E331" s="3" t="s">
        <v>18</v>
      </c>
      <c r="F331" s="4">
        <v>442.65</v>
      </c>
      <c r="G331" s="4">
        <v>4145.04</v>
      </c>
      <c r="H331" s="4">
        <v>4450</v>
      </c>
      <c r="I331" s="4">
        <v>12950.94</v>
      </c>
      <c r="J331" s="4">
        <v>123399.06</v>
      </c>
      <c r="K331">
        <v>153</v>
      </c>
    </row>
    <row r="332" spans="5:11">
      <c r="E332" s="3" t="s">
        <v>18</v>
      </c>
      <c r="F332" s="4">
        <v>0</v>
      </c>
      <c r="G332" s="4">
        <v>729.6</v>
      </c>
      <c r="H332" s="4">
        <v>145</v>
      </c>
      <c r="I332" s="4">
        <v>1563.4</v>
      </c>
      <c r="J332" s="4">
        <v>22436.6</v>
      </c>
      <c r="K332">
        <v>158</v>
      </c>
    </row>
    <row r="333" spans="5:11">
      <c r="E333" s="3" t="s">
        <v>18</v>
      </c>
      <c r="F333" s="4">
        <v>1430.6</v>
      </c>
      <c r="G333" s="4">
        <v>12284.34</v>
      </c>
      <c r="H333" s="4">
        <v>3602.76</v>
      </c>
      <c r="I333" s="4">
        <v>28915.1</v>
      </c>
      <c r="J333" s="4">
        <v>375174.9</v>
      </c>
      <c r="K333">
        <v>183</v>
      </c>
    </row>
    <row r="334" spans="5:11">
      <c r="E334" s="3" t="s">
        <v>18</v>
      </c>
      <c r="F334" s="4">
        <v>0</v>
      </c>
      <c r="G334" s="4">
        <v>3496</v>
      </c>
      <c r="H334" s="4">
        <v>50</v>
      </c>
      <c r="I334" s="4">
        <v>6846.5</v>
      </c>
      <c r="J334" s="4">
        <v>108153.5</v>
      </c>
      <c r="K334">
        <v>189</v>
      </c>
    </row>
    <row r="335" spans="5:11">
      <c r="E335" s="3" t="s">
        <v>18</v>
      </c>
      <c r="F335" s="4">
        <v>0</v>
      </c>
      <c r="G335" s="4">
        <v>2995.92</v>
      </c>
      <c r="H335" s="4">
        <v>25</v>
      </c>
      <c r="I335" s="4">
        <v>7756.42</v>
      </c>
      <c r="J335" s="4">
        <v>157243.57999999999</v>
      </c>
      <c r="K335">
        <v>194</v>
      </c>
    </row>
    <row r="336" spans="5:11">
      <c r="E336" s="3" t="s">
        <v>18</v>
      </c>
      <c r="F336" s="4">
        <v>0</v>
      </c>
      <c r="G336" s="4">
        <v>934.8</v>
      </c>
      <c r="H336" s="4">
        <v>565</v>
      </c>
      <c r="I336" s="4">
        <v>2382.33</v>
      </c>
      <c r="J336" s="4">
        <v>28367.67</v>
      </c>
      <c r="K336">
        <v>199</v>
      </c>
    </row>
    <row r="337" spans="5:11">
      <c r="E337" s="3" t="s">
        <v>18</v>
      </c>
      <c r="F337" s="4">
        <v>0</v>
      </c>
      <c r="G337" s="4">
        <v>7498.81</v>
      </c>
      <c r="H337" s="4">
        <v>125</v>
      </c>
      <c r="I337" s="4">
        <v>14703.28</v>
      </c>
      <c r="J337" s="4">
        <v>231968.11</v>
      </c>
      <c r="K337">
        <v>208</v>
      </c>
    </row>
    <row r="338" spans="5:11">
      <c r="E338" s="3" t="s">
        <v>18</v>
      </c>
      <c r="F338" s="4">
        <v>0</v>
      </c>
      <c r="G338" s="4">
        <v>2249.6</v>
      </c>
      <c r="H338" s="4">
        <v>50</v>
      </c>
      <c r="I338" s="4">
        <v>4423.3999999999996</v>
      </c>
      <c r="J338" s="4">
        <v>69576.600000000006</v>
      </c>
      <c r="K338">
        <v>214</v>
      </c>
    </row>
    <row r="339" spans="5:11">
      <c r="E339" s="3" t="s">
        <v>18</v>
      </c>
      <c r="F339" s="4">
        <v>0</v>
      </c>
      <c r="G339" s="4">
        <v>1611.2</v>
      </c>
      <c r="H339" s="4">
        <v>1890.52</v>
      </c>
      <c r="I339" s="4">
        <v>5022.82</v>
      </c>
      <c r="J339" s="4">
        <v>47977.18</v>
      </c>
      <c r="K339">
        <v>219</v>
      </c>
    </row>
    <row r="340" spans="5:11">
      <c r="E340" s="3" t="s">
        <v>18</v>
      </c>
      <c r="F340" s="4">
        <v>2862.41</v>
      </c>
      <c r="G340" s="4">
        <v>7280.8</v>
      </c>
      <c r="H340" s="4">
        <v>1943.76</v>
      </c>
      <c r="I340" s="4">
        <v>18960.62</v>
      </c>
      <c r="J340" s="4">
        <v>220539.38</v>
      </c>
      <c r="K340">
        <v>228</v>
      </c>
    </row>
    <row r="341" spans="5:11">
      <c r="E341" s="3" t="s">
        <v>18</v>
      </c>
      <c r="F341" s="4">
        <v>3566.87</v>
      </c>
      <c r="G341" s="4">
        <v>7113.6</v>
      </c>
      <c r="H341" s="4">
        <v>1297.76</v>
      </c>
      <c r="I341" s="4">
        <v>18694.03</v>
      </c>
      <c r="J341" s="4">
        <v>215305.97</v>
      </c>
      <c r="K341">
        <v>237</v>
      </c>
    </row>
    <row r="342" spans="5:11">
      <c r="E342" s="3" t="s">
        <v>18</v>
      </c>
      <c r="F342" s="4">
        <v>0</v>
      </c>
      <c r="G342" s="4">
        <v>2720.8</v>
      </c>
      <c r="H342" s="4">
        <v>1227.76</v>
      </c>
      <c r="I342" s="4">
        <v>6517.22</v>
      </c>
      <c r="J342" s="4">
        <v>82982.78</v>
      </c>
      <c r="K342">
        <v>244</v>
      </c>
    </row>
    <row r="343" spans="5:11">
      <c r="E343" s="3" t="s">
        <v>18</v>
      </c>
      <c r="F343" s="4">
        <v>3486.68</v>
      </c>
      <c r="G343" s="4">
        <v>9819.2000000000007</v>
      </c>
      <c r="H343" s="4">
        <v>3240.52</v>
      </c>
      <c r="I343" s="4">
        <v>25816.5</v>
      </c>
      <c r="J343" s="4">
        <v>297183.5</v>
      </c>
      <c r="K343">
        <v>255</v>
      </c>
    </row>
    <row r="344" spans="5:11">
      <c r="E344" s="3" t="s">
        <v>18</v>
      </c>
      <c r="F344" s="4">
        <v>0</v>
      </c>
      <c r="G344" s="4">
        <v>11995.84</v>
      </c>
      <c r="H344" s="4">
        <v>3698.28</v>
      </c>
      <c r="I344" s="4">
        <v>27019.14</v>
      </c>
      <c r="J344" s="4">
        <v>367580.86</v>
      </c>
      <c r="K344">
        <v>271</v>
      </c>
    </row>
    <row r="345" spans="5:11">
      <c r="E345" s="3" t="s">
        <v>18</v>
      </c>
      <c r="F345" s="4">
        <v>0</v>
      </c>
      <c r="G345" s="4">
        <v>8963.44</v>
      </c>
      <c r="H345" s="4">
        <v>1977</v>
      </c>
      <c r="I345" s="4">
        <v>19402.64</v>
      </c>
      <c r="J345" s="4">
        <v>275447.36</v>
      </c>
      <c r="K345">
        <v>283</v>
      </c>
    </row>
    <row r="346" spans="5:11">
      <c r="E346" s="3" t="s">
        <v>18</v>
      </c>
      <c r="F346" s="4">
        <v>8576.99</v>
      </c>
      <c r="G346" s="4">
        <v>8250.41</v>
      </c>
      <c r="H346" s="4">
        <v>2600.52</v>
      </c>
      <c r="I346" s="4">
        <v>27216.959999999999</v>
      </c>
      <c r="J346" s="4">
        <v>244178.04</v>
      </c>
      <c r="K346">
        <v>296</v>
      </c>
    </row>
    <row r="347" spans="5:11">
      <c r="E347" s="3" t="s">
        <v>18</v>
      </c>
      <c r="F347" s="4">
        <v>21989.77</v>
      </c>
      <c r="G347" s="4">
        <v>4151.12</v>
      </c>
      <c r="H347" s="4">
        <v>50</v>
      </c>
      <c r="I347" s="4">
        <v>31299.49</v>
      </c>
      <c r="J347" s="4">
        <v>146700.51</v>
      </c>
      <c r="K347">
        <v>302</v>
      </c>
    </row>
    <row r="348" spans="5:11">
      <c r="E348" s="3" t="s">
        <v>18</v>
      </c>
      <c r="F348" s="4">
        <v>0</v>
      </c>
      <c r="G348" s="4">
        <v>8738.48</v>
      </c>
      <c r="H348" s="4">
        <v>6433.8</v>
      </c>
      <c r="I348" s="4">
        <v>23422.1</v>
      </c>
      <c r="J348" s="4">
        <v>264027.90000000002</v>
      </c>
      <c r="K348">
        <v>318</v>
      </c>
    </row>
    <row r="349" spans="5:11">
      <c r="E349" s="3" t="s">
        <v>18</v>
      </c>
      <c r="F349" s="4">
        <v>0</v>
      </c>
      <c r="G349" s="4">
        <v>4686.16</v>
      </c>
      <c r="H349" s="4">
        <v>4356.04</v>
      </c>
      <c r="I349" s="4">
        <v>13466.31</v>
      </c>
      <c r="J349" s="4">
        <v>140683.69</v>
      </c>
      <c r="K349">
        <v>327</v>
      </c>
    </row>
    <row r="350" spans="5:11">
      <c r="E350" s="3" t="s">
        <v>18</v>
      </c>
      <c r="F350" s="4">
        <v>21363.01</v>
      </c>
      <c r="G350" s="4">
        <v>4333.5200000000004</v>
      </c>
      <c r="H350" s="4">
        <v>3881.04</v>
      </c>
      <c r="I350" s="4">
        <v>34858.370000000003</v>
      </c>
      <c r="J350" s="4">
        <v>149141.63</v>
      </c>
      <c r="K350">
        <v>333</v>
      </c>
    </row>
    <row r="351" spans="5:11">
      <c r="E351" s="3" t="s">
        <v>18</v>
      </c>
      <c r="F351" s="4">
        <v>0</v>
      </c>
      <c r="G351" s="4">
        <v>6323.2</v>
      </c>
      <c r="H351" s="4">
        <v>100</v>
      </c>
      <c r="I351" s="4">
        <v>12392.8</v>
      </c>
      <c r="J351" s="4">
        <v>195607.2</v>
      </c>
      <c r="K351">
        <v>341</v>
      </c>
    </row>
    <row r="352" spans="5:11">
      <c r="E352" s="3" t="s">
        <v>18</v>
      </c>
      <c r="F352" s="4">
        <v>3143.46</v>
      </c>
      <c r="G352" s="4">
        <v>2918.4</v>
      </c>
      <c r="H352" s="4">
        <v>590</v>
      </c>
      <c r="I352" s="4">
        <v>9407.06</v>
      </c>
      <c r="J352" s="4">
        <v>86592.94</v>
      </c>
      <c r="K352">
        <v>347</v>
      </c>
    </row>
    <row r="353" spans="5:11">
      <c r="E353" s="3" t="s">
        <v>18</v>
      </c>
      <c r="F353" s="4">
        <v>0</v>
      </c>
      <c r="G353" s="4">
        <v>25034.04</v>
      </c>
      <c r="H353" s="4">
        <v>19226.25</v>
      </c>
      <c r="I353" s="4">
        <v>67894.429999999993</v>
      </c>
      <c r="J353" s="4">
        <v>755593.7</v>
      </c>
      <c r="K353">
        <v>403</v>
      </c>
    </row>
    <row r="354" spans="5:11">
      <c r="E354" s="3" t="s">
        <v>18</v>
      </c>
      <c r="F354" s="4">
        <v>1430.6</v>
      </c>
      <c r="G354" s="4">
        <v>11790.64</v>
      </c>
      <c r="H354" s="4">
        <v>5250.52</v>
      </c>
      <c r="I354" s="4">
        <v>29603.07</v>
      </c>
      <c r="J354" s="4">
        <v>358246.93</v>
      </c>
      <c r="K354">
        <v>420</v>
      </c>
    </row>
    <row r="355" spans="5:11">
      <c r="E355" s="3" t="s">
        <v>18</v>
      </c>
      <c r="F355" s="4">
        <v>3113.57</v>
      </c>
      <c r="G355" s="4">
        <v>8781.9500000000007</v>
      </c>
      <c r="H355" s="4">
        <v>11709.59</v>
      </c>
      <c r="I355" s="4">
        <v>31895.98</v>
      </c>
      <c r="J355" s="4">
        <v>256984.02</v>
      </c>
      <c r="K355">
        <v>435</v>
      </c>
    </row>
    <row r="356" spans="5:11">
      <c r="E356" s="3" t="s">
        <v>18</v>
      </c>
      <c r="F356" s="4">
        <v>0</v>
      </c>
      <c r="G356" s="4">
        <v>7087.76</v>
      </c>
      <c r="H356" s="4">
        <v>3800.52</v>
      </c>
      <c r="I356" s="4">
        <v>17579.689999999999</v>
      </c>
      <c r="J356" s="4">
        <v>215570.31</v>
      </c>
      <c r="K356">
        <v>446</v>
      </c>
    </row>
    <row r="357" spans="5:11">
      <c r="E357" s="3" t="s">
        <v>18</v>
      </c>
      <c r="F357" s="4">
        <v>1590.98</v>
      </c>
      <c r="G357" s="4">
        <v>6262.4</v>
      </c>
      <c r="H357" s="4">
        <v>3115</v>
      </c>
      <c r="I357" s="4">
        <v>16880.580000000002</v>
      </c>
      <c r="J357" s="4">
        <v>189119.42</v>
      </c>
      <c r="K357">
        <v>456</v>
      </c>
    </row>
    <row r="358" spans="5:11">
      <c r="E358" s="3" t="s">
        <v>18</v>
      </c>
      <c r="F358" s="4">
        <v>0</v>
      </c>
      <c r="G358" s="4">
        <v>5540.4</v>
      </c>
      <c r="H358" s="4">
        <v>645</v>
      </c>
      <c r="I358" s="4">
        <v>11415.98</v>
      </c>
      <c r="J358" s="4">
        <v>170834.02</v>
      </c>
      <c r="K358">
        <v>465</v>
      </c>
    </row>
    <row r="359" spans="5:11">
      <c r="E359" s="3" t="s">
        <v>18</v>
      </c>
      <c r="F359" s="4">
        <v>19.25</v>
      </c>
      <c r="G359" s="4">
        <v>7261.04</v>
      </c>
      <c r="H359" s="4">
        <v>390</v>
      </c>
      <c r="I359" s="4">
        <v>14525.29</v>
      </c>
      <c r="J359" s="4">
        <v>224324.71</v>
      </c>
      <c r="K359">
        <v>475</v>
      </c>
    </row>
    <row r="360" spans="5:11">
      <c r="E360" t="s">
        <v>31</v>
      </c>
      <c r="F360" s="1">
        <v>0</v>
      </c>
      <c r="G360" s="1">
        <v>2432</v>
      </c>
      <c r="H360" s="1">
        <v>1890.52</v>
      </c>
      <c r="I360" s="1">
        <v>6618.52</v>
      </c>
      <c r="J360" s="1">
        <v>73381.48</v>
      </c>
      <c r="K360">
        <v>21</v>
      </c>
    </row>
    <row r="361" spans="5:11">
      <c r="E361" t="s">
        <v>347</v>
      </c>
      <c r="F361" s="1">
        <v>0</v>
      </c>
      <c r="G361" s="1">
        <v>367.84</v>
      </c>
      <c r="H361" s="1">
        <v>25</v>
      </c>
      <c r="I361" s="1">
        <v>740.11</v>
      </c>
      <c r="J361" s="1">
        <v>11359.89</v>
      </c>
      <c r="K361">
        <v>398</v>
      </c>
    </row>
    <row r="362" spans="5:11">
      <c r="E362" t="s">
        <v>151</v>
      </c>
      <c r="F362" s="1">
        <v>0</v>
      </c>
      <c r="G362" s="1">
        <v>679.44</v>
      </c>
      <c r="H362" s="1">
        <v>100</v>
      </c>
      <c r="I362" s="1">
        <v>1420.89</v>
      </c>
      <c r="J362" s="1">
        <v>20929.11</v>
      </c>
      <c r="K362">
        <v>175</v>
      </c>
    </row>
    <row r="363" spans="5:11">
      <c r="E363" t="s">
        <v>14</v>
      </c>
      <c r="F363" s="1">
        <v>0</v>
      </c>
      <c r="G363" s="1">
        <v>2280</v>
      </c>
      <c r="H363" s="1">
        <v>25</v>
      </c>
      <c r="I363" s="1">
        <v>4457.5</v>
      </c>
      <c r="J363" s="1">
        <v>70542.5</v>
      </c>
      <c r="K363">
        <v>5</v>
      </c>
    </row>
    <row r="364" spans="5:11">
      <c r="E364" t="s">
        <v>72</v>
      </c>
      <c r="F364" s="1">
        <v>0</v>
      </c>
      <c r="G364" s="1">
        <v>942.4</v>
      </c>
      <c r="H364" s="1">
        <v>25</v>
      </c>
      <c r="I364" s="1">
        <v>1857.1</v>
      </c>
      <c r="J364" s="1">
        <v>29142.9</v>
      </c>
      <c r="K364">
        <v>79</v>
      </c>
    </row>
    <row r="365" spans="5:11">
      <c r="E365" t="s">
        <v>9</v>
      </c>
      <c r="F365" s="1">
        <v>0</v>
      </c>
      <c r="G365" s="1">
        <v>804.08</v>
      </c>
      <c r="H365" s="1">
        <v>25</v>
      </c>
      <c r="I365" s="1">
        <v>1588.2</v>
      </c>
      <c r="J365" s="1">
        <v>24861.8</v>
      </c>
      <c r="K365">
        <v>2</v>
      </c>
    </row>
    <row r="366" spans="5:11">
      <c r="E366" t="s">
        <v>348</v>
      </c>
      <c r="F366" s="1">
        <v>0</v>
      </c>
      <c r="G366" s="1">
        <v>471.2</v>
      </c>
      <c r="H366" s="1">
        <v>3007.76</v>
      </c>
      <c r="I366" s="1">
        <v>3923.81</v>
      </c>
      <c r="J366" s="1">
        <v>11576.19</v>
      </c>
      <c r="K366">
        <v>399</v>
      </c>
    </row>
    <row r="367" spans="5:11">
      <c r="E367" t="s">
        <v>96</v>
      </c>
      <c r="F367" s="1">
        <v>0</v>
      </c>
      <c r="G367" s="1">
        <v>2995.92</v>
      </c>
      <c r="H367" s="1">
        <v>165</v>
      </c>
      <c r="I367" s="1">
        <v>6748.42</v>
      </c>
      <c r="J367" s="1">
        <v>118251.58</v>
      </c>
      <c r="K367">
        <v>109</v>
      </c>
    </row>
    <row r="368" spans="5:11">
      <c r="E368" t="s">
        <v>250</v>
      </c>
      <c r="F368" s="1">
        <v>8576.99</v>
      </c>
      <c r="G368" s="1">
        <v>2584</v>
      </c>
      <c r="H368" s="1">
        <v>25</v>
      </c>
      <c r="I368" s="1">
        <v>13625.49</v>
      </c>
      <c r="J368" s="1">
        <v>71374.509999999995</v>
      </c>
      <c r="K368">
        <v>292</v>
      </c>
    </row>
    <row r="369" spans="5:11">
      <c r="E369" t="s">
        <v>349</v>
      </c>
      <c r="F369" s="1">
        <v>0</v>
      </c>
      <c r="G369" s="1">
        <v>425.6</v>
      </c>
      <c r="H369" s="1">
        <v>25</v>
      </c>
      <c r="I369" s="1">
        <v>852.4</v>
      </c>
      <c r="J369" s="1">
        <v>13147.6</v>
      </c>
      <c r="K369">
        <v>400</v>
      </c>
    </row>
    <row r="370" spans="5:11">
      <c r="E370" t="s">
        <v>49</v>
      </c>
      <c r="F370" s="1">
        <v>0</v>
      </c>
      <c r="G370" s="1">
        <v>1337.6</v>
      </c>
      <c r="H370" s="1">
        <v>125</v>
      </c>
      <c r="I370" s="1">
        <v>2725.4</v>
      </c>
      <c r="J370" s="1">
        <v>41274.6</v>
      </c>
      <c r="K370">
        <v>51</v>
      </c>
    </row>
    <row r="371" spans="5:11">
      <c r="E371" t="s">
        <v>252</v>
      </c>
      <c r="F371" s="1">
        <v>0</v>
      </c>
      <c r="G371" s="1">
        <v>547.20000000000005</v>
      </c>
      <c r="H371" s="1">
        <v>115</v>
      </c>
      <c r="I371" s="1">
        <v>1178.8</v>
      </c>
      <c r="J371" s="1">
        <v>16821.2</v>
      </c>
      <c r="K371">
        <v>293</v>
      </c>
    </row>
    <row r="372" spans="5:11">
      <c r="E372" t="s">
        <v>193</v>
      </c>
      <c r="F372" s="1">
        <v>0</v>
      </c>
      <c r="G372" s="1">
        <v>2736</v>
      </c>
      <c r="H372" s="1">
        <v>25</v>
      </c>
      <c r="I372" s="1">
        <v>5344</v>
      </c>
      <c r="J372" s="1">
        <v>84656</v>
      </c>
      <c r="K372">
        <v>227</v>
      </c>
    </row>
    <row r="373" spans="5:11">
      <c r="E373" t="s">
        <v>117</v>
      </c>
      <c r="F373" s="1">
        <v>0</v>
      </c>
      <c r="G373" s="1">
        <v>878.56</v>
      </c>
      <c r="H373" s="1">
        <v>145</v>
      </c>
      <c r="I373" s="1">
        <v>1852.99</v>
      </c>
      <c r="J373" s="1">
        <v>27047.01</v>
      </c>
      <c r="K373">
        <v>141</v>
      </c>
    </row>
    <row r="374" spans="5:11">
      <c r="E374" t="s">
        <v>364</v>
      </c>
      <c r="F374" s="1">
        <v>0</v>
      </c>
      <c r="G374" s="1">
        <v>851.2</v>
      </c>
      <c r="H374" s="1">
        <v>25</v>
      </c>
      <c r="I374" s="1">
        <v>1679.8</v>
      </c>
      <c r="J374" s="1">
        <v>26320.2</v>
      </c>
      <c r="K374">
        <v>415</v>
      </c>
    </row>
    <row r="375" spans="5:11">
      <c r="E375" t="s">
        <v>216</v>
      </c>
      <c r="F375" s="1">
        <v>0</v>
      </c>
      <c r="G375" s="1">
        <v>1216</v>
      </c>
      <c r="H375" s="1">
        <v>25</v>
      </c>
      <c r="I375" s="1">
        <v>2389</v>
      </c>
      <c r="J375" s="1">
        <v>37611</v>
      </c>
      <c r="K375">
        <v>254</v>
      </c>
    </row>
    <row r="376" spans="5:11">
      <c r="E376" t="s">
        <v>350</v>
      </c>
      <c r="F376" s="1">
        <v>0</v>
      </c>
      <c r="G376" s="1">
        <v>372.4</v>
      </c>
      <c r="H376" s="1">
        <v>25</v>
      </c>
      <c r="I376" s="1">
        <v>748.98</v>
      </c>
      <c r="J376" s="1">
        <v>11501.02</v>
      </c>
      <c r="K376">
        <v>401</v>
      </c>
    </row>
    <row r="377" spans="5:11">
      <c r="E377" t="s">
        <v>231</v>
      </c>
      <c r="F377" s="1">
        <v>0</v>
      </c>
      <c r="G377" s="1">
        <v>687.04</v>
      </c>
      <c r="H377" s="1">
        <v>125</v>
      </c>
      <c r="I377" s="1">
        <v>1460.66</v>
      </c>
      <c r="J377" s="1">
        <v>21139.34</v>
      </c>
      <c r="K377">
        <v>269</v>
      </c>
    </row>
    <row r="378" spans="5:11">
      <c r="E378" t="s">
        <v>90</v>
      </c>
      <c r="F378" s="1">
        <v>0</v>
      </c>
      <c r="G378" s="1">
        <v>775.2</v>
      </c>
      <c r="H378" s="1">
        <v>125</v>
      </c>
      <c r="I378" s="1">
        <v>1632.05</v>
      </c>
      <c r="J378" s="1">
        <v>23867.95</v>
      </c>
      <c r="K378">
        <v>101</v>
      </c>
    </row>
    <row r="379" spans="5:11">
      <c r="E379" t="s">
        <v>351</v>
      </c>
      <c r="F379" s="1">
        <v>0</v>
      </c>
      <c r="G379" s="1">
        <v>1793.6</v>
      </c>
      <c r="H379" s="1">
        <v>957.76</v>
      </c>
      <c r="I379" s="1">
        <v>4444.66</v>
      </c>
      <c r="J379" s="1">
        <v>54555.34</v>
      </c>
      <c r="K379">
        <v>402</v>
      </c>
    </row>
    <row r="380" spans="5:11">
      <c r="E380" t="s">
        <v>255</v>
      </c>
      <c r="F380" s="1">
        <v>0</v>
      </c>
      <c r="G380" s="1">
        <v>688.56</v>
      </c>
      <c r="H380" s="1">
        <v>957.76</v>
      </c>
      <c r="I380" s="1">
        <v>2296.38</v>
      </c>
      <c r="J380" s="1">
        <v>20353.62</v>
      </c>
      <c r="K380">
        <v>295</v>
      </c>
    </row>
    <row r="381" spans="5:11">
      <c r="F381" s="1"/>
      <c r="G381" s="1"/>
      <c r="H381" s="1"/>
      <c r="I381" s="1"/>
      <c r="J381" s="1"/>
      <c r="K381">
        <v>8</v>
      </c>
    </row>
    <row r="382" spans="5:11">
      <c r="F382" s="1"/>
      <c r="G382" s="1"/>
      <c r="H382" s="1"/>
      <c r="I382" s="1"/>
      <c r="J382" s="1"/>
      <c r="K382">
        <v>9</v>
      </c>
    </row>
    <row r="383" spans="5:11">
      <c r="F383" s="1"/>
      <c r="G383" s="1"/>
      <c r="H383" s="1"/>
      <c r="I383" s="1"/>
      <c r="J383" s="1"/>
      <c r="K383">
        <v>14</v>
      </c>
    </row>
    <row r="384" spans="5:11">
      <c r="F384" s="1"/>
      <c r="G384" s="1"/>
      <c r="H384" s="1"/>
      <c r="I384" s="1"/>
      <c r="J384" s="1"/>
      <c r="K384">
        <v>15</v>
      </c>
    </row>
    <row r="385" spans="6:11">
      <c r="F385" s="1"/>
      <c r="G385" s="1"/>
      <c r="H385" s="1"/>
      <c r="I385" s="1"/>
      <c r="J385" s="1"/>
      <c r="K385">
        <v>23</v>
      </c>
    </row>
    <row r="386" spans="6:11">
      <c r="F386" s="1"/>
      <c r="G386" s="1"/>
      <c r="H386" s="1"/>
      <c r="I386" s="1"/>
      <c r="J386" s="1"/>
      <c r="K386">
        <v>24</v>
      </c>
    </row>
    <row r="387" spans="6:11">
      <c r="F387" s="1"/>
      <c r="G387" s="1"/>
      <c r="H387" s="1"/>
      <c r="I387" s="1"/>
      <c r="J387" s="1"/>
      <c r="K387">
        <v>32</v>
      </c>
    </row>
    <row r="388" spans="6:11">
      <c r="F388" s="1"/>
      <c r="G388" s="1"/>
      <c r="H388" s="1"/>
      <c r="I388" s="1"/>
      <c r="J388" s="1"/>
      <c r="K388">
        <v>33</v>
      </c>
    </row>
    <row r="389" spans="6:11">
      <c r="F389" s="1"/>
      <c r="G389" s="1"/>
      <c r="H389" s="1"/>
      <c r="I389" s="1"/>
      <c r="J389" s="1"/>
      <c r="K389">
        <v>37</v>
      </c>
    </row>
    <row r="390" spans="6:11">
      <c r="F390" s="1"/>
      <c r="G390" s="1"/>
      <c r="H390" s="1"/>
      <c r="I390" s="1"/>
      <c r="J390" s="1"/>
      <c r="K390">
        <v>38</v>
      </c>
    </row>
    <row r="391" spans="6:11">
      <c r="F391" s="1"/>
      <c r="G391" s="1"/>
      <c r="H391" s="1"/>
      <c r="I391" s="1"/>
      <c r="J391" s="1"/>
      <c r="K391">
        <v>42</v>
      </c>
    </row>
    <row r="392" spans="6:11">
      <c r="F392" s="1"/>
      <c r="G392" s="1"/>
      <c r="H392" s="1"/>
      <c r="I392" s="1"/>
      <c r="J392" s="1"/>
      <c r="K392">
        <v>43</v>
      </c>
    </row>
    <row r="393" spans="6:11">
      <c r="F393" s="1"/>
      <c r="G393" s="1"/>
      <c r="H393" s="1"/>
      <c r="I393" s="1"/>
      <c r="J393" s="1"/>
      <c r="K393">
        <v>48</v>
      </c>
    </row>
    <row r="394" spans="6:11">
      <c r="F394" s="1"/>
      <c r="G394" s="1"/>
      <c r="H394" s="1"/>
      <c r="I394" s="1"/>
      <c r="J394" s="1"/>
      <c r="K394">
        <v>49</v>
      </c>
    </row>
    <row r="395" spans="6:11">
      <c r="F395" s="1"/>
      <c r="G395" s="1"/>
      <c r="H395" s="1"/>
      <c r="I395" s="1"/>
      <c r="J395" s="1"/>
      <c r="K395">
        <v>53</v>
      </c>
    </row>
    <row r="396" spans="6:11">
      <c r="F396" s="1"/>
      <c r="G396" s="1"/>
      <c r="H396" s="1"/>
      <c r="I396" s="1"/>
      <c r="J396" s="1"/>
      <c r="K396">
        <v>54</v>
      </c>
    </row>
    <row r="397" spans="6:11">
      <c r="F397" s="1"/>
      <c r="G397" s="1"/>
      <c r="H397" s="1"/>
      <c r="I397" s="1"/>
      <c r="J397" s="1"/>
      <c r="K397">
        <v>58</v>
      </c>
    </row>
    <row r="398" spans="6:11">
      <c r="F398" s="1"/>
      <c r="G398" s="1"/>
      <c r="H398" s="1"/>
      <c r="I398" s="1"/>
      <c r="J398" s="1"/>
      <c r="K398">
        <v>59</v>
      </c>
    </row>
    <row r="399" spans="6:11">
      <c r="F399" s="1"/>
      <c r="G399" s="1"/>
      <c r="H399" s="1"/>
      <c r="I399" s="1"/>
      <c r="J399" s="1"/>
      <c r="K399">
        <v>64</v>
      </c>
    </row>
    <row r="400" spans="6:11">
      <c r="F400" s="1"/>
      <c r="G400" s="1"/>
      <c r="H400" s="1"/>
      <c r="I400" s="1"/>
      <c r="J400" s="1"/>
      <c r="K400">
        <v>65</v>
      </c>
    </row>
    <row r="401" spans="6:11">
      <c r="F401" s="1"/>
      <c r="G401" s="1"/>
      <c r="H401" s="1"/>
      <c r="I401" s="1"/>
      <c r="J401" s="1"/>
      <c r="K401">
        <v>74</v>
      </c>
    </row>
    <row r="402" spans="6:11">
      <c r="F402" s="1"/>
      <c r="G402" s="1"/>
      <c r="H402" s="1"/>
      <c r="I402" s="1"/>
      <c r="J402" s="1"/>
      <c r="K402">
        <v>75</v>
      </c>
    </row>
    <row r="403" spans="6:11">
      <c r="F403" s="1"/>
      <c r="G403" s="1"/>
      <c r="H403" s="1"/>
      <c r="I403" s="1"/>
      <c r="J403" s="1"/>
      <c r="K403">
        <v>83</v>
      </c>
    </row>
    <row r="404" spans="6:11">
      <c r="F404" s="1"/>
      <c r="G404" s="1"/>
      <c r="H404" s="1"/>
      <c r="I404" s="1"/>
      <c r="J404" s="1"/>
      <c r="K404">
        <v>84</v>
      </c>
    </row>
    <row r="405" spans="6:11">
      <c r="F405" s="1"/>
      <c r="G405" s="1"/>
      <c r="H405" s="1"/>
      <c r="I405" s="1"/>
      <c r="J405" s="1"/>
      <c r="K405">
        <v>94</v>
      </c>
    </row>
    <row r="406" spans="6:11">
      <c r="F406" s="1"/>
      <c r="G406" s="1"/>
      <c r="H406" s="1"/>
      <c r="I406" s="1"/>
      <c r="J406" s="1"/>
      <c r="K406">
        <v>95</v>
      </c>
    </row>
    <row r="407" spans="6:11">
      <c r="F407" s="1"/>
      <c r="G407" s="1"/>
      <c r="H407" s="1"/>
      <c r="I407" s="1"/>
      <c r="J407" s="1"/>
      <c r="K407">
        <v>105</v>
      </c>
    </row>
    <row r="408" spans="6:11">
      <c r="F408" s="1"/>
      <c r="G408" s="1"/>
      <c r="H408" s="1"/>
      <c r="I408" s="1"/>
      <c r="J408" s="1"/>
      <c r="K408">
        <v>106</v>
      </c>
    </row>
    <row r="409" spans="6:11">
      <c r="F409" s="1"/>
      <c r="G409" s="1"/>
      <c r="H409" s="1"/>
      <c r="I409" s="1"/>
      <c r="J409" s="1"/>
      <c r="K409">
        <v>111</v>
      </c>
    </row>
    <row r="410" spans="6:11">
      <c r="F410" s="1"/>
      <c r="G410" s="1"/>
      <c r="H410" s="1"/>
      <c r="I410" s="1"/>
      <c r="J410" s="1"/>
      <c r="K410">
        <v>112</v>
      </c>
    </row>
    <row r="411" spans="6:11">
      <c r="F411" s="1"/>
      <c r="G411" s="1"/>
      <c r="H411" s="1"/>
      <c r="I411" s="1"/>
      <c r="J411" s="1"/>
      <c r="K411">
        <v>116</v>
      </c>
    </row>
    <row r="412" spans="6:11">
      <c r="F412" s="1"/>
      <c r="G412" s="1"/>
      <c r="H412" s="1"/>
      <c r="I412" s="1"/>
      <c r="J412" s="1"/>
      <c r="K412">
        <v>117</v>
      </c>
    </row>
    <row r="413" spans="6:11">
      <c r="F413" s="1"/>
      <c r="G413" s="1"/>
      <c r="H413" s="1"/>
      <c r="I413" s="1"/>
      <c r="J413" s="1"/>
      <c r="K413">
        <v>125</v>
      </c>
    </row>
    <row r="414" spans="6:11">
      <c r="F414" s="1"/>
      <c r="G414" s="1"/>
      <c r="H414" s="1"/>
      <c r="I414" s="1"/>
      <c r="J414" s="1"/>
      <c r="K414">
        <v>126</v>
      </c>
    </row>
    <row r="415" spans="6:11">
      <c r="F415" s="1"/>
      <c r="G415" s="1"/>
      <c r="H415" s="1"/>
      <c r="I415" s="1"/>
      <c r="J415" s="1"/>
      <c r="K415">
        <v>130</v>
      </c>
    </row>
    <row r="416" spans="6:11">
      <c r="F416" s="1"/>
      <c r="G416" s="1"/>
      <c r="H416" s="1"/>
      <c r="I416" s="1"/>
      <c r="J416" s="1"/>
      <c r="K416">
        <v>131</v>
      </c>
    </row>
    <row r="417" spans="6:11">
      <c r="F417" s="1"/>
      <c r="G417" s="1"/>
      <c r="H417" s="1"/>
      <c r="I417" s="1"/>
      <c r="J417" s="1"/>
      <c r="K417">
        <v>137</v>
      </c>
    </row>
    <row r="418" spans="6:11">
      <c r="F418" s="1"/>
      <c r="G418" s="1"/>
      <c r="H418" s="1"/>
      <c r="I418" s="1"/>
      <c r="J418" s="1"/>
      <c r="K418">
        <v>138</v>
      </c>
    </row>
    <row r="419" spans="6:11">
      <c r="F419" s="1"/>
      <c r="G419" s="1"/>
      <c r="H419" s="1"/>
      <c r="I419" s="1"/>
      <c r="J419" s="1"/>
      <c r="K419">
        <v>144</v>
      </c>
    </row>
    <row r="420" spans="6:11">
      <c r="F420" s="1"/>
      <c r="G420" s="1"/>
      <c r="H420" s="1"/>
      <c r="I420" s="1"/>
      <c r="J420" s="1"/>
      <c r="K420">
        <v>145</v>
      </c>
    </row>
    <row r="421" spans="6:11">
      <c r="F421" s="1"/>
      <c r="G421" s="1"/>
      <c r="H421" s="1"/>
      <c r="I421" s="1"/>
      <c r="J421" s="1"/>
      <c r="K421">
        <v>154</v>
      </c>
    </row>
    <row r="422" spans="6:11">
      <c r="F422" s="1"/>
      <c r="G422" s="1"/>
      <c r="H422" s="1"/>
      <c r="I422" s="1"/>
      <c r="J422" s="1"/>
      <c r="K422">
        <v>155</v>
      </c>
    </row>
    <row r="423" spans="6:11">
      <c r="F423" s="1"/>
      <c r="G423" s="1"/>
      <c r="H423" s="1"/>
      <c r="I423" s="1"/>
      <c r="J423" s="1"/>
      <c r="K423">
        <v>159</v>
      </c>
    </row>
    <row r="424" spans="6:11">
      <c r="F424" s="1"/>
      <c r="G424" s="1"/>
      <c r="H424" s="1"/>
      <c r="I424" s="1"/>
      <c r="J424" s="1"/>
      <c r="K424">
        <v>160</v>
      </c>
    </row>
    <row r="425" spans="6:11">
      <c r="F425" s="1"/>
      <c r="G425" s="1"/>
      <c r="H425" s="1"/>
      <c r="I425" s="1"/>
      <c r="J425" s="1"/>
      <c r="K425">
        <v>184</v>
      </c>
    </row>
    <row r="426" spans="6:11">
      <c r="F426" s="1"/>
      <c r="G426" s="1"/>
      <c r="H426" s="1"/>
      <c r="I426" s="1"/>
      <c r="J426" s="1"/>
      <c r="K426">
        <v>185</v>
      </c>
    </row>
    <row r="427" spans="6:11">
      <c r="F427" s="1"/>
      <c r="G427" s="1"/>
      <c r="H427" s="1"/>
      <c r="I427" s="1"/>
      <c r="J427" s="1"/>
      <c r="K427">
        <v>190</v>
      </c>
    </row>
    <row r="428" spans="6:11">
      <c r="F428" s="1"/>
      <c r="G428" s="1"/>
      <c r="H428" s="1"/>
      <c r="I428" s="1"/>
      <c r="J428" s="1"/>
      <c r="K428">
        <v>191</v>
      </c>
    </row>
    <row r="429" spans="6:11">
      <c r="F429" s="1"/>
      <c r="G429" s="1"/>
      <c r="H429" s="1"/>
      <c r="I429" s="1"/>
      <c r="J429" s="1"/>
      <c r="K429">
        <v>195</v>
      </c>
    </row>
    <row r="430" spans="6:11">
      <c r="F430" s="1"/>
      <c r="G430" s="1"/>
      <c r="H430" s="1"/>
      <c r="I430" s="1"/>
      <c r="J430" s="1"/>
      <c r="K430">
        <v>196</v>
      </c>
    </row>
    <row r="431" spans="6:11">
      <c r="F431" s="1"/>
      <c r="G431" s="1"/>
      <c r="H431" s="1"/>
      <c r="I431" s="1"/>
      <c r="J431" s="1"/>
      <c r="K431">
        <v>200</v>
      </c>
    </row>
    <row r="432" spans="6:11">
      <c r="F432" s="1"/>
      <c r="G432" s="1"/>
      <c r="H432" s="1"/>
      <c r="I432" s="1"/>
      <c r="J432" s="1"/>
      <c r="K432">
        <v>201</v>
      </c>
    </row>
    <row r="433" spans="6:11">
      <c r="F433" s="1"/>
      <c r="G433" s="1"/>
      <c r="H433" s="1"/>
      <c r="I433" s="1"/>
      <c r="J433" s="1"/>
      <c r="K433">
        <v>209</v>
      </c>
    </row>
    <row r="434" spans="6:11">
      <c r="F434" s="1"/>
      <c r="G434" s="1"/>
      <c r="H434" s="1"/>
      <c r="I434" s="1"/>
      <c r="J434" s="1"/>
      <c r="K434">
        <v>210</v>
      </c>
    </row>
    <row r="435" spans="6:11">
      <c r="F435" s="1"/>
      <c r="G435" s="1"/>
      <c r="H435" s="1"/>
      <c r="I435" s="1"/>
      <c r="J435" s="1"/>
      <c r="K435">
        <v>215</v>
      </c>
    </row>
    <row r="436" spans="6:11">
      <c r="F436" s="1"/>
      <c r="G436" s="1"/>
      <c r="H436" s="1"/>
      <c r="I436" s="1"/>
      <c r="J436" s="1"/>
      <c r="K436">
        <v>216</v>
      </c>
    </row>
    <row r="437" spans="6:11">
      <c r="F437" s="1"/>
      <c r="G437" s="1"/>
      <c r="H437" s="1"/>
      <c r="I437" s="1"/>
      <c r="J437" s="1"/>
      <c r="K437">
        <v>220</v>
      </c>
    </row>
    <row r="438" spans="6:11">
      <c r="F438" s="1"/>
      <c r="G438" s="1"/>
      <c r="H438" s="1"/>
      <c r="I438" s="1"/>
      <c r="J438" s="1"/>
      <c r="K438">
        <v>221</v>
      </c>
    </row>
    <row r="439" spans="6:11">
      <c r="F439" s="1"/>
      <c r="G439" s="1"/>
      <c r="H439" s="1"/>
      <c r="I439" s="1"/>
      <c r="J439" s="1"/>
      <c r="K439">
        <v>229</v>
      </c>
    </row>
    <row r="440" spans="6:11">
      <c r="F440" s="1"/>
      <c r="G440" s="1"/>
      <c r="H440" s="1"/>
      <c r="I440" s="1"/>
      <c r="J440" s="1"/>
      <c r="K440">
        <v>230</v>
      </c>
    </row>
    <row r="441" spans="6:11">
      <c r="F441" s="1"/>
      <c r="G441" s="1"/>
      <c r="H441" s="1"/>
      <c r="I441" s="1"/>
      <c r="J441" s="1"/>
      <c r="K441">
        <v>238</v>
      </c>
    </row>
    <row r="442" spans="6:11">
      <c r="F442" s="1"/>
      <c r="G442" s="1"/>
      <c r="H442" s="1"/>
      <c r="I442" s="1"/>
      <c r="J442" s="1"/>
      <c r="K442">
        <v>239</v>
      </c>
    </row>
    <row r="443" spans="6:11">
      <c r="F443" s="1"/>
      <c r="G443" s="1"/>
      <c r="H443" s="1"/>
      <c r="I443" s="1"/>
      <c r="J443" s="1"/>
      <c r="K443">
        <v>245</v>
      </c>
    </row>
    <row r="444" spans="6:11">
      <c r="F444" s="1"/>
      <c r="G444" s="1"/>
      <c r="H444" s="1"/>
      <c r="I444" s="1"/>
      <c r="J444" s="1"/>
      <c r="K444">
        <v>246</v>
      </c>
    </row>
    <row r="445" spans="6:11">
      <c r="F445" s="1"/>
      <c r="G445" s="1"/>
      <c r="H445" s="1"/>
      <c r="I445" s="1"/>
      <c r="J445" s="1"/>
      <c r="K445">
        <v>256</v>
      </c>
    </row>
    <row r="446" spans="6:11">
      <c r="F446" s="1"/>
      <c r="G446" s="1"/>
      <c r="H446" s="1"/>
      <c r="I446" s="1"/>
      <c r="J446" s="1"/>
      <c r="K446">
        <v>257</v>
      </c>
    </row>
    <row r="447" spans="6:11">
      <c r="F447" s="1"/>
      <c r="G447" s="1"/>
      <c r="H447" s="1"/>
      <c r="I447" s="1"/>
      <c r="J447" s="1"/>
      <c r="K447">
        <v>272</v>
      </c>
    </row>
    <row r="448" spans="6:11">
      <c r="F448" s="1"/>
      <c r="G448" s="1"/>
      <c r="H448" s="1"/>
      <c r="I448" s="1"/>
      <c r="J448" s="1"/>
      <c r="K448">
        <v>273</v>
      </c>
    </row>
    <row r="449" spans="6:11">
      <c r="F449" s="1"/>
      <c r="G449" s="1"/>
      <c r="H449" s="1"/>
      <c r="I449" s="1"/>
      <c r="J449" s="1"/>
      <c r="K449">
        <v>284</v>
      </c>
    </row>
    <row r="450" spans="6:11">
      <c r="F450" s="1"/>
      <c r="G450" s="1"/>
      <c r="H450" s="1"/>
      <c r="I450" s="1"/>
      <c r="J450" s="1"/>
      <c r="K450">
        <v>285</v>
      </c>
    </row>
    <row r="451" spans="6:11">
      <c r="F451" s="1"/>
      <c r="G451" s="1"/>
      <c r="H451" s="1"/>
      <c r="I451" s="1"/>
      <c r="J451" s="1"/>
      <c r="K451">
        <v>297</v>
      </c>
    </row>
    <row r="452" spans="6:11">
      <c r="F452" s="1"/>
      <c r="G452" s="1"/>
      <c r="H452" s="1"/>
      <c r="I452" s="1"/>
      <c r="J452" s="1"/>
      <c r="K452">
        <v>298</v>
      </c>
    </row>
    <row r="453" spans="6:11">
      <c r="F453" s="1"/>
      <c r="G453" s="1"/>
      <c r="H453" s="1"/>
      <c r="I453" s="1"/>
      <c r="J453" s="1"/>
      <c r="K453">
        <v>303</v>
      </c>
    </row>
    <row r="454" spans="6:11">
      <c r="F454" s="1"/>
      <c r="G454" s="1"/>
      <c r="H454" s="1"/>
      <c r="I454" s="1"/>
      <c r="J454" s="1"/>
      <c r="K454">
        <v>304</v>
      </c>
    </row>
    <row r="455" spans="6:11">
      <c r="F455" s="1"/>
      <c r="G455" s="1"/>
      <c r="H455" s="1"/>
      <c r="I455" s="1"/>
      <c r="J455" s="1"/>
      <c r="K455">
        <v>319</v>
      </c>
    </row>
    <row r="456" spans="6:11">
      <c r="F456" s="1"/>
      <c r="G456" s="1"/>
      <c r="H456" s="1"/>
      <c r="I456" s="1"/>
      <c r="J456" s="1"/>
      <c r="K456">
        <v>320</v>
      </c>
    </row>
    <row r="457" spans="6:11">
      <c r="F457" s="1"/>
      <c r="G457" s="1"/>
      <c r="H457" s="1"/>
      <c r="I457" s="1"/>
      <c r="J457" s="1"/>
      <c r="K457">
        <v>328</v>
      </c>
    </row>
    <row r="458" spans="6:11">
      <c r="F458" s="1"/>
      <c r="G458" s="1"/>
      <c r="H458" s="1"/>
      <c r="I458" s="1"/>
      <c r="J458" s="1"/>
      <c r="K458">
        <v>329</v>
      </c>
    </row>
    <row r="459" spans="6:11">
      <c r="F459" s="1"/>
      <c r="G459" s="1"/>
      <c r="H459" s="1"/>
      <c r="I459" s="1"/>
      <c r="J459" s="1"/>
      <c r="K459">
        <v>334</v>
      </c>
    </row>
    <row r="460" spans="6:11">
      <c r="F460" s="1"/>
      <c r="G460" s="1"/>
      <c r="H460" s="1"/>
      <c r="I460" s="1"/>
      <c r="J460" s="1"/>
      <c r="K460">
        <v>335</v>
      </c>
    </row>
    <row r="461" spans="6:11">
      <c r="F461" s="1"/>
      <c r="G461" s="1"/>
      <c r="H461" s="1"/>
      <c r="I461" s="1"/>
      <c r="J461" s="1"/>
      <c r="K461">
        <v>342</v>
      </c>
    </row>
    <row r="462" spans="6:11">
      <c r="F462" s="1"/>
      <c r="G462" s="1"/>
      <c r="H462" s="1"/>
      <c r="I462" s="1"/>
      <c r="J462" s="1"/>
      <c r="K462">
        <v>343</v>
      </c>
    </row>
    <row r="463" spans="6:11">
      <c r="F463" s="1"/>
      <c r="G463" s="1"/>
      <c r="H463" s="1"/>
      <c r="I463" s="1"/>
      <c r="J463" s="1"/>
      <c r="K463">
        <v>348</v>
      </c>
    </row>
    <row r="464" spans="6:11">
      <c r="F464" s="1"/>
      <c r="G464" s="1"/>
      <c r="H464" s="1"/>
      <c r="I464" s="1"/>
      <c r="J464" s="1"/>
      <c r="K464">
        <v>349</v>
      </c>
    </row>
    <row r="465" spans="6:11">
      <c r="F465" s="1"/>
      <c r="G465" s="1"/>
      <c r="H465" s="1"/>
      <c r="I465" s="1"/>
      <c r="J465" s="1"/>
      <c r="K465">
        <v>404</v>
      </c>
    </row>
    <row r="466" spans="6:11">
      <c r="F466" s="1"/>
      <c r="G466" s="1"/>
      <c r="H466" s="1"/>
      <c r="I466" s="1"/>
      <c r="J466" s="1"/>
      <c r="K466">
        <v>405</v>
      </c>
    </row>
    <row r="467" spans="6:11">
      <c r="F467" s="1"/>
      <c r="G467" s="1"/>
      <c r="H467" s="1"/>
      <c r="I467" s="1"/>
      <c r="J467" s="1"/>
      <c r="K467">
        <v>421</v>
      </c>
    </row>
    <row r="468" spans="6:11">
      <c r="F468" s="1"/>
      <c r="G468" s="1"/>
      <c r="H468" s="1"/>
      <c r="I468" s="1"/>
      <c r="J468" s="1"/>
      <c r="K468">
        <v>422</v>
      </c>
    </row>
    <row r="469" spans="6:11">
      <c r="F469" s="1"/>
      <c r="G469" s="1"/>
      <c r="H469" s="1"/>
      <c r="I469" s="1"/>
      <c r="J469" s="1"/>
      <c r="K469">
        <v>436</v>
      </c>
    </row>
    <row r="470" spans="6:11">
      <c r="F470" s="1"/>
      <c r="G470" s="1"/>
      <c r="H470" s="1"/>
      <c r="I470" s="1"/>
      <c r="J470" s="1"/>
      <c r="K470">
        <v>437</v>
      </c>
    </row>
    <row r="471" spans="6:11">
      <c r="F471" s="1"/>
      <c r="G471" s="1"/>
      <c r="H471" s="1"/>
      <c r="I471" s="1"/>
      <c r="J471" s="1"/>
      <c r="K471">
        <v>447</v>
      </c>
    </row>
    <row r="472" spans="6:11">
      <c r="F472" s="1"/>
      <c r="G472" s="1"/>
      <c r="H472" s="1"/>
      <c r="I472" s="1"/>
      <c r="J472" s="1"/>
      <c r="K472">
        <v>448</v>
      </c>
    </row>
    <row r="473" spans="6:11">
      <c r="F473" s="1"/>
      <c r="G473" s="1"/>
      <c r="H473" s="1"/>
      <c r="I473" s="1"/>
      <c r="J473" s="1"/>
      <c r="K473">
        <v>457</v>
      </c>
    </row>
    <row r="474" spans="6:11">
      <c r="F474" s="1"/>
      <c r="G474" s="1"/>
      <c r="H474" s="1"/>
      <c r="I474" s="1"/>
      <c r="J474" s="1"/>
      <c r="K474">
        <v>458</v>
      </c>
    </row>
    <row r="475" spans="6:11">
      <c r="F475" s="1"/>
      <c r="G475" s="1"/>
      <c r="H475" s="1"/>
      <c r="I475" s="1"/>
      <c r="J475" s="1"/>
      <c r="K475">
        <v>466</v>
      </c>
    </row>
    <row r="476" spans="6:11">
      <c r="F476" s="1"/>
      <c r="G476" s="1"/>
      <c r="H476" s="1"/>
      <c r="I476" s="1"/>
      <c r="J476" s="1"/>
      <c r="K476">
        <v>467</v>
      </c>
    </row>
  </sheetData>
  <sortState ref="E2:K476">
    <sortCondition ref="E47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New Text Document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Acevedo</dc:creator>
  <cp:lastModifiedBy>fior.rosario</cp:lastModifiedBy>
  <dcterms:created xsi:type="dcterms:W3CDTF">2017-02-23T14:23:40Z</dcterms:created>
  <dcterms:modified xsi:type="dcterms:W3CDTF">2018-04-26T19:22:31Z</dcterms:modified>
</cp:coreProperties>
</file>