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MARZO\"/>
    </mc:Choice>
  </mc:AlternateContent>
  <xr:revisionPtr revIDLastSave="0" documentId="13_ncr:1_{424AE410-0283-4113-A559-7EAD2B5BAB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Hoja1!$A$1:$M$44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3" i="1" l="1"/>
  <c r="M23" i="1"/>
  <c r="G23" i="1"/>
  <c r="H23" i="1"/>
  <c r="I23" i="1"/>
  <c r="J23" i="1"/>
  <c r="K23" i="1"/>
  <c r="L17" i="1"/>
  <c r="M17" i="1" s="1"/>
  <c r="L12" i="1"/>
  <c r="M12" i="1" s="1"/>
  <c r="L10" i="1"/>
  <c r="M10" i="1" s="1"/>
  <c r="L11" i="1"/>
  <c r="M11" i="1" s="1"/>
  <c r="L9" i="1"/>
  <c r="M9" i="1" s="1"/>
  <c r="L13" i="1" l="1"/>
  <c r="L14" i="1"/>
  <c r="L15" i="1"/>
  <c r="L16" i="1"/>
  <c r="L18" i="1"/>
  <c r="L19" i="1"/>
  <c r="L20" i="1"/>
  <c r="L21" i="1"/>
  <c r="L22" i="1"/>
  <c r="M16" i="1" l="1"/>
  <c r="M18" i="1" l="1"/>
  <c r="M22" i="1"/>
  <c r="M13" i="1"/>
  <c r="M14" i="1"/>
  <c r="M15" i="1"/>
  <c r="M19" i="1"/>
  <c r="M20" i="1"/>
  <c r="M21" i="1"/>
</calcChain>
</file>

<file path=xl/sharedStrings.xml><?xml version="1.0" encoding="utf-8"?>
<sst xmlns="http://schemas.openxmlformats.org/spreadsheetml/2006/main" count="91" uniqueCount="54">
  <si>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</si>
  <si>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</si>
  <si>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</si>
  <si>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</si>
  <si>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</si>
  <si>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</si>
  <si>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</si>
  <si>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</si>
  <si>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</si>
  <si>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</si>
  <si>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</si>
  <si>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</si>
  <si>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</si>
  <si>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</si>
  <si>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</si>
  <si>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</si>
  <si>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ANDREINA MARCELYS CRUZ GUERRERO</t>
  </si>
  <si>
    <t>ANALISTA DE PLANIFICACION</t>
  </si>
  <si>
    <t>F</t>
  </si>
  <si>
    <t>PERIODO PROBATORIO</t>
  </si>
  <si>
    <t>SECCION DE REGISTRO, CONTROL Y NOMINAS-ONE</t>
  </si>
  <si>
    <t>ANALISTA NOMINAS</t>
  </si>
  <si>
    <t>DACHEL ESTEFANY ARIAS MONEGRO</t>
  </si>
  <si>
    <t>OLLANTAY ROBERT RIVERA SOSA</t>
  </si>
  <si>
    <t>DIVISION DE INVESTIGACIONES-ONE</t>
  </si>
  <si>
    <t>MARIA VICTORIA DE LA ROSA PAULINO</t>
  </si>
  <si>
    <t>ANALISTA DE INVESTIGACIONES</t>
  </si>
  <si>
    <t>EDILI PEREZ VALLEJO</t>
  </si>
  <si>
    <t>DEPARTAMENTO DE METODOLOGIAS-ONE</t>
  </si>
  <si>
    <t>ANALISTA DE METODOLOGIA</t>
  </si>
  <si>
    <t>ANNIE MALBERIS PAULINO ADON</t>
  </si>
  <si>
    <t>PERLA MASSIEL ARIAS ARAGONES</t>
  </si>
  <si>
    <t>ANABEL DIROCHE TEJADA</t>
  </si>
  <si>
    <t>DEPARTAMENTO DE CALIDAD DE LA PRODUCCION DE ESTADISTICA-ONE</t>
  </si>
  <si>
    <t>ANALISTA DE CALIDAD DE LA PRODUCCION DE ESTADISTICA</t>
  </si>
  <si>
    <t>FIOR D' ALIZA DEL CARMEN ROSARIO PAYERO</t>
  </si>
  <si>
    <t xml:space="preserve">        Departamento</t>
  </si>
  <si>
    <t>Cargo</t>
  </si>
  <si>
    <t>KATHERINE ELIZABETH DIAZ MONTERO</t>
  </si>
  <si>
    <t>JULIANA PION CACERES</t>
  </si>
  <si>
    <t>Nómina Personal Periodo Probatorio</t>
  </si>
  <si>
    <t>ANA YUDELKA MATEO MATEO</t>
  </si>
  <si>
    <t>DIVISION DE DESARROLLO INSTITUCIONAL Y CALIDAD EN LA GESTION-ONE</t>
  </si>
  <si>
    <t>ANALISTA DE CALIDAD EN LA GESTION</t>
  </si>
  <si>
    <t>Mes de Marzo 2024</t>
  </si>
  <si>
    <t xml:space="preserve"> </t>
  </si>
  <si>
    <t>TEOLENNIS DIONARYS CUEVAS MENDEZ</t>
  </si>
  <si>
    <t>ENC. DIV. COMUNICACIONES INTERNAS Y EXTERNAS</t>
  </si>
  <si>
    <t>NICANOL ZARZUELA PUELLO</t>
  </si>
  <si>
    <t>COORD. DEPARTAMENTO DE ENCUESTAS</t>
  </si>
  <si>
    <t xml:space="preserve">        Total general: 14</t>
  </si>
  <si>
    <t>DIVISION DE FORMULACION, MONITOREO Y EVALUACION DE PLANES, PROGRAMAS Y PROYECTOS-ONE</t>
  </si>
  <si>
    <t>DIVISION DE COMUNICACIONES INTERNAS Y EXTERNAS</t>
  </si>
  <si>
    <t>DEPARTAMENTO DE ENCUESTAS-ONE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</si>
</sst>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7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4" borderId="0" xfId="1" applyFont="1" applyFill="1" applyAlignment="1">
      <alignment vertic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164" fontId="0" fillId="0" borderId="0" xfId="1" applyFont="1" applyAlignment="1">
      <alignment horizontal="left" vertical="center"/>
    </xf>
    <xf numFmtId="164" fontId="0" fillId="0" borderId="0" xfId="1" applyFont="1" applyAlignment="1">
      <alignment horizontal="center" vertical="top"/>
    </xf>
    <xf numFmtId="164" fontId="9" fillId="6" borderId="0" xfId="1" applyFont="1" applyFill="1"/>
    <xf numFmtId="164" fontId="3" fillId="4" borderId="0" xfId="1" applyFont="1" applyFill="1"/>
    <xf numFmtId="164" fontId="2" fillId="5" borderId="0" xfId="1" applyFont="1" applyFill="1"/>
    <xf numFmtId="164" fontId="0" fillId="5" borderId="0" xfId="1" applyFont="1" applyFill="1"/>
    <xf numFmtId="164" fontId="5" fillId="0" borderId="0" xfId="1" applyFont="1" applyAlignment="1">
      <alignment vertical="center"/>
    </xf>
    <xf numFmtId="0" fontId="0" fillId="0" borderId="0" xfId="0" applyAlignment="1">
      <alignment wrapText="1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  <xf numFmtId="164" fontId="1" fillId="2" borderId="6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  <xf numFmtId="164" fontId="2" fillId="0" borderId="0" xfId="1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1162050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606332</xdr:colOff>
      <xdr:row>0</xdr:row>
      <xdr:rowOff>80708</xdr:rowOff>
    </xdr:from>
    <xdr:to>
      <xdr:col>12</xdr:col>
      <xdr:colOff>559731</xdr:colOff>
      <xdr:row>4</xdr:row>
      <xdr:rowOff>158751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69807" y="807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742948</xdr:colOff>
      <xdr:row>24</xdr:row>
      <xdr:rowOff>57150</xdr:rowOff>
    </xdr:from>
    <xdr:to>
      <xdr:col>6</xdr:col>
      <xdr:colOff>542925</xdr:colOff>
      <xdr:row>50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8" y="2667000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A36"/>
  <sheetViews>
    <sheetView showGridLines="0" tabSelected="1" topLeftCell="C1" zoomScaleNormal="100" zoomScaleSheetLayoutView="95" zoomScalePageLayoutView="40" workbookViewId="0">
      <selection activeCell="L25" sqref="L25"/>
    </sheetView>
  </sheetViews>
  <sheetFormatPr baseColWidth="10" defaultColWidth="11.42578125" defaultRowHeight="15" x14ac:dyDescent="0.25"/>
  <cols>
    <col min="1" max="1" width="4.85546875" customWidth="1"/>
    <col min="2" max="2" width="41" bestFit="1" customWidth="1"/>
    <col min="3" max="3" width="65.7109375" customWidth="1"/>
    <col min="4" max="4" width="64.5703125" bestFit="1" customWidth="1"/>
    <col min="5" max="5" width="15.140625" customWidth="1"/>
    <col min="6" max="6" width="21.42578125" bestFit="1" customWidth="1"/>
    <col min="7" max="7" width="13.140625" style="8" bestFit="1" customWidth="1"/>
    <col min="8" max="11" width="11.5703125" style="8" bestFit="1" customWidth="1"/>
    <col min="12" max="12" width="12.7109375" style="8" bestFit="1" customWidth="1"/>
    <col min="13" max="13" width="11.42578125" style="8"/>
  </cols>
  <sheetData>
    <row r="1" spans="1:13" x14ac:dyDescent="0.25">
      <c r="A1" s="10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15"/>
    </row>
    <row r="2" spans="1:13" ht="26.25" x14ac:dyDescent="0.4">
      <c r="A2" s="10"/>
      <c r="B2" s="23" t="s">
        <v>6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15"/>
    </row>
    <row r="3" spans="1:13" ht="26.25" x14ac:dyDescent="0.4">
      <c r="A3" s="10"/>
      <c r="B3" s="23" t="s">
        <v>0</v>
      </c>
      <c r="C3" s="23"/>
      <c r="D3" s="23"/>
      <c r="E3" s="23"/>
      <c r="F3" s="23"/>
      <c r="G3" s="23"/>
      <c r="H3" s="23"/>
      <c r="I3" s="23"/>
      <c r="J3" s="23"/>
      <c r="K3" s="23"/>
      <c r="L3" s="23"/>
      <c r="M3" s="15"/>
    </row>
    <row r="4" spans="1:13" ht="20.25" x14ac:dyDescent="0.3">
      <c r="A4" s="10"/>
      <c r="B4" s="21" t="s">
        <v>1</v>
      </c>
      <c r="C4" s="21"/>
      <c r="D4" s="21"/>
      <c r="E4" s="21"/>
      <c r="F4" s="21"/>
      <c r="G4" s="21"/>
      <c r="H4" s="21"/>
      <c r="I4" s="21"/>
      <c r="J4" s="21"/>
      <c r="K4" s="21"/>
      <c r="L4" s="21"/>
      <c r="M4" s="15"/>
    </row>
    <row r="5" spans="1:13" ht="20.25" x14ac:dyDescent="0.3">
      <c r="A5" s="10"/>
      <c r="B5" s="21" t="s">
        <v>40</v>
      </c>
      <c r="C5" s="21"/>
      <c r="D5" s="21"/>
      <c r="E5" s="21"/>
      <c r="F5" s="21"/>
      <c r="G5" s="21"/>
      <c r="H5" s="21"/>
      <c r="I5" s="21"/>
      <c r="J5" s="21"/>
      <c r="K5" s="21"/>
      <c r="L5" s="21"/>
      <c r="M5" s="15"/>
    </row>
    <row r="6" spans="1:13" ht="21" thickBot="1" x14ac:dyDescent="0.35">
      <c r="A6" s="10"/>
      <c r="B6" s="21" t="s">
        <v>44</v>
      </c>
      <c r="C6" s="21"/>
      <c r="D6" s="21"/>
      <c r="E6" s="21"/>
      <c r="F6" s="21"/>
      <c r="G6" s="21"/>
      <c r="H6" s="21"/>
      <c r="I6" s="21"/>
      <c r="J6" s="21"/>
      <c r="K6" s="21"/>
      <c r="L6" s="21"/>
      <c r="M6" s="15"/>
    </row>
    <row r="7" spans="1:13" x14ac:dyDescent="0.25">
      <c r="A7" s="24" t="s">
        <v>15</v>
      </c>
      <c r="B7" s="24" t="s">
        <v>7</v>
      </c>
      <c r="C7" s="34" t="s">
        <v>36</v>
      </c>
      <c r="D7" s="34" t="s">
        <v>37</v>
      </c>
      <c r="E7" s="30" t="s">
        <v>12</v>
      </c>
      <c r="F7" s="32" t="s">
        <v>13</v>
      </c>
      <c r="G7" s="32" t="s">
        <v>11</v>
      </c>
      <c r="H7" s="26" t="s">
        <v>2</v>
      </c>
      <c r="I7" s="26" t="s">
        <v>3</v>
      </c>
      <c r="J7" s="26" t="s">
        <v>4</v>
      </c>
      <c r="K7" s="26" t="s">
        <v>5</v>
      </c>
      <c r="L7" s="26" t="s">
        <v>9</v>
      </c>
      <c r="M7" s="28" t="s">
        <v>10</v>
      </c>
    </row>
    <row r="8" spans="1:13" ht="15.75" thickBot="1" x14ac:dyDescent="0.3">
      <c r="A8" s="25"/>
      <c r="B8" s="25"/>
      <c r="C8" s="35"/>
      <c r="D8" s="35" t="s">
        <v>14</v>
      </c>
      <c r="E8" s="31"/>
      <c r="F8" s="33"/>
      <c r="G8" s="33"/>
      <c r="H8" s="27"/>
      <c r="I8" s="27"/>
      <c r="J8" s="27"/>
      <c r="K8" s="27"/>
      <c r="L8" s="27"/>
      <c r="M8" s="29"/>
    </row>
    <row r="9" spans="1:13" s="1" customFormat="1" x14ac:dyDescent="0.25">
      <c r="A9" s="11">
        <v>1</v>
      </c>
      <c r="B9" t="s">
        <v>41</v>
      </c>
      <c r="C9" t="s">
        <v>42</v>
      </c>
      <c r="D9" t="s">
        <v>43</v>
      </c>
      <c r="E9" s="2" t="s">
        <v>18</v>
      </c>
      <c r="F9" s="2" t="s">
        <v>19</v>
      </c>
      <c r="G9" s="13">
        <v>65000</v>
      </c>
      <c r="H9" s="13">
        <v>1865.5</v>
      </c>
      <c r="I9" s="13">
        <v>4427.58</v>
      </c>
      <c r="J9" s="13">
        <v>1976</v>
      </c>
      <c r="K9" s="13">
        <v>175</v>
      </c>
      <c r="L9" s="14">
        <f>H9+I9+J9+K9</f>
        <v>8444.08</v>
      </c>
      <c r="M9" s="36">
        <f>G9-L9</f>
        <v>56555.92</v>
      </c>
    </row>
    <row r="10" spans="1:13" x14ac:dyDescent="0.25">
      <c r="A10" s="11">
        <v>2</v>
      </c>
      <c r="B10" t="s">
        <v>39</v>
      </c>
      <c r="C10" t="s">
        <v>42</v>
      </c>
      <c r="D10" t="s">
        <v>43</v>
      </c>
      <c r="E10" s="2" t="s">
        <v>18</v>
      </c>
      <c r="F10" s="2" t="s">
        <v>19</v>
      </c>
      <c r="G10" s="13">
        <v>65000</v>
      </c>
      <c r="H10" s="13">
        <v>1865.5</v>
      </c>
      <c r="I10" s="13">
        <v>4427.58</v>
      </c>
      <c r="J10" s="13">
        <v>1976</v>
      </c>
      <c r="K10" s="13">
        <v>25</v>
      </c>
      <c r="L10" s="14">
        <f>H10+I10+J10+K10</f>
        <v>8294.08</v>
      </c>
      <c r="M10" s="36">
        <f>G10-L10</f>
        <v>56705.919999999998</v>
      </c>
    </row>
    <row r="11" spans="1:13" ht="30" x14ac:dyDescent="0.25">
      <c r="A11" s="11">
        <v>3</v>
      </c>
      <c r="B11" t="s">
        <v>16</v>
      </c>
      <c r="C11" s="20" t="s">
        <v>51</v>
      </c>
      <c r="D11" t="s">
        <v>17</v>
      </c>
      <c r="E11" s="2" t="s">
        <v>18</v>
      </c>
      <c r="F11" s="2" t="s">
        <v>19</v>
      </c>
      <c r="G11" s="13">
        <v>65000</v>
      </c>
      <c r="H11" s="13">
        <v>1865.5</v>
      </c>
      <c r="I11" s="13">
        <v>0</v>
      </c>
      <c r="J11" s="13">
        <v>1976</v>
      </c>
      <c r="K11" s="13">
        <v>175</v>
      </c>
      <c r="L11" s="13">
        <f>H11+I11+J11+K11</f>
        <v>4016.5</v>
      </c>
      <c r="M11" s="36">
        <f>G11-L11</f>
        <v>60983.5</v>
      </c>
    </row>
    <row r="12" spans="1:13" x14ac:dyDescent="0.25">
      <c r="A12" s="11">
        <v>4</v>
      </c>
      <c r="B12" t="s">
        <v>46</v>
      </c>
      <c r="C12" s="20" t="s">
        <v>52</v>
      </c>
      <c r="D12" t="s">
        <v>47</v>
      </c>
      <c r="E12" s="2" t="s">
        <v>18</v>
      </c>
      <c r="F12" s="2" t="s">
        <v>19</v>
      </c>
      <c r="G12" s="13">
        <v>110000</v>
      </c>
      <c r="H12" s="13">
        <v>3157</v>
      </c>
      <c r="I12" s="13">
        <v>14457.62</v>
      </c>
      <c r="J12" s="13">
        <v>3344</v>
      </c>
      <c r="K12" s="13">
        <v>25</v>
      </c>
      <c r="L12" s="13">
        <f>H12+I12+J12+K12</f>
        <v>20983.620000000003</v>
      </c>
      <c r="M12" s="36">
        <f>G12-L12</f>
        <v>89016.38</v>
      </c>
    </row>
    <row r="13" spans="1:13" x14ac:dyDescent="0.25">
      <c r="A13" s="11">
        <v>5</v>
      </c>
      <c r="B13" t="s">
        <v>35</v>
      </c>
      <c r="C13" t="s">
        <v>20</v>
      </c>
      <c r="D13" t="s">
        <v>21</v>
      </c>
      <c r="E13" s="2" t="s">
        <v>18</v>
      </c>
      <c r="F13" s="2" t="s">
        <v>19</v>
      </c>
      <c r="G13" s="13">
        <v>65000</v>
      </c>
      <c r="H13" s="13">
        <v>1865.5</v>
      </c>
      <c r="I13" s="13">
        <v>0</v>
      </c>
      <c r="J13" s="13">
        <v>1976</v>
      </c>
      <c r="K13" s="13">
        <v>3575.92</v>
      </c>
      <c r="L13" s="14">
        <f t="shared" ref="L13:L22" si="0">H13+I13+J13+K13</f>
        <v>7417.42</v>
      </c>
      <c r="M13" s="36">
        <f t="shared" ref="M13:M22" si="1">G13-L13</f>
        <v>57582.58</v>
      </c>
    </row>
    <row r="14" spans="1:13" x14ac:dyDescent="0.25">
      <c r="A14" s="11">
        <v>6</v>
      </c>
      <c r="B14" t="s">
        <v>22</v>
      </c>
      <c r="C14" t="s">
        <v>20</v>
      </c>
      <c r="D14" t="s">
        <v>21</v>
      </c>
      <c r="E14" s="2" t="s">
        <v>18</v>
      </c>
      <c r="F14" s="2" t="s">
        <v>19</v>
      </c>
      <c r="G14" s="13">
        <v>65000</v>
      </c>
      <c r="H14" s="13">
        <v>1865.5</v>
      </c>
      <c r="I14" s="13">
        <v>4427.58</v>
      </c>
      <c r="J14" s="13">
        <v>1976</v>
      </c>
      <c r="K14" s="13">
        <v>1018.4</v>
      </c>
      <c r="L14" s="14">
        <f t="shared" si="0"/>
        <v>9287.48</v>
      </c>
      <c r="M14" s="36">
        <f t="shared" si="1"/>
        <v>55712.520000000004</v>
      </c>
    </row>
    <row r="15" spans="1:13" x14ac:dyDescent="0.25">
      <c r="A15" s="11">
        <v>7</v>
      </c>
      <c r="B15" t="s">
        <v>23</v>
      </c>
      <c r="C15" t="s">
        <v>20</v>
      </c>
      <c r="D15" t="s">
        <v>21</v>
      </c>
      <c r="E15" s="2" t="s">
        <v>8</v>
      </c>
      <c r="F15" s="2" t="s">
        <v>19</v>
      </c>
      <c r="G15" s="13">
        <v>65000</v>
      </c>
      <c r="H15" s="13">
        <v>1865.5</v>
      </c>
      <c r="I15" s="13">
        <v>4427.58</v>
      </c>
      <c r="J15" s="13">
        <v>1976</v>
      </c>
      <c r="K15" s="13">
        <v>25</v>
      </c>
      <c r="L15" s="14">
        <f t="shared" si="0"/>
        <v>8294.08</v>
      </c>
      <c r="M15" s="36">
        <f t="shared" si="1"/>
        <v>56705.919999999998</v>
      </c>
    </row>
    <row r="16" spans="1:13" x14ac:dyDescent="0.25">
      <c r="A16" s="11">
        <v>8</v>
      </c>
      <c r="B16" t="s">
        <v>38</v>
      </c>
      <c r="C16" t="s">
        <v>20</v>
      </c>
      <c r="D16" t="s">
        <v>21</v>
      </c>
      <c r="E16" s="2" t="s">
        <v>18</v>
      </c>
      <c r="F16" s="2" t="s">
        <v>19</v>
      </c>
      <c r="G16" s="13">
        <v>65000</v>
      </c>
      <c r="H16" s="13">
        <v>1865.5</v>
      </c>
      <c r="I16" s="13">
        <v>4084.48</v>
      </c>
      <c r="J16" s="13">
        <v>1976</v>
      </c>
      <c r="K16" s="13">
        <v>1740.46</v>
      </c>
      <c r="L16" s="14">
        <f t="shared" si="0"/>
        <v>9666.4399999999987</v>
      </c>
      <c r="M16" s="36">
        <f t="shared" si="1"/>
        <v>55333.56</v>
      </c>
    </row>
    <row r="17" spans="1:963" x14ac:dyDescent="0.25">
      <c r="A17" s="11">
        <v>9</v>
      </c>
      <c r="B17" t="s">
        <v>48</v>
      </c>
      <c r="C17" t="s">
        <v>53</v>
      </c>
      <c r="D17" t="s">
        <v>49</v>
      </c>
      <c r="E17" s="2" t="s">
        <v>18</v>
      </c>
      <c r="F17" s="2" t="s">
        <v>19</v>
      </c>
      <c r="G17" s="13">
        <v>85000</v>
      </c>
      <c r="H17" s="13">
        <v>2439.5</v>
      </c>
      <c r="I17" s="13">
        <v>8576.99</v>
      </c>
      <c r="J17" s="13">
        <v>2584</v>
      </c>
      <c r="K17" s="13">
        <v>25</v>
      </c>
      <c r="L17" s="14">
        <f t="shared" si="0"/>
        <v>13625.49</v>
      </c>
      <c r="M17" s="36">
        <f t="shared" si="1"/>
        <v>71374.509999999995</v>
      </c>
    </row>
    <row r="18" spans="1:963" x14ac:dyDescent="0.25">
      <c r="A18" s="11">
        <v>10</v>
      </c>
      <c r="B18" t="s">
        <v>25</v>
      </c>
      <c r="C18" t="s">
        <v>24</v>
      </c>
      <c r="D18" t="s">
        <v>26</v>
      </c>
      <c r="E18" s="2" t="s">
        <v>18</v>
      </c>
      <c r="F18" s="2" t="s">
        <v>19</v>
      </c>
      <c r="G18" s="8">
        <v>65000</v>
      </c>
      <c r="H18" s="8">
        <v>1865.5</v>
      </c>
      <c r="I18" s="8">
        <v>0</v>
      </c>
      <c r="J18" s="8">
        <v>1976</v>
      </c>
      <c r="K18" s="8">
        <v>175</v>
      </c>
      <c r="L18" s="14">
        <f t="shared" si="0"/>
        <v>4016.5</v>
      </c>
      <c r="M18" s="36">
        <f>G18-L18</f>
        <v>60983.5</v>
      </c>
    </row>
    <row r="19" spans="1:963" x14ac:dyDescent="0.25">
      <c r="A19" s="11">
        <v>11</v>
      </c>
      <c r="B19" t="s">
        <v>27</v>
      </c>
      <c r="C19" t="s">
        <v>24</v>
      </c>
      <c r="D19" t="s">
        <v>26</v>
      </c>
      <c r="E19" s="2" t="s">
        <v>18</v>
      </c>
      <c r="F19" s="2" t="s">
        <v>19</v>
      </c>
      <c r="G19" s="8">
        <v>65000</v>
      </c>
      <c r="H19" s="8">
        <v>1865.5</v>
      </c>
      <c r="I19" s="8">
        <v>0</v>
      </c>
      <c r="J19" s="8">
        <v>1976</v>
      </c>
      <c r="K19" s="8">
        <v>175</v>
      </c>
      <c r="L19" s="14">
        <f t="shared" si="0"/>
        <v>4016.5</v>
      </c>
      <c r="M19" s="36">
        <f t="shared" si="1"/>
        <v>60983.5</v>
      </c>
    </row>
    <row r="20" spans="1:963" x14ac:dyDescent="0.25">
      <c r="A20" s="11">
        <v>12</v>
      </c>
      <c r="B20" t="s">
        <v>30</v>
      </c>
      <c r="C20" t="s">
        <v>28</v>
      </c>
      <c r="D20" t="s">
        <v>29</v>
      </c>
      <c r="E20" s="2" t="s">
        <v>18</v>
      </c>
      <c r="F20" s="2" t="s">
        <v>19</v>
      </c>
      <c r="G20" s="8">
        <v>65000</v>
      </c>
      <c r="H20" s="8">
        <v>1865.5</v>
      </c>
      <c r="I20" s="8">
        <v>0</v>
      </c>
      <c r="J20" s="8">
        <v>1976</v>
      </c>
      <c r="K20" s="8">
        <v>175</v>
      </c>
      <c r="L20" s="14">
        <f t="shared" si="0"/>
        <v>4016.5</v>
      </c>
      <c r="M20" s="36">
        <f t="shared" si="1"/>
        <v>60983.5</v>
      </c>
      <c r="AQ20" s="1"/>
    </row>
    <row r="21" spans="1:963" x14ac:dyDescent="0.25">
      <c r="A21" s="11">
        <v>13</v>
      </c>
      <c r="B21" t="s">
        <v>31</v>
      </c>
      <c r="C21" t="s">
        <v>28</v>
      </c>
      <c r="D21" t="s">
        <v>29</v>
      </c>
      <c r="E21" s="2" t="s">
        <v>18</v>
      </c>
      <c r="F21" s="2" t="s">
        <v>19</v>
      </c>
      <c r="G21" s="8">
        <v>65000</v>
      </c>
      <c r="H21" s="8">
        <v>1865.5</v>
      </c>
      <c r="I21" s="8">
        <v>4427.58</v>
      </c>
      <c r="J21" s="8">
        <v>1976</v>
      </c>
      <c r="K21" s="8">
        <v>175</v>
      </c>
      <c r="L21" s="14">
        <f t="shared" si="0"/>
        <v>8444.08</v>
      </c>
      <c r="M21" s="36">
        <f t="shared" si="1"/>
        <v>56555.92</v>
      </c>
    </row>
    <row r="22" spans="1:963" x14ac:dyDescent="0.25">
      <c r="A22" s="11">
        <v>14</v>
      </c>
      <c r="B22" t="s">
        <v>32</v>
      </c>
      <c r="C22" t="s">
        <v>33</v>
      </c>
      <c r="D22" t="s">
        <v>34</v>
      </c>
      <c r="E22" s="2" t="s">
        <v>18</v>
      </c>
      <c r="F22" s="2" t="s">
        <v>19</v>
      </c>
      <c r="G22" s="8">
        <v>65000</v>
      </c>
      <c r="H22" s="8">
        <v>1865.5</v>
      </c>
      <c r="I22" s="8">
        <v>4427.58</v>
      </c>
      <c r="J22" s="8">
        <v>1976</v>
      </c>
      <c r="K22" s="8">
        <v>25</v>
      </c>
      <c r="L22" s="14">
        <f t="shared" si="0"/>
        <v>8294.08</v>
      </c>
      <c r="M22" s="36">
        <f t="shared" si="1"/>
        <v>56705.919999999998</v>
      </c>
      <c r="N22" t="s">
        <v>45</v>
      </c>
    </row>
    <row r="23" spans="1:963" ht="15.75" x14ac:dyDescent="0.25">
      <c r="A23" s="5" t="s">
        <v>50</v>
      </c>
      <c r="B23" s="5"/>
      <c r="C23" s="5"/>
      <c r="D23" s="5"/>
      <c r="E23" s="5"/>
      <c r="F23" s="5"/>
      <c r="G23" s="6">
        <f t="shared" ref="G23:K23" si="2">SUM(G9:G22)</f>
        <v>975000</v>
      </c>
      <c r="H23" s="9">
        <f t="shared" si="2"/>
        <v>27982.5</v>
      </c>
      <c r="I23" s="6">
        <f t="shared" si="2"/>
        <v>53684.570000000007</v>
      </c>
      <c r="J23" s="9">
        <f t="shared" si="2"/>
        <v>29640</v>
      </c>
      <c r="K23" s="6">
        <f t="shared" si="2"/>
        <v>7509.78</v>
      </c>
      <c r="L23" s="9">
        <f>SUM(L9:L22)</f>
        <v>118816.85</v>
      </c>
      <c r="M23" s="16">
        <f>SUM(M9:M22)</f>
        <v>856183.15</v>
      </c>
    </row>
    <row r="24" spans="1:963" x14ac:dyDescent="0.25"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</row>
    <row r="25" spans="1:963" s="4" customFormat="1" x14ac:dyDescent="0.25">
      <c r="A25" s="12"/>
      <c r="B25"/>
      <c r="C25"/>
      <c r="D25"/>
      <c r="E25"/>
      <c r="F25"/>
      <c r="G25" s="8"/>
      <c r="H25" s="8"/>
      <c r="I25" s="8"/>
      <c r="J25" s="8"/>
      <c r="K25" s="8"/>
      <c r="L25" s="8"/>
      <c r="M25" s="17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  <c r="NE25" s="3"/>
      <c r="NF25" s="3"/>
      <c r="NG25" s="3"/>
      <c r="NH25" s="3"/>
      <c r="NI25" s="3"/>
      <c r="NJ25" s="3"/>
      <c r="NK25" s="3"/>
      <c r="NL25" s="3"/>
      <c r="NM25" s="3"/>
      <c r="NN25" s="3"/>
      <c r="NO25" s="3"/>
      <c r="NP25" s="3"/>
      <c r="NQ25" s="3"/>
      <c r="NR25" s="3"/>
      <c r="NS25" s="3"/>
      <c r="NT25" s="3"/>
      <c r="NU25" s="3"/>
      <c r="NV25" s="3"/>
      <c r="NW25" s="3"/>
      <c r="NX25" s="3"/>
      <c r="NY25" s="3"/>
      <c r="NZ25" s="3"/>
      <c r="OA25" s="3"/>
      <c r="OB25" s="3"/>
      <c r="OC25" s="3"/>
      <c r="OD25" s="3"/>
      <c r="OE25" s="3"/>
      <c r="OF25" s="3"/>
      <c r="OG25" s="3"/>
      <c r="OH25" s="3"/>
      <c r="OI25" s="3"/>
      <c r="OJ25" s="3"/>
      <c r="OK25" s="3"/>
      <c r="OL25" s="3"/>
      <c r="OM25" s="3"/>
      <c r="ON25" s="3"/>
      <c r="OO25" s="3"/>
      <c r="OP25" s="3"/>
      <c r="OQ25" s="3"/>
      <c r="OR25" s="3"/>
      <c r="OS25" s="3"/>
      <c r="OT25" s="3"/>
      <c r="OU25" s="3"/>
      <c r="OV25" s="3"/>
      <c r="OW25" s="3"/>
      <c r="OX25" s="3"/>
      <c r="OY25" s="3"/>
      <c r="OZ25" s="3"/>
      <c r="PA25" s="3"/>
      <c r="PB25" s="3"/>
      <c r="PC25" s="3"/>
      <c r="PD25" s="3"/>
      <c r="PE25" s="3"/>
      <c r="PF25" s="3"/>
      <c r="PG25" s="3"/>
      <c r="PH25" s="3"/>
      <c r="PI25" s="3"/>
      <c r="PJ25" s="3"/>
      <c r="PK25" s="3"/>
      <c r="PL25" s="3"/>
      <c r="PM25" s="3"/>
      <c r="PN25" s="3"/>
      <c r="PO25" s="3"/>
      <c r="PP25" s="3"/>
      <c r="PQ25" s="3"/>
      <c r="PR25" s="3"/>
      <c r="PS25" s="3"/>
      <c r="PT25" s="3"/>
      <c r="PU25" s="3"/>
      <c r="PV25" s="3"/>
      <c r="PW25" s="3"/>
      <c r="PX25" s="3"/>
      <c r="PY25" s="3"/>
      <c r="PZ25" s="3"/>
      <c r="QA25" s="3"/>
      <c r="QB25" s="3"/>
      <c r="QC25" s="3"/>
      <c r="QD25" s="3"/>
      <c r="QE25" s="3"/>
      <c r="QF25" s="3"/>
      <c r="QG25" s="3"/>
      <c r="QH25" s="3"/>
      <c r="QI25" s="3"/>
      <c r="QJ25" s="3"/>
      <c r="QK25" s="3"/>
      <c r="QL25" s="3"/>
      <c r="QM25" s="3"/>
      <c r="QN25" s="3"/>
      <c r="QO25" s="3"/>
      <c r="QP25" s="3"/>
      <c r="QQ25" s="3"/>
      <c r="QR25" s="3"/>
      <c r="QS25" s="3"/>
      <c r="QT25" s="3"/>
      <c r="QU25" s="3"/>
      <c r="QV25" s="3"/>
      <c r="QW25" s="3"/>
      <c r="QX25" s="3"/>
      <c r="QY25" s="3"/>
      <c r="QZ25" s="3"/>
      <c r="RA25" s="3"/>
      <c r="RB25" s="3"/>
      <c r="RC25" s="3"/>
      <c r="RD25" s="3"/>
      <c r="RE25" s="3"/>
      <c r="RF25" s="3"/>
      <c r="RG25" s="3"/>
      <c r="RH25" s="3"/>
      <c r="RI25" s="3"/>
      <c r="RJ25" s="3"/>
      <c r="RK25" s="3"/>
      <c r="RL25" s="3"/>
      <c r="RM25" s="3"/>
      <c r="RN25" s="3"/>
      <c r="RO25" s="3"/>
      <c r="RP25" s="3"/>
      <c r="RQ25" s="3"/>
      <c r="RR25" s="3"/>
      <c r="RS25" s="3"/>
      <c r="RT25" s="3"/>
      <c r="RU25" s="3"/>
      <c r="RV25" s="3"/>
      <c r="RW25" s="3"/>
      <c r="RX25" s="3"/>
      <c r="RY25" s="3"/>
      <c r="RZ25" s="3"/>
      <c r="SA25" s="3"/>
      <c r="SB25" s="3"/>
      <c r="SC25" s="3"/>
      <c r="SD25" s="3"/>
      <c r="SE25" s="3"/>
      <c r="SF25" s="3"/>
      <c r="SG25" s="3"/>
      <c r="SH25" s="3"/>
      <c r="SI25" s="3"/>
      <c r="SJ25" s="3"/>
      <c r="SK25" s="3"/>
      <c r="SL25" s="3"/>
      <c r="SM25" s="3"/>
      <c r="SN25" s="3"/>
      <c r="SO25" s="3"/>
      <c r="SP25" s="3"/>
      <c r="SQ25" s="3"/>
      <c r="SR25" s="3"/>
      <c r="SS25" s="3"/>
      <c r="ST25" s="3"/>
      <c r="SU25" s="3"/>
      <c r="SV25" s="3"/>
      <c r="SW25" s="3"/>
      <c r="SX25" s="3"/>
      <c r="SY25" s="3"/>
      <c r="SZ25" s="3"/>
      <c r="TA25" s="3"/>
      <c r="TB25" s="3"/>
      <c r="TC25" s="3"/>
      <c r="TD25" s="3"/>
      <c r="TE25" s="3"/>
      <c r="TF25" s="3"/>
      <c r="TG25" s="3"/>
      <c r="TH25" s="3"/>
      <c r="TI25" s="3"/>
      <c r="TJ25" s="3"/>
      <c r="TK25" s="3"/>
      <c r="TL25" s="3"/>
      <c r="TM25" s="3"/>
      <c r="TN25" s="3"/>
      <c r="TO25" s="3"/>
      <c r="TP25" s="3"/>
      <c r="TQ25" s="3"/>
      <c r="TR25" s="3"/>
      <c r="TS25" s="3"/>
      <c r="TT25" s="3"/>
      <c r="TU25" s="3"/>
      <c r="TV25" s="3"/>
      <c r="TW25" s="3"/>
      <c r="TX25" s="3"/>
      <c r="TY25" s="3"/>
      <c r="TZ25" s="3"/>
      <c r="UA25" s="3"/>
      <c r="UB25" s="3"/>
      <c r="UC25" s="3"/>
      <c r="UD25" s="3"/>
      <c r="UE25" s="3"/>
      <c r="UF25" s="3"/>
      <c r="UG25" s="3"/>
      <c r="UH25" s="3"/>
      <c r="UI25" s="3"/>
      <c r="UJ25" s="3"/>
      <c r="UK25" s="3"/>
      <c r="UL25" s="3"/>
      <c r="UM25" s="3"/>
      <c r="UN25" s="3"/>
      <c r="UO25" s="3"/>
      <c r="UP25" s="3"/>
      <c r="UQ25" s="3"/>
      <c r="UR25" s="3"/>
      <c r="US25" s="3"/>
      <c r="UT25" s="3"/>
      <c r="UU25" s="3"/>
      <c r="UV25" s="3"/>
      <c r="UW25" s="3"/>
      <c r="UX25" s="3"/>
      <c r="UY25" s="3"/>
      <c r="UZ25" s="3"/>
      <c r="VA25" s="3"/>
      <c r="VB25" s="3"/>
      <c r="VC25" s="3"/>
      <c r="VD25" s="3"/>
      <c r="VE25" s="3"/>
      <c r="VF25" s="3"/>
      <c r="VG25" s="3"/>
      <c r="VH25" s="3"/>
      <c r="VI25" s="3"/>
      <c r="VJ25" s="3"/>
      <c r="VK25" s="3"/>
      <c r="VL25" s="3"/>
      <c r="VM25" s="3"/>
      <c r="VN25" s="3"/>
      <c r="VO25" s="3"/>
      <c r="VP25" s="3"/>
      <c r="VQ25" s="3"/>
      <c r="VR25" s="3"/>
      <c r="VS25" s="3"/>
      <c r="VT25" s="3"/>
      <c r="VU25" s="3"/>
      <c r="VV25" s="3"/>
      <c r="VW25" s="3"/>
      <c r="VX25" s="3"/>
      <c r="VY25" s="3"/>
      <c r="VZ25" s="3"/>
      <c r="WA25" s="3"/>
      <c r="WB25" s="3"/>
      <c r="WC25" s="3"/>
      <c r="WD25" s="3"/>
      <c r="WE25" s="3"/>
      <c r="WF25" s="3"/>
      <c r="WG25" s="3"/>
      <c r="WH25" s="3"/>
      <c r="WI25" s="3"/>
      <c r="WJ25" s="3"/>
      <c r="WK25" s="3"/>
      <c r="WL25" s="3"/>
      <c r="WM25" s="3"/>
      <c r="WN25" s="3"/>
      <c r="WO25" s="3"/>
      <c r="WP25" s="3"/>
      <c r="WQ25" s="3"/>
      <c r="WR25" s="3"/>
      <c r="WS25" s="3"/>
      <c r="WT25" s="3"/>
      <c r="WU25" s="3"/>
      <c r="WV25" s="3"/>
      <c r="WW25" s="3"/>
      <c r="WX25" s="3"/>
      <c r="WY25" s="3"/>
      <c r="WZ25" s="3"/>
      <c r="XA25" s="3"/>
      <c r="XB25" s="3"/>
      <c r="XC25" s="3"/>
      <c r="XD25" s="3"/>
      <c r="XE25" s="3"/>
      <c r="XF25" s="3"/>
      <c r="XG25" s="3"/>
      <c r="XH25" s="3"/>
      <c r="XI25" s="3"/>
      <c r="XJ25" s="3"/>
      <c r="XK25" s="3"/>
      <c r="XL25" s="3"/>
      <c r="XM25" s="3"/>
      <c r="XN25" s="3"/>
      <c r="XO25" s="3"/>
      <c r="XP25" s="3"/>
      <c r="XQ25" s="3"/>
      <c r="XR25" s="3"/>
      <c r="XS25" s="3"/>
      <c r="XT25" s="3"/>
      <c r="XU25" s="3"/>
      <c r="XV25" s="3"/>
      <c r="XW25" s="3"/>
      <c r="XX25" s="3"/>
      <c r="XY25" s="3"/>
      <c r="XZ25" s="3"/>
      <c r="YA25" s="3"/>
      <c r="YB25" s="3"/>
      <c r="YC25" s="3"/>
      <c r="YD25" s="3"/>
      <c r="YE25" s="3"/>
      <c r="YF25" s="3"/>
      <c r="YG25" s="3"/>
      <c r="YH25" s="3"/>
      <c r="YI25" s="3"/>
      <c r="YJ25" s="3"/>
      <c r="YK25" s="3"/>
      <c r="YL25" s="3"/>
      <c r="YM25" s="3"/>
      <c r="YN25" s="3"/>
      <c r="YO25" s="3"/>
      <c r="YP25" s="3"/>
      <c r="YQ25" s="3"/>
      <c r="YR25" s="3"/>
      <c r="YS25" s="3"/>
      <c r="YT25" s="3"/>
      <c r="YU25" s="3"/>
      <c r="YV25" s="3"/>
      <c r="YW25" s="3"/>
      <c r="YX25" s="3"/>
      <c r="YY25" s="3"/>
      <c r="YZ25" s="3"/>
      <c r="ZA25" s="3"/>
      <c r="ZB25" s="3"/>
      <c r="ZC25" s="3"/>
      <c r="ZD25" s="3"/>
      <c r="ZE25" s="3"/>
      <c r="ZF25" s="3"/>
      <c r="ZG25" s="3"/>
      <c r="ZH25" s="3"/>
      <c r="ZI25" s="3"/>
      <c r="ZJ25" s="3"/>
      <c r="ZK25" s="3"/>
      <c r="ZL25" s="3"/>
      <c r="ZM25" s="3"/>
      <c r="ZN25" s="3"/>
      <c r="ZO25" s="3"/>
      <c r="ZP25" s="3"/>
      <c r="ZQ25" s="3"/>
      <c r="ZR25" s="3"/>
      <c r="ZS25" s="3"/>
      <c r="ZT25" s="3"/>
      <c r="ZU25" s="3"/>
      <c r="ZV25" s="3"/>
      <c r="ZW25" s="3"/>
      <c r="ZX25" s="3"/>
      <c r="ZY25" s="3"/>
      <c r="ZZ25" s="3"/>
      <c r="AAA25" s="3"/>
      <c r="AAB25" s="3"/>
      <c r="AAC25" s="3"/>
      <c r="AAD25" s="3"/>
      <c r="AAE25" s="3"/>
      <c r="AAF25" s="3"/>
      <c r="AAG25" s="3"/>
      <c r="AAH25" s="3"/>
      <c r="AAI25" s="3"/>
      <c r="AAJ25" s="3"/>
      <c r="AAK25" s="3"/>
      <c r="AAL25" s="3"/>
      <c r="AAM25" s="3"/>
      <c r="AAN25" s="3"/>
      <c r="AAO25" s="3"/>
      <c r="AAP25" s="3"/>
      <c r="AAQ25" s="3"/>
      <c r="AAR25" s="3"/>
      <c r="AAS25" s="3"/>
      <c r="AAT25" s="3"/>
      <c r="AAU25" s="3"/>
      <c r="AAV25" s="3"/>
      <c r="AAW25" s="3"/>
      <c r="AAX25" s="3"/>
      <c r="AAY25" s="3"/>
      <c r="AAZ25" s="3"/>
      <c r="ABA25" s="3"/>
      <c r="ABB25" s="3"/>
      <c r="ABC25" s="3"/>
      <c r="ABD25" s="3"/>
      <c r="ABE25" s="3"/>
      <c r="ABF25" s="3"/>
      <c r="ABG25" s="3"/>
      <c r="ABH25" s="3"/>
      <c r="ABI25" s="3"/>
      <c r="ABJ25" s="3"/>
      <c r="ABK25" s="3"/>
      <c r="ABL25" s="3"/>
      <c r="ABM25" s="3"/>
      <c r="ABN25" s="3"/>
      <c r="ABO25" s="3"/>
      <c r="ABP25" s="3"/>
      <c r="ABQ25" s="3"/>
      <c r="ABR25" s="3"/>
      <c r="ABS25" s="3"/>
      <c r="ABT25" s="3"/>
      <c r="ABU25" s="3"/>
      <c r="ABV25" s="3"/>
      <c r="ABW25" s="3"/>
      <c r="ABX25" s="3"/>
      <c r="ABY25" s="3"/>
      <c r="ABZ25" s="3"/>
      <c r="ACA25" s="3"/>
      <c r="ACB25" s="3"/>
      <c r="ACC25" s="3"/>
      <c r="ACD25" s="3"/>
      <c r="ACE25" s="3"/>
      <c r="ACF25" s="3"/>
      <c r="ACG25" s="3"/>
      <c r="ACH25" s="3"/>
      <c r="ACI25" s="3"/>
      <c r="ACJ25" s="3"/>
      <c r="ACK25" s="3"/>
      <c r="ACL25" s="3"/>
      <c r="ACM25" s="3"/>
      <c r="ACN25" s="3"/>
      <c r="ACO25" s="3"/>
      <c r="ACP25" s="3"/>
      <c r="ACQ25" s="3"/>
      <c r="ACR25" s="3"/>
      <c r="ACS25" s="3"/>
      <c r="ACT25" s="3"/>
      <c r="ACU25" s="3"/>
      <c r="ACV25" s="3"/>
      <c r="ACW25" s="3"/>
      <c r="ACX25" s="3"/>
      <c r="ACY25" s="3"/>
      <c r="ACZ25" s="3"/>
      <c r="ADA25" s="3"/>
      <c r="ADB25" s="3"/>
      <c r="ADC25" s="3"/>
      <c r="ADD25" s="3"/>
      <c r="ADE25" s="3"/>
      <c r="ADF25" s="3"/>
      <c r="ADG25" s="3"/>
      <c r="ADH25" s="3"/>
      <c r="ADI25" s="3"/>
      <c r="ADJ25" s="3"/>
      <c r="ADK25" s="3"/>
      <c r="ADL25" s="3"/>
      <c r="ADM25" s="3"/>
      <c r="ADN25" s="3"/>
      <c r="ADO25" s="3"/>
      <c r="ADP25" s="3"/>
      <c r="ADQ25" s="3"/>
      <c r="ADR25" s="3"/>
      <c r="ADS25" s="3"/>
      <c r="ADT25" s="3"/>
      <c r="ADU25" s="3"/>
      <c r="ADV25" s="3"/>
      <c r="ADW25" s="3"/>
      <c r="ADX25" s="3"/>
      <c r="ADY25" s="3"/>
      <c r="ADZ25" s="3"/>
      <c r="AEA25" s="3"/>
      <c r="AEB25" s="3"/>
      <c r="AEC25" s="3"/>
      <c r="AED25" s="3"/>
      <c r="AEE25" s="3"/>
      <c r="AEF25" s="3"/>
      <c r="AEG25" s="3"/>
      <c r="AEH25" s="3"/>
      <c r="AEI25" s="3"/>
      <c r="AEJ25" s="3"/>
      <c r="AEK25" s="3"/>
      <c r="AEL25" s="3"/>
      <c r="AEM25" s="3"/>
      <c r="AEN25" s="3"/>
      <c r="AEO25" s="3"/>
      <c r="AEP25" s="3"/>
      <c r="AEQ25" s="3"/>
      <c r="AER25" s="3"/>
      <c r="AES25" s="3"/>
      <c r="AET25" s="3"/>
      <c r="AEU25" s="3"/>
      <c r="AEV25" s="3"/>
      <c r="AEW25" s="3"/>
      <c r="AEX25" s="3"/>
      <c r="AEY25" s="3"/>
      <c r="AEZ25" s="3"/>
      <c r="AFA25" s="3"/>
      <c r="AFB25" s="3"/>
      <c r="AFC25" s="3"/>
      <c r="AFD25" s="3"/>
      <c r="AFE25" s="3"/>
      <c r="AFF25" s="3"/>
      <c r="AFG25" s="3"/>
      <c r="AFH25" s="3"/>
      <c r="AFI25" s="3"/>
      <c r="AFJ25" s="3"/>
      <c r="AFK25" s="3"/>
      <c r="AFL25" s="3"/>
      <c r="AFM25" s="3"/>
      <c r="AFN25" s="3"/>
      <c r="AFO25" s="3"/>
      <c r="AFP25" s="3"/>
      <c r="AFQ25" s="3"/>
      <c r="AFR25" s="3"/>
      <c r="AFS25" s="3"/>
      <c r="AFT25" s="3"/>
      <c r="AFU25" s="3"/>
      <c r="AFV25" s="3"/>
      <c r="AFW25" s="3"/>
      <c r="AFX25" s="3"/>
      <c r="AFY25" s="3"/>
      <c r="AFZ25" s="3"/>
      <c r="AGA25" s="3"/>
      <c r="AGB25" s="3"/>
      <c r="AGC25" s="3"/>
      <c r="AGD25" s="3"/>
      <c r="AGE25" s="3"/>
      <c r="AGF25" s="3"/>
      <c r="AGG25" s="3"/>
      <c r="AGH25" s="3"/>
      <c r="AGI25" s="3"/>
      <c r="AGJ25" s="3"/>
      <c r="AGK25" s="3"/>
      <c r="AGL25" s="3"/>
      <c r="AGM25" s="3"/>
      <c r="AGN25" s="3"/>
      <c r="AGO25" s="3"/>
      <c r="AGP25" s="3"/>
      <c r="AGQ25" s="3"/>
      <c r="AGR25" s="3"/>
      <c r="AGS25" s="3"/>
      <c r="AGT25" s="3"/>
      <c r="AGU25" s="3"/>
      <c r="AGV25" s="3"/>
      <c r="AGW25" s="3"/>
      <c r="AGX25" s="3"/>
      <c r="AGY25" s="3"/>
      <c r="AGZ25" s="3"/>
      <c r="AHA25" s="3"/>
      <c r="AHB25" s="3"/>
      <c r="AHC25" s="3"/>
      <c r="AHD25" s="3"/>
      <c r="AHE25" s="3"/>
      <c r="AHF25" s="3"/>
      <c r="AHG25" s="3"/>
      <c r="AHH25" s="3"/>
      <c r="AHI25" s="3"/>
      <c r="AHJ25" s="3"/>
      <c r="AHK25" s="3"/>
      <c r="AHL25" s="3"/>
      <c r="AHM25" s="3"/>
      <c r="AHN25" s="3"/>
      <c r="AHO25" s="3"/>
      <c r="AHP25" s="3"/>
      <c r="AHQ25" s="3"/>
      <c r="AHR25" s="3"/>
      <c r="AHS25" s="3"/>
      <c r="AHT25" s="3"/>
      <c r="AHU25" s="3"/>
      <c r="AHV25" s="3"/>
      <c r="AHW25" s="3"/>
      <c r="AHX25" s="3"/>
      <c r="AHY25" s="3"/>
      <c r="AHZ25" s="3"/>
      <c r="AIA25" s="3"/>
      <c r="AIB25" s="3"/>
      <c r="AIC25" s="3"/>
      <c r="AID25" s="3"/>
      <c r="AIE25" s="3"/>
      <c r="AIF25" s="3"/>
      <c r="AIG25" s="3"/>
      <c r="AIH25" s="3"/>
      <c r="AII25" s="3"/>
      <c r="AIJ25" s="3"/>
      <c r="AIK25" s="3"/>
      <c r="AIL25" s="3"/>
      <c r="AIM25" s="3"/>
      <c r="AIN25" s="3"/>
      <c r="AIO25" s="3"/>
      <c r="AIP25" s="3"/>
      <c r="AIQ25" s="3"/>
      <c r="AIR25" s="3"/>
      <c r="AIS25" s="3"/>
      <c r="AIT25" s="3"/>
      <c r="AIU25" s="3"/>
      <c r="AIV25" s="3"/>
      <c r="AIW25" s="3"/>
      <c r="AIX25" s="3"/>
      <c r="AIY25" s="3"/>
      <c r="AIZ25" s="3"/>
      <c r="AJA25" s="3"/>
      <c r="AJB25" s="3"/>
      <c r="AJC25" s="3"/>
      <c r="AJD25" s="3"/>
      <c r="AJE25" s="3"/>
      <c r="AJF25" s="3"/>
      <c r="AJG25" s="3"/>
      <c r="AJH25" s="3"/>
      <c r="AJI25" s="3"/>
      <c r="AJJ25" s="3"/>
      <c r="AJK25" s="3"/>
      <c r="AJL25" s="3"/>
      <c r="AJM25" s="3"/>
      <c r="AJN25" s="3"/>
      <c r="AJO25" s="3"/>
      <c r="AJP25" s="3"/>
      <c r="AJQ25" s="3"/>
      <c r="AJR25" s="3"/>
      <c r="AJS25" s="3"/>
      <c r="AJT25" s="3"/>
      <c r="AJU25" s="3"/>
      <c r="AJV25" s="3"/>
      <c r="AJW25" s="3"/>
      <c r="AJX25" s="3"/>
      <c r="AJY25" s="3"/>
      <c r="AJZ25" s="3"/>
      <c r="AKA25" s="3"/>
    </row>
    <row r="26" spans="1:963" x14ac:dyDescent="0.25">
      <c r="M26" s="18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</row>
    <row r="36" spans="2:13" s="7" customFormat="1" ht="24.95" customHeight="1" x14ac:dyDescent="0.25">
      <c r="B36"/>
      <c r="C36"/>
      <c r="D36"/>
      <c r="E36"/>
      <c r="F36"/>
      <c r="G36" s="8"/>
      <c r="H36" s="8"/>
      <c r="I36" s="8"/>
      <c r="J36" s="8"/>
      <c r="K36" s="8"/>
      <c r="L36" s="8"/>
      <c r="M36" s="19"/>
    </row>
  </sheetData>
  <mergeCells count="19"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8" min="1" max="10" man="1"/>
    <brk id="58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2023-12-27T18:18:32Z</cp:lastPrinted>
  <dcterms:created xsi:type="dcterms:W3CDTF">2016-11-10T20:16:03Z</dcterms:created>
  <dcterms:modified xsi:type="dcterms:W3CDTF">2024-03-22T19:04:14Z</dcterms:modified>
</cp:coreProperties>
</file>