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I561" i="1"/>
  <c r="J561" s="1"/>
  <c r="B594"/>
  <c r="E169"/>
  <c r="F169"/>
  <c r="G169"/>
  <c r="H169"/>
  <c r="D169"/>
  <c r="I341"/>
  <c r="J341" s="1"/>
  <c r="I342"/>
  <c r="J342" s="1"/>
  <c r="I343"/>
  <c r="J343" s="1"/>
  <c r="I344"/>
  <c r="J344" s="1"/>
  <c r="I345"/>
  <c r="J345" s="1"/>
  <c r="I340"/>
  <c r="J340" s="1"/>
  <c r="I125"/>
  <c r="J125" s="1"/>
  <c r="I28"/>
  <c r="J28" s="1"/>
  <c r="I29"/>
  <c r="J29" s="1"/>
  <c r="I30"/>
  <c r="J30" s="1"/>
  <c r="I31"/>
  <c r="J31" s="1"/>
  <c r="I32"/>
  <c r="J32" s="1"/>
  <c r="I27"/>
  <c r="J27" s="1"/>
  <c r="I588"/>
  <c r="J588" s="1"/>
  <c r="I563"/>
  <c r="J563" s="1"/>
  <c r="I331"/>
  <c r="J331" s="1"/>
  <c r="I538"/>
  <c r="J538" s="1"/>
  <c r="I539"/>
  <c r="J539" s="1"/>
  <c r="I540"/>
  <c r="J540" s="1"/>
  <c r="I541"/>
  <c r="J541" s="1"/>
  <c r="I535"/>
  <c r="J535" s="1"/>
  <c r="I536"/>
  <c r="J536" s="1"/>
  <c r="I533"/>
  <c r="J533" s="1"/>
  <c r="I529"/>
  <c r="J529" s="1"/>
  <c r="I530"/>
  <c r="J530" s="1"/>
  <c r="I442"/>
  <c r="J442" s="1"/>
  <c r="I443"/>
  <c r="J443" s="1"/>
  <c r="I444"/>
  <c r="J444" s="1"/>
  <c r="I445"/>
  <c r="J445" s="1"/>
  <c r="I446"/>
  <c r="J446" s="1"/>
  <c r="I447"/>
  <c r="J447" s="1"/>
  <c r="I448"/>
  <c r="J448" s="1"/>
  <c r="I449"/>
  <c r="J449" s="1"/>
  <c r="I450"/>
  <c r="J450" s="1"/>
  <c r="I451"/>
  <c r="J451" s="1"/>
  <c r="I452"/>
  <c r="J452" s="1"/>
  <c r="I453"/>
  <c r="J453" s="1"/>
  <c r="I454"/>
  <c r="J454" s="1"/>
  <c r="I455"/>
  <c r="J455" s="1"/>
  <c r="I456"/>
  <c r="J456" s="1"/>
  <c r="I457"/>
  <c r="J457" s="1"/>
  <c r="I458"/>
  <c r="J458" s="1"/>
  <c r="I459"/>
  <c r="J459" s="1"/>
  <c r="I460"/>
  <c r="J460" s="1"/>
  <c r="I461"/>
  <c r="J461" s="1"/>
  <c r="I462"/>
  <c r="J462" s="1"/>
  <c r="I463"/>
  <c r="J463" s="1"/>
  <c r="I464"/>
  <c r="J464" s="1"/>
  <c r="I465"/>
  <c r="J465" s="1"/>
  <c r="I466"/>
  <c r="J466" s="1"/>
  <c r="I467"/>
  <c r="J467" s="1"/>
  <c r="I468"/>
  <c r="J468" s="1"/>
  <c r="I469"/>
  <c r="J469" s="1"/>
  <c r="I470"/>
  <c r="J470" s="1"/>
  <c r="I471"/>
  <c r="J471" s="1"/>
  <c r="I472"/>
  <c r="J472" s="1"/>
  <c r="I473"/>
  <c r="J473" s="1"/>
  <c r="I474"/>
  <c r="J474" s="1"/>
  <c r="I475"/>
  <c r="J475" s="1"/>
  <c r="I476"/>
  <c r="J476" s="1"/>
  <c r="I477"/>
  <c r="J477" s="1"/>
  <c r="I478"/>
  <c r="J478" s="1"/>
  <c r="I479"/>
  <c r="J479" s="1"/>
  <c r="I480"/>
  <c r="J480" s="1"/>
  <c r="I481"/>
  <c r="J481" s="1"/>
  <c r="I482"/>
  <c r="J482" s="1"/>
  <c r="I483"/>
  <c r="J483" s="1"/>
  <c r="I484"/>
  <c r="J484" s="1"/>
  <c r="I485"/>
  <c r="J485" s="1"/>
  <c r="I486"/>
  <c r="J486" s="1"/>
  <c r="I487"/>
  <c r="J487" s="1"/>
  <c r="I488"/>
  <c r="J488" s="1"/>
  <c r="I489"/>
  <c r="J489" s="1"/>
  <c r="I490"/>
  <c r="J490" s="1"/>
  <c r="I491"/>
  <c r="J491" s="1"/>
  <c r="I492"/>
  <c r="J492" s="1"/>
  <c r="I493"/>
  <c r="J493" s="1"/>
  <c r="I441"/>
  <c r="J441" s="1"/>
  <c r="D494"/>
  <c r="E494"/>
  <c r="F494"/>
  <c r="G494"/>
  <c r="H494"/>
  <c r="I436"/>
  <c r="J436" s="1"/>
  <c r="I371"/>
  <c r="J371" s="1"/>
  <c r="I372"/>
  <c r="J372" s="1"/>
  <c r="I368"/>
  <c r="J368" s="1"/>
  <c r="I364"/>
  <c r="J364" s="1"/>
  <c r="I365"/>
  <c r="J365" s="1"/>
  <c r="I366"/>
  <c r="J366" s="1"/>
  <c r="I367"/>
  <c r="J367" s="1"/>
  <c r="I369"/>
  <c r="J369" s="1"/>
  <c r="I370"/>
  <c r="J370" s="1"/>
  <c r="I359"/>
  <c r="J359" s="1"/>
  <c r="I360"/>
  <c r="J360" s="1"/>
  <c r="I357"/>
  <c r="J357" s="1"/>
  <c r="I358"/>
  <c r="J358" s="1"/>
  <c r="I335"/>
  <c r="J335" s="1"/>
  <c r="I332"/>
  <c r="J332" s="1"/>
  <c r="D300"/>
  <c r="E300"/>
  <c r="F300"/>
  <c r="G300"/>
  <c r="H300"/>
  <c r="I299"/>
  <c r="J299" s="1"/>
  <c r="I257"/>
  <c r="I248"/>
  <c r="J248" s="1"/>
  <c r="I249"/>
  <c r="J249" s="1"/>
  <c r="I250"/>
  <c r="J250" s="1"/>
  <c r="I251"/>
  <c r="J251" s="1"/>
  <c r="I245"/>
  <c r="J245" s="1"/>
  <c r="I236"/>
  <c r="J236" s="1"/>
  <c r="I211"/>
  <c r="J211" s="1"/>
  <c r="I212"/>
  <c r="J212" s="1"/>
  <c r="I210"/>
  <c r="J210" s="1"/>
  <c r="I213"/>
  <c r="J213" s="1"/>
  <c r="I214"/>
  <c r="J214" s="1"/>
  <c r="I168"/>
  <c r="J168" s="1"/>
  <c r="I147"/>
  <c r="J147" s="1"/>
  <c r="D129"/>
  <c r="E129"/>
  <c r="F129"/>
  <c r="G129"/>
  <c r="H129"/>
  <c r="D122"/>
  <c r="E122"/>
  <c r="F122"/>
  <c r="G122"/>
  <c r="H122"/>
  <c r="I121"/>
  <c r="J121" s="1"/>
  <c r="D82"/>
  <c r="E82"/>
  <c r="F82"/>
  <c r="G82"/>
  <c r="H82"/>
  <c r="I81"/>
  <c r="J81" s="1"/>
  <c r="E24"/>
  <c r="F24"/>
  <c r="G24"/>
  <c r="H24"/>
  <c r="D24"/>
  <c r="I19"/>
  <c r="J19" s="1"/>
  <c r="I18"/>
  <c r="J18" s="1"/>
  <c r="I11"/>
  <c r="J11" s="1"/>
  <c r="I494" l="1"/>
  <c r="I330" l="1"/>
  <c r="J330" s="1"/>
  <c r="I59"/>
  <c r="J59" s="1"/>
  <c r="D220"/>
  <c r="E220"/>
  <c r="F220"/>
  <c r="G220"/>
  <c r="H220"/>
  <c r="I196"/>
  <c r="J196" s="1"/>
  <c r="I589" l="1"/>
  <c r="J589" s="1"/>
  <c r="I578"/>
  <c r="J578" s="1"/>
  <c r="D569"/>
  <c r="I567"/>
  <c r="J567" s="1"/>
  <c r="I559"/>
  <c r="J559" s="1"/>
  <c r="E543"/>
  <c r="F543"/>
  <c r="G543"/>
  <c r="H543"/>
  <c r="D543"/>
  <c r="I542"/>
  <c r="J542" s="1"/>
  <c r="I537"/>
  <c r="J537" s="1"/>
  <c r="I534"/>
  <c r="J534" s="1"/>
  <c r="I531"/>
  <c r="J531" s="1"/>
  <c r="I532"/>
  <c r="J532" s="1"/>
  <c r="E438"/>
  <c r="F438"/>
  <c r="G438"/>
  <c r="H438"/>
  <c r="I432"/>
  <c r="J432" s="1"/>
  <c r="I433"/>
  <c r="I434"/>
  <c r="J434" s="1"/>
  <c r="I435"/>
  <c r="J435" s="1"/>
  <c r="I437"/>
  <c r="J437" s="1"/>
  <c r="I431"/>
  <c r="J431" s="1"/>
  <c r="D438"/>
  <c r="E425"/>
  <c r="F425"/>
  <c r="G425"/>
  <c r="H425"/>
  <c r="D425"/>
  <c r="I424"/>
  <c r="F419"/>
  <c r="G419"/>
  <c r="H419"/>
  <c r="E419"/>
  <c r="D419"/>
  <c r="J418"/>
  <c r="E402"/>
  <c r="F402"/>
  <c r="G402"/>
  <c r="H402"/>
  <c r="D402"/>
  <c r="I401"/>
  <c r="J401" s="1"/>
  <c r="E385"/>
  <c r="F385"/>
  <c r="G385"/>
  <c r="H385"/>
  <c r="D385"/>
  <c r="I384"/>
  <c r="J384" s="1"/>
  <c r="I382"/>
  <c r="J382" s="1"/>
  <c r="I383"/>
  <c r="J383" s="1"/>
  <c r="I380"/>
  <c r="J380" s="1"/>
  <c r="I381"/>
  <c r="J381" s="1"/>
  <c r="E374"/>
  <c r="F374"/>
  <c r="G374"/>
  <c r="H374"/>
  <c r="D374"/>
  <c r="I373"/>
  <c r="J373" s="1"/>
  <c r="I334"/>
  <c r="J334" s="1"/>
  <c r="I329"/>
  <c r="J329" s="1"/>
  <c r="I333"/>
  <c r="J333" s="1"/>
  <c r="I298"/>
  <c r="J298" s="1"/>
  <c r="J297"/>
  <c r="E258"/>
  <c r="F258"/>
  <c r="G258"/>
  <c r="H258"/>
  <c r="I247"/>
  <c r="J247" s="1"/>
  <c r="D238"/>
  <c r="E238"/>
  <c r="F238"/>
  <c r="G238"/>
  <c r="H238"/>
  <c r="I237"/>
  <c r="J237" s="1"/>
  <c r="E183"/>
  <c r="F183"/>
  <c r="G183"/>
  <c r="H183"/>
  <c r="D183"/>
  <c r="I163"/>
  <c r="J560"/>
  <c r="I133"/>
  <c r="J133" s="1"/>
  <c r="J113"/>
  <c r="E104"/>
  <c r="F104"/>
  <c r="G104"/>
  <c r="H104"/>
  <c r="D104"/>
  <c r="I98"/>
  <c r="J98" s="1"/>
  <c r="I86"/>
  <c r="J86" s="1"/>
  <c r="I87"/>
  <c r="J87" s="1"/>
  <c r="J163" l="1"/>
  <c r="J433"/>
  <c r="J424"/>
  <c r="E75"/>
  <c r="F75"/>
  <c r="G75"/>
  <c r="H75"/>
  <c r="D75"/>
  <c r="H275"/>
  <c r="G275"/>
  <c r="F275"/>
  <c r="E275"/>
  <c r="D275"/>
  <c r="I253"/>
  <c r="F149"/>
  <c r="I60"/>
  <c r="I501"/>
  <c r="J501" s="1"/>
  <c r="I499"/>
  <c r="J499" s="1"/>
  <c r="I498"/>
  <c r="J498" s="1"/>
  <c r="I500"/>
  <c r="J500" s="1"/>
  <c r="I502"/>
  <c r="J502" s="1"/>
  <c r="I503"/>
  <c r="J503" s="1"/>
  <c r="I506"/>
  <c r="J506" s="1"/>
  <c r="I566"/>
  <c r="J566" s="1"/>
  <c r="I577"/>
  <c r="J577" s="1"/>
  <c r="I591"/>
  <c r="I590"/>
  <c r="E592"/>
  <c r="F592"/>
  <c r="G592"/>
  <c r="H592"/>
  <c r="D592"/>
  <c r="J590"/>
  <c r="J591"/>
  <c r="E580"/>
  <c r="F580"/>
  <c r="G580"/>
  <c r="H580"/>
  <c r="D580"/>
  <c r="E569"/>
  <c r="F569"/>
  <c r="G569"/>
  <c r="H569"/>
  <c r="E516"/>
  <c r="F516"/>
  <c r="G516"/>
  <c r="H516"/>
  <c r="D516"/>
  <c r="I422"/>
  <c r="J422" s="1"/>
  <c r="I417"/>
  <c r="J417" s="1"/>
  <c r="I413"/>
  <c r="I362"/>
  <c r="J362" s="1"/>
  <c r="I363"/>
  <c r="J363" s="1"/>
  <c r="E346"/>
  <c r="F346"/>
  <c r="G346"/>
  <c r="H346"/>
  <c r="D346"/>
  <c r="D337"/>
  <c r="I558"/>
  <c r="J558" s="1"/>
  <c r="I328"/>
  <c r="J328" s="1"/>
  <c r="E311"/>
  <c r="F311"/>
  <c r="G311"/>
  <c r="H311"/>
  <c r="D311"/>
  <c r="I309"/>
  <c r="J309" s="1"/>
  <c r="I310"/>
  <c r="J310" s="1"/>
  <c r="I274"/>
  <c r="J274" s="1"/>
  <c r="I270"/>
  <c r="J270" s="1"/>
  <c r="I271"/>
  <c r="J271" s="1"/>
  <c r="I246"/>
  <c r="J246" s="1"/>
  <c r="I226"/>
  <c r="J226" s="1"/>
  <c r="E216"/>
  <c r="F216"/>
  <c r="G216"/>
  <c r="H216"/>
  <c r="D216"/>
  <c r="I209"/>
  <c r="J209" s="1"/>
  <c r="I215"/>
  <c r="J215" s="1"/>
  <c r="D179"/>
  <c r="E160"/>
  <c r="F160"/>
  <c r="G160"/>
  <c r="H160"/>
  <c r="D160"/>
  <c r="E149"/>
  <c r="G149"/>
  <c r="H149"/>
  <c r="D149"/>
  <c r="I148"/>
  <c r="J148" s="1"/>
  <c r="F140"/>
  <c r="G140"/>
  <c r="H140"/>
  <c r="E140"/>
  <c r="D140"/>
  <c r="E136"/>
  <c r="F136"/>
  <c r="G136"/>
  <c r="H136"/>
  <c r="D136"/>
  <c r="I134"/>
  <c r="J134" s="1"/>
  <c r="I107"/>
  <c r="J107" s="1"/>
  <c r="I103"/>
  <c r="J103" s="1"/>
  <c r="I99"/>
  <c r="J99" s="1"/>
  <c r="E62"/>
  <c r="F62"/>
  <c r="G62"/>
  <c r="H62"/>
  <c r="D62"/>
  <c r="I38"/>
  <c r="J38" s="1"/>
  <c r="H33"/>
  <c r="G33"/>
  <c r="F33"/>
  <c r="E33"/>
  <c r="D33"/>
  <c r="J413" l="1"/>
  <c r="J60"/>
  <c r="H337" l="1"/>
  <c r="G337"/>
  <c r="F337"/>
  <c r="E337"/>
  <c r="I207"/>
  <c r="J207" s="1"/>
  <c r="I400"/>
  <c r="J400" s="1"/>
  <c r="I354"/>
  <c r="J354" s="1"/>
  <c r="I355"/>
  <c r="J355" s="1"/>
  <c r="I336"/>
  <c r="J336" s="1"/>
  <c r="I327"/>
  <c r="J327" s="1"/>
  <c r="I307"/>
  <c r="J307" s="1"/>
  <c r="I305"/>
  <c r="J305" s="1"/>
  <c r="I306"/>
  <c r="J306" s="1"/>
  <c r="I308"/>
  <c r="J308" s="1"/>
  <c r="I292"/>
  <c r="J292" s="1"/>
  <c r="H293"/>
  <c r="G293"/>
  <c r="F293"/>
  <c r="E293"/>
  <c r="D293"/>
  <c r="I272"/>
  <c r="J272" s="1"/>
  <c r="I265"/>
  <c r="I244"/>
  <c r="J244" s="1"/>
  <c r="I252"/>
  <c r="J252" s="1"/>
  <c r="D553"/>
  <c r="E553"/>
  <c r="F553"/>
  <c r="G553"/>
  <c r="H553"/>
  <c r="D410"/>
  <c r="E410"/>
  <c r="F410"/>
  <c r="G410"/>
  <c r="H410"/>
  <c r="D289"/>
  <c r="E289"/>
  <c r="F289"/>
  <c r="G289"/>
  <c r="H289"/>
  <c r="D283"/>
  <c r="E283"/>
  <c r="F283"/>
  <c r="G283"/>
  <c r="H283"/>
  <c r="D262"/>
  <c r="E262"/>
  <c r="F262"/>
  <c r="G262"/>
  <c r="H262"/>
  <c r="D258"/>
  <c r="D254"/>
  <c r="E254"/>
  <c r="F254"/>
  <c r="G254"/>
  <c r="H254"/>
  <c r="D232"/>
  <c r="E232"/>
  <c r="F232"/>
  <c r="G232"/>
  <c r="H232"/>
  <c r="D228"/>
  <c r="E228"/>
  <c r="F228"/>
  <c r="G228"/>
  <c r="H228"/>
  <c r="E179"/>
  <c r="F179"/>
  <c r="G179"/>
  <c r="H179"/>
  <c r="D153"/>
  <c r="E153"/>
  <c r="F153"/>
  <c r="G153"/>
  <c r="H153"/>
  <c r="D110"/>
  <c r="E110"/>
  <c r="F110"/>
  <c r="G110"/>
  <c r="H110"/>
  <c r="D95"/>
  <c r="E95"/>
  <c r="F95"/>
  <c r="G95"/>
  <c r="H95"/>
  <c r="D67"/>
  <c r="E67"/>
  <c r="F67"/>
  <c r="G67"/>
  <c r="H67"/>
  <c r="D56"/>
  <c r="E56"/>
  <c r="F56"/>
  <c r="G56"/>
  <c r="H56"/>
  <c r="F51"/>
  <c r="G51"/>
  <c r="H51"/>
  <c r="E51"/>
  <c r="D51"/>
  <c r="H47"/>
  <c r="G47"/>
  <c r="F47"/>
  <c r="E47"/>
  <c r="D47"/>
  <c r="H40"/>
  <c r="G40"/>
  <c r="F40"/>
  <c r="E40"/>
  <c r="D40"/>
  <c r="I587"/>
  <c r="J587" s="1"/>
  <c r="I586"/>
  <c r="J586" s="1"/>
  <c r="I585"/>
  <c r="J585" s="1"/>
  <c r="I584"/>
  <c r="J584" s="1"/>
  <c r="I557"/>
  <c r="I583"/>
  <c r="I579"/>
  <c r="J579" s="1"/>
  <c r="I574"/>
  <c r="J574" s="1"/>
  <c r="I573"/>
  <c r="J573" s="1"/>
  <c r="I356"/>
  <c r="J356" s="1"/>
  <c r="I572"/>
  <c r="I568"/>
  <c r="I565"/>
  <c r="J565" s="1"/>
  <c r="I562"/>
  <c r="J562" s="1"/>
  <c r="I556"/>
  <c r="I552"/>
  <c r="J552" s="1"/>
  <c r="I219"/>
  <c r="I220" s="1"/>
  <c r="I551"/>
  <c r="J551" s="1"/>
  <c r="I550"/>
  <c r="J550" s="1"/>
  <c r="I549"/>
  <c r="J549" s="1"/>
  <c r="I548"/>
  <c r="J548" s="1"/>
  <c r="I547"/>
  <c r="J547" s="1"/>
  <c r="I546"/>
  <c r="J546" s="1"/>
  <c r="I528"/>
  <c r="J528" s="1"/>
  <c r="I527"/>
  <c r="J527" s="1"/>
  <c r="I526"/>
  <c r="J526" s="1"/>
  <c r="I525"/>
  <c r="J525" s="1"/>
  <c r="I524"/>
  <c r="I523"/>
  <c r="J523" s="1"/>
  <c r="I522"/>
  <c r="J522" s="1"/>
  <c r="I521"/>
  <c r="J521" s="1"/>
  <c r="I520"/>
  <c r="J520" s="1"/>
  <c r="I519"/>
  <c r="J519" s="1"/>
  <c r="I515"/>
  <c r="J515" s="1"/>
  <c r="I514"/>
  <c r="J514" s="1"/>
  <c r="I513"/>
  <c r="J513" s="1"/>
  <c r="I512"/>
  <c r="J512" s="1"/>
  <c r="I511"/>
  <c r="J511" s="1"/>
  <c r="I510"/>
  <c r="J510" s="1"/>
  <c r="I509"/>
  <c r="J509" s="1"/>
  <c r="I508"/>
  <c r="J508" s="1"/>
  <c r="I507"/>
  <c r="J507" s="1"/>
  <c r="I505"/>
  <c r="J505" s="1"/>
  <c r="I497"/>
  <c r="J497" s="1"/>
  <c r="I378"/>
  <c r="J378" s="1"/>
  <c r="I430"/>
  <c r="J430" s="1"/>
  <c r="I429"/>
  <c r="J429" s="1"/>
  <c r="I428"/>
  <c r="I423"/>
  <c r="I416"/>
  <c r="J416" s="1"/>
  <c r="I415"/>
  <c r="J415" s="1"/>
  <c r="I414"/>
  <c r="I409"/>
  <c r="J409" s="1"/>
  <c r="I408"/>
  <c r="J408" s="1"/>
  <c r="I407"/>
  <c r="J407" s="1"/>
  <c r="I406"/>
  <c r="J406" s="1"/>
  <c r="I405"/>
  <c r="J405" s="1"/>
  <c r="I399"/>
  <c r="J399" s="1"/>
  <c r="I398"/>
  <c r="J398" s="1"/>
  <c r="I397"/>
  <c r="J397" s="1"/>
  <c r="I396"/>
  <c r="J396" s="1"/>
  <c r="I395"/>
  <c r="J395" s="1"/>
  <c r="I394"/>
  <c r="J394" s="1"/>
  <c r="I393"/>
  <c r="J393" s="1"/>
  <c r="I392"/>
  <c r="J392" s="1"/>
  <c r="I391"/>
  <c r="I390"/>
  <c r="J390" s="1"/>
  <c r="I389"/>
  <c r="J389" s="1"/>
  <c r="I388"/>
  <c r="J388" s="1"/>
  <c r="I379"/>
  <c r="I361"/>
  <c r="J361" s="1"/>
  <c r="I315"/>
  <c r="J315" s="1"/>
  <c r="I353"/>
  <c r="J353" s="1"/>
  <c r="I352"/>
  <c r="J352" s="1"/>
  <c r="I351"/>
  <c r="J351" s="1"/>
  <c r="I350"/>
  <c r="J350" s="1"/>
  <c r="I349"/>
  <c r="I296"/>
  <c r="I300" s="1"/>
  <c r="I314"/>
  <c r="J314" s="1"/>
  <c r="I114"/>
  <c r="I326"/>
  <c r="J326" s="1"/>
  <c r="I325"/>
  <c r="J325" s="1"/>
  <c r="I324"/>
  <c r="J324" s="1"/>
  <c r="I323"/>
  <c r="J323" s="1"/>
  <c r="I322"/>
  <c r="J322" s="1"/>
  <c r="I321"/>
  <c r="J321" s="1"/>
  <c r="I320"/>
  <c r="J320" s="1"/>
  <c r="I319"/>
  <c r="I318"/>
  <c r="J318" s="1"/>
  <c r="I317"/>
  <c r="J317" s="1"/>
  <c r="I316"/>
  <c r="J316" s="1"/>
  <c r="I304"/>
  <c r="I576"/>
  <c r="J576" s="1"/>
  <c r="I303"/>
  <c r="J303" s="1"/>
  <c r="I377"/>
  <c r="I288"/>
  <c r="J288" s="1"/>
  <c r="I287"/>
  <c r="J287" s="1"/>
  <c r="I286"/>
  <c r="J286" s="1"/>
  <c r="I282"/>
  <c r="I281"/>
  <c r="J281" s="1"/>
  <c r="I280"/>
  <c r="J280" s="1"/>
  <c r="I279"/>
  <c r="J279" s="1"/>
  <c r="I278"/>
  <c r="J278" s="1"/>
  <c r="I273"/>
  <c r="I269"/>
  <c r="J269" s="1"/>
  <c r="I268"/>
  <c r="J268" s="1"/>
  <c r="I267"/>
  <c r="J267" s="1"/>
  <c r="I266"/>
  <c r="I261"/>
  <c r="J261" s="1"/>
  <c r="J262" s="1"/>
  <c r="J257"/>
  <c r="I243"/>
  <c r="J243" s="1"/>
  <c r="I242"/>
  <c r="J242" s="1"/>
  <c r="I241"/>
  <c r="J241" s="1"/>
  <c r="I235"/>
  <c r="I231"/>
  <c r="J231" s="1"/>
  <c r="J232" s="1"/>
  <c r="I227"/>
  <c r="J227" s="1"/>
  <c r="I225"/>
  <c r="J225" s="1"/>
  <c r="I224"/>
  <c r="J224" s="1"/>
  <c r="I223"/>
  <c r="J223" s="1"/>
  <c r="I206"/>
  <c r="J206" s="1"/>
  <c r="I205"/>
  <c r="J205" s="1"/>
  <c r="I204"/>
  <c r="J204" s="1"/>
  <c r="I203"/>
  <c r="J203" s="1"/>
  <c r="I202"/>
  <c r="J202" s="1"/>
  <c r="I201"/>
  <c r="J201" s="1"/>
  <c r="I200"/>
  <c r="J200" s="1"/>
  <c r="I199"/>
  <c r="J199" s="1"/>
  <c r="I198"/>
  <c r="J198" s="1"/>
  <c r="I197"/>
  <c r="J197" s="1"/>
  <c r="I195"/>
  <c r="J195" s="1"/>
  <c r="I194"/>
  <c r="J194" s="1"/>
  <c r="I193"/>
  <c r="J193" s="1"/>
  <c r="J192"/>
  <c r="I191"/>
  <c r="J191" s="1"/>
  <c r="I190"/>
  <c r="J190" s="1"/>
  <c r="I189"/>
  <c r="J189" s="1"/>
  <c r="I188"/>
  <c r="J188" s="1"/>
  <c r="I187"/>
  <c r="J187" s="1"/>
  <c r="I186"/>
  <c r="I182"/>
  <c r="I178"/>
  <c r="J178" s="1"/>
  <c r="I177"/>
  <c r="J177" s="1"/>
  <c r="I175"/>
  <c r="J175" s="1"/>
  <c r="I174"/>
  <c r="J174" s="1"/>
  <c r="I172"/>
  <c r="J172" s="1"/>
  <c r="I166"/>
  <c r="I165"/>
  <c r="J165" s="1"/>
  <c r="I164"/>
  <c r="I158"/>
  <c r="I157"/>
  <c r="J157" s="1"/>
  <c r="I156"/>
  <c r="I152"/>
  <c r="J152" s="1"/>
  <c r="J153" s="1"/>
  <c r="I146"/>
  <c r="J146" s="1"/>
  <c r="I145"/>
  <c r="J145" s="1"/>
  <c r="I144"/>
  <c r="J144" s="1"/>
  <c r="I143"/>
  <c r="I139"/>
  <c r="I135"/>
  <c r="J135" s="1"/>
  <c r="I132"/>
  <c r="I128"/>
  <c r="J128" s="1"/>
  <c r="I127"/>
  <c r="J127" s="1"/>
  <c r="I126"/>
  <c r="I120"/>
  <c r="J120" s="1"/>
  <c r="I119"/>
  <c r="J119" s="1"/>
  <c r="I118"/>
  <c r="J118" s="1"/>
  <c r="I117"/>
  <c r="J117" s="1"/>
  <c r="I116"/>
  <c r="J116" s="1"/>
  <c r="I115"/>
  <c r="I109"/>
  <c r="J109" s="1"/>
  <c r="I108"/>
  <c r="J108" s="1"/>
  <c r="I78"/>
  <c r="I102"/>
  <c r="J102" s="1"/>
  <c r="I101"/>
  <c r="J101" s="1"/>
  <c r="I100"/>
  <c r="I94"/>
  <c r="J94" s="1"/>
  <c r="I93"/>
  <c r="J93" s="1"/>
  <c r="I92"/>
  <c r="J92" s="1"/>
  <c r="I91"/>
  <c r="J91" s="1"/>
  <c r="I90"/>
  <c r="J90" s="1"/>
  <c r="I89"/>
  <c r="J89" s="1"/>
  <c r="I88"/>
  <c r="J88" s="1"/>
  <c r="I85"/>
  <c r="J85" s="1"/>
  <c r="I80"/>
  <c r="J80" s="1"/>
  <c r="I79"/>
  <c r="J79" s="1"/>
  <c r="I74"/>
  <c r="J74" s="1"/>
  <c r="I73"/>
  <c r="J73" s="1"/>
  <c r="I71"/>
  <c r="J66"/>
  <c r="J65"/>
  <c r="I61"/>
  <c r="I575"/>
  <c r="J575" s="1"/>
  <c r="I55"/>
  <c r="J55" s="1"/>
  <c r="I54"/>
  <c r="I50"/>
  <c r="J50" s="1"/>
  <c r="J51" s="1"/>
  <c r="I46"/>
  <c r="J46" s="1"/>
  <c r="I45"/>
  <c r="J45" s="1"/>
  <c r="I44"/>
  <c r="J44" s="1"/>
  <c r="I43"/>
  <c r="J43" s="1"/>
  <c r="I70"/>
  <c r="I39"/>
  <c r="J39" s="1"/>
  <c r="I37"/>
  <c r="J37" s="1"/>
  <c r="I36"/>
  <c r="J36" s="1"/>
  <c r="I23"/>
  <c r="J23" s="1"/>
  <c r="I22"/>
  <c r="I21"/>
  <c r="J21" s="1"/>
  <c r="I20"/>
  <c r="J20" s="1"/>
  <c r="I17"/>
  <c r="J17" s="1"/>
  <c r="I16"/>
  <c r="J16" s="1"/>
  <c r="I15"/>
  <c r="J15" s="1"/>
  <c r="I14"/>
  <c r="J14" s="1"/>
  <c r="I13"/>
  <c r="J13" s="1"/>
  <c r="I12"/>
  <c r="J12" s="1"/>
  <c r="I504"/>
  <c r="J504" s="1"/>
  <c r="J313" i="2"/>
  <c r="I313"/>
  <c r="H313"/>
  <c r="G313"/>
  <c r="F313"/>
  <c r="I169" i="1" l="1"/>
  <c r="F594"/>
  <c r="D594"/>
  <c r="H594"/>
  <c r="E594"/>
  <c r="G594"/>
  <c r="J126"/>
  <c r="J129" s="1"/>
  <c r="I129"/>
  <c r="I122"/>
  <c r="I82"/>
  <c r="J22"/>
  <c r="J24" s="1"/>
  <c r="I24"/>
  <c r="J516"/>
  <c r="J219"/>
  <c r="J220" s="1"/>
  <c r="J524"/>
  <c r="J543" s="1"/>
  <c r="I543"/>
  <c r="J494"/>
  <c r="I425"/>
  <c r="J428"/>
  <c r="J438" s="1"/>
  <c r="I438"/>
  <c r="I419"/>
  <c r="I374"/>
  <c r="I402"/>
  <c r="J377"/>
  <c r="I385"/>
  <c r="I258"/>
  <c r="J258"/>
  <c r="J235"/>
  <c r="J238" s="1"/>
  <c r="I238"/>
  <c r="I104"/>
  <c r="J182"/>
  <c r="J183" s="1"/>
  <c r="I183"/>
  <c r="J115"/>
  <c r="J70"/>
  <c r="I75"/>
  <c r="J265"/>
  <c r="I275"/>
  <c r="J583"/>
  <c r="J592" s="1"/>
  <c r="I592"/>
  <c r="J556"/>
  <c r="I569"/>
  <c r="J572"/>
  <c r="J580" s="1"/>
  <c r="I580"/>
  <c r="I516"/>
  <c r="J423"/>
  <c r="J425" s="1"/>
  <c r="J414"/>
  <c r="J419" s="1"/>
  <c r="J349"/>
  <c r="J374" s="1"/>
  <c r="I346"/>
  <c r="I311"/>
  <c r="J296"/>
  <c r="J300" s="1"/>
  <c r="J266"/>
  <c r="J186"/>
  <c r="J216" s="1"/>
  <c r="I216"/>
  <c r="J164"/>
  <c r="J169" s="1"/>
  <c r="J156"/>
  <c r="I160"/>
  <c r="J143"/>
  <c r="J149" s="1"/>
  <c r="I149"/>
  <c r="J139"/>
  <c r="J140" s="1"/>
  <c r="I140"/>
  <c r="J132"/>
  <c r="J136" s="1"/>
  <c r="I136"/>
  <c r="J100"/>
  <c r="J104" s="1"/>
  <c r="J61"/>
  <c r="J62" s="1"/>
  <c r="I62"/>
  <c r="J78"/>
  <c r="J82" s="1"/>
  <c r="J33"/>
  <c r="I33"/>
  <c r="I337"/>
  <c r="J293"/>
  <c r="I293"/>
  <c r="J553"/>
  <c r="J40"/>
  <c r="J47"/>
  <c r="I56"/>
  <c r="J67"/>
  <c r="J95"/>
  <c r="J110"/>
  <c r="J228"/>
  <c r="J289"/>
  <c r="J179"/>
  <c r="I262"/>
  <c r="J410"/>
  <c r="I232"/>
  <c r="I47"/>
  <c r="I67"/>
  <c r="I179"/>
  <c r="I254"/>
  <c r="I283"/>
  <c r="I410"/>
  <c r="I553"/>
  <c r="I40"/>
  <c r="I51"/>
  <c r="I95"/>
  <c r="I110"/>
  <c r="I153"/>
  <c r="I228"/>
  <c r="I289"/>
  <c r="J166"/>
  <c r="J253"/>
  <c r="J254" s="1"/>
  <c r="J273"/>
  <c r="J304"/>
  <c r="J311" s="1"/>
  <c r="J379"/>
  <c r="J568"/>
  <c r="J54"/>
  <c r="J56" s="1"/>
  <c r="J158"/>
  <c r="J282"/>
  <c r="J283" s="1"/>
  <c r="J557"/>
  <c r="J114"/>
  <c r="J71"/>
  <c r="J319"/>
  <c r="J337" s="1"/>
  <c r="J391"/>
  <c r="J402" s="1"/>
  <c r="I594" l="1"/>
  <c r="J122"/>
  <c r="J385"/>
  <c r="J75"/>
  <c r="J275"/>
  <c r="J569"/>
  <c r="J346"/>
  <c r="J160"/>
  <c r="J594" l="1"/>
</calcChain>
</file>

<file path=xl/sharedStrings.xml><?xml version="1.0" encoding="utf-8"?>
<sst xmlns="http://schemas.openxmlformats.org/spreadsheetml/2006/main" count="1865" uniqueCount="697">
  <si>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</si>
  <si>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</si>
  <si>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</si>
  <si>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</si>
  <si>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</si>
  <si>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</si>
  <si>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</si>
  <si>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</si>
  <si>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</si>
  <si>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</si>
  <si>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</si>
  <si>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</si>
  <si>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</si>
  <si>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</si>
  <si>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</si>
  <si>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</si>
  <si>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</si>
  <si>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</si>
  <si>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</si>
  <si>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</si>
  <si>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</si>
  <si>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</si>
  <si>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</si>
  <si>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</si>
  <si>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</si>
  <si>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</si>
  <si>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</si>
  <si>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</si>
  <si>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</si>
  <si>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</si>
  <si>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</si>
  <si>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</si>
  <si>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</si>
  <si>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</si>
  <si>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</si>
  <si>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</si>
  <si>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</si>
  <si>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</si>
  <si>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</si>
  <si>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</si>
  <si>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</si>
  <si>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</si>
  <si>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</si>
  <si>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</si>
  <si>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</si>
  <si>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</si>
  <si>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</si>
  <si>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</si>
  <si>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</si>
  <si>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</si>
  <si>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</si>
  <si>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</si>
  <si>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</si>
  <si>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</si>
  <si>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</si>
  <si>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</si>
  <si>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</si>
  <si>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</si>
  <si>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</si>
  <si>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</si>
  <si>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</si>
  <si>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</si>
  <si>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</si>
  <si>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</si>
  <si>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</si>
  <si>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</si>
  <si>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</si>
  <si>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</si>
  <si>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</si>
  <si>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</si>
  <si>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</si>
  <si>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</si>
  <si>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</si>
  <si>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</si>
  <si>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</si>
  <si>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</si>
  <si>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</si>
  <si>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</si>
  <si>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</si>
  <si>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</si>
  <si>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</si>
  <si>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</si>
  <si>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</si>
  <si>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</si>
  <si>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</si>
  <si>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</si>
  <si>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</si>
  <si>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</si>
  <si>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</si>
  <si>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</si>
  <si>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</si>
  <si>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</si>
  <si>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</si>
  <si>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</si>
  <si>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</si>
  <si>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</si>
  <si>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</si>
  <si>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</si>
  <si>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</si>
  <si>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</si>
  <si>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</si>
  <si>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</si>
  <si>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</si>
  <si>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</si>
  <si>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</si>
  <si>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</si>
  <si>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</si>
  <si>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</si>
  <si>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</si>
  <si>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</si>
  <si>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</si>
  <si>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</si>
  <si>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</si>
  <si>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</si>
  <si>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</si>
  <si>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</si>
  <si>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</si>
  <si>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</si>
  <si>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</si>
  <si>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</si>
  <si>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</si>
  <si>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</si>
  <si>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</si>
  <si>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</si>
  <si>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</si>
  <si>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</si>
  <si>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</si>
  <si>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</si>
  <si>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</si>
  <si>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</si>
  <si>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</si>
  <si>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</si>
  <si>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</si>
  <si>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</si>
  <si>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</si>
  <si>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</si>
  <si>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</si>
  <si>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</si>
  <si>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</si>
  <si>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</si>
  <si>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</si>
  <si>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</si>
  <si>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</si>
  <si>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</si>
  <si>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</si>
  <si>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</si>
  <si>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</si>
  <si>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</si>
  <si>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</si>
  <si>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</si>
  <si>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</si>
  <si>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</si>
  <si>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</si>
  <si>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</si>
  <si>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</si>
  <si>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</si>
  <si>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</si>
  <si>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</si>
  <si>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</si>
  <si>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</si>
  <si>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</si>
  <si>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</si>
  <si>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</si>
  <si>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</si>
  <si>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</si>
  <si>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</si>
  <si>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</si>
  <si>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</si>
  <si>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</si>
  <si>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</si>
  <si>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</si>
  <si>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</si>
  <si>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</si>
  <si>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</si>
  <si>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</si>
  <si>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</si>
  <si>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</si>
  <si>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</si>
  <si>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</si>
  <si>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</si>
  <si>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</si>
  <si>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</si>
  <si>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</si>
  <si>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</si>
  <si>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</si>
  <si>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</si>
  <si>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</si>
  <si>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</si>
  <si>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</si>
  <si>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</si>
  <si>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</si>
  <si>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</si>
  <si>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</si>
  <si>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</si>
  <si>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</si>
  <si>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</si>
  <si>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</si>
  <si>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</si>
  <si>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</si>
  <si>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</si>
  <si>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</si>
  <si>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</si>
  <si>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</si>
  <si>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</si>
  <si>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</si>
  <si>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</si>
  <si>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</si>
  <si>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</si>
  <si>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</si>
  <si>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</si>
  <si>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</si>
  <si>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</si>
  <si>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</si>
  <si>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</si>
  <si>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</si>
  <si>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</si>
  <si>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</si>
  <si>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</si>
  <si>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</si>
  <si>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</si>
  <si>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</si>
  <si>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</si>
  <si>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</si>
  <si>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</si>
  <si>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</si>
  <si>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</si>
  <si>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</si>
  <si>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</si>
  <si>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</si>
  <si>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</si>
  <si>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</si>
  <si>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</si>
  <si>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</si>
  <si>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</si>
  <si>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</si>
  <si>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</si>
  <si>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</si>
  <si>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</si>
  <si>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</si>
  <si>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</si>
  <si>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</si>
  <si>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</si>
  <si>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</si>
  <si>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</si>
  <si>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</si>
  <si>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</si>
  <si>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</si>
  <si>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</si>
  <si>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</si>
  <si>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</si>
  <si>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</si>
  <si>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</si>
  <si>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</si>
  <si>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</si>
  <si>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</si>
  <si>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</si>
  <si>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</si>
  <si>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</si>
  <si>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</si>
  <si>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</si>
  <si>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</si>
  <si>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</si>
  <si>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</si>
  <si>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</si>
  <si>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</si>
  <si>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</si>
  <si>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</si>
  <si>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</si>
  <si>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</si>
  <si>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</si>
  <si>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</si>
  <si>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</si>
  <si>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</si>
  <si>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</si>
  <si>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</si>
  <si>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</si>
  <si>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</si>
  <si>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</si>
  <si>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</si>
  <si>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</si>
  <si>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</si>
  <si>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</si>
  <si>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</si>
  <si>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</si>
  <si>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</si>
  <si>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</si>
  <si>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</si>
  <si>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</si>
  <si>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</si>
  <si>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</si>
  <si>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</si>
  <si>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</si>
  <si>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</si>
  <si>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</si>
  <si>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</si>
  <si>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</si>
  <si>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</si>
  <si>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</si>
  <si>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</si>
  <si>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</si>
  <si>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</si>
  <si>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</si>
  <si>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</si>
  <si>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</si>
  <si>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</si>
  <si>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</si>
  <si>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</si>
  <si>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</si>
  <si>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</si>
  <si>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</si>
  <si>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</si>
  <si>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</si>
  <si>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</si>
  <si>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</si>
  <si>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</si>
  <si>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</si>
  <si>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</si>
  <si>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</si>
  <si>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</si>
  <si>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</si>
  <si>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</si>
  <si>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</si>
  <si>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</si>
  <si>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</si>
  <si>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</si>
  <si>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</si>
  <si>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</si>
  <si>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</si>
  <si>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</si>
  <si>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</si>
  <si>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</si>
  <si>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</si>
  <si>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</si>
  <si>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</si>
  <si>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</si>
  <si>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</si>
  <si>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</si>
  <si>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</si>
  <si>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</si>
  <si>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</si>
  <si>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</si>
  <si>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</si>
  <si>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</si>
  <si>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</si>
  <si>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</si>
  <si>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</si>
  <si>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</si>
  <si>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</si>
  <si>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</si>
  <si>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</si>
  <si>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</si>
  <si>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</si>
  <si>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</si>
  <si>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</si>
  <si>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</si>
  <si>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</si>
  <si>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</si>
  <si>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</si>
  <si>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</si>
  <si>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</si>
  <si>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</si>
  <si>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</si>
  <si>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</si>
  <si>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</si>
  <si>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</si>
  <si>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</si>
  <si>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</si>
  <si>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</si>
  <si>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</si>
  <si>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</si>
  <si>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</si>
  <si>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</si>
  <si>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</si>
  <si>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</si>
  <si>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</si>
  <si>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</si>
  <si>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</si>
  <si>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</si>
  <si>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</si>
  <si>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</si>
  <si>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</si>
  <si>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</si>
  <si>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</si>
  <si>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</si>
  <si>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</si>
  <si>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</si>
  <si>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</si>
  <si>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</si>
  <si>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</si>
  <si>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</si>
  <si>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</si>
  <si>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</si>
  <si>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</si>
  <si>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</si>
  <si>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</si>
  <si>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</si>
  <si>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</si>
  <si>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</si>
  <si>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</si>
  <si>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</si>
  <si>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</si>
  <si>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</si>
  <si>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</si>
  <si>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</si>
  <si>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</si>
  <si>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</si>
  <si>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</si>
  <si>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</si>
  <si>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</si>
  <si>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</si>
  <si>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</si>
  <si>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</si>
  <si>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</si>
  <si>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</si>
  <si>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</si>
  <si>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</si>
  <si>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</si>
  <si>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</si>
  <si>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</si>
  <si>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</si>
  <si>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</si>
  <si>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</si>
  <si>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</si>
  <si>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</si>
  <si>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</si>
  <si>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</si>
  <si>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</si>
  <si>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</si>
  <si>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</si>
  <si>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</si>
  <si>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</si>
  <si>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</si>
  <si>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</si>
  <si>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</si>
  <si>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</si>
  <si>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</si>
  <si>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</si>
  <si>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</si>
  <si>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</si>
  <si>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</si>
  <si>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</si>
  <si>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</si>
  <si>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</si>
  <si>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</si>
  <si>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</si>
  <si>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</si>
  <si>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</si>
  <si>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</si>
  <si>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</si>
  <si>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</si>
  <si>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</si>
  <si>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</si>
  <si>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</si>
  <si>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</si>
  <si>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</si>
  <si>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</si>
  <si>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</si>
  <si>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</si>
  <si>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</si>
  <si>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</si>
  <si>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</si>
  <si>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</si>
  <si>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</si>
  <si>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</si>
  <si>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</si>
  <si>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</si>
  <si>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</si>
  <si>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</si>
  <si>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</si>
  <si>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</si>
  <si>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</si>
  <si>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</si>
  <si>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</si>
  <si>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</si>
  <si>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</si>
  <si>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</si>
  <si>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</si>
  <si>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</si>
  <si>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</si>
  <si>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</si>
  <si>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</si>
  <si>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</si>
  <si>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</si>
  <si>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</si>
  <si>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</si>
  <si>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</si>
  <si>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</si>
  <si>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</si>
  <si>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</si>
  <si>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</si>
  <si>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</si>
  <si>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</si>
  <si>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</si>
  <si>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</si>
  <si>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</si>
  <si>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</si>
  <si>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</si>
  <si>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</si>
  <si>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</si>
  <si>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</si>
  <si>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</si>
  <si>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</si>
  <si>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</si>
  <si>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</si>
  <si>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</si>
  <si>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</si>
  <si>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</si>
  <si>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</si>
  <si>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</si>
  <si>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</si>
  <si>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</si>
  <si>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</si>
  <si>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</si>
  <si>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</si>
  <si>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</si>
  <si>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</si>
  <si>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</si>
  <si>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</si>
  <si>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</si>
  <si>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</si>
  <si>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</si>
  <si>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</si>
  <si>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</si>
  <si>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</si>
  <si>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</si>
  <si>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</si>
  <si>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</si>
  <si>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</si>
  <si>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</si>
  <si>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</si>
  <si>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</si>
  <si>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</si>
  <si>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</si>
  <si>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</si>
  <si>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</si>
  <si>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</si>
  <si>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NATHALY JOSEFINA GUILLEN MOLINA</t>
  </si>
  <si>
    <t>YINNY YOSCART TRONCOSO TRONCOSO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</si>
  <si>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</si>
  <si>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</si>
  <si>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</si>
  <si>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</si>
  <si>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</si>
  <si>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</si>
  <si>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</si>
  <si>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</si>
  <si>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</si>
  <si>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</si>
  <si>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</si>
  <si>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</si>
  <si>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</si>
  <si>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</si>
  <si>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</si>
  <si>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</si>
  <si>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</si>
  <si>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</si>
  <si>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</si>
  <si>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</si>
  <si>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</si>
  <si>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</si>
  <si>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</si>
  <si>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</si>
  <si>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</si>
  <si>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</si>
  <si>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</si>
  <si>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</si>
  <si>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</si>
  <si>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</si>
  <si>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</si>
  <si>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</si>
  <si>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</si>
  <si>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</si>
  <si>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</si>
  <si>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</si>
  <si>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</si>
  <si>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</si>
  <si>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</si>
  <si>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</si>
  <si>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</si>
  <si>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</si>
  <si>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</si>
  <si>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</si>
  <si>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</si>
  <si>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</si>
  <si>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Tipo de Empleados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</si>
  <si>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</si>
  <si>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</si>
  <si>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</si>
  <si>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</si>
  <si>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</si>
  <si>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</si>
  <si>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</si>
  <si>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</si>
  <si>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</si>
  <si>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</si>
  <si>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DIMAS YAEL MATIAS APONTE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</si>
  <si>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</si>
  <si>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</si>
  <si>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</si>
  <si>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</si>
  <si>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</si>
  <si>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</si>
  <si>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</si>
  <si>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</si>
  <si>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</si>
  <si>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</si>
  <si>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</si>
  <si>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</si>
  <si>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</si>
  <si>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</si>
  <si>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</si>
  <si>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</si>
  <si>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</si>
  <si>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</si>
  <si>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CRISMAIRY MARLENNY JIMENEZ MENA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</si>
  <si>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</si>
  <si>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</si>
  <si>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</si>
  <si>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</si>
  <si>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</si>
  <si>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</si>
  <si>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</si>
  <si>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</si>
  <si>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</si>
  <si>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</si>
  <si>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</si>
  <si>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</si>
  <si>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</si>
  <si>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</si>
  <si>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GISELA ALTAGRACIA MERA FRIAS</t>
  </si>
  <si>
    <t>CORRECTOR (A) DE ESTILO</t>
  </si>
  <si>
    <t>MARIA ALICIA DELGADO MESTRES</t>
  </si>
  <si>
    <t>AUXILIAR BIBLIOTECA</t>
  </si>
  <si>
    <t>WELLINGTON FERNANDO JIMENEZ SALDIVA</t>
  </si>
  <si>
    <t>LEYDY MARICRIS PAULINO GARCIA</t>
  </si>
  <si>
    <t>HILARIO ALCIDES DE LA CRUZ CEPEDA</t>
  </si>
  <si>
    <t>ELECTRICISTA</t>
  </si>
  <si>
    <t>ENLACE COMUNIC. CON LOS MEDIO</t>
  </si>
  <si>
    <t>FRANKLYN DARIO FRIAS PUELLO</t>
  </si>
  <si>
    <t>ANDRES ANIBAL MEDINA CUEVA</t>
  </si>
  <si>
    <t>YANIRA CRISTINA DE LA CRUZ PERALTA</t>
  </si>
  <si>
    <t>SANTOS ZALDIVAL FERNANDEZ</t>
  </si>
  <si>
    <t>MELVI MARCELINO MORONTA GRULLON</t>
  </si>
  <si>
    <t>YISELINA ROSARIO MATEO</t>
  </si>
  <si>
    <t>ESTHER MARISELA RIO MEJIA</t>
  </si>
  <si>
    <t>JEORGE LEONARDO SANCHEZ BONILLA</t>
  </si>
  <si>
    <t>JOSE NICOLAS TAVERAS MONTAS</t>
  </si>
  <si>
    <t>RHADAMES MESA</t>
  </si>
  <si>
    <t xml:space="preserve">RAMIREZ POLANCO VASQUEZ </t>
  </si>
  <si>
    <t>WINSTON ANTONIO VALDEZ RUMALDO</t>
  </si>
  <si>
    <t>MARIA CRISTINA SANTIAGO TAVARES</t>
  </si>
  <si>
    <t>COORDINADOR DE DIGITACION</t>
  </si>
  <si>
    <t>JHENSY JAFRINEO SANDOVAL MORAN</t>
  </si>
  <si>
    <t>DARIO ANTONIO LOPEZ VILLAR</t>
  </si>
  <si>
    <t>VIVIAN NATHALY SANCHEZ</t>
  </si>
  <si>
    <t>FIORDALIZA MATEO LANDA</t>
  </si>
  <si>
    <t>COORDINADOR ADMINISTRATIVO</t>
  </si>
  <si>
    <t>JULIO ALBERTO ALVAREZ DE MAIO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</si>
  <si>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</si>
  <si>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</si>
  <si>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</si>
  <si>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</si>
  <si>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</si>
  <si>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</si>
  <si>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</si>
  <si>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</si>
  <si>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</si>
  <si>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</si>
  <si>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NIULKYS DEL CARMEN CARMONA MARIA</t>
  </si>
  <si>
    <t>MARTINA HERNANDEZ MORENO</t>
  </si>
  <si>
    <t>IZA MARIA DE LOS SANTOS DURAN</t>
  </si>
  <si>
    <t>ANTHONY ENCARNACION CESAR</t>
  </si>
  <si>
    <t>REYMI NOEL TORIBIO RAMOS</t>
  </si>
  <si>
    <t>MARIA MARGARITA MARRERO MARTINEZ</t>
  </si>
  <si>
    <t>PATRICIA TERESA LIBERATO GOMEZ</t>
  </si>
  <si>
    <t>MERCEDES INES DE LOS SANTOS DIAZ</t>
  </si>
  <si>
    <t>JUANA DOMINGA LEBRON RIVERAS</t>
  </si>
  <si>
    <t>CRISTOBALINA MERCEDES CASTRO</t>
  </si>
  <si>
    <t>MARY CRUZ MADE DE LOS SANTOS</t>
  </si>
  <si>
    <t>RAMONA LOPEZ MELLA</t>
  </si>
  <si>
    <t>ARTURO JOSE CUELLO FELIZ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</si>
  <si>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</si>
  <si>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</si>
  <si>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</si>
  <si>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</si>
  <si>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</si>
  <si>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SILENNY PAYAN ABREU</t>
  </si>
  <si>
    <t>ROBERT IVAN PEREZ RODRIGUEZ</t>
  </si>
  <si>
    <t>PERLA EVALINA ROSARIO GUERRERO</t>
  </si>
  <si>
    <t>MARIANELA BELTRE GARCES</t>
  </si>
  <si>
    <t>WILMA ALEXANDER ARIAS CASTRO</t>
  </si>
  <si>
    <t>BELKYS MARIA DIAZ GARCIA</t>
  </si>
  <si>
    <t>AUXILIAR DE PUBLICIDAD Y PROM</t>
  </si>
  <si>
    <t>JEAN CARLOS NUÑEZ</t>
  </si>
  <si>
    <t>CAMILO CACERES VARGAS</t>
  </si>
  <si>
    <t>Mes de junio 2018</t>
  </si>
  <si>
    <t xml:space="preserve">ENCARGADO (A) 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</si>
</sst>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1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0" fontId="0" fillId="0" borderId="0" xfId="0" applyFont="1" applyFill="1"/>
    <xf numFmtId="0" fontId="0" fillId="0" borderId="0" xfId="0" applyFont="1"/>
    <xf numFmtId="4" fontId="0" fillId="0" borderId="0" xfId="0" applyNumberFormat="1" applyFont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304800</xdr:colOff>
      <xdr:row>597</xdr:row>
      <xdr:rowOff>0</xdr:rowOff>
    </xdr:from>
    <xdr:to>
      <xdr:col>8</xdr:col>
      <xdr:colOff>720725</xdr:colOff>
      <xdr:row>621</xdr:row>
      <xdr:rowOff>161130</xdr:rowOff>
    </xdr:to>
    <xdr:pic>
      <xdr:nvPicPr>
        <xdr:cNvPr id="4" name="3 Imagen" descr="Scan0134_edited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" y="114388900"/>
          <a:ext cx="12696825" cy="4745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98"/>
  <sheetViews>
    <sheetView tabSelected="1" zoomScale="90" zoomScaleNormal="90" workbookViewId="0">
      <pane ySplit="8" topLeftCell="A276" activePane="bottomLeft" state="frozen"/>
      <selection pane="bottomLeft" activeCell="J598" sqref="J598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24"/>
      <c r="B1" s="24"/>
      <c r="C1" s="24"/>
      <c r="D1" s="24"/>
      <c r="E1" s="24"/>
      <c r="F1" s="24"/>
      <c r="G1" s="24"/>
      <c r="H1" s="24"/>
      <c r="I1" s="24"/>
      <c r="J1" s="24"/>
    </row>
    <row r="2" spans="1:125" ht="26.25">
      <c r="A2" s="25" t="s">
        <v>514</v>
      </c>
      <c r="B2" s="26"/>
      <c r="C2" s="26"/>
      <c r="D2" s="26"/>
      <c r="E2" s="26"/>
      <c r="F2" s="26"/>
      <c r="G2" s="26"/>
      <c r="H2" s="26"/>
      <c r="I2" s="26"/>
      <c r="J2" s="26"/>
    </row>
    <row r="3" spans="1:125" ht="26.25">
      <c r="A3" s="25" t="s">
        <v>427</v>
      </c>
      <c r="B3" s="26"/>
      <c r="C3" s="26"/>
      <c r="D3" s="26"/>
      <c r="E3" s="26"/>
      <c r="F3" s="26"/>
      <c r="G3" s="26"/>
      <c r="H3" s="26"/>
      <c r="I3" s="26"/>
      <c r="J3" s="26"/>
    </row>
    <row r="4" spans="1:125" ht="20.25">
      <c r="A4" s="27" t="s">
        <v>428</v>
      </c>
      <c r="B4" s="28"/>
      <c r="C4" s="28"/>
      <c r="D4" s="28"/>
      <c r="E4" s="28"/>
      <c r="F4" s="28"/>
      <c r="G4" s="28"/>
      <c r="H4" s="28"/>
      <c r="I4" s="28"/>
      <c r="J4" s="28"/>
    </row>
    <row r="5" spans="1:125" ht="20.25">
      <c r="A5" s="27" t="s">
        <v>429</v>
      </c>
      <c r="B5" s="28"/>
      <c r="C5" s="28"/>
      <c r="D5" s="28"/>
      <c r="E5" s="28"/>
      <c r="F5" s="28"/>
      <c r="G5" s="28"/>
      <c r="H5" s="28"/>
      <c r="I5" s="28"/>
      <c r="J5" s="28"/>
    </row>
    <row r="6" spans="1:125" ht="21" thickBot="1">
      <c r="A6" s="27" t="s">
        <v>695</v>
      </c>
      <c r="B6" s="28"/>
      <c r="C6" s="28"/>
      <c r="D6" s="28"/>
      <c r="E6" s="28"/>
      <c r="F6" s="28"/>
      <c r="G6" s="28"/>
      <c r="H6" s="28"/>
      <c r="I6" s="28"/>
      <c r="J6" s="28"/>
    </row>
    <row r="7" spans="1:125">
      <c r="A7" s="29" t="s">
        <v>430</v>
      </c>
      <c r="B7" s="31" t="s">
        <v>0</v>
      </c>
      <c r="C7" s="39" t="s">
        <v>584</v>
      </c>
      <c r="D7" s="33" t="s">
        <v>425</v>
      </c>
      <c r="E7" s="35" t="s">
        <v>1</v>
      </c>
      <c r="F7" s="33" t="s">
        <v>2</v>
      </c>
      <c r="G7" s="35" t="s">
        <v>3</v>
      </c>
      <c r="H7" s="33" t="s">
        <v>4</v>
      </c>
      <c r="I7" s="33" t="s">
        <v>5</v>
      </c>
      <c r="J7" s="37" t="s">
        <v>6</v>
      </c>
    </row>
    <row r="8" spans="1:125" ht="15.75" thickBot="1">
      <c r="A8" s="30"/>
      <c r="B8" s="32"/>
      <c r="C8" s="40"/>
      <c r="D8" s="34"/>
      <c r="E8" s="36"/>
      <c r="F8" s="34"/>
      <c r="G8" s="36"/>
      <c r="H8" s="34"/>
      <c r="I8" s="34"/>
      <c r="J8" s="38"/>
    </row>
    <row r="10" spans="1:125">
      <c r="A10" s="22" t="s">
        <v>7</v>
      </c>
      <c r="B10" s="22"/>
      <c r="C10" s="22"/>
      <c r="D10" s="22"/>
      <c r="E10" s="22"/>
      <c r="F10" s="22"/>
      <c r="G10" s="22"/>
      <c r="H10" s="22"/>
      <c r="I10" s="22"/>
      <c r="J10" s="22"/>
    </row>
    <row r="11" spans="1:125">
      <c r="A11" t="s">
        <v>638</v>
      </c>
      <c r="B11" t="s">
        <v>637</v>
      </c>
      <c r="C11" t="s">
        <v>588</v>
      </c>
      <c r="D11" s="1">
        <v>23000</v>
      </c>
      <c r="E11" s="1">
        <v>660.1</v>
      </c>
      <c r="F11" s="1">
        <v>0</v>
      </c>
      <c r="G11" s="1">
        <v>699.2</v>
      </c>
      <c r="H11" s="1">
        <v>25</v>
      </c>
      <c r="I11" s="1">
        <f>E11+F11+G11+H11</f>
        <v>1384.3000000000002</v>
      </c>
      <c r="J11" s="1">
        <f>D11-I11</f>
        <v>21615.7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445</v>
      </c>
      <c r="B12" t="s">
        <v>187</v>
      </c>
      <c r="C12" t="s">
        <v>588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3" si="0">E12+F12+G12+H12</f>
        <v>10766.880000000001</v>
      </c>
      <c r="J12" s="1">
        <f t="shared" ref="J12:J23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446</v>
      </c>
      <c r="B13" t="s">
        <v>447</v>
      </c>
      <c r="C13" t="s">
        <v>588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9</v>
      </c>
      <c r="B14" t="s">
        <v>10</v>
      </c>
      <c r="C14" t="s">
        <v>588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11</v>
      </c>
      <c r="B15" t="s">
        <v>12</v>
      </c>
      <c r="C15" t="s">
        <v>585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1056.6199999999999</v>
      </c>
      <c r="I15" s="1">
        <f t="shared" si="0"/>
        <v>2333.1799999999998</v>
      </c>
      <c r="J15" s="1">
        <f t="shared" si="1"/>
        <v>19266.82</v>
      </c>
    </row>
    <row r="16" spans="1:125">
      <c r="A16" t="s">
        <v>13</v>
      </c>
      <c r="B16" t="s">
        <v>12</v>
      </c>
      <c r="C16" t="s">
        <v>585</v>
      </c>
      <c r="D16" s="1">
        <v>58000</v>
      </c>
      <c r="E16" s="1">
        <v>1664.6</v>
      </c>
      <c r="F16" s="1">
        <v>2518.85</v>
      </c>
      <c r="G16" s="1">
        <v>1763.2</v>
      </c>
      <c r="H16" s="1">
        <v>3259.86</v>
      </c>
      <c r="I16" s="1">
        <f t="shared" si="0"/>
        <v>9206.51</v>
      </c>
      <c r="J16" s="1">
        <f t="shared" si="1"/>
        <v>48793.49</v>
      </c>
    </row>
    <row r="17" spans="1:125">
      <c r="A17" t="s">
        <v>14</v>
      </c>
      <c r="B17" t="s">
        <v>15</v>
      </c>
      <c r="C17" t="s">
        <v>588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639</v>
      </c>
      <c r="B18" s="12" t="s">
        <v>450</v>
      </c>
      <c r="C18" t="s">
        <v>588</v>
      </c>
      <c r="D18" s="1">
        <v>18000</v>
      </c>
      <c r="E18" s="1">
        <v>516.6</v>
      </c>
      <c r="F18" s="1">
        <v>0</v>
      </c>
      <c r="G18" s="1">
        <v>547.20000000000005</v>
      </c>
      <c r="H18" s="1">
        <v>25</v>
      </c>
      <c r="I18" s="1">
        <f>+E18+F18+G18+H18</f>
        <v>1088.8000000000002</v>
      </c>
      <c r="J18" s="1">
        <f>+D18-I18</f>
        <v>16911.2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516</v>
      </c>
      <c r="B19" s="12" t="s">
        <v>515</v>
      </c>
      <c r="C19" t="s">
        <v>588</v>
      </c>
      <c r="D19" s="1">
        <v>100000</v>
      </c>
      <c r="E19" s="1">
        <v>2870</v>
      </c>
      <c r="F19" s="1">
        <v>12105.37</v>
      </c>
      <c r="G19" s="1">
        <v>3040</v>
      </c>
      <c r="H19" s="1">
        <v>25</v>
      </c>
      <c r="I19" s="1">
        <f>+E19+F19+G19+H19</f>
        <v>18040.370000000003</v>
      </c>
      <c r="J19" s="1">
        <f>+D19-I19</f>
        <v>81959.63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16</v>
      </c>
      <c r="B20" t="s">
        <v>17</v>
      </c>
      <c r="C20" t="s">
        <v>588</v>
      </c>
      <c r="D20" s="1">
        <v>240000</v>
      </c>
      <c r="E20" s="1">
        <v>6788.12</v>
      </c>
      <c r="F20" s="1">
        <v>45987.06</v>
      </c>
      <c r="G20" s="1">
        <v>3595.1</v>
      </c>
      <c r="H20" s="1">
        <v>25</v>
      </c>
      <c r="I20" s="1">
        <f t="shared" si="0"/>
        <v>56395.28</v>
      </c>
      <c r="J20" s="1">
        <f t="shared" si="1"/>
        <v>183604.72</v>
      </c>
    </row>
    <row r="21" spans="1:125">
      <c r="A21" t="s">
        <v>451</v>
      </c>
      <c r="B21" t="s">
        <v>450</v>
      </c>
      <c r="C21" t="s">
        <v>588</v>
      </c>
      <c r="D21" s="1">
        <v>20000</v>
      </c>
      <c r="E21" s="1">
        <v>574</v>
      </c>
      <c r="F21" s="1">
        <v>0</v>
      </c>
      <c r="G21" s="1">
        <v>608</v>
      </c>
      <c r="H21" s="1">
        <v>25</v>
      </c>
      <c r="I21" s="1">
        <f t="shared" si="0"/>
        <v>1207</v>
      </c>
      <c r="J21" s="1">
        <f t="shared" si="1"/>
        <v>18793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449</v>
      </c>
      <c r="B22" t="s">
        <v>158</v>
      </c>
      <c r="C22" t="s">
        <v>588</v>
      </c>
      <c r="D22" s="1">
        <v>35000</v>
      </c>
      <c r="E22" s="1">
        <v>1004.5</v>
      </c>
      <c r="F22" s="1">
        <v>0</v>
      </c>
      <c r="G22" s="1">
        <v>1064</v>
      </c>
      <c r="H22" s="1">
        <v>25</v>
      </c>
      <c r="I22" s="1">
        <f t="shared" si="0"/>
        <v>2093.5</v>
      </c>
      <c r="J22" s="1">
        <f t="shared" si="1"/>
        <v>32906.5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t="s">
        <v>448</v>
      </c>
      <c r="B23" t="s">
        <v>28</v>
      </c>
      <c r="C23" t="s">
        <v>588</v>
      </c>
      <c r="D23" s="1">
        <v>70000</v>
      </c>
      <c r="E23" s="1">
        <v>2009</v>
      </c>
      <c r="F23" s="1">
        <v>5162.1499999999996</v>
      </c>
      <c r="G23" s="1">
        <v>2128</v>
      </c>
      <c r="H23" s="1">
        <v>1056.6199999999999</v>
      </c>
      <c r="I23" s="1">
        <f t="shared" si="0"/>
        <v>10355.77</v>
      </c>
      <c r="J23" s="1">
        <f t="shared" si="1"/>
        <v>59644.229999999996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</row>
    <row r="24" spans="1:125">
      <c r="A24" s="3" t="s">
        <v>18</v>
      </c>
      <c r="B24" s="3">
        <v>13</v>
      </c>
      <c r="C24" s="3"/>
      <c r="D24" s="4">
        <f t="shared" ref="D24:J24" si="2">SUM(D11:D23)</f>
        <v>822050</v>
      </c>
      <c r="E24" s="4">
        <f t="shared" si="2"/>
        <v>23492.959999999999</v>
      </c>
      <c r="F24" s="4">
        <f t="shared" si="2"/>
        <v>81878.87</v>
      </c>
      <c r="G24" s="4">
        <f t="shared" si="2"/>
        <v>21289.42</v>
      </c>
      <c r="H24" s="4">
        <f t="shared" si="2"/>
        <v>5623.0999999999995</v>
      </c>
      <c r="I24" s="4">
        <f t="shared" si="2"/>
        <v>132284.35</v>
      </c>
      <c r="J24" s="4">
        <f t="shared" si="2"/>
        <v>689765.65</v>
      </c>
    </row>
    <row r="26" spans="1:125">
      <c r="A26" s="22" t="s">
        <v>19</v>
      </c>
      <c r="B26" s="22"/>
      <c r="C26" s="22"/>
      <c r="D26" s="22"/>
      <c r="E26" s="22"/>
      <c r="F26" s="22"/>
      <c r="G26" s="22"/>
      <c r="H26" s="22"/>
      <c r="I26" s="22"/>
      <c r="J26" s="22"/>
    </row>
    <row r="27" spans="1:125">
      <c r="A27" t="s">
        <v>518</v>
      </c>
      <c r="B27" t="s">
        <v>517</v>
      </c>
      <c r="C27" t="s">
        <v>588</v>
      </c>
      <c r="D27" s="1">
        <v>55000</v>
      </c>
      <c r="E27" s="1">
        <v>1578.5</v>
      </c>
      <c r="F27" s="1">
        <v>2559.6799999999998</v>
      </c>
      <c r="G27" s="1">
        <v>1672</v>
      </c>
      <c r="H27" s="1">
        <v>25</v>
      </c>
      <c r="I27" s="1">
        <f>+E27+F27+G27+H27</f>
        <v>5835.18</v>
      </c>
      <c r="J27" s="1">
        <f>+D27-I27</f>
        <v>49164.82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519</v>
      </c>
      <c r="B28" t="s">
        <v>195</v>
      </c>
      <c r="C28" t="s">
        <v>588</v>
      </c>
      <c r="D28" s="1">
        <v>55000</v>
      </c>
      <c r="E28" s="1">
        <v>1578.5</v>
      </c>
      <c r="F28" s="1">
        <v>2559.6799999999998</v>
      </c>
      <c r="G28" s="1">
        <v>1672</v>
      </c>
      <c r="H28" s="1">
        <v>25</v>
      </c>
      <c r="I28" s="1">
        <f t="shared" ref="I28:I32" si="3">+E28+F28+G28+H28</f>
        <v>5835.18</v>
      </c>
      <c r="J28" s="1">
        <f t="shared" ref="J28:J32" si="4">+D28-I28</f>
        <v>49164.82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522</v>
      </c>
      <c r="B29" t="s">
        <v>521</v>
      </c>
      <c r="C29" t="s">
        <v>588</v>
      </c>
      <c r="D29" s="1">
        <v>65000</v>
      </c>
      <c r="E29" s="1">
        <v>1865.5</v>
      </c>
      <c r="F29" s="1">
        <v>4427.58</v>
      </c>
      <c r="G29" s="1">
        <v>1976</v>
      </c>
      <c r="H29" s="1">
        <v>25</v>
      </c>
      <c r="I29" s="1">
        <f t="shared" si="3"/>
        <v>8294.08</v>
      </c>
      <c r="J29" s="1">
        <f t="shared" si="4"/>
        <v>56705.919999999998</v>
      </c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</row>
    <row r="30" spans="1:125">
      <c r="A30" t="s">
        <v>520</v>
      </c>
      <c r="B30" t="s">
        <v>105</v>
      </c>
      <c r="C30" t="s">
        <v>588</v>
      </c>
      <c r="D30" s="1">
        <v>30000</v>
      </c>
      <c r="E30" s="1">
        <v>861</v>
      </c>
      <c r="F30" s="1">
        <v>0</v>
      </c>
      <c r="G30" s="1">
        <v>912</v>
      </c>
      <c r="H30" s="1">
        <v>1056.6199999999999</v>
      </c>
      <c r="I30" s="1">
        <f t="shared" si="3"/>
        <v>2829.62</v>
      </c>
      <c r="J30" s="1">
        <f t="shared" si="4"/>
        <v>27170.38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t="s">
        <v>22</v>
      </c>
      <c r="B31" t="s">
        <v>23</v>
      </c>
      <c r="C31" t="s">
        <v>588</v>
      </c>
      <c r="D31" s="1">
        <v>125000</v>
      </c>
      <c r="E31" s="1">
        <v>3587.5</v>
      </c>
      <c r="F31" s="1">
        <v>18037.22</v>
      </c>
      <c r="G31" s="1">
        <v>3595.1</v>
      </c>
      <c r="H31" s="1">
        <v>25</v>
      </c>
      <c r="I31" s="1">
        <f t="shared" si="3"/>
        <v>25244.82</v>
      </c>
      <c r="J31" s="1">
        <f t="shared" si="4"/>
        <v>99755.18</v>
      </c>
    </row>
    <row r="32" spans="1:125">
      <c r="A32" t="s">
        <v>523</v>
      </c>
      <c r="B32" t="s">
        <v>195</v>
      </c>
      <c r="C32" t="s">
        <v>588</v>
      </c>
      <c r="D32" s="1">
        <v>65000</v>
      </c>
      <c r="E32" s="1">
        <v>1865.5</v>
      </c>
      <c r="F32" s="1">
        <v>4427.58</v>
      </c>
      <c r="G32" s="1">
        <v>1976</v>
      </c>
      <c r="H32" s="1">
        <v>25</v>
      </c>
      <c r="I32" s="1">
        <f t="shared" si="3"/>
        <v>8294.08</v>
      </c>
      <c r="J32" s="1">
        <f t="shared" si="4"/>
        <v>56705.919999999998</v>
      </c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</row>
    <row r="33" spans="1:125">
      <c r="A33" s="3" t="s">
        <v>18</v>
      </c>
      <c r="B33" s="3">
        <v>6</v>
      </c>
      <c r="C33" s="3"/>
      <c r="D33" s="4">
        <f t="shared" ref="D33:J33" si="5">SUM(D27:D32)</f>
        <v>395000</v>
      </c>
      <c r="E33" s="4">
        <f t="shared" si="5"/>
        <v>11336.5</v>
      </c>
      <c r="F33" s="4">
        <f t="shared" si="5"/>
        <v>32011.739999999998</v>
      </c>
      <c r="G33" s="4">
        <f t="shared" si="5"/>
        <v>11803.1</v>
      </c>
      <c r="H33" s="4">
        <f t="shared" si="5"/>
        <v>1181.6199999999999</v>
      </c>
      <c r="I33" s="4">
        <f t="shared" si="5"/>
        <v>56332.960000000006</v>
      </c>
      <c r="J33" s="4">
        <f t="shared" si="5"/>
        <v>338667.04</v>
      </c>
    </row>
    <row r="35" spans="1:125">
      <c r="A35" s="22" t="s">
        <v>24</v>
      </c>
      <c r="B35" s="22"/>
      <c r="C35" s="22"/>
      <c r="D35" s="22"/>
      <c r="E35" s="22"/>
      <c r="F35" s="22"/>
      <c r="G35" s="22"/>
      <c r="H35" s="22"/>
      <c r="I35" s="22"/>
      <c r="J35" s="22"/>
    </row>
    <row r="36" spans="1:125">
      <c r="A36" t="s">
        <v>27</v>
      </c>
      <c r="B36" t="s">
        <v>26</v>
      </c>
      <c r="C36" t="s">
        <v>585</v>
      </c>
      <c r="D36" s="1">
        <v>35000</v>
      </c>
      <c r="E36" s="1">
        <v>1004.5</v>
      </c>
      <c r="F36" s="1">
        <v>0</v>
      </c>
      <c r="G36" s="1">
        <v>1064</v>
      </c>
      <c r="H36" s="1">
        <v>2088.2399999999998</v>
      </c>
      <c r="I36" s="1">
        <f t="shared" ref="I36:I39" si="6">E36+F36+G36+H36</f>
        <v>4156.74</v>
      </c>
      <c r="J36" s="1">
        <f t="shared" ref="J36:J39" si="7">D36-I36</f>
        <v>30843.260000000002</v>
      </c>
    </row>
    <row r="37" spans="1:125">
      <c r="A37" t="s">
        <v>29</v>
      </c>
      <c r="B37" t="s">
        <v>30</v>
      </c>
      <c r="C37" t="s">
        <v>588</v>
      </c>
      <c r="D37" s="1">
        <v>80000</v>
      </c>
      <c r="E37" s="1">
        <v>2296</v>
      </c>
      <c r="F37" s="1">
        <v>7400.87</v>
      </c>
      <c r="G37" s="1">
        <v>2432</v>
      </c>
      <c r="H37" s="1">
        <v>25</v>
      </c>
      <c r="I37" s="1">
        <f t="shared" si="6"/>
        <v>12153.869999999999</v>
      </c>
      <c r="J37" s="1">
        <f t="shared" si="7"/>
        <v>67846.13</v>
      </c>
    </row>
    <row r="38" spans="1:125">
      <c r="A38" t="s">
        <v>525</v>
      </c>
      <c r="B38" t="s">
        <v>524</v>
      </c>
      <c r="C38" t="s">
        <v>588</v>
      </c>
      <c r="D38" s="1">
        <v>133000</v>
      </c>
      <c r="E38" s="1">
        <v>3817.1</v>
      </c>
      <c r="F38" s="1">
        <v>19464.009999999998</v>
      </c>
      <c r="G38" s="1">
        <v>3595.1</v>
      </c>
      <c r="H38" s="1">
        <v>2088.2399999999998</v>
      </c>
      <c r="I38" s="1">
        <f>E38+F38+G38+H38</f>
        <v>28964.449999999997</v>
      </c>
      <c r="J38" s="1">
        <f>D38-I38</f>
        <v>104035.55</v>
      </c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</row>
    <row r="39" spans="1:125">
      <c r="A39" t="s">
        <v>431</v>
      </c>
      <c r="B39" t="s">
        <v>400</v>
      </c>
      <c r="C39" t="s">
        <v>585</v>
      </c>
      <c r="D39" s="1">
        <v>40000</v>
      </c>
      <c r="E39" s="1">
        <v>1148</v>
      </c>
      <c r="F39" s="1">
        <v>442.65</v>
      </c>
      <c r="G39" s="1">
        <v>1216</v>
      </c>
      <c r="H39" s="1">
        <v>25</v>
      </c>
      <c r="I39" s="1">
        <f t="shared" si="6"/>
        <v>2831.65</v>
      </c>
      <c r="J39" s="1">
        <f t="shared" si="7"/>
        <v>37168.35</v>
      </c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</row>
    <row r="40" spans="1:125">
      <c r="A40" s="3" t="s">
        <v>18</v>
      </c>
      <c r="B40" s="3">
        <v>4</v>
      </c>
      <c r="C40" s="3"/>
      <c r="D40" s="4">
        <f t="shared" ref="D40:J40" si="8">SUM(D36:D39)</f>
        <v>288000</v>
      </c>
      <c r="E40" s="4">
        <f t="shared" si="8"/>
        <v>8265.6</v>
      </c>
      <c r="F40" s="4">
        <f t="shared" si="8"/>
        <v>27307.53</v>
      </c>
      <c r="G40" s="4">
        <f t="shared" si="8"/>
        <v>8307.1</v>
      </c>
      <c r="H40" s="4">
        <f t="shared" si="8"/>
        <v>4226.4799999999996</v>
      </c>
      <c r="I40" s="4">
        <f t="shared" si="8"/>
        <v>48106.71</v>
      </c>
      <c r="J40" s="4">
        <f t="shared" si="8"/>
        <v>239893.29</v>
      </c>
    </row>
    <row r="42" spans="1:125">
      <c r="A42" s="22" t="s">
        <v>32</v>
      </c>
      <c r="B42" s="22"/>
      <c r="C42" s="22"/>
      <c r="D42" s="22"/>
      <c r="E42" s="22"/>
      <c r="F42" s="22"/>
      <c r="G42" s="22"/>
      <c r="H42" s="22"/>
      <c r="I42" s="22"/>
      <c r="J42" s="22"/>
    </row>
    <row r="43" spans="1:125">
      <c r="A43" t="s">
        <v>35</v>
      </c>
      <c r="B43" t="s">
        <v>36</v>
      </c>
      <c r="C43" t="s">
        <v>588</v>
      </c>
      <c r="D43" s="1">
        <v>45000</v>
      </c>
      <c r="E43" s="1">
        <v>1291.5</v>
      </c>
      <c r="F43" s="1">
        <v>1148.33</v>
      </c>
      <c r="G43" s="1">
        <v>1368</v>
      </c>
      <c r="H43" s="1">
        <v>25</v>
      </c>
      <c r="I43" s="1">
        <f t="shared" ref="I43:I46" si="9">E43+F43+G43+H43</f>
        <v>3832.83</v>
      </c>
      <c r="J43" s="1">
        <f t="shared" ref="J43:J46" si="10">D43-I43</f>
        <v>41167.17</v>
      </c>
    </row>
    <row r="44" spans="1:125">
      <c r="A44" t="s">
        <v>37</v>
      </c>
      <c r="B44" t="s">
        <v>36</v>
      </c>
      <c r="C44" t="s">
        <v>588</v>
      </c>
      <c r="D44" s="1">
        <v>32000</v>
      </c>
      <c r="E44" s="1">
        <v>918.4</v>
      </c>
      <c r="F44" s="1">
        <v>0</v>
      </c>
      <c r="G44" s="1">
        <v>972.8</v>
      </c>
      <c r="H44" s="1">
        <v>25</v>
      </c>
      <c r="I44" s="1">
        <f t="shared" si="9"/>
        <v>1916.1999999999998</v>
      </c>
      <c r="J44" s="1">
        <f t="shared" si="10"/>
        <v>30083.8</v>
      </c>
    </row>
    <row r="45" spans="1:125">
      <c r="A45" t="s">
        <v>38</v>
      </c>
      <c r="B45" t="s">
        <v>39</v>
      </c>
      <c r="C45" t="s">
        <v>588</v>
      </c>
      <c r="D45" s="1">
        <v>70000</v>
      </c>
      <c r="E45" s="1">
        <v>2009</v>
      </c>
      <c r="F45" s="1">
        <v>5162.1499999999996</v>
      </c>
      <c r="G45" s="1">
        <v>2128</v>
      </c>
      <c r="H45" s="1">
        <v>1176.6199999999999</v>
      </c>
      <c r="I45" s="1">
        <f t="shared" si="9"/>
        <v>10475.77</v>
      </c>
      <c r="J45" s="1">
        <f t="shared" si="10"/>
        <v>59524.229999999996</v>
      </c>
    </row>
    <row r="46" spans="1:125">
      <c r="A46" t="s">
        <v>40</v>
      </c>
      <c r="B46" t="s">
        <v>36</v>
      </c>
      <c r="C46" t="s">
        <v>585</v>
      </c>
      <c r="D46" s="1">
        <v>65000</v>
      </c>
      <c r="E46" s="1">
        <v>1865.5</v>
      </c>
      <c r="F46" s="1">
        <v>4221.25</v>
      </c>
      <c r="G46" s="1">
        <v>1976</v>
      </c>
      <c r="H46" s="1">
        <v>1056.6199999999999</v>
      </c>
      <c r="I46" s="1">
        <f t="shared" si="9"/>
        <v>9119.369999999999</v>
      </c>
      <c r="J46" s="1">
        <f t="shared" si="10"/>
        <v>55880.630000000005</v>
      </c>
    </row>
    <row r="47" spans="1:125">
      <c r="A47" s="3" t="s">
        <v>18</v>
      </c>
      <c r="B47" s="3">
        <v>4</v>
      </c>
      <c r="C47" s="3"/>
      <c r="D47" s="4">
        <f t="shared" ref="D47:J47" si="11">SUM(D43:D46)</f>
        <v>212000</v>
      </c>
      <c r="E47" s="4">
        <f t="shared" si="11"/>
        <v>6084.4</v>
      </c>
      <c r="F47" s="4">
        <f t="shared" si="11"/>
        <v>10531.73</v>
      </c>
      <c r="G47" s="4">
        <f t="shared" si="11"/>
        <v>6444.8</v>
      </c>
      <c r="H47" s="4">
        <f t="shared" si="11"/>
        <v>2283.2399999999998</v>
      </c>
      <c r="I47" s="4">
        <f t="shared" si="11"/>
        <v>25344.17</v>
      </c>
      <c r="J47" s="4">
        <f t="shared" si="11"/>
        <v>186655.83000000002</v>
      </c>
    </row>
    <row r="49" spans="1:125">
      <c r="A49" s="22" t="s">
        <v>41</v>
      </c>
      <c r="B49" s="22"/>
      <c r="C49" s="22"/>
      <c r="D49" s="22"/>
      <c r="E49" s="22"/>
      <c r="F49" s="22"/>
      <c r="G49" s="22"/>
      <c r="H49" s="22"/>
      <c r="I49" s="22"/>
      <c r="J49" s="22"/>
    </row>
    <row r="50" spans="1:125">
      <c r="A50" t="s">
        <v>42</v>
      </c>
      <c r="B50" t="s">
        <v>43</v>
      </c>
      <c r="C50" t="s">
        <v>585</v>
      </c>
      <c r="D50" s="1">
        <v>58000</v>
      </c>
      <c r="E50" s="1">
        <v>1664.6</v>
      </c>
      <c r="F50" s="1">
        <v>2903.99</v>
      </c>
      <c r="G50" s="1">
        <v>1763.2</v>
      </c>
      <c r="H50" s="1">
        <v>2236.62</v>
      </c>
      <c r="I50" s="1">
        <f>E50+F50+G50+H50</f>
        <v>8568.41</v>
      </c>
      <c r="J50" s="1">
        <f>D50-I50</f>
        <v>49431.59</v>
      </c>
    </row>
    <row r="51" spans="1:125">
      <c r="A51" s="3" t="s">
        <v>18</v>
      </c>
      <c r="B51" s="3">
        <v>1</v>
      </c>
      <c r="C51" s="3"/>
      <c r="D51" s="4">
        <f t="shared" ref="D51:J51" si="12">SUM(D50)</f>
        <v>58000</v>
      </c>
      <c r="E51" s="4">
        <f t="shared" si="12"/>
        <v>1664.6</v>
      </c>
      <c r="F51" s="4">
        <f t="shared" si="12"/>
        <v>2903.99</v>
      </c>
      <c r="G51" s="4">
        <f t="shared" si="12"/>
        <v>1763.2</v>
      </c>
      <c r="H51" s="4">
        <f t="shared" si="12"/>
        <v>2236.62</v>
      </c>
      <c r="I51" s="4">
        <f t="shared" si="12"/>
        <v>8568.41</v>
      </c>
      <c r="J51" s="4">
        <f t="shared" si="12"/>
        <v>49431.59</v>
      </c>
    </row>
    <row r="53" spans="1:125">
      <c r="A53" s="22" t="s">
        <v>432</v>
      </c>
      <c r="B53" s="22"/>
      <c r="C53" s="22"/>
      <c r="D53" s="22"/>
      <c r="E53" s="22"/>
      <c r="F53" s="22"/>
      <c r="G53" s="22"/>
      <c r="H53" s="22"/>
      <c r="I53" s="22"/>
      <c r="J53" s="22"/>
      <c r="K53"/>
      <c r="L53"/>
      <c r="M53"/>
      <c r="N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t="s">
        <v>452</v>
      </c>
      <c r="B54" t="s">
        <v>23</v>
      </c>
      <c r="C54" t="s">
        <v>588</v>
      </c>
      <c r="D54" s="1">
        <v>133000</v>
      </c>
      <c r="E54" s="1">
        <v>3817.1</v>
      </c>
      <c r="F54" s="1">
        <v>19979.82</v>
      </c>
      <c r="G54" s="1">
        <v>3595.1</v>
      </c>
      <c r="H54" s="1">
        <v>25</v>
      </c>
      <c r="I54" s="1">
        <f t="shared" ref="I54:I55" si="13">E54+F54+G54+H54</f>
        <v>27417.019999999997</v>
      </c>
      <c r="J54" s="1">
        <f t="shared" ref="J54:J55" si="14">D54-I54</f>
        <v>105582.98000000001</v>
      </c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5" spans="1:125">
      <c r="A55" t="s">
        <v>433</v>
      </c>
      <c r="B55" t="s">
        <v>400</v>
      </c>
      <c r="C55" t="s">
        <v>585</v>
      </c>
      <c r="D55" s="1">
        <v>32000</v>
      </c>
      <c r="E55" s="1">
        <v>918.4</v>
      </c>
      <c r="F55" s="1">
        <v>0</v>
      </c>
      <c r="G55" s="1">
        <v>972.8</v>
      </c>
      <c r="H55" s="1">
        <v>25</v>
      </c>
      <c r="I55" s="1">
        <f t="shared" si="13"/>
        <v>1916.1999999999998</v>
      </c>
      <c r="J55" s="1">
        <f t="shared" si="14"/>
        <v>30083.8</v>
      </c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</row>
    <row r="56" spans="1:125">
      <c r="A56" s="3" t="s">
        <v>18</v>
      </c>
      <c r="B56" s="3">
        <v>2</v>
      </c>
      <c r="C56" s="3"/>
      <c r="D56" s="4">
        <f t="shared" ref="D56:J56" si="15">SUM(D54:D55)</f>
        <v>165000</v>
      </c>
      <c r="E56" s="4">
        <f t="shared" si="15"/>
        <v>4735.5</v>
      </c>
      <c r="F56" s="4">
        <f t="shared" si="15"/>
        <v>19979.82</v>
      </c>
      <c r="G56" s="4">
        <f t="shared" si="15"/>
        <v>4567.8999999999996</v>
      </c>
      <c r="H56" s="4">
        <f t="shared" si="15"/>
        <v>50</v>
      </c>
      <c r="I56" s="4">
        <f t="shared" si="15"/>
        <v>29333.219999999998</v>
      </c>
      <c r="J56" s="4">
        <f t="shared" si="15"/>
        <v>135666.78</v>
      </c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</row>
    <row r="58" spans="1:125">
      <c r="A58" s="22" t="s">
        <v>44</v>
      </c>
      <c r="B58" s="22"/>
      <c r="C58" s="22"/>
      <c r="D58" s="22"/>
      <c r="E58" s="22"/>
      <c r="F58" s="22"/>
      <c r="G58" s="22"/>
      <c r="H58" s="22"/>
      <c r="I58" s="22"/>
      <c r="J58" s="22"/>
    </row>
    <row r="59" spans="1:125">
      <c r="A59" t="s">
        <v>530</v>
      </c>
      <c r="B59" t="s">
        <v>195</v>
      </c>
      <c r="C59" t="s">
        <v>588</v>
      </c>
      <c r="D59" s="1">
        <v>40000</v>
      </c>
      <c r="E59" s="1">
        <v>1148</v>
      </c>
      <c r="F59" s="1">
        <v>442.65</v>
      </c>
      <c r="G59" s="1">
        <v>1216</v>
      </c>
      <c r="H59" s="1">
        <v>1105</v>
      </c>
      <c r="I59" s="1">
        <f>+E59+F59+G59+H59</f>
        <v>3911.65</v>
      </c>
      <c r="J59" s="1">
        <f>+D59-I59</f>
        <v>36088.35</v>
      </c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0" spans="1:125">
      <c r="A60" t="s">
        <v>532</v>
      </c>
      <c r="B60" t="s">
        <v>531</v>
      </c>
      <c r="C60" t="s">
        <v>588</v>
      </c>
      <c r="D60" s="1">
        <v>40000</v>
      </c>
      <c r="E60" s="1">
        <v>1148</v>
      </c>
      <c r="F60" s="1">
        <v>442.65</v>
      </c>
      <c r="G60" s="1">
        <v>1216</v>
      </c>
      <c r="H60" s="1">
        <v>25</v>
      </c>
      <c r="I60" s="1">
        <f>+E60+F60+G60+H60</f>
        <v>2831.65</v>
      </c>
      <c r="J60" s="1">
        <f>D60-I60</f>
        <v>37168.35</v>
      </c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</row>
    <row r="61" spans="1:125">
      <c r="A61" t="s">
        <v>46</v>
      </c>
      <c r="B61" t="s">
        <v>696</v>
      </c>
      <c r="C61" t="s">
        <v>585</v>
      </c>
      <c r="D61" s="1">
        <v>50000</v>
      </c>
      <c r="E61" s="1">
        <v>1435</v>
      </c>
      <c r="F61" s="1">
        <v>1699.26</v>
      </c>
      <c r="G61" s="1">
        <v>1520</v>
      </c>
      <c r="H61" s="1">
        <v>1196.6199999999999</v>
      </c>
      <c r="I61" s="1">
        <f t="shared" ref="I61" si="16">E61+F61+G61+H61</f>
        <v>5850.88</v>
      </c>
      <c r="J61" s="1">
        <f t="shared" ref="J61" si="17">D61-I61</f>
        <v>44149.120000000003</v>
      </c>
    </row>
    <row r="62" spans="1:125">
      <c r="A62" s="3" t="s">
        <v>18</v>
      </c>
      <c r="B62" s="3">
        <v>3</v>
      </c>
      <c r="C62" s="3"/>
      <c r="D62" s="4">
        <f t="shared" ref="D62:I62" si="18">SUM(D59:D61)</f>
        <v>130000</v>
      </c>
      <c r="E62" s="4">
        <f t="shared" si="18"/>
        <v>3731</v>
      </c>
      <c r="F62" s="4">
        <f t="shared" si="18"/>
        <v>2584.56</v>
      </c>
      <c r="G62" s="4">
        <f t="shared" si="18"/>
        <v>3952</v>
      </c>
      <c r="H62" s="4">
        <f t="shared" si="18"/>
        <v>2326.62</v>
      </c>
      <c r="I62" s="4">
        <f t="shared" si="18"/>
        <v>12594.18</v>
      </c>
      <c r="J62" s="4">
        <f>SUM(J59:J61)</f>
        <v>117405.82</v>
      </c>
    </row>
    <row r="64" spans="1:125">
      <c r="A64" s="22" t="s">
        <v>47</v>
      </c>
      <c r="B64" s="22"/>
      <c r="C64" s="22"/>
      <c r="D64" s="22"/>
      <c r="E64" s="22"/>
      <c r="F64" s="22"/>
      <c r="G64" s="22"/>
      <c r="H64" s="22"/>
      <c r="I64" s="22"/>
      <c r="J64" s="22"/>
    </row>
    <row r="65" spans="1:125">
      <c r="A65" t="s">
        <v>48</v>
      </c>
      <c r="B65" t="s">
        <v>49</v>
      </c>
      <c r="C65" t="s">
        <v>585</v>
      </c>
      <c r="D65" s="1">
        <v>44000</v>
      </c>
      <c r="E65" s="1">
        <v>1262.8</v>
      </c>
      <c r="F65" s="1">
        <v>1007.19</v>
      </c>
      <c r="G65" s="1">
        <v>1337.6</v>
      </c>
      <c r="H65" s="1">
        <v>125</v>
      </c>
      <c r="I65" s="1">
        <v>3732.59</v>
      </c>
      <c r="J65" s="1">
        <f t="shared" ref="J65:J66" si="19">D65-I65</f>
        <v>40267.410000000003</v>
      </c>
    </row>
    <row r="66" spans="1:125">
      <c r="A66" t="s">
        <v>453</v>
      </c>
      <c r="B66" t="s">
        <v>23</v>
      </c>
      <c r="C66" t="s">
        <v>588</v>
      </c>
      <c r="D66" s="1">
        <v>50000</v>
      </c>
      <c r="E66" s="1">
        <v>1435</v>
      </c>
      <c r="F66" s="1">
        <v>1854</v>
      </c>
      <c r="G66" s="1">
        <v>1520</v>
      </c>
      <c r="H66" s="1">
        <v>25</v>
      </c>
      <c r="I66" s="1">
        <v>4834</v>
      </c>
      <c r="J66" s="1">
        <f t="shared" si="19"/>
        <v>45166</v>
      </c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</row>
    <row r="67" spans="1:125">
      <c r="A67" s="3" t="s">
        <v>18</v>
      </c>
      <c r="B67" s="3">
        <v>2</v>
      </c>
      <c r="C67" s="3"/>
      <c r="D67" s="4">
        <f t="shared" ref="D67:J67" si="20">SUM(D65:D66)</f>
        <v>94000</v>
      </c>
      <c r="E67" s="4">
        <f t="shared" si="20"/>
        <v>2697.8</v>
      </c>
      <c r="F67" s="4">
        <f t="shared" si="20"/>
        <v>2861.19</v>
      </c>
      <c r="G67" s="4">
        <f t="shared" si="20"/>
        <v>2857.6</v>
      </c>
      <c r="H67" s="4">
        <f t="shared" si="20"/>
        <v>150</v>
      </c>
      <c r="I67" s="4">
        <f t="shared" si="20"/>
        <v>8566.59</v>
      </c>
      <c r="J67" s="4">
        <f t="shared" si="20"/>
        <v>85433.41</v>
      </c>
    </row>
    <row r="69" spans="1:125">
      <c r="A69" s="22" t="s">
        <v>50</v>
      </c>
      <c r="B69" s="22"/>
      <c r="C69" s="22"/>
      <c r="D69" s="22"/>
      <c r="E69" s="22"/>
      <c r="F69" s="22"/>
      <c r="G69" s="22"/>
      <c r="H69" s="22"/>
      <c r="I69" s="22"/>
      <c r="J69" s="22"/>
    </row>
    <row r="70" spans="1:125">
      <c r="A70" t="s">
        <v>33</v>
      </c>
      <c r="B70" t="s">
        <v>26</v>
      </c>
      <c r="C70" t="s">
        <v>585</v>
      </c>
      <c r="D70" s="1">
        <v>44000</v>
      </c>
      <c r="E70" s="1">
        <v>1262.8</v>
      </c>
      <c r="F70" s="1">
        <v>852.45</v>
      </c>
      <c r="G70" s="1">
        <v>1337.6</v>
      </c>
      <c r="H70" s="1">
        <v>1056.6199999999999</v>
      </c>
      <c r="I70" s="1">
        <f>E70+F70+G70+H70</f>
        <v>4509.4699999999993</v>
      </c>
      <c r="J70" s="1">
        <f>D70-I70</f>
        <v>39490.53</v>
      </c>
    </row>
    <row r="71" spans="1:125">
      <c r="A71" t="s">
        <v>51</v>
      </c>
      <c r="B71" t="s">
        <v>52</v>
      </c>
      <c r="C71" t="s">
        <v>585</v>
      </c>
      <c r="D71" s="1">
        <v>45000</v>
      </c>
      <c r="E71" s="1">
        <v>1291.5</v>
      </c>
      <c r="F71" s="1">
        <v>1148.33</v>
      </c>
      <c r="G71" s="1">
        <v>1368</v>
      </c>
      <c r="H71" s="1">
        <v>125</v>
      </c>
      <c r="I71" s="1">
        <f t="shared" ref="I71:I74" si="21">E71+F71+G71+H71</f>
        <v>3932.83</v>
      </c>
      <c r="J71" s="1">
        <f t="shared" ref="J71:J74" si="22">D71-I71</f>
        <v>41067.17</v>
      </c>
    </row>
    <row r="72" spans="1:125">
      <c r="A72" t="s">
        <v>528</v>
      </c>
      <c r="B72" t="s">
        <v>529</v>
      </c>
      <c r="C72" t="s">
        <v>588</v>
      </c>
      <c r="D72" s="1">
        <v>40000</v>
      </c>
      <c r="E72" s="1">
        <v>1148</v>
      </c>
      <c r="F72" s="1">
        <v>442.65</v>
      </c>
      <c r="G72" s="1">
        <v>1216</v>
      </c>
      <c r="H72" s="1">
        <v>25</v>
      </c>
      <c r="I72" s="1">
        <v>2831.65</v>
      </c>
      <c r="J72" s="1">
        <v>37168.35</v>
      </c>
    </row>
    <row r="73" spans="1:125">
      <c r="A73" t="s">
        <v>454</v>
      </c>
      <c r="B73" t="s">
        <v>455</v>
      </c>
      <c r="C73" t="s">
        <v>588</v>
      </c>
      <c r="D73" s="1">
        <v>133000</v>
      </c>
      <c r="E73" s="1">
        <v>3817.1</v>
      </c>
      <c r="F73" s="1">
        <v>19979.82</v>
      </c>
      <c r="G73" s="1">
        <v>3595.1</v>
      </c>
      <c r="H73" s="1">
        <v>25</v>
      </c>
      <c r="I73" s="1">
        <f t="shared" si="21"/>
        <v>27417.019999999997</v>
      </c>
      <c r="J73" s="1">
        <f t="shared" si="22"/>
        <v>105582.98000000001</v>
      </c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</row>
    <row r="74" spans="1:125">
      <c r="A74" t="s">
        <v>456</v>
      </c>
      <c r="B74" t="s">
        <v>187</v>
      </c>
      <c r="C74" t="s">
        <v>588</v>
      </c>
      <c r="D74" s="1">
        <v>100000</v>
      </c>
      <c r="E74" s="1">
        <v>2870</v>
      </c>
      <c r="F74" s="1">
        <v>12105.37</v>
      </c>
      <c r="G74" s="1">
        <v>3040</v>
      </c>
      <c r="H74" s="1">
        <v>25</v>
      </c>
      <c r="I74" s="1">
        <f t="shared" si="21"/>
        <v>18040.370000000003</v>
      </c>
      <c r="J74" s="1">
        <f t="shared" si="22"/>
        <v>81959.63</v>
      </c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</row>
    <row r="75" spans="1:125">
      <c r="A75" s="3" t="s">
        <v>18</v>
      </c>
      <c r="B75" s="3">
        <v>5</v>
      </c>
      <c r="C75" s="3"/>
      <c r="D75" s="4">
        <f t="shared" ref="D75:J75" si="23">SUM(D70:D74)</f>
        <v>362000</v>
      </c>
      <c r="E75" s="4">
        <f t="shared" si="23"/>
        <v>10389.4</v>
      </c>
      <c r="F75" s="4">
        <f t="shared" si="23"/>
        <v>34528.620000000003</v>
      </c>
      <c r="G75" s="4">
        <f t="shared" si="23"/>
        <v>10556.7</v>
      </c>
      <c r="H75" s="4">
        <f t="shared" si="23"/>
        <v>1256.6199999999999</v>
      </c>
      <c r="I75" s="4">
        <f t="shared" si="23"/>
        <v>56731.34</v>
      </c>
      <c r="J75" s="4">
        <f t="shared" si="23"/>
        <v>305268.66000000003</v>
      </c>
    </row>
    <row r="77" spans="1:125">
      <c r="A77" s="22" t="s">
        <v>53</v>
      </c>
      <c r="B77" s="22"/>
      <c r="C77" s="22"/>
      <c r="D77" s="22"/>
      <c r="E77" s="22"/>
      <c r="F77" s="22"/>
      <c r="G77" s="22"/>
      <c r="H77" s="22"/>
      <c r="I77" s="22"/>
      <c r="J77" s="22"/>
    </row>
    <row r="78" spans="1:125">
      <c r="A78" t="s">
        <v>459</v>
      </c>
      <c r="B78" t="s">
        <v>78</v>
      </c>
      <c r="C78" t="s">
        <v>588</v>
      </c>
      <c r="D78" s="1">
        <v>44000</v>
      </c>
      <c r="E78" s="1">
        <v>1262.8</v>
      </c>
      <c r="F78" s="1">
        <v>1007.19</v>
      </c>
      <c r="G78" s="1">
        <v>1337.6</v>
      </c>
      <c r="H78" s="1">
        <v>25</v>
      </c>
      <c r="I78" s="1">
        <f>E78+F78+G78+H78</f>
        <v>3632.5899999999997</v>
      </c>
      <c r="J78" s="1">
        <f>D78-I78</f>
        <v>40367.410000000003</v>
      </c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</row>
    <row r="79" spans="1:125">
      <c r="A79" t="s">
        <v>54</v>
      </c>
      <c r="B79" t="s">
        <v>23</v>
      </c>
      <c r="C79" t="s">
        <v>588</v>
      </c>
      <c r="D79" s="1">
        <v>133500</v>
      </c>
      <c r="E79" s="1">
        <v>3831.45</v>
      </c>
      <c r="F79" s="1">
        <v>20101.23</v>
      </c>
      <c r="G79" s="1">
        <v>3595.1</v>
      </c>
      <c r="H79" s="1">
        <v>25</v>
      </c>
      <c r="I79" s="1">
        <f t="shared" ref="I79" si="24">E79+F79+G79+H79</f>
        <v>27552.78</v>
      </c>
      <c r="J79" s="1">
        <f t="shared" ref="J79" si="25">D79-I79</f>
        <v>105947.22</v>
      </c>
    </row>
    <row r="80" spans="1:125">
      <c r="A80" t="s">
        <v>55</v>
      </c>
      <c r="B80" t="s">
        <v>12</v>
      </c>
      <c r="C80" t="s">
        <v>585</v>
      </c>
      <c r="D80" s="1">
        <v>33000</v>
      </c>
      <c r="E80" s="1">
        <v>947.1</v>
      </c>
      <c r="F80" s="1">
        <v>0</v>
      </c>
      <c r="G80" s="1">
        <v>1003.2</v>
      </c>
      <c r="H80" s="1">
        <v>75</v>
      </c>
      <c r="I80" s="1">
        <f>E80+F80+G80+H80</f>
        <v>2025.3000000000002</v>
      </c>
      <c r="J80" s="1">
        <f>D80-I80</f>
        <v>30974.7</v>
      </c>
    </row>
    <row r="81" spans="1:125">
      <c r="A81" t="s">
        <v>640</v>
      </c>
      <c r="B81" t="s">
        <v>34</v>
      </c>
      <c r="C81" t="s">
        <v>588</v>
      </c>
      <c r="D81" s="1">
        <v>25000</v>
      </c>
      <c r="E81" s="1">
        <v>717.5</v>
      </c>
      <c r="F81" s="1">
        <v>0</v>
      </c>
      <c r="G81" s="1">
        <v>760</v>
      </c>
      <c r="H81" s="1">
        <v>25</v>
      </c>
      <c r="I81" s="1">
        <f>E81+F81+G81+H81</f>
        <v>1502.5</v>
      </c>
      <c r="J81" s="1">
        <f>D81-I81</f>
        <v>23497.5</v>
      </c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</row>
    <row r="82" spans="1:125">
      <c r="A82" s="3" t="s">
        <v>18</v>
      </c>
      <c r="B82" s="3">
        <v>4</v>
      </c>
      <c r="C82" s="3"/>
      <c r="D82" s="4">
        <f t="shared" ref="D82:J82" si="26">SUM(D78:D81)</f>
        <v>235500</v>
      </c>
      <c r="E82" s="4">
        <f t="shared" si="26"/>
        <v>6758.85</v>
      </c>
      <c r="F82" s="4">
        <f t="shared" si="26"/>
        <v>21108.42</v>
      </c>
      <c r="G82" s="4">
        <f t="shared" si="26"/>
        <v>6695.9</v>
      </c>
      <c r="H82" s="4">
        <f t="shared" si="26"/>
        <v>150</v>
      </c>
      <c r="I82" s="4">
        <f t="shared" si="26"/>
        <v>34713.17</v>
      </c>
      <c r="J82" s="4">
        <f t="shared" si="26"/>
        <v>200786.83000000002</v>
      </c>
    </row>
    <row r="84" spans="1:125">
      <c r="A84" s="22" t="s">
        <v>56</v>
      </c>
      <c r="B84" s="22"/>
      <c r="C84" s="22"/>
      <c r="D84" s="22"/>
      <c r="E84" s="22"/>
      <c r="F84" s="22"/>
      <c r="G84" s="22"/>
      <c r="H84" s="22"/>
      <c r="I84" s="22"/>
      <c r="J84" s="22"/>
    </row>
    <row r="85" spans="1:125">
      <c r="A85" t="s">
        <v>57</v>
      </c>
      <c r="B85" t="s">
        <v>58</v>
      </c>
      <c r="C85" t="s">
        <v>585</v>
      </c>
      <c r="D85" s="1">
        <v>70000</v>
      </c>
      <c r="E85" s="1">
        <v>2009</v>
      </c>
      <c r="F85" s="1">
        <v>4955.83</v>
      </c>
      <c r="G85" s="1">
        <v>2128</v>
      </c>
      <c r="H85" s="1">
        <v>2188.2399999999998</v>
      </c>
      <c r="I85" s="1">
        <f t="shared" ref="I85:I94" si="27">E85+F85+G85+H85</f>
        <v>11281.07</v>
      </c>
      <c r="J85" s="1">
        <f t="shared" ref="J85:J94" si="28">D85-I85</f>
        <v>58718.93</v>
      </c>
    </row>
    <row r="86" spans="1:125">
      <c r="A86" t="s">
        <v>592</v>
      </c>
      <c r="B86" t="s">
        <v>591</v>
      </c>
      <c r="C86" t="s">
        <v>588</v>
      </c>
      <c r="D86" s="1">
        <v>25000</v>
      </c>
      <c r="E86" s="1">
        <v>717.5</v>
      </c>
      <c r="F86" s="1">
        <v>0</v>
      </c>
      <c r="G86" s="1">
        <v>760</v>
      </c>
      <c r="H86" s="1">
        <v>25</v>
      </c>
      <c r="I86" s="1">
        <f>E86+F86+G86+H86</f>
        <v>1502.5</v>
      </c>
      <c r="J86" s="1">
        <f>D86-I86</f>
        <v>23497.5</v>
      </c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</row>
    <row r="87" spans="1:125">
      <c r="A87" t="s">
        <v>590</v>
      </c>
      <c r="B87" t="s">
        <v>62</v>
      </c>
      <c r="C87" t="s">
        <v>588</v>
      </c>
      <c r="D87" s="1">
        <v>40000</v>
      </c>
      <c r="E87" s="1">
        <v>1148</v>
      </c>
      <c r="F87" s="1">
        <v>442.65</v>
      </c>
      <c r="G87" s="1">
        <v>1216</v>
      </c>
      <c r="H87" s="1">
        <v>25</v>
      </c>
      <c r="I87" s="1">
        <f>E87+F87+G87+H87</f>
        <v>2831.65</v>
      </c>
      <c r="J87" s="1">
        <f>D87-I87</f>
        <v>37168.35</v>
      </c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</row>
    <row r="88" spans="1:125">
      <c r="A88" t="s">
        <v>59</v>
      </c>
      <c r="B88" t="s">
        <v>65</v>
      </c>
      <c r="C88" t="s">
        <v>585</v>
      </c>
      <c r="D88" s="1">
        <v>44000</v>
      </c>
      <c r="E88" s="1">
        <v>1262.8</v>
      </c>
      <c r="F88" s="1">
        <v>852.45</v>
      </c>
      <c r="G88" s="1">
        <v>1337.6</v>
      </c>
      <c r="H88" s="1">
        <v>1056.6199999999999</v>
      </c>
      <c r="I88" s="1">
        <f t="shared" si="27"/>
        <v>4509.4699999999993</v>
      </c>
      <c r="J88" s="1">
        <f t="shared" si="28"/>
        <v>39490.53</v>
      </c>
    </row>
    <row r="89" spans="1:125">
      <c r="A89" t="s">
        <v>61</v>
      </c>
      <c r="B89" t="s">
        <v>62</v>
      </c>
      <c r="C89" t="s">
        <v>585</v>
      </c>
      <c r="D89" s="1">
        <v>44000</v>
      </c>
      <c r="E89" s="1">
        <v>1262.8</v>
      </c>
      <c r="F89" s="1">
        <v>1007.19</v>
      </c>
      <c r="G89" s="1">
        <v>1337.6</v>
      </c>
      <c r="H89" s="1">
        <v>265</v>
      </c>
      <c r="I89" s="1">
        <f t="shared" si="27"/>
        <v>3872.5899999999997</v>
      </c>
      <c r="J89" s="1">
        <f t="shared" si="28"/>
        <v>40127.410000000003</v>
      </c>
    </row>
    <row r="90" spans="1:125" s="2" customFormat="1">
      <c r="A90" t="s">
        <v>63</v>
      </c>
      <c r="B90" t="s">
        <v>67</v>
      </c>
      <c r="C90" t="s">
        <v>585</v>
      </c>
      <c r="D90" s="1">
        <v>9333.33</v>
      </c>
      <c r="E90" s="1">
        <v>267.87</v>
      </c>
      <c r="F90" s="1">
        <v>0</v>
      </c>
      <c r="G90" s="1">
        <v>283.73</v>
      </c>
      <c r="H90" s="1">
        <v>1056.6199999999999</v>
      </c>
      <c r="I90" s="1">
        <f t="shared" si="27"/>
        <v>1608.2199999999998</v>
      </c>
      <c r="J90" s="1">
        <f t="shared" si="28"/>
        <v>7725.1100000000006</v>
      </c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</row>
    <row r="91" spans="1:125" s="2" customFormat="1">
      <c r="A91" t="s">
        <v>64</v>
      </c>
      <c r="B91" t="s">
        <v>65</v>
      </c>
      <c r="C91" t="s">
        <v>588</v>
      </c>
      <c r="D91" s="1">
        <v>44000</v>
      </c>
      <c r="E91" s="1">
        <v>1262.8</v>
      </c>
      <c r="F91" s="1">
        <v>1007.19</v>
      </c>
      <c r="G91" s="1">
        <v>1337.6</v>
      </c>
      <c r="H91" s="1">
        <v>25</v>
      </c>
      <c r="I91" s="1">
        <f t="shared" si="27"/>
        <v>3632.5899999999997</v>
      </c>
      <c r="J91" s="1">
        <f t="shared" si="28"/>
        <v>40367.410000000003</v>
      </c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  <c r="DU91" s="6"/>
    </row>
    <row r="92" spans="1:125" s="2" customFormat="1">
      <c r="A92" t="s">
        <v>66</v>
      </c>
      <c r="B92" t="s">
        <v>67</v>
      </c>
      <c r="C92" t="s">
        <v>588</v>
      </c>
      <c r="D92" s="1">
        <v>70000</v>
      </c>
      <c r="E92" s="1">
        <v>2009</v>
      </c>
      <c r="F92" s="1">
        <v>5368.48</v>
      </c>
      <c r="G92" s="1">
        <v>2128</v>
      </c>
      <c r="H92" s="1">
        <v>25</v>
      </c>
      <c r="I92" s="1">
        <f t="shared" si="27"/>
        <v>9530.48</v>
      </c>
      <c r="J92" s="1">
        <f t="shared" si="28"/>
        <v>60469.520000000004</v>
      </c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</row>
    <row r="93" spans="1:125">
      <c r="A93" t="s">
        <v>457</v>
      </c>
      <c r="B93" t="s">
        <v>62</v>
      </c>
      <c r="C93" t="s">
        <v>588</v>
      </c>
      <c r="D93" s="1">
        <v>55000</v>
      </c>
      <c r="E93" s="1">
        <v>1578.5</v>
      </c>
      <c r="F93" s="1">
        <v>2559.6799999999998</v>
      </c>
      <c r="G93" s="1">
        <v>1672</v>
      </c>
      <c r="H93" s="1">
        <v>25</v>
      </c>
      <c r="I93" s="1">
        <f t="shared" si="27"/>
        <v>5835.18</v>
      </c>
      <c r="J93" s="1">
        <f t="shared" si="28"/>
        <v>49164.82</v>
      </c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</row>
    <row r="94" spans="1:125">
      <c r="A94" t="s">
        <v>458</v>
      </c>
      <c r="B94" t="s">
        <v>23</v>
      </c>
      <c r="C94" t="s">
        <v>588</v>
      </c>
      <c r="D94" s="1">
        <v>120000</v>
      </c>
      <c r="E94" s="1">
        <v>3444</v>
      </c>
      <c r="F94" s="1">
        <v>16823.09</v>
      </c>
      <c r="G94" s="1">
        <v>3595.1</v>
      </c>
      <c r="H94" s="1">
        <v>25</v>
      </c>
      <c r="I94" s="1">
        <f t="shared" si="27"/>
        <v>23887.19</v>
      </c>
      <c r="J94" s="1">
        <f t="shared" si="28"/>
        <v>96112.81</v>
      </c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</row>
    <row r="95" spans="1:125" s="2" customFormat="1">
      <c r="A95" s="3" t="s">
        <v>18</v>
      </c>
      <c r="B95" s="3">
        <v>10</v>
      </c>
      <c r="C95" s="3"/>
      <c r="D95" s="4">
        <f t="shared" ref="D95:J95" si="29">SUM(D85:D94)</f>
        <v>521333.32999999996</v>
      </c>
      <c r="E95" s="4">
        <f t="shared" si="29"/>
        <v>14962.27</v>
      </c>
      <c r="F95" s="4">
        <f t="shared" si="29"/>
        <v>33016.559999999998</v>
      </c>
      <c r="G95" s="4">
        <f t="shared" si="29"/>
        <v>15795.630000000001</v>
      </c>
      <c r="H95" s="4">
        <f t="shared" si="29"/>
        <v>4716.4799999999996</v>
      </c>
      <c r="I95" s="4">
        <f t="shared" si="29"/>
        <v>68490.94</v>
      </c>
      <c r="J95" s="4">
        <f t="shared" si="29"/>
        <v>452842.39</v>
      </c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  <c r="DU95" s="6"/>
    </row>
    <row r="96" spans="1:125" s="2" customFormat="1">
      <c r="A96"/>
      <c r="B96"/>
      <c r="C96"/>
      <c r="D96" s="1"/>
      <c r="E96" s="1"/>
      <c r="F96" s="1"/>
      <c r="G96" s="1"/>
      <c r="H96" s="1"/>
      <c r="I96" s="1"/>
      <c r="J96" s="1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  <c r="DU96" s="6"/>
    </row>
    <row r="97" spans="1:125" s="2" customFormat="1">
      <c r="A97" s="22" t="s">
        <v>68</v>
      </c>
      <c r="B97" s="22"/>
      <c r="C97" s="22"/>
      <c r="D97" s="22"/>
      <c r="E97" s="22"/>
      <c r="F97" s="22"/>
      <c r="G97" s="22"/>
      <c r="H97" s="22"/>
      <c r="I97" s="22"/>
      <c r="J97" s="22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</row>
    <row r="98" spans="1:125">
      <c r="A98" t="s">
        <v>594</v>
      </c>
      <c r="B98" t="s">
        <v>593</v>
      </c>
      <c r="C98" t="s">
        <v>588</v>
      </c>
      <c r="D98" s="1">
        <v>25000</v>
      </c>
      <c r="E98" s="1">
        <v>717.5</v>
      </c>
      <c r="F98" s="1">
        <v>0</v>
      </c>
      <c r="G98" s="1">
        <v>760</v>
      </c>
      <c r="H98" s="1">
        <v>25</v>
      </c>
      <c r="I98" s="1">
        <f>E98+F98+G98+H98</f>
        <v>1502.5</v>
      </c>
      <c r="J98" s="1">
        <f>D98-I98</f>
        <v>23497.5</v>
      </c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</row>
    <row r="99" spans="1:125">
      <c r="A99" t="s">
        <v>533</v>
      </c>
      <c r="B99" t="s">
        <v>62</v>
      </c>
      <c r="C99" t="s">
        <v>588</v>
      </c>
      <c r="D99" s="1">
        <v>40000</v>
      </c>
      <c r="E99" s="1">
        <v>1148</v>
      </c>
      <c r="F99" s="1">
        <v>287.91000000000003</v>
      </c>
      <c r="G99" s="1">
        <v>1216</v>
      </c>
      <c r="H99" s="1">
        <v>1056.6199999999999</v>
      </c>
      <c r="I99" s="1">
        <f>E99+F99+G99+H99</f>
        <v>3708.5299999999997</v>
      </c>
      <c r="J99" s="1">
        <f>D99-I99</f>
        <v>36291.47</v>
      </c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</row>
    <row r="100" spans="1:125" s="2" customFormat="1">
      <c r="A100" t="s">
        <v>69</v>
      </c>
      <c r="B100" t="s">
        <v>478</v>
      </c>
      <c r="C100" t="s">
        <v>585</v>
      </c>
      <c r="D100" s="1">
        <v>50000</v>
      </c>
      <c r="E100" s="1">
        <v>1435</v>
      </c>
      <c r="F100" s="1">
        <v>1699.26</v>
      </c>
      <c r="G100" s="1">
        <v>1520</v>
      </c>
      <c r="H100" s="1">
        <v>1156.6199999999999</v>
      </c>
      <c r="I100" s="1">
        <f t="shared" ref="I100:I102" si="30">E100+F100+G100+H100</f>
        <v>5810.88</v>
      </c>
      <c r="J100" s="1">
        <f t="shared" ref="J100:J102" si="31">D100-I100</f>
        <v>44189.120000000003</v>
      </c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</row>
    <row r="101" spans="1:125" s="2" customFormat="1">
      <c r="A101" t="s">
        <v>70</v>
      </c>
      <c r="B101" t="s">
        <v>60</v>
      </c>
      <c r="C101" t="s">
        <v>585</v>
      </c>
      <c r="D101" s="1">
        <v>40000</v>
      </c>
      <c r="E101" s="1">
        <v>1148</v>
      </c>
      <c r="F101" s="1">
        <v>442.65</v>
      </c>
      <c r="G101" s="1">
        <v>1216</v>
      </c>
      <c r="H101" s="1">
        <v>25</v>
      </c>
      <c r="I101" s="1">
        <f t="shared" si="30"/>
        <v>2831.65</v>
      </c>
      <c r="J101" s="1">
        <f t="shared" si="31"/>
        <v>37168.35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</row>
    <row r="102" spans="1:125" s="2" customFormat="1">
      <c r="A102" t="s">
        <v>71</v>
      </c>
      <c r="B102" t="s">
        <v>60</v>
      </c>
      <c r="C102" t="s">
        <v>588</v>
      </c>
      <c r="D102" s="1">
        <v>40000</v>
      </c>
      <c r="E102" s="1">
        <v>1148</v>
      </c>
      <c r="F102" s="1">
        <v>442.65</v>
      </c>
      <c r="G102" s="1">
        <v>1216</v>
      </c>
      <c r="H102" s="1">
        <v>25</v>
      </c>
      <c r="I102" s="1">
        <f t="shared" si="30"/>
        <v>2831.65</v>
      </c>
      <c r="J102" s="1">
        <f t="shared" si="31"/>
        <v>37168.35</v>
      </c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</row>
    <row r="103" spans="1:125">
      <c r="A103" t="s">
        <v>534</v>
      </c>
      <c r="B103" t="s">
        <v>62</v>
      </c>
      <c r="C103" t="s">
        <v>588</v>
      </c>
      <c r="D103" s="1">
        <v>31000</v>
      </c>
      <c r="E103" s="1">
        <v>889.7</v>
      </c>
      <c r="F103" s="1">
        <v>0</v>
      </c>
      <c r="G103" s="1">
        <v>942.4</v>
      </c>
      <c r="H103" s="1">
        <v>25</v>
      </c>
      <c r="I103" s="1">
        <f>E103+F103+G103+H103</f>
        <v>1857.1</v>
      </c>
      <c r="J103" s="1">
        <f>D103-I103</f>
        <v>29142.9</v>
      </c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</row>
    <row r="104" spans="1:125">
      <c r="A104" s="3" t="s">
        <v>18</v>
      </c>
      <c r="B104" s="3">
        <v>6</v>
      </c>
      <c r="C104" s="3"/>
      <c r="D104" s="4">
        <f t="shared" ref="D104:J104" si="32">SUM(D98:D103)</f>
        <v>226000</v>
      </c>
      <c r="E104" s="4">
        <f t="shared" si="32"/>
        <v>6486.2</v>
      </c>
      <c r="F104" s="4">
        <f t="shared" si="32"/>
        <v>2872.4700000000003</v>
      </c>
      <c r="G104" s="4">
        <f t="shared" si="32"/>
        <v>6870.4</v>
      </c>
      <c r="H104" s="4">
        <f t="shared" si="32"/>
        <v>2313.2399999999998</v>
      </c>
      <c r="I104" s="4">
        <f t="shared" si="32"/>
        <v>18542.309999999998</v>
      </c>
      <c r="J104" s="4">
        <f t="shared" si="32"/>
        <v>207457.69</v>
      </c>
    </row>
    <row r="105" spans="1:125" s="2" customFormat="1">
      <c r="A105"/>
      <c r="B105"/>
      <c r="C105"/>
      <c r="D105" s="1"/>
      <c r="E105" s="1"/>
      <c r="F105" s="1"/>
      <c r="G105" s="1"/>
      <c r="H105" s="1"/>
      <c r="I105" s="1"/>
      <c r="J105" s="1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  <c r="DU105" s="6"/>
    </row>
    <row r="106" spans="1:125" s="2" customFormat="1">
      <c r="A106" s="22" t="s">
        <v>74</v>
      </c>
      <c r="B106" s="22"/>
      <c r="C106" s="22"/>
      <c r="D106" s="22"/>
      <c r="E106" s="22"/>
      <c r="F106" s="22"/>
      <c r="G106" s="22"/>
      <c r="H106" s="22"/>
      <c r="I106" s="22"/>
      <c r="J106" s="22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>
      <c r="A107" t="s">
        <v>535</v>
      </c>
      <c r="B107" t="s">
        <v>78</v>
      </c>
      <c r="C107" t="s">
        <v>588</v>
      </c>
      <c r="D107" s="1">
        <v>70000</v>
      </c>
      <c r="E107" s="1">
        <v>2009</v>
      </c>
      <c r="F107" s="1">
        <v>5368.48</v>
      </c>
      <c r="G107" s="1">
        <v>2128</v>
      </c>
      <c r="H107" s="1">
        <v>25</v>
      </c>
      <c r="I107" s="1">
        <f>E107+F107+G107+H107</f>
        <v>9530.48</v>
      </c>
      <c r="J107" s="1">
        <f>D107-I107</f>
        <v>60469.520000000004</v>
      </c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</row>
    <row r="108" spans="1:125" s="2" customFormat="1">
      <c r="A108" t="s">
        <v>81</v>
      </c>
      <c r="B108" t="s">
        <v>78</v>
      </c>
      <c r="C108" t="s">
        <v>585</v>
      </c>
      <c r="D108" s="1">
        <v>50000</v>
      </c>
      <c r="E108" s="1">
        <v>1435</v>
      </c>
      <c r="F108" s="1">
        <v>1854</v>
      </c>
      <c r="G108" s="1">
        <v>1520</v>
      </c>
      <c r="H108" s="1">
        <v>25</v>
      </c>
      <c r="I108" s="1">
        <f t="shared" ref="I108:I109" si="33">E108+F108+G108+H108</f>
        <v>4834</v>
      </c>
      <c r="J108" s="1">
        <f t="shared" ref="J108:J109" si="34">D108-I108</f>
        <v>45166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t="s">
        <v>82</v>
      </c>
      <c r="B109" t="s">
        <v>76</v>
      </c>
      <c r="C109" t="s">
        <v>585</v>
      </c>
      <c r="D109" s="1">
        <v>90000</v>
      </c>
      <c r="E109" s="1">
        <v>2583</v>
      </c>
      <c r="F109" s="1">
        <v>9237.31</v>
      </c>
      <c r="G109" s="1">
        <v>2736</v>
      </c>
      <c r="H109" s="1">
        <v>2088.2399999999998</v>
      </c>
      <c r="I109" s="1">
        <f t="shared" si="33"/>
        <v>16644.55</v>
      </c>
      <c r="J109" s="1">
        <f t="shared" si="34"/>
        <v>73355.45</v>
      </c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s="3" t="s">
        <v>18</v>
      </c>
      <c r="B110" s="3">
        <v>3</v>
      </c>
      <c r="C110" s="3"/>
      <c r="D110" s="4">
        <f t="shared" ref="D110:J110" si="35">SUM(D107:D109)</f>
        <v>210000</v>
      </c>
      <c r="E110" s="4">
        <f t="shared" si="35"/>
        <v>6027</v>
      </c>
      <c r="F110" s="4">
        <f t="shared" si="35"/>
        <v>16459.79</v>
      </c>
      <c r="G110" s="4">
        <f t="shared" si="35"/>
        <v>6384</v>
      </c>
      <c r="H110" s="4">
        <f t="shared" si="35"/>
        <v>2138.2399999999998</v>
      </c>
      <c r="I110" s="4">
        <f t="shared" si="35"/>
        <v>31009.03</v>
      </c>
      <c r="J110" s="4">
        <f t="shared" si="35"/>
        <v>178990.97</v>
      </c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/>
      <c r="B111"/>
      <c r="C111"/>
      <c r="D111" s="1"/>
      <c r="E111" s="1"/>
      <c r="F111" s="1"/>
      <c r="G111" s="1"/>
      <c r="H111" s="1"/>
      <c r="I111" s="1"/>
      <c r="J111" s="1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 s="2" customFormat="1">
      <c r="A112" s="22" t="s">
        <v>84</v>
      </c>
      <c r="B112" s="22"/>
      <c r="C112" s="22"/>
      <c r="D112" s="22"/>
      <c r="E112" s="22"/>
      <c r="F112" s="22"/>
      <c r="G112" s="22"/>
      <c r="H112" s="22"/>
      <c r="I112" s="22"/>
      <c r="J112" s="22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>
      <c r="A113" t="s">
        <v>595</v>
      </c>
      <c r="B113" t="s">
        <v>21</v>
      </c>
      <c r="C113" t="s">
        <v>588</v>
      </c>
      <c r="D113" s="1">
        <v>45000</v>
      </c>
      <c r="E113" s="1">
        <v>1291.5</v>
      </c>
      <c r="F113" s="1">
        <v>1148.33</v>
      </c>
      <c r="G113" s="1">
        <v>1368</v>
      </c>
      <c r="H113" s="1">
        <v>25</v>
      </c>
      <c r="I113" s="1">
        <v>3832.83</v>
      </c>
      <c r="J113" s="1">
        <f>D113-I113</f>
        <v>41167.17</v>
      </c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</row>
    <row r="114" spans="1:125">
      <c r="A114" t="s">
        <v>235</v>
      </c>
      <c r="B114" t="s">
        <v>34</v>
      </c>
      <c r="C114" t="s">
        <v>585</v>
      </c>
      <c r="D114" s="1">
        <v>25000</v>
      </c>
      <c r="E114" s="1">
        <v>717.5</v>
      </c>
      <c r="F114" s="1">
        <v>0</v>
      </c>
      <c r="G114" s="1">
        <v>760</v>
      </c>
      <c r="H114" s="1">
        <v>665</v>
      </c>
      <c r="I114" s="1">
        <f>E114+F114+G114+H114</f>
        <v>2142.5</v>
      </c>
      <c r="J114" s="1">
        <f>D114-I114</f>
        <v>22857.5</v>
      </c>
    </row>
    <row r="115" spans="1:125" s="2" customFormat="1">
      <c r="A115" t="s">
        <v>85</v>
      </c>
      <c r="B115" t="s">
        <v>479</v>
      </c>
      <c r="C115" t="s">
        <v>585</v>
      </c>
      <c r="D115" s="1">
        <v>70000</v>
      </c>
      <c r="E115" s="1">
        <v>2009</v>
      </c>
      <c r="F115" s="1">
        <v>5368.48</v>
      </c>
      <c r="G115" s="1">
        <v>2128</v>
      </c>
      <c r="H115" s="1">
        <v>75</v>
      </c>
      <c r="I115" s="1">
        <f t="shared" ref="I115:I119" si="36">E115+F115+G115+H115</f>
        <v>9580.48</v>
      </c>
      <c r="J115" s="1">
        <f t="shared" ref="J115:J119" si="37">D115-I115</f>
        <v>60419.520000000004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86</v>
      </c>
      <c r="B116" t="s">
        <v>21</v>
      </c>
      <c r="C116" t="s">
        <v>585</v>
      </c>
      <c r="D116" s="1">
        <v>35250</v>
      </c>
      <c r="E116" s="1">
        <v>1011.68</v>
      </c>
      <c r="F116" s="1">
        <v>0</v>
      </c>
      <c r="G116" s="1">
        <v>1071.5999999999999</v>
      </c>
      <c r="H116" s="1">
        <v>1196.6199999999999</v>
      </c>
      <c r="I116" s="1">
        <f t="shared" si="36"/>
        <v>3279.8999999999996</v>
      </c>
      <c r="J116" s="1">
        <f t="shared" si="37"/>
        <v>31970.1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87</v>
      </c>
      <c r="B117" t="s">
        <v>34</v>
      </c>
      <c r="C117" t="s">
        <v>585</v>
      </c>
      <c r="D117" s="1">
        <v>30000</v>
      </c>
      <c r="E117" s="1">
        <v>861</v>
      </c>
      <c r="F117" s="1">
        <v>0</v>
      </c>
      <c r="G117" s="1">
        <v>912</v>
      </c>
      <c r="H117" s="1">
        <v>25</v>
      </c>
      <c r="I117" s="1">
        <f t="shared" si="36"/>
        <v>1798</v>
      </c>
      <c r="J117" s="1">
        <f t="shared" si="37"/>
        <v>28202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t="s">
        <v>88</v>
      </c>
      <c r="B118" t="s">
        <v>34</v>
      </c>
      <c r="C118" t="s">
        <v>585</v>
      </c>
      <c r="D118" s="1">
        <v>25000</v>
      </c>
      <c r="E118" s="1">
        <v>717.5</v>
      </c>
      <c r="F118" s="1">
        <v>0</v>
      </c>
      <c r="G118" s="1">
        <v>760</v>
      </c>
      <c r="H118" s="1">
        <v>205</v>
      </c>
      <c r="I118" s="1">
        <f t="shared" si="36"/>
        <v>1682.5</v>
      </c>
      <c r="J118" s="1">
        <f t="shared" si="37"/>
        <v>23317.5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t="s">
        <v>89</v>
      </c>
      <c r="B119" t="s">
        <v>34</v>
      </c>
      <c r="C119" t="s">
        <v>585</v>
      </c>
      <c r="D119" s="1">
        <v>25500</v>
      </c>
      <c r="E119" s="1">
        <v>731.85</v>
      </c>
      <c r="F119" s="1">
        <v>0</v>
      </c>
      <c r="G119" s="1">
        <v>775.2</v>
      </c>
      <c r="H119" s="1">
        <v>125</v>
      </c>
      <c r="I119" s="1">
        <f t="shared" si="36"/>
        <v>1632.0500000000002</v>
      </c>
      <c r="J119" s="1">
        <f t="shared" si="37"/>
        <v>23867.95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t="s">
        <v>90</v>
      </c>
      <c r="B120" t="s">
        <v>34</v>
      </c>
      <c r="C120" t="s">
        <v>585</v>
      </c>
      <c r="D120" s="1">
        <v>22500</v>
      </c>
      <c r="E120" s="1">
        <v>645.75</v>
      </c>
      <c r="F120" s="1">
        <v>0</v>
      </c>
      <c r="G120" s="1">
        <v>684</v>
      </c>
      <c r="H120" s="1">
        <v>125</v>
      </c>
      <c r="I120" s="1">
        <f>E120+F120+G120+H120</f>
        <v>1454.75</v>
      </c>
      <c r="J120" s="1">
        <f>D120-I120</f>
        <v>21045.25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t="s">
        <v>641</v>
      </c>
      <c r="B121" t="s">
        <v>23</v>
      </c>
      <c r="C121" s="2" t="s">
        <v>588</v>
      </c>
      <c r="D121" s="1">
        <v>90000</v>
      </c>
      <c r="E121" s="1">
        <v>2583</v>
      </c>
      <c r="F121" s="1">
        <v>9753.1200000000008</v>
      </c>
      <c r="G121" s="1">
        <v>2736</v>
      </c>
      <c r="H121" s="1">
        <v>25</v>
      </c>
      <c r="I121" s="1">
        <f>+E121+F121+G121+H121</f>
        <v>15097.12</v>
      </c>
      <c r="J121" s="1">
        <f>D121-I121</f>
        <v>74902.880000000005</v>
      </c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 s="3" t="s">
        <v>18</v>
      </c>
      <c r="B122" s="3">
        <v>9</v>
      </c>
      <c r="C122" s="3"/>
      <c r="D122" s="4">
        <f t="shared" ref="D122:J122" si="38">SUM(D113:D121)</f>
        <v>368250</v>
      </c>
      <c r="E122" s="4">
        <f t="shared" si="38"/>
        <v>10568.78</v>
      </c>
      <c r="F122" s="4">
        <f t="shared" si="38"/>
        <v>16269.93</v>
      </c>
      <c r="G122" s="4">
        <f t="shared" si="38"/>
        <v>11194.8</v>
      </c>
      <c r="H122" s="4">
        <f t="shared" si="38"/>
        <v>2466.62</v>
      </c>
      <c r="I122" s="4">
        <f t="shared" si="38"/>
        <v>40500.129999999997</v>
      </c>
      <c r="J122" s="4">
        <f t="shared" si="38"/>
        <v>327749.87</v>
      </c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 s="2" customFormat="1">
      <c r="A123"/>
      <c r="B123"/>
      <c r="C123"/>
      <c r="D123" s="1"/>
      <c r="E123" s="1"/>
      <c r="F123" s="1"/>
      <c r="G123" s="1"/>
      <c r="H123" s="1"/>
      <c r="I123" s="1"/>
      <c r="J123" s="1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</row>
    <row r="124" spans="1:125" s="2" customFormat="1">
      <c r="A124" s="22" t="s">
        <v>92</v>
      </c>
      <c r="B124" s="22"/>
      <c r="C124" s="22"/>
      <c r="D124" s="22"/>
      <c r="E124" s="22"/>
      <c r="F124" s="22"/>
      <c r="G124" s="22"/>
      <c r="H124" s="22"/>
      <c r="I124" s="22"/>
      <c r="J124" s="22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</row>
    <row r="125" spans="1:125" s="20" customFormat="1">
      <c r="A125" s="17" t="s">
        <v>642</v>
      </c>
      <c r="B125" s="17" t="s">
        <v>23</v>
      </c>
      <c r="C125" s="17" t="s">
        <v>588</v>
      </c>
      <c r="D125" s="18">
        <v>110000</v>
      </c>
      <c r="E125" s="18">
        <v>3157</v>
      </c>
      <c r="F125" s="18">
        <v>14199.71</v>
      </c>
      <c r="G125" s="18">
        <v>3344</v>
      </c>
      <c r="H125" s="18">
        <v>1056.6199999999999</v>
      </c>
      <c r="I125" s="18">
        <f>+E125+F125+G125+H125</f>
        <v>21757.329999999998</v>
      </c>
      <c r="J125" s="18">
        <f>+D125-I125</f>
        <v>88242.67</v>
      </c>
      <c r="K125" s="19"/>
      <c r="L125" s="19"/>
      <c r="M125" s="19"/>
      <c r="N125" s="19"/>
      <c r="O125" s="19"/>
      <c r="P125" s="19"/>
      <c r="Q125" s="19"/>
      <c r="R125" s="19"/>
      <c r="S125" s="19"/>
      <c r="T125" s="19"/>
      <c r="U125" s="19"/>
      <c r="V125" s="19"/>
      <c r="W125" s="19"/>
      <c r="X125" s="19"/>
      <c r="Y125" s="19"/>
      <c r="Z125" s="19"/>
      <c r="AA125" s="19"/>
      <c r="AB125" s="19"/>
      <c r="AC125" s="19"/>
      <c r="AD125" s="19"/>
      <c r="AE125" s="19"/>
      <c r="AF125" s="19"/>
      <c r="AG125" s="19"/>
      <c r="AH125" s="19"/>
      <c r="AI125" s="19"/>
      <c r="AJ125" s="19"/>
      <c r="AK125" s="19"/>
      <c r="AL125" s="19"/>
      <c r="AM125" s="19"/>
      <c r="AN125" s="19"/>
      <c r="AO125" s="19"/>
      <c r="AP125" s="19"/>
      <c r="AQ125" s="19"/>
      <c r="AR125" s="19"/>
      <c r="AS125" s="19"/>
      <c r="AT125" s="19"/>
      <c r="AU125" s="19"/>
      <c r="AV125" s="19"/>
      <c r="AW125" s="19"/>
      <c r="AX125" s="19"/>
      <c r="AY125" s="19"/>
      <c r="AZ125" s="19"/>
      <c r="BA125" s="19"/>
      <c r="BB125" s="19"/>
      <c r="BC125" s="19"/>
      <c r="BD125" s="19"/>
      <c r="BE125" s="19"/>
      <c r="BF125" s="19"/>
      <c r="BG125" s="19"/>
      <c r="BH125" s="19"/>
      <c r="BI125" s="19"/>
      <c r="BJ125" s="19"/>
      <c r="BK125" s="19"/>
      <c r="BL125" s="19"/>
      <c r="BM125" s="19"/>
      <c r="BN125" s="19"/>
      <c r="BO125" s="19"/>
      <c r="BP125" s="19"/>
      <c r="BQ125" s="19"/>
      <c r="BR125" s="19"/>
      <c r="BS125" s="19"/>
      <c r="BT125" s="19"/>
      <c r="BU125" s="19"/>
      <c r="BV125" s="19"/>
      <c r="BW125" s="19"/>
      <c r="BX125" s="19"/>
      <c r="BY125" s="19"/>
      <c r="BZ125" s="19"/>
      <c r="CA125" s="19"/>
      <c r="CB125" s="19"/>
      <c r="CC125" s="19"/>
      <c r="CD125" s="19"/>
      <c r="CE125" s="19"/>
      <c r="CF125" s="19"/>
      <c r="CG125" s="19"/>
      <c r="CH125" s="19"/>
      <c r="CI125" s="19"/>
      <c r="CJ125" s="19"/>
      <c r="CK125" s="19"/>
      <c r="CL125" s="19"/>
      <c r="CM125" s="19"/>
      <c r="CN125" s="19"/>
      <c r="CO125" s="19"/>
      <c r="CP125" s="19"/>
      <c r="CQ125" s="19"/>
      <c r="CR125" s="19"/>
      <c r="CS125" s="19"/>
      <c r="CT125" s="19"/>
      <c r="CU125" s="19"/>
      <c r="CV125" s="19"/>
      <c r="CW125" s="19"/>
      <c r="CX125" s="19"/>
      <c r="CY125" s="19"/>
      <c r="CZ125" s="19"/>
      <c r="DA125" s="19"/>
      <c r="DB125" s="19"/>
      <c r="DC125" s="19"/>
      <c r="DD125" s="19"/>
      <c r="DE125" s="19"/>
      <c r="DF125" s="19"/>
      <c r="DG125" s="19"/>
      <c r="DH125" s="19"/>
      <c r="DI125" s="19"/>
      <c r="DJ125" s="19"/>
      <c r="DK125" s="19"/>
      <c r="DL125" s="19"/>
      <c r="DM125" s="19"/>
      <c r="DN125" s="19"/>
      <c r="DO125" s="19"/>
      <c r="DP125" s="19"/>
      <c r="DQ125" s="19"/>
      <c r="DR125" s="19"/>
      <c r="DS125" s="19"/>
      <c r="DT125" s="19"/>
      <c r="DU125" s="19"/>
    </row>
    <row r="126" spans="1:125" s="2" customFormat="1">
      <c r="A126" t="s">
        <v>93</v>
      </c>
      <c r="B126" t="s">
        <v>94</v>
      </c>
      <c r="C126" t="s">
        <v>586</v>
      </c>
      <c r="D126" s="1">
        <v>23000</v>
      </c>
      <c r="E126" s="1">
        <v>660.1</v>
      </c>
      <c r="F126" s="1">
        <v>0</v>
      </c>
      <c r="G126" s="1">
        <v>699.2</v>
      </c>
      <c r="H126" s="1">
        <v>75</v>
      </c>
      <c r="I126" s="1">
        <f t="shared" ref="I126:I128" si="39">E126+F126+G126+H126</f>
        <v>1434.3000000000002</v>
      </c>
      <c r="J126" s="1">
        <f t="shared" ref="J126:J128" si="40">D126-I126</f>
        <v>21565.7</v>
      </c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</row>
    <row r="127" spans="1:125">
      <c r="A127" t="s">
        <v>460</v>
      </c>
      <c r="B127" t="s">
        <v>505</v>
      </c>
      <c r="C127" t="s">
        <v>588</v>
      </c>
      <c r="D127" s="1">
        <v>165000</v>
      </c>
      <c r="E127" s="1">
        <v>4735.5</v>
      </c>
      <c r="F127" s="1">
        <v>27750.22</v>
      </c>
      <c r="G127" s="1">
        <v>3595.1</v>
      </c>
      <c r="H127" s="1">
        <v>25</v>
      </c>
      <c r="I127" s="1">
        <f t="shared" si="39"/>
        <v>36105.82</v>
      </c>
      <c r="J127" s="1">
        <f t="shared" si="40"/>
        <v>128894.18</v>
      </c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</row>
    <row r="128" spans="1:125">
      <c r="A128" t="s">
        <v>461</v>
      </c>
      <c r="B128" t="s">
        <v>132</v>
      </c>
      <c r="C128" t="s">
        <v>588</v>
      </c>
      <c r="D128" s="1">
        <v>18000</v>
      </c>
      <c r="E128" s="1">
        <v>516.6</v>
      </c>
      <c r="F128" s="1">
        <v>0</v>
      </c>
      <c r="G128" s="1">
        <v>547.20000000000005</v>
      </c>
      <c r="H128" s="1">
        <v>25</v>
      </c>
      <c r="I128" s="1">
        <f t="shared" si="39"/>
        <v>1088.8000000000002</v>
      </c>
      <c r="J128" s="1">
        <f t="shared" si="40"/>
        <v>16911.2</v>
      </c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s="3" t="s">
        <v>18</v>
      </c>
      <c r="B129" s="3">
        <v>4</v>
      </c>
      <c r="C129" s="3"/>
      <c r="D129" s="4">
        <f t="shared" ref="D129:J129" si="41">SUM(D125:D128)</f>
        <v>316000</v>
      </c>
      <c r="E129" s="4">
        <f t="shared" si="41"/>
        <v>9069.2000000000007</v>
      </c>
      <c r="F129" s="4">
        <f t="shared" si="41"/>
        <v>41949.93</v>
      </c>
      <c r="G129" s="4">
        <f t="shared" si="41"/>
        <v>8185.4999999999991</v>
      </c>
      <c r="H129" s="4">
        <f t="shared" si="41"/>
        <v>1181.6199999999999</v>
      </c>
      <c r="I129" s="4">
        <f t="shared" si="41"/>
        <v>60386.25</v>
      </c>
      <c r="J129" s="4">
        <f t="shared" si="41"/>
        <v>255613.75</v>
      </c>
    </row>
    <row r="131" spans="1:125">
      <c r="A131" s="23" t="s">
        <v>462</v>
      </c>
      <c r="B131" s="23"/>
      <c r="C131" s="23"/>
      <c r="D131" s="23"/>
      <c r="E131" s="23"/>
      <c r="F131" s="23"/>
      <c r="G131" s="23"/>
      <c r="H131" s="23"/>
      <c r="I131" s="23"/>
      <c r="J131" s="23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t="s">
        <v>463</v>
      </c>
      <c r="B132" t="s">
        <v>464</v>
      </c>
      <c r="C132" t="s">
        <v>588</v>
      </c>
      <c r="D132" s="1">
        <v>23000</v>
      </c>
      <c r="E132" s="1">
        <v>660.1</v>
      </c>
      <c r="F132" s="1">
        <v>0</v>
      </c>
      <c r="G132" s="1">
        <v>699.2</v>
      </c>
      <c r="H132" s="1">
        <v>125</v>
      </c>
      <c r="I132" s="1">
        <f t="shared" ref="I132" si="42">E132+F132+G132+H132</f>
        <v>1484.3000000000002</v>
      </c>
      <c r="J132" s="1">
        <f t="shared" ref="J132" si="43">D132-I132</f>
        <v>21515.7</v>
      </c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>
      <c r="A133" t="s">
        <v>596</v>
      </c>
      <c r="B133" t="s">
        <v>195</v>
      </c>
      <c r="C133" t="s">
        <v>588</v>
      </c>
      <c r="D133" s="1">
        <v>50000</v>
      </c>
      <c r="E133" s="1">
        <v>1435</v>
      </c>
      <c r="F133" s="1">
        <v>1854</v>
      </c>
      <c r="G133" s="1">
        <v>1520</v>
      </c>
      <c r="H133" s="1">
        <v>25</v>
      </c>
      <c r="I133" s="1">
        <f>E133+F133+G133+H133</f>
        <v>4834</v>
      </c>
      <c r="J133" s="1">
        <f>D133-I133</f>
        <v>45166</v>
      </c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</row>
    <row r="134" spans="1:125">
      <c r="A134" t="s">
        <v>536</v>
      </c>
      <c r="B134" t="s">
        <v>23</v>
      </c>
      <c r="C134" t="s">
        <v>588</v>
      </c>
      <c r="D134" s="1">
        <v>75000</v>
      </c>
      <c r="E134" s="1">
        <v>2152.5</v>
      </c>
      <c r="F134" s="1">
        <v>6309.38</v>
      </c>
      <c r="G134" s="1">
        <v>2280</v>
      </c>
      <c r="H134" s="1">
        <v>25</v>
      </c>
      <c r="I134" s="1">
        <f>E134+F134+G134+H134</f>
        <v>10766.880000000001</v>
      </c>
      <c r="J134" s="1">
        <f>D134-I134</f>
        <v>64233.119999999995</v>
      </c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</row>
    <row r="135" spans="1:125">
      <c r="A135" t="s">
        <v>465</v>
      </c>
      <c r="B135" t="s">
        <v>480</v>
      </c>
      <c r="C135" t="s">
        <v>588</v>
      </c>
      <c r="D135" s="1">
        <v>40000</v>
      </c>
      <c r="E135" s="1">
        <v>1148</v>
      </c>
      <c r="F135" s="1">
        <v>287.91000000000003</v>
      </c>
      <c r="G135" s="1">
        <v>1216</v>
      </c>
      <c r="H135" s="1">
        <v>1056.6199999999999</v>
      </c>
      <c r="I135" s="1">
        <f>E135+F135+G135+H135</f>
        <v>3708.5299999999997</v>
      </c>
      <c r="J135" s="1">
        <f>D135-I135</f>
        <v>36291.47</v>
      </c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</row>
    <row r="136" spans="1:125">
      <c r="A136" s="3" t="s">
        <v>18</v>
      </c>
      <c r="B136" s="3">
        <v>4</v>
      </c>
      <c r="C136" s="3"/>
      <c r="D136" s="4">
        <f t="shared" ref="D136:J136" si="44">SUM(D132:D135)</f>
        <v>188000</v>
      </c>
      <c r="E136" s="4">
        <f t="shared" si="44"/>
        <v>5395.6</v>
      </c>
      <c r="F136" s="4">
        <f t="shared" si="44"/>
        <v>8451.2900000000009</v>
      </c>
      <c r="G136" s="4">
        <f t="shared" si="44"/>
        <v>5715.2</v>
      </c>
      <c r="H136" s="4">
        <f t="shared" si="44"/>
        <v>1231.6199999999999</v>
      </c>
      <c r="I136" s="4">
        <f t="shared" si="44"/>
        <v>20793.71</v>
      </c>
      <c r="J136" s="4">
        <f t="shared" si="44"/>
        <v>167206.28999999998</v>
      </c>
    </row>
    <row r="138" spans="1:125">
      <c r="A138" s="22" t="s">
        <v>96</v>
      </c>
      <c r="B138" s="22"/>
      <c r="C138" s="22"/>
      <c r="D138" s="22"/>
      <c r="E138" s="22"/>
      <c r="F138" s="22"/>
      <c r="G138" s="22"/>
      <c r="H138" s="22"/>
      <c r="I138" s="22"/>
      <c r="J138" s="22"/>
    </row>
    <row r="139" spans="1:125">
      <c r="A139" t="s">
        <v>97</v>
      </c>
      <c r="B139" t="s">
        <v>98</v>
      </c>
      <c r="C139" t="s">
        <v>588</v>
      </c>
      <c r="D139" s="1">
        <v>45800</v>
      </c>
      <c r="E139" s="1">
        <v>1314.46</v>
      </c>
      <c r="F139" s="1">
        <v>951.75</v>
      </c>
      <c r="G139" s="1">
        <v>1392.32</v>
      </c>
      <c r="H139" s="1">
        <v>2228.2399999999998</v>
      </c>
      <c r="I139" s="1">
        <f>E139+F139+G139+H139</f>
        <v>5886.7699999999995</v>
      </c>
      <c r="J139" s="1">
        <f>D139-I139</f>
        <v>39913.230000000003</v>
      </c>
    </row>
    <row r="140" spans="1:125">
      <c r="A140" s="3" t="s">
        <v>18</v>
      </c>
      <c r="B140" s="3">
        <v>1</v>
      </c>
      <c r="C140" s="3"/>
      <c r="D140" s="4">
        <f t="shared" ref="D140:J140" si="45">SUM(D139:D139)</f>
        <v>45800</v>
      </c>
      <c r="E140" s="4">
        <f t="shared" si="45"/>
        <v>1314.46</v>
      </c>
      <c r="F140" s="4">
        <f t="shared" si="45"/>
        <v>951.75</v>
      </c>
      <c r="G140" s="4">
        <f t="shared" si="45"/>
        <v>1392.32</v>
      </c>
      <c r="H140" s="4">
        <f t="shared" si="45"/>
        <v>2228.2399999999998</v>
      </c>
      <c r="I140" s="4">
        <f t="shared" si="45"/>
        <v>5886.7699999999995</v>
      </c>
      <c r="J140" s="4">
        <f t="shared" si="45"/>
        <v>39913.230000000003</v>
      </c>
    </row>
    <row r="142" spans="1:125">
      <c r="A142" s="22" t="s">
        <v>99</v>
      </c>
      <c r="B142" s="22"/>
      <c r="C142" s="22"/>
      <c r="D142" s="22"/>
      <c r="E142" s="22"/>
      <c r="F142" s="22"/>
      <c r="G142" s="22"/>
      <c r="H142" s="22"/>
      <c r="I142" s="22"/>
      <c r="J142" s="22"/>
    </row>
    <row r="143" spans="1:125">
      <c r="A143" t="s">
        <v>100</v>
      </c>
      <c r="B143" t="s">
        <v>101</v>
      </c>
      <c r="C143" t="s">
        <v>585</v>
      </c>
      <c r="D143" s="1">
        <v>56000</v>
      </c>
      <c r="E143" s="1">
        <v>1607.2</v>
      </c>
      <c r="F143" s="1">
        <v>2546.0700000000002</v>
      </c>
      <c r="G143" s="1">
        <v>1702.4</v>
      </c>
      <c r="H143" s="1">
        <v>1216.6199999999999</v>
      </c>
      <c r="I143" s="1">
        <f t="shared" ref="I143:I146" si="46">E143+F143+G143+H143</f>
        <v>7072.29</v>
      </c>
      <c r="J143" s="1">
        <f t="shared" ref="J143:J146" si="47">D143-I143</f>
        <v>48927.71</v>
      </c>
    </row>
    <row r="144" spans="1:125">
      <c r="A144" t="s">
        <v>102</v>
      </c>
      <c r="B144" t="s">
        <v>103</v>
      </c>
      <c r="C144" t="s">
        <v>588</v>
      </c>
      <c r="D144" s="1">
        <v>44000</v>
      </c>
      <c r="E144" s="1">
        <v>1262.8</v>
      </c>
      <c r="F144" s="1">
        <v>697.7</v>
      </c>
      <c r="G144" s="1">
        <v>1337.6</v>
      </c>
      <c r="H144" s="1">
        <v>2188.2399999999998</v>
      </c>
      <c r="I144" s="1">
        <f t="shared" si="46"/>
        <v>5486.34</v>
      </c>
      <c r="J144" s="1">
        <f t="shared" si="47"/>
        <v>38513.660000000003</v>
      </c>
    </row>
    <row r="145" spans="1:125">
      <c r="A145" t="s">
        <v>104</v>
      </c>
      <c r="B145" t="s">
        <v>105</v>
      </c>
      <c r="C145" t="s">
        <v>585</v>
      </c>
      <c r="D145" s="1">
        <v>56000</v>
      </c>
      <c r="E145" s="1">
        <v>1607.2</v>
      </c>
      <c r="F145" s="1">
        <v>2733.96</v>
      </c>
      <c r="G145" s="1">
        <v>1702.4</v>
      </c>
      <c r="H145" s="1">
        <v>25</v>
      </c>
      <c r="I145" s="1">
        <f t="shared" si="46"/>
        <v>6068.5599999999995</v>
      </c>
      <c r="J145" s="1">
        <f t="shared" si="47"/>
        <v>49931.44</v>
      </c>
    </row>
    <row r="146" spans="1:125">
      <c r="A146" t="s">
        <v>106</v>
      </c>
      <c r="B146" t="s">
        <v>103</v>
      </c>
      <c r="C146" t="s">
        <v>588</v>
      </c>
      <c r="D146" s="1">
        <v>40000</v>
      </c>
      <c r="E146" s="1">
        <v>1148</v>
      </c>
      <c r="F146" s="1">
        <v>442.65</v>
      </c>
      <c r="G146" s="1">
        <v>1216</v>
      </c>
      <c r="H146" s="1">
        <v>25</v>
      </c>
      <c r="I146" s="1">
        <f t="shared" si="46"/>
        <v>2831.65</v>
      </c>
      <c r="J146" s="1">
        <f t="shared" si="47"/>
        <v>37168.35</v>
      </c>
    </row>
    <row r="147" spans="1:125" s="2" customFormat="1">
      <c r="A147" t="s">
        <v>643</v>
      </c>
      <c r="B147" t="s">
        <v>103</v>
      </c>
      <c r="C147" s="2" t="s">
        <v>588</v>
      </c>
      <c r="D147" s="1">
        <v>45000</v>
      </c>
      <c r="E147" s="1">
        <v>1291.5</v>
      </c>
      <c r="F147" s="1">
        <v>1148.33</v>
      </c>
      <c r="G147" s="1">
        <v>1368</v>
      </c>
      <c r="H147" s="1">
        <v>25</v>
      </c>
      <c r="I147" s="1">
        <f>+E147+F147+G147+H147</f>
        <v>3832.83</v>
      </c>
      <c r="J147" s="1">
        <f>D147-I147</f>
        <v>41167.17</v>
      </c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</row>
    <row r="148" spans="1:125">
      <c r="A148" t="s">
        <v>537</v>
      </c>
      <c r="B148" t="s">
        <v>105</v>
      </c>
      <c r="C148" t="s">
        <v>588</v>
      </c>
      <c r="D148" s="1">
        <v>56000</v>
      </c>
      <c r="E148" s="1">
        <v>1607.2</v>
      </c>
      <c r="F148" s="1">
        <v>2733.96</v>
      </c>
      <c r="G148" s="1">
        <v>1702.4</v>
      </c>
      <c r="H148" s="1">
        <v>25</v>
      </c>
      <c r="I148" s="1">
        <f>E148+F148+G148+H148</f>
        <v>6068.5599999999995</v>
      </c>
      <c r="J148" s="1">
        <f>D148-I148</f>
        <v>49931.44</v>
      </c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</row>
    <row r="149" spans="1:125">
      <c r="A149" s="3" t="s">
        <v>18</v>
      </c>
      <c r="B149" s="3">
        <v>6</v>
      </c>
      <c r="C149" s="3"/>
      <c r="D149" s="4">
        <f t="shared" ref="D149:J149" si="48">SUM(D143:D148)</f>
        <v>297000</v>
      </c>
      <c r="E149" s="4">
        <f t="shared" si="48"/>
        <v>8523.9</v>
      </c>
      <c r="F149" s="4">
        <f t="shared" si="48"/>
        <v>10302.67</v>
      </c>
      <c r="G149" s="4">
        <f t="shared" si="48"/>
        <v>9028.7999999999993</v>
      </c>
      <c r="H149" s="4">
        <f t="shared" si="48"/>
        <v>3504.8599999999997</v>
      </c>
      <c r="I149" s="4">
        <f t="shared" si="48"/>
        <v>31360.230000000003</v>
      </c>
      <c r="J149" s="4">
        <f t="shared" si="48"/>
        <v>265639.77</v>
      </c>
    </row>
    <row r="151" spans="1:125">
      <c r="A151" s="22" t="s">
        <v>108</v>
      </c>
      <c r="B151" s="22"/>
      <c r="C151" s="22"/>
      <c r="D151" s="22"/>
      <c r="E151" s="22"/>
      <c r="F151" s="22"/>
      <c r="G151" s="22"/>
      <c r="H151" s="22"/>
      <c r="I151" s="22"/>
      <c r="J151" s="22"/>
    </row>
    <row r="152" spans="1:125" s="2" customFormat="1">
      <c r="A152" t="s">
        <v>109</v>
      </c>
      <c r="B152" t="s">
        <v>105</v>
      </c>
      <c r="C152" t="s">
        <v>585</v>
      </c>
      <c r="D152" s="1">
        <v>35500</v>
      </c>
      <c r="E152" s="1">
        <v>1018.85</v>
      </c>
      <c r="F152" s="1">
        <v>0</v>
      </c>
      <c r="G152" s="1">
        <v>1079.2</v>
      </c>
      <c r="H152" s="1">
        <v>125</v>
      </c>
      <c r="I152" s="1">
        <f>E152+F152+G152+H152</f>
        <v>2223.0500000000002</v>
      </c>
      <c r="J152" s="1">
        <f>D152-I152</f>
        <v>33276.949999999997</v>
      </c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</row>
    <row r="153" spans="1:125">
      <c r="A153" s="3" t="s">
        <v>18</v>
      </c>
      <c r="B153" s="3">
        <v>1</v>
      </c>
      <c r="C153" s="3"/>
      <c r="D153" s="4">
        <f t="shared" ref="D153:J153" si="49">SUM(D152)</f>
        <v>35500</v>
      </c>
      <c r="E153" s="4">
        <f t="shared" si="49"/>
        <v>1018.85</v>
      </c>
      <c r="F153" s="4">
        <f t="shared" si="49"/>
        <v>0</v>
      </c>
      <c r="G153" s="4">
        <f t="shared" si="49"/>
        <v>1079.2</v>
      </c>
      <c r="H153" s="4">
        <f t="shared" si="49"/>
        <v>125</v>
      </c>
      <c r="I153" s="4">
        <f t="shared" si="49"/>
        <v>2223.0500000000002</v>
      </c>
      <c r="J153" s="4">
        <f t="shared" si="49"/>
        <v>33276.949999999997</v>
      </c>
    </row>
    <row r="155" spans="1:125">
      <c r="A155" s="22" t="s">
        <v>110</v>
      </c>
      <c r="B155" s="22"/>
      <c r="C155" s="22"/>
      <c r="D155" s="22"/>
      <c r="E155" s="22"/>
      <c r="F155" s="22"/>
      <c r="G155" s="22"/>
      <c r="H155" s="22"/>
      <c r="I155" s="22"/>
      <c r="J155" s="22"/>
    </row>
    <row r="156" spans="1:125">
      <c r="A156" t="s">
        <v>111</v>
      </c>
      <c r="B156" t="s">
        <v>62</v>
      </c>
      <c r="C156" t="s">
        <v>588</v>
      </c>
      <c r="D156" s="1">
        <v>30950</v>
      </c>
      <c r="E156" s="1">
        <v>888.27</v>
      </c>
      <c r="F156" s="1">
        <v>0</v>
      </c>
      <c r="G156" s="1">
        <v>940.88</v>
      </c>
      <c r="H156" s="1">
        <v>185</v>
      </c>
      <c r="I156" s="1">
        <f t="shared" ref="I156:I157" si="50">E156+F156+G156+H156</f>
        <v>2014.15</v>
      </c>
      <c r="J156" s="1">
        <f t="shared" ref="J156:J157" si="51">D156-I156</f>
        <v>28935.85</v>
      </c>
    </row>
    <row r="157" spans="1:125">
      <c r="A157" t="s">
        <v>112</v>
      </c>
      <c r="B157" t="s">
        <v>481</v>
      </c>
      <c r="C157" t="s">
        <v>585</v>
      </c>
      <c r="D157" s="1">
        <v>44000</v>
      </c>
      <c r="E157" s="1">
        <v>1262.8</v>
      </c>
      <c r="F157" s="1">
        <v>697.7</v>
      </c>
      <c r="G157" s="1">
        <v>1337.6</v>
      </c>
      <c r="H157" s="1">
        <v>2208.2399999999998</v>
      </c>
      <c r="I157" s="1">
        <f t="shared" si="50"/>
        <v>5506.34</v>
      </c>
      <c r="J157" s="1">
        <f t="shared" si="51"/>
        <v>38493.660000000003</v>
      </c>
    </row>
    <row r="158" spans="1:125">
      <c r="A158" t="s">
        <v>113</v>
      </c>
      <c r="B158" t="s">
        <v>23</v>
      </c>
      <c r="C158" t="s">
        <v>585</v>
      </c>
      <c r="D158" s="1">
        <v>75000</v>
      </c>
      <c r="E158" s="1">
        <v>2152.5</v>
      </c>
      <c r="F158" s="1">
        <v>6309.38</v>
      </c>
      <c r="G158" s="1">
        <v>2280</v>
      </c>
      <c r="H158" s="1">
        <v>145</v>
      </c>
      <c r="I158" s="1">
        <f>E158+F158+G158+H158</f>
        <v>10886.880000000001</v>
      </c>
      <c r="J158" s="1">
        <f>D158-I158</f>
        <v>64113.119999999995</v>
      </c>
    </row>
    <row r="159" spans="1:125">
      <c r="A159" t="s">
        <v>538</v>
      </c>
      <c r="B159" t="s">
        <v>105</v>
      </c>
      <c r="C159" t="s">
        <v>588</v>
      </c>
      <c r="D159" s="1">
        <v>30000</v>
      </c>
      <c r="E159" s="1">
        <v>861</v>
      </c>
      <c r="F159" s="1">
        <v>0</v>
      </c>
      <c r="G159" s="1">
        <v>912</v>
      </c>
      <c r="H159" s="1">
        <v>25</v>
      </c>
      <c r="I159" s="1">
        <v>1798</v>
      </c>
      <c r="J159" s="1">
        <v>28202</v>
      </c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</row>
    <row r="160" spans="1:125">
      <c r="A160" s="3" t="s">
        <v>18</v>
      </c>
      <c r="B160" s="3">
        <v>4</v>
      </c>
      <c r="C160" s="3"/>
      <c r="D160" s="4">
        <f t="shared" ref="D160:J160" si="52">SUM(D156:D159)</f>
        <v>179950</v>
      </c>
      <c r="E160" s="4">
        <f t="shared" si="52"/>
        <v>5164.57</v>
      </c>
      <c r="F160" s="4">
        <f t="shared" si="52"/>
        <v>7007.08</v>
      </c>
      <c r="G160" s="4">
        <f t="shared" si="52"/>
        <v>5470.48</v>
      </c>
      <c r="H160" s="4">
        <f t="shared" si="52"/>
        <v>2563.2399999999998</v>
      </c>
      <c r="I160" s="4">
        <f t="shared" si="52"/>
        <v>20205.370000000003</v>
      </c>
      <c r="J160" s="4">
        <f t="shared" si="52"/>
        <v>159744.63</v>
      </c>
    </row>
    <row r="162" spans="1:125">
      <c r="A162" s="22" t="s">
        <v>114</v>
      </c>
      <c r="B162" s="22"/>
      <c r="C162" s="22"/>
      <c r="D162" s="22"/>
      <c r="E162" s="22"/>
      <c r="F162" s="22"/>
      <c r="G162" s="22"/>
      <c r="H162" s="22"/>
      <c r="I162" s="22"/>
      <c r="J162" s="22"/>
    </row>
    <row r="163" spans="1:125">
      <c r="A163" t="s">
        <v>599</v>
      </c>
      <c r="B163" t="s">
        <v>598</v>
      </c>
      <c r="C163" t="s">
        <v>588</v>
      </c>
      <c r="D163" s="1">
        <v>18000</v>
      </c>
      <c r="E163" s="1">
        <v>516.6</v>
      </c>
      <c r="F163" s="1">
        <v>0</v>
      </c>
      <c r="G163" s="1">
        <v>547.20000000000005</v>
      </c>
      <c r="H163" s="1">
        <v>25</v>
      </c>
      <c r="I163" s="1">
        <f>E163+F163+G163+H163</f>
        <v>1088.8000000000002</v>
      </c>
      <c r="J163" s="1">
        <f>D163-I163</f>
        <v>16911.2</v>
      </c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</row>
    <row r="164" spans="1:125">
      <c r="A164" t="s">
        <v>115</v>
      </c>
      <c r="B164" t="s">
        <v>132</v>
      </c>
      <c r="C164" t="s">
        <v>585</v>
      </c>
      <c r="D164" s="1">
        <v>19950</v>
      </c>
      <c r="E164" s="1">
        <v>572.57000000000005</v>
      </c>
      <c r="F164" s="1">
        <v>0</v>
      </c>
      <c r="G164" s="1">
        <v>606.48</v>
      </c>
      <c r="H164" s="1">
        <v>391</v>
      </c>
      <c r="I164" s="1">
        <f t="shared" ref="I164:I165" si="53">E164+F164+G164+H164</f>
        <v>1570.0500000000002</v>
      </c>
      <c r="J164" s="1">
        <f t="shared" ref="J164:J165" si="54">D164-I164</f>
        <v>18379.95</v>
      </c>
    </row>
    <row r="165" spans="1:125">
      <c r="A165" t="s">
        <v>116</v>
      </c>
      <c r="B165" t="s">
        <v>26</v>
      </c>
      <c r="C165" t="s">
        <v>585</v>
      </c>
      <c r="D165" s="1">
        <v>28900</v>
      </c>
      <c r="E165" s="1">
        <v>829.43</v>
      </c>
      <c r="F165" s="1">
        <v>0</v>
      </c>
      <c r="G165" s="1">
        <v>878.56</v>
      </c>
      <c r="H165" s="1">
        <v>125</v>
      </c>
      <c r="I165" s="1">
        <f t="shared" si="53"/>
        <v>1832.9899999999998</v>
      </c>
      <c r="J165" s="1">
        <f t="shared" si="54"/>
        <v>27067.010000000002</v>
      </c>
    </row>
    <row r="166" spans="1:125">
      <c r="A166" t="s">
        <v>117</v>
      </c>
      <c r="B166" t="s">
        <v>118</v>
      </c>
      <c r="C166" t="s">
        <v>585</v>
      </c>
      <c r="D166" s="1">
        <v>46000</v>
      </c>
      <c r="E166" s="1">
        <v>1320.2</v>
      </c>
      <c r="F166" s="1">
        <v>1134.72</v>
      </c>
      <c r="G166" s="1">
        <v>1398.4</v>
      </c>
      <c r="H166" s="1">
        <v>1156.6199999999999</v>
      </c>
      <c r="I166" s="1">
        <f>E166+F166+G166+H166</f>
        <v>5009.9400000000005</v>
      </c>
      <c r="J166" s="1">
        <f>D166-I166</f>
        <v>40990.06</v>
      </c>
    </row>
    <row r="167" spans="1:125">
      <c r="A167" t="s">
        <v>539</v>
      </c>
      <c r="B167" t="s">
        <v>132</v>
      </c>
      <c r="C167" t="s">
        <v>588</v>
      </c>
      <c r="D167" s="1">
        <v>25000</v>
      </c>
      <c r="E167" s="1">
        <v>717.5</v>
      </c>
      <c r="F167" s="1">
        <v>0</v>
      </c>
      <c r="G167" s="1">
        <v>760</v>
      </c>
      <c r="H167" s="1">
        <v>25</v>
      </c>
      <c r="I167" s="1">
        <v>1502.5</v>
      </c>
      <c r="J167" s="1">
        <v>23497.5</v>
      </c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</row>
    <row r="168" spans="1:125" s="2" customFormat="1">
      <c r="A168" t="s">
        <v>644</v>
      </c>
      <c r="B168" t="s">
        <v>23</v>
      </c>
      <c r="C168" s="2" t="s">
        <v>588</v>
      </c>
      <c r="D168" s="1">
        <v>80000</v>
      </c>
      <c r="E168" s="1">
        <v>2296</v>
      </c>
      <c r="F168" s="1">
        <v>7400.87</v>
      </c>
      <c r="G168" s="1">
        <v>2432</v>
      </c>
      <c r="H168" s="1">
        <v>25</v>
      </c>
      <c r="I168" s="1">
        <f>+E168+F168+G168+H168</f>
        <v>12153.869999999999</v>
      </c>
      <c r="J168" s="1">
        <f>D168-I168</f>
        <v>67846.13</v>
      </c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  <c r="AN168" s="6"/>
      <c r="AO168" s="6"/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  <c r="DT168" s="6"/>
      <c r="DU168" s="6"/>
    </row>
    <row r="169" spans="1:125">
      <c r="A169" s="3" t="s">
        <v>18</v>
      </c>
      <c r="B169" s="3">
        <v>6</v>
      </c>
      <c r="C169" s="3"/>
      <c r="D169" s="4">
        <f>SUM(D163:D168)</f>
        <v>217850</v>
      </c>
      <c r="E169" s="4">
        <f t="shared" ref="E169:J169" si="55">SUM(E163:E168)</f>
        <v>6252.3</v>
      </c>
      <c r="F169" s="4">
        <f t="shared" si="55"/>
        <v>8535.59</v>
      </c>
      <c r="G169" s="4">
        <f t="shared" si="55"/>
        <v>6622.64</v>
      </c>
      <c r="H169" s="4">
        <f t="shared" si="55"/>
        <v>1747.62</v>
      </c>
      <c r="I169" s="4">
        <f t="shared" si="55"/>
        <v>23158.15</v>
      </c>
      <c r="J169" s="4">
        <f t="shared" si="55"/>
        <v>194691.85</v>
      </c>
    </row>
    <row r="171" spans="1:125">
      <c r="A171" s="22" t="s">
        <v>119</v>
      </c>
      <c r="B171" s="22"/>
      <c r="C171" s="22"/>
      <c r="D171" s="22"/>
      <c r="E171" s="22"/>
      <c r="F171" s="22"/>
      <c r="G171" s="22"/>
      <c r="H171" s="22"/>
      <c r="I171" s="22"/>
      <c r="J171" s="22"/>
    </row>
    <row r="172" spans="1:125">
      <c r="A172" t="s">
        <v>121</v>
      </c>
      <c r="B172" t="s">
        <v>122</v>
      </c>
      <c r="C172" t="s">
        <v>588</v>
      </c>
      <c r="D172" s="1">
        <v>18000</v>
      </c>
      <c r="E172" s="1">
        <v>516.6</v>
      </c>
      <c r="F172" s="1">
        <v>0</v>
      </c>
      <c r="G172" s="1">
        <v>547.20000000000005</v>
      </c>
      <c r="H172" s="1">
        <v>125</v>
      </c>
      <c r="I172" s="1">
        <f t="shared" ref="I172:I178" si="56">E172+F172+G172+H172</f>
        <v>1188.8000000000002</v>
      </c>
      <c r="J172" s="1">
        <f t="shared" ref="J172:J178" si="57">D172-I172</f>
        <v>16811.2</v>
      </c>
    </row>
    <row r="173" spans="1:125">
      <c r="A173" t="s">
        <v>526</v>
      </c>
      <c r="B173" t="s">
        <v>527</v>
      </c>
      <c r="C173" t="s">
        <v>588</v>
      </c>
      <c r="D173" s="1">
        <v>23000</v>
      </c>
      <c r="E173" s="1">
        <v>660.1</v>
      </c>
      <c r="F173" s="1">
        <v>0</v>
      </c>
      <c r="G173" s="1">
        <v>699.2</v>
      </c>
      <c r="H173" s="1">
        <v>25</v>
      </c>
      <c r="I173" s="1">
        <v>1384.3</v>
      </c>
      <c r="J173" s="1">
        <v>21615.7</v>
      </c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</row>
    <row r="174" spans="1:125">
      <c r="A174" t="s">
        <v>123</v>
      </c>
      <c r="B174" t="s">
        <v>124</v>
      </c>
      <c r="C174" t="s">
        <v>585</v>
      </c>
      <c r="D174" s="1">
        <v>22000</v>
      </c>
      <c r="E174" s="1">
        <v>631.4</v>
      </c>
      <c r="F174" s="1">
        <v>0</v>
      </c>
      <c r="G174" s="1">
        <v>668.8</v>
      </c>
      <c r="H174" s="1">
        <v>4125</v>
      </c>
      <c r="I174" s="1">
        <f t="shared" si="56"/>
        <v>5425.2</v>
      </c>
      <c r="J174" s="1">
        <f t="shared" si="57"/>
        <v>16574.8</v>
      </c>
    </row>
    <row r="175" spans="1:125">
      <c r="A175" t="s">
        <v>125</v>
      </c>
      <c r="B175" t="s">
        <v>126</v>
      </c>
      <c r="C175" t="s">
        <v>588</v>
      </c>
      <c r="D175" s="1">
        <v>21850</v>
      </c>
      <c r="E175" s="1">
        <v>627.1</v>
      </c>
      <c r="F175" s="1">
        <v>0</v>
      </c>
      <c r="G175" s="1">
        <v>664.24</v>
      </c>
      <c r="H175" s="1">
        <v>25</v>
      </c>
      <c r="I175" s="1">
        <f t="shared" si="56"/>
        <v>1316.3400000000001</v>
      </c>
      <c r="J175" s="1">
        <f t="shared" si="57"/>
        <v>20533.66</v>
      </c>
    </row>
    <row r="176" spans="1:125">
      <c r="A176" t="s">
        <v>540</v>
      </c>
      <c r="B176" t="s">
        <v>124</v>
      </c>
      <c r="C176" t="s">
        <v>588</v>
      </c>
      <c r="D176" s="1">
        <v>20000</v>
      </c>
      <c r="E176" s="1">
        <v>574</v>
      </c>
      <c r="F176" s="1">
        <v>0</v>
      </c>
      <c r="G176" s="1">
        <v>608</v>
      </c>
      <c r="H176" s="1">
        <v>25</v>
      </c>
      <c r="I176" s="1">
        <v>1207</v>
      </c>
      <c r="J176" s="1">
        <v>18793</v>
      </c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  <c r="CW176"/>
      <c r="CX176"/>
      <c r="CY176"/>
      <c r="CZ176"/>
      <c r="DA176"/>
      <c r="DB176"/>
      <c r="DC176"/>
      <c r="DD176"/>
      <c r="DE176"/>
      <c r="DF176"/>
      <c r="DG176"/>
      <c r="DH176"/>
      <c r="DI176"/>
      <c r="DJ176"/>
      <c r="DK176"/>
      <c r="DL176"/>
      <c r="DM176"/>
      <c r="DN176"/>
      <c r="DO176"/>
      <c r="DP176"/>
      <c r="DQ176"/>
      <c r="DR176"/>
      <c r="DS176"/>
      <c r="DT176"/>
      <c r="DU176"/>
    </row>
    <row r="177" spans="1:125">
      <c r="A177" t="s">
        <v>127</v>
      </c>
      <c r="B177" t="s">
        <v>124</v>
      </c>
      <c r="C177" t="s">
        <v>588</v>
      </c>
      <c r="D177" s="1">
        <v>17500</v>
      </c>
      <c r="E177" s="1">
        <v>502.25</v>
      </c>
      <c r="F177" s="1">
        <v>0</v>
      </c>
      <c r="G177" s="1">
        <v>532</v>
      </c>
      <c r="H177" s="1">
        <v>25</v>
      </c>
      <c r="I177" s="1">
        <f t="shared" si="56"/>
        <v>1059.25</v>
      </c>
      <c r="J177" s="1">
        <f t="shared" si="57"/>
        <v>16440.75</v>
      </c>
    </row>
    <row r="178" spans="1:125">
      <c r="A178" t="s">
        <v>128</v>
      </c>
      <c r="B178" t="s">
        <v>129</v>
      </c>
      <c r="C178" t="s">
        <v>588</v>
      </c>
      <c r="D178" s="1">
        <v>17000</v>
      </c>
      <c r="E178" s="1">
        <v>487.9</v>
      </c>
      <c r="F178" s="1">
        <v>0</v>
      </c>
      <c r="G178" s="1">
        <v>516.79999999999995</v>
      </c>
      <c r="H178" s="1">
        <v>25</v>
      </c>
      <c r="I178" s="1">
        <f t="shared" si="56"/>
        <v>1029.6999999999998</v>
      </c>
      <c r="J178" s="1">
        <f t="shared" si="57"/>
        <v>15970.3</v>
      </c>
    </row>
    <row r="179" spans="1:125">
      <c r="A179" s="3" t="s">
        <v>18</v>
      </c>
      <c r="B179" s="3">
        <v>7</v>
      </c>
      <c r="C179" s="3"/>
      <c r="D179" s="4">
        <f t="shared" ref="D179:J179" si="58">SUM(D172:D178)</f>
        <v>139350</v>
      </c>
      <c r="E179" s="4">
        <f t="shared" si="58"/>
        <v>3999.35</v>
      </c>
      <c r="F179" s="4">
        <f t="shared" si="58"/>
        <v>0</v>
      </c>
      <c r="G179" s="4">
        <f t="shared" si="58"/>
        <v>4236.24</v>
      </c>
      <c r="H179" s="4">
        <f t="shared" si="58"/>
        <v>4375</v>
      </c>
      <c r="I179" s="4">
        <f t="shared" si="58"/>
        <v>12610.59</v>
      </c>
      <c r="J179" s="4">
        <f t="shared" si="58"/>
        <v>126739.41</v>
      </c>
    </row>
    <row r="181" spans="1:125">
      <c r="A181" s="22" t="s">
        <v>130</v>
      </c>
      <c r="B181" s="22"/>
      <c r="C181" s="22"/>
      <c r="D181" s="22"/>
      <c r="E181" s="22"/>
      <c r="F181" s="22"/>
      <c r="G181" s="22"/>
      <c r="H181" s="22"/>
      <c r="I181" s="22"/>
      <c r="J181" s="22"/>
    </row>
    <row r="182" spans="1:125">
      <c r="A182" t="s">
        <v>131</v>
      </c>
      <c r="B182" t="s">
        <v>132</v>
      </c>
      <c r="C182" t="s">
        <v>585</v>
      </c>
      <c r="D182" s="1">
        <v>24000</v>
      </c>
      <c r="E182" s="1">
        <v>688.8</v>
      </c>
      <c r="F182" s="1">
        <v>0</v>
      </c>
      <c r="G182" s="1">
        <v>729.6</v>
      </c>
      <c r="H182" s="1">
        <v>165</v>
      </c>
      <c r="I182" s="1">
        <f>E182+F182+G182+H182</f>
        <v>1583.4</v>
      </c>
      <c r="J182" s="1">
        <f>D182-I182</f>
        <v>22416.6</v>
      </c>
    </row>
    <row r="183" spans="1:125">
      <c r="A183" s="3" t="s">
        <v>18</v>
      </c>
      <c r="B183" s="3">
        <v>1</v>
      </c>
      <c r="C183" s="3"/>
      <c r="D183" s="4">
        <f t="shared" ref="D183:J183" si="59">SUM(D182:D182)</f>
        <v>24000</v>
      </c>
      <c r="E183" s="4">
        <f t="shared" si="59"/>
        <v>688.8</v>
      </c>
      <c r="F183" s="4">
        <f t="shared" si="59"/>
        <v>0</v>
      </c>
      <c r="G183" s="4">
        <f t="shared" si="59"/>
        <v>729.6</v>
      </c>
      <c r="H183" s="4">
        <f t="shared" si="59"/>
        <v>165</v>
      </c>
      <c r="I183" s="4">
        <f t="shared" si="59"/>
        <v>1583.4</v>
      </c>
      <c r="J183" s="4">
        <f t="shared" si="59"/>
        <v>22416.6</v>
      </c>
    </row>
    <row r="185" spans="1:125">
      <c r="A185" s="22" t="s">
        <v>133</v>
      </c>
      <c r="B185" s="22"/>
      <c r="C185" s="22"/>
      <c r="D185" s="22"/>
      <c r="E185" s="22"/>
      <c r="F185" s="22"/>
      <c r="G185" s="22"/>
      <c r="H185" s="22"/>
      <c r="I185" s="22"/>
      <c r="J185" s="22"/>
    </row>
    <row r="186" spans="1:125">
      <c r="A186" t="s">
        <v>134</v>
      </c>
      <c r="B186" t="s">
        <v>135</v>
      </c>
      <c r="C186" t="s">
        <v>588</v>
      </c>
      <c r="D186" s="1">
        <v>18000</v>
      </c>
      <c r="E186" s="1">
        <v>516.6</v>
      </c>
      <c r="F186" s="1">
        <v>0</v>
      </c>
      <c r="G186" s="1">
        <v>547.20000000000005</v>
      </c>
      <c r="H186" s="1">
        <v>25</v>
      </c>
      <c r="I186" s="1">
        <f t="shared" ref="I186:I207" si="60">E186+F186+G186+H186</f>
        <v>1088.8000000000002</v>
      </c>
      <c r="J186" s="1">
        <f t="shared" ref="J186:J207" si="61">D186-I186</f>
        <v>16911.2</v>
      </c>
    </row>
    <row r="187" spans="1:125">
      <c r="A187" t="s">
        <v>136</v>
      </c>
      <c r="B187" t="s">
        <v>135</v>
      </c>
      <c r="C187" t="s">
        <v>588</v>
      </c>
      <c r="D187" s="1">
        <v>15000</v>
      </c>
      <c r="E187" s="1">
        <v>430.5</v>
      </c>
      <c r="F187" s="1">
        <v>0</v>
      </c>
      <c r="G187" s="1">
        <v>456</v>
      </c>
      <c r="H187" s="1">
        <v>165</v>
      </c>
      <c r="I187" s="1">
        <f t="shared" si="60"/>
        <v>1051.5</v>
      </c>
      <c r="J187" s="1">
        <f t="shared" si="61"/>
        <v>13948.5</v>
      </c>
    </row>
    <row r="188" spans="1:125">
      <c r="A188" t="s">
        <v>466</v>
      </c>
      <c r="B188" t="s">
        <v>467</v>
      </c>
      <c r="C188" t="s">
        <v>588</v>
      </c>
      <c r="D188" s="1">
        <v>25000</v>
      </c>
      <c r="E188" s="1">
        <v>717.5</v>
      </c>
      <c r="F188" s="1">
        <v>0</v>
      </c>
      <c r="G188" s="1">
        <v>760</v>
      </c>
      <c r="H188" s="1">
        <v>25</v>
      </c>
      <c r="I188" s="1">
        <f t="shared" si="60"/>
        <v>1502.5</v>
      </c>
      <c r="J188" s="1">
        <f t="shared" si="61"/>
        <v>23497.5</v>
      </c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  <c r="CW188"/>
      <c r="CX188"/>
      <c r="CY188"/>
      <c r="CZ188"/>
      <c r="DA188"/>
      <c r="DB188"/>
      <c r="DC188"/>
      <c r="DD188"/>
      <c r="DE188"/>
      <c r="DF188"/>
      <c r="DG188"/>
      <c r="DH188"/>
      <c r="DI188"/>
      <c r="DJ188"/>
      <c r="DK188"/>
      <c r="DL188"/>
      <c r="DM188"/>
      <c r="DN188"/>
      <c r="DO188"/>
      <c r="DP188"/>
      <c r="DQ188"/>
      <c r="DR188"/>
      <c r="DS188"/>
      <c r="DT188"/>
      <c r="DU188"/>
    </row>
    <row r="189" spans="1:125">
      <c r="A189" t="s">
        <v>468</v>
      </c>
      <c r="B189" t="s">
        <v>158</v>
      </c>
      <c r="C189" t="s">
        <v>588</v>
      </c>
      <c r="D189" s="1">
        <v>18000</v>
      </c>
      <c r="E189" s="1">
        <v>516.6</v>
      </c>
      <c r="F189" s="1">
        <v>0</v>
      </c>
      <c r="G189" s="1">
        <v>547.20000000000005</v>
      </c>
      <c r="H189" s="1">
        <v>25</v>
      </c>
      <c r="I189" s="1">
        <f t="shared" si="60"/>
        <v>1088.8000000000002</v>
      </c>
      <c r="J189" s="1">
        <f t="shared" si="61"/>
        <v>16911.2</v>
      </c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</row>
    <row r="190" spans="1:125">
      <c r="A190" t="s">
        <v>138</v>
      </c>
      <c r="B190" t="s">
        <v>506</v>
      </c>
      <c r="C190" t="s">
        <v>588</v>
      </c>
      <c r="D190" s="1">
        <v>19500</v>
      </c>
      <c r="E190" s="1">
        <v>559.65</v>
      </c>
      <c r="F190" s="1">
        <v>0</v>
      </c>
      <c r="G190" s="1">
        <v>592.79999999999995</v>
      </c>
      <c r="H190" s="1">
        <v>165</v>
      </c>
      <c r="I190" s="1">
        <f t="shared" si="60"/>
        <v>1317.4499999999998</v>
      </c>
      <c r="J190" s="1">
        <f t="shared" si="61"/>
        <v>18182.55</v>
      </c>
    </row>
    <row r="191" spans="1:125">
      <c r="A191" t="s">
        <v>139</v>
      </c>
      <c r="B191" t="s">
        <v>135</v>
      </c>
      <c r="C191" t="s">
        <v>585</v>
      </c>
      <c r="D191" s="1">
        <v>15000</v>
      </c>
      <c r="E191" s="1">
        <v>430.5</v>
      </c>
      <c r="F191" s="1">
        <v>0</v>
      </c>
      <c r="G191" s="1">
        <v>456</v>
      </c>
      <c r="H191" s="1">
        <v>265</v>
      </c>
      <c r="I191" s="1">
        <f t="shared" si="60"/>
        <v>1151.5</v>
      </c>
      <c r="J191" s="1">
        <f t="shared" si="61"/>
        <v>13848.5</v>
      </c>
    </row>
    <row r="192" spans="1:125">
      <c r="A192" t="s">
        <v>140</v>
      </c>
      <c r="B192" t="s">
        <v>141</v>
      </c>
      <c r="C192" t="s">
        <v>585</v>
      </c>
      <c r="D192" s="1">
        <v>46000</v>
      </c>
      <c r="E192" s="1">
        <v>1320.2</v>
      </c>
      <c r="F192" s="1">
        <v>1289.46</v>
      </c>
      <c r="G192" s="1">
        <v>1398.4</v>
      </c>
      <c r="H192" s="1">
        <v>125</v>
      </c>
      <c r="I192" s="1">
        <v>4133.0600000000004</v>
      </c>
      <c r="J192" s="1">
        <f t="shared" si="61"/>
        <v>41866.94</v>
      </c>
    </row>
    <row r="193" spans="1:125">
      <c r="A193" t="s">
        <v>142</v>
      </c>
      <c r="B193" t="s">
        <v>143</v>
      </c>
      <c r="C193" t="s">
        <v>588</v>
      </c>
      <c r="D193" s="1">
        <v>14000</v>
      </c>
      <c r="E193" s="1">
        <v>401.8</v>
      </c>
      <c r="F193" s="1">
        <v>0</v>
      </c>
      <c r="G193" s="1">
        <v>425.6</v>
      </c>
      <c r="H193" s="1">
        <v>125</v>
      </c>
      <c r="I193" s="1">
        <f t="shared" si="60"/>
        <v>952.40000000000009</v>
      </c>
      <c r="J193" s="1">
        <f t="shared" si="61"/>
        <v>13047.6</v>
      </c>
    </row>
    <row r="194" spans="1:125">
      <c r="A194" t="s">
        <v>144</v>
      </c>
      <c r="B194" t="s">
        <v>135</v>
      </c>
      <c r="C194" t="s">
        <v>588</v>
      </c>
      <c r="D194" s="1">
        <v>10190</v>
      </c>
      <c r="E194" s="1">
        <v>292.45</v>
      </c>
      <c r="F194" s="1">
        <v>0</v>
      </c>
      <c r="G194" s="1">
        <v>309.77999999999997</v>
      </c>
      <c r="H194" s="1">
        <v>75</v>
      </c>
      <c r="I194" s="1">
        <f t="shared" si="60"/>
        <v>677.23</v>
      </c>
      <c r="J194" s="1">
        <f t="shared" si="61"/>
        <v>9512.77</v>
      </c>
    </row>
    <row r="195" spans="1:125">
      <c r="A195" t="s">
        <v>146</v>
      </c>
      <c r="B195" t="s">
        <v>28</v>
      </c>
      <c r="C195" t="s">
        <v>585</v>
      </c>
      <c r="D195" s="1">
        <v>25000</v>
      </c>
      <c r="E195" s="1">
        <v>717.5</v>
      </c>
      <c r="F195" s="1">
        <v>0</v>
      </c>
      <c r="G195" s="1">
        <v>760</v>
      </c>
      <c r="H195" s="1">
        <v>145</v>
      </c>
      <c r="I195" s="1">
        <f t="shared" si="60"/>
        <v>1622.5</v>
      </c>
      <c r="J195" s="1">
        <f t="shared" si="61"/>
        <v>23377.5</v>
      </c>
    </row>
    <row r="196" spans="1:125">
      <c r="A196" t="s">
        <v>635</v>
      </c>
      <c r="B196" t="s">
        <v>636</v>
      </c>
      <c r="C196" t="s">
        <v>588</v>
      </c>
      <c r="D196" s="1">
        <v>22000</v>
      </c>
      <c r="E196" s="1">
        <v>631.4</v>
      </c>
      <c r="F196" s="1">
        <v>0</v>
      </c>
      <c r="G196" s="1">
        <v>668.8</v>
      </c>
      <c r="H196" s="1">
        <v>25</v>
      </c>
      <c r="I196" s="1">
        <f>E196+F196+G196+H196</f>
        <v>1325.1999999999998</v>
      </c>
      <c r="J196" s="1">
        <f>D196-I196</f>
        <v>20674.8</v>
      </c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</row>
    <row r="197" spans="1:125">
      <c r="A197" t="s">
        <v>147</v>
      </c>
      <c r="B197" t="s">
        <v>135</v>
      </c>
      <c r="C197" t="s">
        <v>585</v>
      </c>
      <c r="D197" s="1">
        <v>15000</v>
      </c>
      <c r="E197" s="1">
        <v>430.5</v>
      </c>
      <c r="F197" s="1">
        <v>0</v>
      </c>
      <c r="G197" s="1">
        <v>456</v>
      </c>
      <c r="H197" s="1">
        <v>25</v>
      </c>
      <c r="I197" s="1">
        <f t="shared" si="60"/>
        <v>911.5</v>
      </c>
      <c r="J197" s="1">
        <f t="shared" si="61"/>
        <v>14088.5</v>
      </c>
    </row>
    <row r="198" spans="1:125">
      <c r="A198" t="s">
        <v>148</v>
      </c>
      <c r="B198" t="s">
        <v>135</v>
      </c>
      <c r="C198" t="s">
        <v>585</v>
      </c>
      <c r="D198" s="1">
        <v>15000</v>
      </c>
      <c r="E198" s="1">
        <v>430.5</v>
      </c>
      <c r="F198" s="1">
        <v>0</v>
      </c>
      <c r="G198" s="1">
        <v>456</v>
      </c>
      <c r="H198" s="1">
        <v>145</v>
      </c>
      <c r="I198" s="1">
        <f t="shared" si="60"/>
        <v>1031.5</v>
      </c>
      <c r="J198" s="1">
        <f t="shared" si="61"/>
        <v>13968.5</v>
      </c>
    </row>
    <row r="199" spans="1:125">
      <c r="A199" t="s">
        <v>149</v>
      </c>
      <c r="B199" t="s">
        <v>135</v>
      </c>
      <c r="C199" t="s">
        <v>588</v>
      </c>
      <c r="D199" s="1">
        <v>15000</v>
      </c>
      <c r="E199" s="1">
        <v>430.5</v>
      </c>
      <c r="F199" s="1">
        <v>0</v>
      </c>
      <c r="G199" s="1">
        <v>456</v>
      </c>
      <c r="H199" s="1">
        <v>165</v>
      </c>
      <c r="I199" s="1">
        <f t="shared" si="60"/>
        <v>1051.5</v>
      </c>
      <c r="J199" s="1">
        <f t="shared" si="61"/>
        <v>13948.5</v>
      </c>
    </row>
    <row r="200" spans="1:125">
      <c r="A200" t="s">
        <v>150</v>
      </c>
      <c r="B200" t="s">
        <v>151</v>
      </c>
      <c r="C200" t="s">
        <v>585</v>
      </c>
      <c r="D200" s="1">
        <v>22350</v>
      </c>
      <c r="E200" s="1">
        <v>641.45000000000005</v>
      </c>
      <c r="F200" s="1">
        <v>0</v>
      </c>
      <c r="G200" s="1">
        <v>679.44</v>
      </c>
      <c r="H200" s="1">
        <v>100</v>
      </c>
      <c r="I200" s="1">
        <f t="shared" si="60"/>
        <v>1420.89</v>
      </c>
      <c r="J200" s="1">
        <f t="shared" si="61"/>
        <v>20929.11</v>
      </c>
    </row>
    <row r="201" spans="1:125">
      <c r="A201" t="s">
        <v>152</v>
      </c>
      <c r="B201" t="s">
        <v>23</v>
      </c>
      <c r="C201" t="s">
        <v>588</v>
      </c>
      <c r="D201" s="1">
        <v>21250</v>
      </c>
      <c r="E201" s="1">
        <v>609.88</v>
      </c>
      <c r="F201" s="1">
        <v>0</v>
      </c>
      <c r="G201" s="1">
        <v>646</v>
      </c>
      <c r="H201" s="1">
        <v>25</v>
      </c>
      <c r="I201" s="1">
        <f t="shared" si="60"/>
        <v>1280.8800000000001</v>
      </c>
      <c r="J201" s="1">
        <f t="shared" si="61"/>
        <v>19969.12</v>
      </c>
    </row>
    <row r="202" spans="1:125">
      <c r="A202" t="s">
        <v>153</v>
      </c>
      <c r="B202" t="s">
        <v>135</v>
      </c>
      <c r="C202" t="s">
        <v>585</v>
      </c>
      <c r="D202" s="1">
        <v>15150</v>
      </c>
      <c r="E202" s="1">
        <v>434.81</v>
      </c>
      <c r="F202" s="1">
        <v>0</v>
      </c>
      <c r="G202" s="1">
        <v>460.56</v>
      </c>
      <c r="H202" s="1">
        <v>145</v>
      </c>
      <c r="I202" s="1">
        <f t="shared" si="60"/>
        <v>1040.3699999999999</v>
      </c>
      <c r="J202" s="1">
        <f t="shared" si="61"/>
        <v>14109.630000000001</v>
      </c>
    </row>
    <row r="203" spans="1:125">
      <c r="A203" t="s">
        <v>154</v>
      </c>
      <c r="B203" t="s">
        <v>135</v>
      </c>
      <c r="C203" t="s">
        <v>585</v>
      </c>
      <c r="D203" s="1">
        <v>14800</v>
      </c>
      <c r="E203" s="1">
        <v>424.76</v>
      </c>
      <c r="F203" s="1">
        <v>0</v>
      </c>
      <c r="G203" s="1">
        <v>449.92</v>
      </c>
      <c r="H203" s="1">
        <v>185</v>
      </c>
      <c r="I203" s="1">
        <f t="shared" si="60"/>
        <v>1059.68</v>
      </c>
      <c r="J203" s="1">
        <f t="shared" si="61"/>
        <v>13740.32</v>
      </c>
    </row>
    <row r="204" spans="1:125">
      <c r="A204" t="s">
        <v>155</v>
      </c>
      <c r="B204" t="s">
        <v>135</v>
      </c>
      <c r="C204" t="s">
        <v>588</v>
      </c>
      <c r="D204" s="1">
        <v>15000</v>
      </c>
      <c r="E204" s="1">
        <v>430.5</v>
      </c>
      <c r="F204" s="1">
        <v>0</v>
      </c>
      <c r="G204" s="1">
        <v>456</v>
      </c>
      <c r="H204" s="1">
        <v>165</v>
      </c>
      <c r="I204" s="1">
        <f t="shared" si="60"/>
        <v>1051.5</v>
      </c>
      <c r="J204" s="1">
        <f t="shared" si="61"/>
        <v>13948.5</v>
      </c>
    </row>
    <row r="205" spans="1:125">
      <c r="A205" t="s">
        <v>156</v>
      </c>
      <c r="B205" t="s">
        <v>135</v>
      </c>
      <c r="C205" t="s">
        <v>588</v>
      </c>
      <c r="D205" s="1">
        <v>15000</v>
      </c>
      <c r="E205" s="1">
        <v>430.5</v>
      </c>
      <c r="F205" s="1">
        <v>0</v>
      </c>
      <c r="G205" s="1">
        <v>456</v>
      </c>
      <c r="H205" s="1">
        <v>125</v>
      </c>
      <c r="I205" s="1">
        <f t="shared" si="60"/>
        <v>1011.5</v>
      </c>
      <c r="J205" s="1">
        <f t="shared" si="61"/>
        <v>13988.5</v>
      </c>
    </row>
    <row r="206" spans="1:125">
      <c r="A206" t="s">
        <v>157</v>
      </c>
      <c r="B206" t="s">
        <v>158</v>
      </c>
      <c r="C206" t="s">
        <v>588</v>
      </c>
      <c r="D206" s="1">
        <v>20000</v>
      </c>
      <c r="E206" s="1">
        <v>574</v>
      </c>
      <c r="F206" s="1">
        <v>0</v>
      </c>
      <c r="G206" s="1">
        <v>608</v>
      </c>
      <c r="H206" s="1">
        <v>145</v>
      </c>
      <c r="I206" s="1">
        <f t="shared" si="60"/>
        <v>1327</v>
      </c>
      <c r="J206" s="1">
        <f t="shared" si="61"/>
        <v>18673</v>
      </c>
    </row>
    <row r="207" spans="1:125">
      <c r="A207" t="s">
        <v>507</v>
      </c>
      <c r="B207" t="s">
        <v>28</v>
      </c>
      <c r="C207" t="s">
        <v>585</v>
      </c>
      <c r="D207" s="1">
        <v>35000</v>
      </c>
      <c r="E207" s="1">
        <v>1004.5</v>
      </c>
      <c r="F207" s="1">
        <v>0</v>
      </c>
      <c r="G207" s="1">
        <v>1064</v>
      </c>
      <c r="H207" s="1">
        <v>25</v>
      </c>
      <c r="I207" s="1">
        <f t="shared" si="60"/>
        <v>2093.5</v>
      </c>
      <c r="J207" s="1">
        <f t="shared" si="61"/>
        <v>32906.5</v>
      </c>
    </row>
    <row r="208" spans="1:125">
      <c r="A208" t="s">
        <v>600</v>
      </c>
      <c r="B208" t="s">
        <v>135</v>
      </c>
      <c r="C208" t="s">
        <v>588</v>
      </c>
      <c r="D208" s="1">
        <v>15000</v>
      </c>
      <c r="E208" s="1">
        <v>430.5</v>
      </c>
      <c r="F208" s="1">
        <v>0</v>
      </c>
      <c r="G208" s="1">
        <v>456</v>
      </c>
      <c r="H208" s="1">
        <v>25</v>
      </c>
      <c r="I208" s="1">
        <v>911.5</v>
      </c>
      <c r="J208" s="1">
        <v>14088.5</v>
      </c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</row>
    <row r="209" spans="1:125">
      <c r="A209" t="s">
        <v>542</v>
      </c>
      <c r="B209" t="s">
        <v>143</v>
      </c>
      <c r="C209" t="s">
        <v>588</v>
      </c>
      <c r="D209" s="1">
        <v>14000</v>
      </c>
      <c r="E209" s="1">
        <v>401.8</v>
      </c>
      <c r="F209" s="1">
        <v>0</v>
      </c>
      <c r="G209" s="1">
        <v>425.6</v>
      </c>
      <c r="H209" s="1">
        <v>25</v>
      </c>
      <c r="I209" s="1">
        <f>E209+F209+G209+H209</f>
        <v>852.40000000000009</v>
      </c>
      <c r="J209" s="1">
        <f>D209-I209</f>
        <v>13147.6</v>
      </c>
    </row>
    <row r="210" spans="1:125">
      <c r="A210" t="s">
        <v>649</v>
      </c>
      <c r="B210" t="s">
        <v>158</v>
      </c>
      <c r="C210" t="s">
        <v>588</v>
      </c>
      <c r="D210" s="1">
        <v>20000</v>
      </c>
      <c r="E210" s="1">
        <v>574</v>
      </c>
      <c r="F210" s="1">
        <v>0</v>
      </c>
      <c r="G210" s="1">
        <v>608</v>
      </c>
      <c r="H210" s="1">
        <v>25</v>
      </c>
      <c r="I210" s="1">
        <f>E210+F210+G210+H210</f>
        <v>1207</v>
      </c>
      <c r="J210" s="1">
        <f>D210-I210</f>
        <v>18793</v>
      </c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</row>
    <row r="211" spans="1:125">
      <c r="A211" t="s">
        <v>648</v>
      </c>
      <c r="B211" t="s">
        <v>158</v>
      </c>
      <c r="C211" t="s">
        <v>588</v>
      </c>
      <c r="D211" s="1">
        <v>20000</v>
      </c>
      <c r="E211" s="1">
        <v>574</v>
      </c>
      <c r="F211" s="1">
        <v>0</v>
      </c>
      <c r="G211" s="1">
        <v>608</v>
      </c>
      <c r="H211" s="1">
        <v>25</v>
      </c>
      <c r="I211" s="1">
        <f>+E211+F211+G211+H211</f>
        <v>1207</v>
      </c>
      <c r="J211" s="1">
        <f>+D211-I211</f>
        <v>18793</v>
      </c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</row>
    <row r="212" spans="1:125">
      <c r="A212" t="s">
        <v>647</v>
      </c>
      <c r="B212" t="s">
        <v>143</v>
      </c>
      <c r="C212" t="s">
        <v>588</v>
      </c>
      <c r="D212" s="1">
        <v>25000</v>
      </c>
      <c r="E212" s="1">
        <v>717.5</v>
      </c>
      <c r="F212" s="1">
        <v>0</v>
      </c>
      <c r="G212" s="1">
        <v>760</v>
      </c>
      <c r="H212" s="1">
        <v>25</v>
      </c>
      <c r="I212" s="1">
        <f>+E212+F212+G212+H212</f>
        <v>1502.5</v>
      </c>
      <c r="J212" s="1">
        <f>+D212-I212</f>
        <v>23497.5</v>
      </c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</row>
    <row r="213" spans="1:125">
      <c r="A213" t="s">
        <v>646</v>
      </c>
      <c r="B213" t="s">
        <v>143</v>
      </c>
      <c r="C213" t="s">
        <v>588</v>
      </c>
      <c r="D213" s="1">
        <v>13000</v>
      </c>
      <c r="E213" s="1">
        <v>373.1</v>
      </c>
      <c r="F213" s="1">
        <v>0</v>
      </c>
      <c r="G213" s="1">
        <v>395.2</v>
      </c>
      <c r="H213" s="1">
        <v>25</v>
      </c>
      <c r="I213" s="1">
        <f>E213+F213+G213+H213</f>
        <v>793.3</v>
      </c>
      <c r="J213" s="1">
        <f>D213-I213</f>
        <v>12206.7</v>
      </c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</row>
    <row r="214" spans="1:125">
      <c r="A214" t="s">
        <v>645</v>
      </c>
      <c r="B214" t="s">
        <v>158</v>
      </c>
      <c r="C214" t="s">
        <v>588</v>
      </c>
      <c r="D214" s="1">
        <v>16700</v>
      </c>
      <c r="E214" s="1">
        <v>479.29</v>
      </c>
      <c r="F214" s="1">
        <v>0</v>
      </c>
      <c r="G214" s="1">
        <v>507.68</v>
      </c>
      <c r="H214" s="1">
        <v>145</v>
      </c>
      <c r="I214" s="1">
        <f>E214+F214+G214+H214</f>
        <v>1131.97</v>
      </c>
      <c r="J214" s="1">
        <f>D214-I214</f>
        <v>15568.03</v>
      </c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</row>
    <row r="215" spans="1:125">
      <c r="A215" t="s">
        <v>541</v>
      </c>
      <c r="B215" t="s">
        <v>158</v>
      </c>
      <c r="C215" t="s">
        <v>588</v>
      </c>
      <c r="D215" s="1">
        <v>20000</v>
      </c>
      <c r="E215" s="1">
        <v>574</v>
      </c>
      <c r="F215" s="1">
        <v>0</v>
      </c>
      <c r="G215" s="1">
        <v>608</v>
      </c>
      <c r="H215" s="1">
        <v>25</v>
      </c>
      <c r="I215" s="1">
        <f>E215+F215+G215+H215</f>
        <v>1207</v>
      </c>
      <c r="J215" s="1">
        <f>D215-I215</f>
        <v>18793</v>
      </c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</row>
    <row r="216" spans="1:125">
      <c r="A216" s="3" t="s">
        <v>18</v>
      </c>
      <c r="B216" s="3">
        <v>30</v>
      </c>
      <c r="C216" s="3"/>
      <c r="D216" s="4">
        <f t="shared" ref="D216:J216" si="62">SUM(D186:D215)</f>
        <v>574940</v>
      </c>
      <c r="E216" s="4">
        <f t="shared" si="62"/>
        <v>16500.79</v>
      </c>
      <c r="F216" s="4">
        <f t="shared" si="62"/>
        <v>1289.46</v>
      </c>
      <c r="G216" s="4">
        <f t="shared" si="62"/>
        <v>17478.18</v>
      </c>
      <c r="H216" s="4">
        <f t="shared" si="62"/>
        <v>2735</v>
      </c>
      <c r="I216" s="4">
        <f t="shared" si="62"/>
        <v>38003.430000000008</v>
      </c>
      <c r="J216" s="4">
        <f t="shared" si="62"/>
        <v>536936.57000000007</v>
      </c>
    </row>
    <row r="218" spans="1:125">
      <c r="A218" s="15" t="s">
        <v>386</v>
      </c>
      <c r="B218" s="15"/>
      <c r="C218" s="15"/>
      <c r="D218" s="15"/>
      <c r="E218" s="15"/>
      <c r="F218" s="15"/>
      <c r="G218" s="15"/>
      <c r="H218" s="15"/>
      <c r="I218" s="15"/>
      <c r="J218" s="15"/>
    </row>
    <row r="219" spans="1:125">
      <c r="A219" t="s">
        <v>396</v>
      </c>
      <c r="B219" t="s">
        <v>397</v>
      </c>
      <c r="C219" t="s">
        <v>588</v>
      </c>
      <c r="D219" s="1">
        <v>80000</v>
      </c>
      <c r="E219" s="1">
        <v>2296</v>
      </c>
      <c r="F219" s="1">
        <v>7400.87</v>
      </c>
      <c r="G219" s="1">
        <v>2432</v>
      </c>
      <c r="H219" s="1">
        <v>25</v>
      </c>
      <c r="I219" s="1">
        <f>E219+F219+G219+H219</f>
        <v>12153.869999999999</v>
      </c>
      <c r="J219" s="1">
        <f>D219-I219</f>
        <v>67846.13</v>
      </c>
    </row>
    <row r="220" spans="1:125">
      <c r="A220" s="3" t="s">
        <v>18</v>
      </c>
      <c r="B220" s="3">
        <v>1</v>
      </c>
      <c r="C220" s="3"/>
      <c r="D220" s="4">
        <f t="shared" ref="D220:J220" si="63">SUM(D219)</f>
        <v>80000</v>
      </c>
      <c r="E220" s="4">
        <f t="shared" si="63"/>
        <v>2296</v>
      </c>
      <c r="F220" s="4">
        <f t="shared" si="63"/>
        <v>7400.87</v>
      </c>
      <c r="G220" s="4">
        <f t="shared" si="63"/>
        <v>2432</v>
      </c>
      <c r="H220" s="4">
        <f t="shared" si="63"/>
        <v>25</v>
      </c>
      <c r="I220" s="4">
        <f t="shared" si="63"/>
        <v>12153.869999999999</v>
      </c>
      <c r="J220" s="4">
        <f t="shared" si="63"/>
        <v>67846.13</v>
      </c>
    </row>
    <row r="222" spans="1:125">
      <c r="A222" s="22" t="s">
        <v>160</v>
      </c>
      <c r="B222" s="22"/>
      <c r="C222" s="22"/>
      <c r="D222" s="22"/>
      <c r="E222" s="22"/>
      <c r="F222" s="22"/>
      <c r="G222" s="22"/>
      <c r="H222" s="22"/>
      <c r="I222" s="22"/>
      <c r="J222" s="22"/>
    </row>
    <row r="223" spans="1:125">
      <c r="A223" t="s">
        <v>469</v>
      </c>
      <c r="B223" t="s">
        <v>195</v>
      </c>
      <c r="D223" s="1">
        <v>60000</v>
      </c>
      <c r="E223" s="1">
        <v>1722</v>
      </c>
      <c r="F223" s="1">
        <v>3486.68</v>
      </c>
      <c r="G223" s="1">
        <v>1824</v>
      </c>
      <c r="H223" s="1">
        <v>25</v>
      </c>
      <c r="I223" s="1">
        <f t="shared" ref="I223:I227" si="64">E223+F223+G223+H223</f>
        <v>7057.68</v>
      </c>
      <c r="J223" s="1">
        <f t="shared" ref="J223:J227" si="65">D223-I223</f>
        <v>52942.32</v>
      </c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</row>
    <row r="224" spans="1:125">
      <c r="A224" t="s">
        <v>161</v>
      </c>
      <c r="B224" t="s">
        <v>162</v>
      </c>
      <c r="C224" t="s">
        <v>585</v>
      </c>
      <c r="D224" s="1">
        <v>73000</v>
      </c>
      <c r="E224" s="1">
        <v>2095.1</v>
      </c>
      <c r="F224" s="1">
        <v>5933.02</v>
      </c>
      <c r="G224" s="1">
        <v>2219.1999999999998</v>
      </c>
      <c r="H224" s="1">
        <v>25</v>
      </c>
      <c r="I224" s="1">
        <f t="shared" si="64"/>
        <v>10272.32</v>
      </c>
      <c r="J224" s="1">
        <f t="shared" si="65"/>
        <v>62727.68</v>
      </c>
    </row>
    <row r="225" spans="1:125">
      <c r="A225" t="s">
        <v>163</v>
      </c>
      <c r="B225" t="s">
        <v>164</v>
      </c>
      <c r="C225" t="s">
        <v>588</v>
      </c>
      <c r="D225" s="1">
        <v>42000</v>
      </c>
      <c r="E225" s="1">
        <v>1205.4000000000001</v>
      </c>
      <c r="F225" s="1">
        <v>724.92</v>
      </c>
      <c r="G225" s="1">
        <v>1276.8</v>
      </c>
      <c r="H225" s="1">
        <v>25</v>
      </c>
      <c r="I225" s="1">
        <f t="shared" si="64"/>
        <v>3232.12</v>
      </c>
      <c r="J225" s="1">
        <f t="shared" si="65"/>
        <v>38767.879999999997</v>
      </c>
    </row>
    <row r="226" spans="1:125">
      <c r="A226" t="s">
        <v>544</v>
      </c>
      <c r="B226" t="s">
        <v>543</v>
      </c>
      <c r="C226" t="s">
        <v>588</v>
      </c>
      <c r="D226" s="1">
        <v>30000</v>
      </c>
      <c r="E226" s="1">
        <v>861</v>
      </c>
      <c r="F226" s="1">
        <v>0</v>
      </c>
      <c r="G226" s="1">
        <v>912</v>
      </c>
      <c r="H226" s="1">
        <v>25</v>
      </c>
      <c r="I226" s="1">
        <f>E226+F226+G226+H226</f>
        <v>1798</v>
      </c>
      <c r="J226" s="1">
        <f>D226-I226</f>
        <v>28202</v>
      </c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</row>
    <row r="227" spans="1:125">
      <c r="A227" t="s">
        <v>470</v>
      </c>
      <c r="B227" t="s">
        <v>23</v>
      </c>
      <c r="C227" t="s">
        <v>588</v>
      </c>
      <c r="D227" s="1">
        <v>110000</v>
      </c>
      <c r="E227" s="1">
        <v>3157</v>
      </c>
      <c r="F227" s="1">
        <v>14457.62</v>
      </c>
      <c r="G227" s="1">
        <v>3344</v>
      </c>
      <c r="H227" s="1">
        <v>25</v>
      </c>
      <c r="I227" s="1">
        <f t="shared" si="64"/>
        <v>20983.620000000003</v>
      </c>
      <c r="J227" s="1">
        <f t="shared" si="65"/>
        <v>89016.38</v>
      </c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</row>
    <row r="228" spans="1:125">
      <c r="A228" s="3" t="s">
        <v>18</v>
      </c>
      <c r="B228" s="3">
        <v>5</v>
      </c>
      <c r="C228" s="3"/>
      <c r="D228" s="4">
        <f t="shared" ref="D228:J228" si="66">SUM(D223:D227)</f>
        <v>315000</v>
      </c>
      <c r="E228" s="4">
        <f t="shared" si="66"/>
        <v>9040.5</v>
      </c>
      <c r="F228" s="4">
        <f t="shared" si="66"/>
        <v>24602.240000000002</v>
      </c>
      <c r="G228" s="4">
        <f t="shared" si="66"/>
        <v>9576</v>
      </c>
      <c r="H228" s="4">
        <f t="shared" si="66"/>
        <v>125</v>
      </c>
      <c r="I228" s="4">
        <f t="shared" si="66"/>
        <v>43343.740000000005</v>
      </c>
      <c r="J228" s="4">
        <f t="shared" si="66"/>
        <v>271656.26</v>
      </c>
    </row>
    <row r="230" spans="1:125">
      <c r="A230" s="22" t="s">
        <v>7</v>
      </c>
      <c r="B230" s="22"/>
      <c r="C230" s="22"/>
      <c r="D230" s="22"/>
      <c r="E230" s="22"/>
      <c r="F230" s="22"/>
      <c r="G230" s="22"/>
      <c r="H230" s="22"/>
      <c r="I230" s="22"/>
      <c r="J230" s="22"/>
    </row>
    <row r="231" spans="1:125">
      <c r="A231" t="s">
        <v>165</v>
      </c>
      <c r="B231" t="s">
        <v>166</v>
      </c>
      <c r="C231" t="s">
        <v>585</v>
      </c>
      <c r="D231" s="1">
        <v>165000</v>
      </c>
      <c r="E231" s="1">
        <v>4735.5</v>
      </c>
      <c r="F231" s="1">
        <v>27750.22</v>
      </c>
      <c r="G231" s="1">
        <v>3595.1</v>
      </c>
      <c r="H231" s="1">
        <v>25</v>
      </c>
      <c r="I231" s="1">
        <f>E231+F231+G231+H231</f>
        <v>36105.82</v>
      </c>
      <c r="J231" s="1">
        <f>D231-I231</f>
        <v>128894.18</v>
      </c>
    </row>
    <row r="232" spans="1:125">
      <c r="A232" s="3" t="s">
        <v>18</v>
      </c>
      <c r="B232" s="3">
        <v>1</v>
      </c>
      <c r="C232" s="3"/>
      <c r="D232" s="4">
        <f t="shared" ref="D232:J232" si="67">SUM(D231)</f>
        <v>165000</v>
      </c>
      <c r="E232" s="4">
        <f t="shared" si="67"/>
        <v>4735.5</v>
      </c>
      <c r="F232" s="4">
        <f t="shared" si="67"/>
        <v>27750.22</v>
      </c>
      <c r="G232" s="4">
        <f t="shared" si="67"/>
        <v>3595.1</v>
      </c>
      <c r="H232" s="4">
        <f t="shared" si="67"/>
        <v>25</v>
      </c>
      <c r="I232" s="4">
        <f t="shared" si="67"/>
        <v>36105.82</v>
      </c>
      <c r="J232" s="4">
        <f t="shared" si="67"/>
        <v>128894.18</v>
      </c>
    </row>
    <row r="234" spans="1:125">
      <c r="A234" s="22" t="s">
        <v>167</v>
      </c>
      <c r="B234" s="22"/>
      <c r="C234" s="22"/>
      <c r="D234" s="22"/>
      <c r="E234" s="22"/>
      <c r="F234" s="22"/>
      <c r="G234" s="22"/>
      <c r="H234" s="22"/>
      <c r="I234" s="22"/>
      <c r="J234" s="22"/>
    </row>
    <row r="235" spans="1:125">
      <c r="A235" t="s">
        <v>168</v>
      </c>
      <c r="B235" t="s">
        <v>169</v>
      </c>
      <c r="C235" t="s">
        <v>588</v>
      </c>
      <c r="D235" s="1">
        <v>40000</v>
      </c>
      <c r="E235" s="1">
        <v>1148</v>
      </c>
      <c r="F235" s="1">
        <v>442.65</v>
      </c>
      <c r="G235" s="1">
        <v>1216</v>
      </c>
      <c r="H235" s="1">
        <v>565</v>
      </c>
      <c r="I235" s="1">
        <f>E235+F235+G235+H235</f>
        <v>3371.65</v>
      </c>
      <c r="J235" s="1">
        <f>D235-I235</f>
        <v>36628.35</v>
      </c>
    </row>
    <row r="236" spans="1:125">
      <c r="A236" t="s">
        <v>650</v>
      </c>
      <c r="B236" t="s">
        <v>593</v>
      </c>
      <c r="C236" t="s">
        <v>588</v>
      </c>
      <c r="D236" s="1">
        <v>32000</v>
      </c>
      <c r="E236" s="1">
        <v>918.4</v>
      </c>
      <c r="F236" s="1">
        <v>0</v>
      </c>
      <c r="G236" s="1">
        <v>972.8</v>
      </c>
      <c r="H236" s="1">
        <v>1056.6199999999999</v>
      </c>
      <c r="I236" s="1">
        <f>E236+F236+G236+H236</f>
        <v>2947.8199999999997</v>
      </c>
      <c r="J236" s="1">
        <f>D236-I236</f>
        <v>29052.18</v>
      </c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</row>
    <row r="237" spans="1:125">
      <c r="A237" t="s">
        <v>601</v>
      </c>
      <c r="B237" t="s">
        <v>105</v>
      </c>
      <c r="C237" t="s">
        <v>588</v>
      </c>
      <c r="D237" s="1">
        <v>50000</v>
      </c>
      <c r="E237" s="1">
        <v>1435</v>
      </c>
      <c r="F237" s="1">
        <v>1854</v>
      </c>
      <c r="G237" s="1">
        <v>1520</v>
      </c>
      <c r="H237" s="1">
        <v>25</v>
      </c>
      <c r="I237" s="1">
        <f>E237+F237+G237+H237</f>
        <v>4834</v>
      </c>
      <c r="J237" s="1">
        <f>D237-I237</f>
        <v>45166</v>
      </c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</row>
    <row r="238" spans="1:125">
      <c r="A238" s="3" t="s">
        <v>18</v>
      </c>
      <c r="B238" s="3">
        <v>3</v>
      </c>
      <c r="C238" s="3"/>
      <c r="D238" s="4">
        <f t="shared" ref="D238:J238" si="68">SUM(D235:D237)</f>
        <v>122000</v>
      </c>
      <c r="E238" s="4">
        <f t="shared" si="68"/>
        <v>3501.4</v>
      </c>
      <c r="F238" s="4">
        <f t="shared" si="68"/>
        <v>2296.65</v>
      </c>
      <c r="G238" s="4">
        <f t="shared" si="68"/>
        <v>3708.8</v>
      </c>
      <c r="H238" s="4">
        <f t="shared" si="68"/>
        <v>1646.62</v>
      </c>
      <c r="I238" s="4">
        <f t="shared" si="68"/>
        <v>11153.47</v>
      </c>
      <c r="J238" s="4">
        <f t="shared" si="68"/>
        <v>110846.53</v>
      </c>
    </row>
    <row r="240" spans="1:125">
      <c r="A240" s="22" t="s">
        <v>170</v>
      </c>
      <c r="B240" s="22"/>
      <c r="C240" s="22"/>
      <c r="D240" s="22"/>
      <c r="E240" s="22"/>
      <c r="F240" s="22"/>
      <c r="G240" s="22"/>
      <c r="H240" s="22"/>
      <c r="I240" s="22"/>
      <c r="J240" s="22"/>
    </row>
    <row r="241" spans="1:125">
      <c r="A241" t="s">
        <v>171</v>
      </c>
      <c r="B241" t="s">
        <v>172</v>
      </c>
      <c r="C241" t="s">
        <v>588</v>
      </c>
      <c r="D241" s="1">
        <v>32272.44</v>
      </c>
      <c r="E241" s="1">
        <v>926.22</v>
      </c>
      <c r="F241" s="1">
        <v>0</v>
      </c>
      <c r="G241" s="1">
        <v>981.08</v>
      </c>
      <c r="H241" s="1">
        <v>25</v>
      </c>
      <c r="I241" s="1">
        <f t="shared" ref="I241:I243" si="69">E241+F241+G241+H241</f>
        <v>1932.3000000000002</v>
      </c>
      <c r="J241" s="1">
        <f t="shared" ref="J241:J243" si="70">D241-I241</f>
        <v>30340.14</v>
      </c>
    </row>
    <row r="242" spans="1:125">
      <c r="A242" t="s">
        <v>173</v>
      </c>
      <c r="B242" t="s">
        <v>21</v>
      </c>
      <c r="C242" t="s">
        <v>588</v>
      </c>
      <c r="D242" s="1">
        <v>19398.95</v>
      </c>
      <c r="E242" s="1">
        <v>556.75</v>
      </c>
      <c r="F242" s="1">
        <v>0</v>
      </c>
      <c r="G242" s="1">
        <v>589.73</v>
      </c>
      <c r="H242" s="1">
        <v>25</v>
      </c>
      <c r="I242" s="1">
        <f t="shared" si="69"/>
        <v>1171.48</v>
      </c>
      <c r="J242" s="1">
        <f t="shared" si="70"/>
        <v>18227.47</v>
      </c>
    </row>
    <row r="243" spans="1:125">
      <c r="A243" t="s">
        <v>175</v>
      </c>
      <c r="B243" t="s">
        <v>26</v>
      </c>
      <c r="C243" t="s">
        <v>588</v>
      </c>
      <c r="D243" s="1">
        <v>40000</v>
      </c>
      <c r="E243" s="1">
        <v>1148</v>
      </c>
      <c r="F243" s="1">
        <v>442.65</v>
      </c>
      <c r="G243" s="1">
        <v>1216</v>
      </c>
      <c r="H243" s="1">
        <v>25</v>
      </c>
      <c r="I243" s="1">
        <f t="shared" si="69"/>
        <v>2831.65</v>
      </c>
      <c r="J243" s="1">
        <f t="shared" si="70"/>
        <v>37168.35</v>
      </c>
    </row>
    <row r="244" spans="1:125">
      <c r="A244" t="s">
        <v>176</v>
      </c>
      <c r="B244" t="s">
        <v>177</v>
      </c>
      <c r="C244" t="s">
        <v>585</v>
      </c>
      <c r="D244" s="1">
        <v>85000</v>
      </c>
      <c r="E244" s="1">
        <v>2439.5</v>
      </c>
      <c r="F244" s="1">
        <v>8576.99</v>
      </c>
      <c r="G244" s="1">
        <v>2584</v>
      </c>
      <c r="H244" s="1">
        <v>25</v>
      </c>
      <c r="I244" s="1">
        <f t="shared" ref="I244:I252" si="71">E244+F244+G244+H244</f>
        <v>13625.49</v>
      </c>
      <c r="J244" s="1">
        <f t="shared" ref="J244:J253" si="72">D244-I244</f>
        <v>71374.509999999995</v>
      </c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</row>
    <row r="245" spans="1:125">
      <c r="A245" t="s">
        <v>652</v>
      </c>
      <c r="B245" t="s">
        <v>651</v>
      </c>
      <c r="C245" t="s">
        <v>588</v>
      </c>
      <c r="D245" s="1">
        <v>40000</v>
      </c>
      <c r="E245" s="1">
        <v>1148</v>
      </c>
      <c r="F245" s="1">
        <v>442.65</v>
      </c>
      <c r="G245" s="1">
        <v>1216</v>
      </c>
      <c r="H245" s="1">
        <v>25</v>
      </c>
      <c r="I245" s="1">
        <f t="shared" si="71"/>
        <v>2831.65</v>
      </c>
      <c r="J245" s="1">
        <f t="shared" si="72"/>
        <v>37168.35</v>
      </c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</row>
    <row r="246" spans="1:125">
      <c r="A246" t="s">
        <v>546</v>
      </c>
      <c r="B246" t="s">
        <v>545</v>
      </c>
      <c r="C246" t="s">
        <v>588</v>
      </c>
      <c r="D246" s="1">
        <v>40000</v>
      </c>
      <c r="E246" s="1">
        <v>1148</v>
      </c>
      <c r="F246" s="1">
        <v>442.65</v>
      </c>
      <c r="G246" s="1">
        <v>1216</v>
      </c>
      <c r="H246" s="1">
        <v>25</v>
      </c>
      <c r="I246" s="1">
        <f t="shared" si="71"/>
        <v>2831.65</v>
      </c>
      <c r="J246" s="1">
        <f t="shared" si="72"/>
        <v>37168.35</v>
      </c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</row>
    <row r="247" spans="1:125">
      <c r="A247" t="s">
        <v>602</v>
      </c>
      <c r="B247" t="s">
        <v>182</v>
      </c>
      <c r="C247" t="s">
        <v>588</v>
      </c>
      <c r="D247" s="1">
        <v>40000</v>
      </c>
      <c r="E247" s="1">
        <v>1148</v>
      </c>
      <c r="F247" s="1">
        <v>442.65</v>
      </c>
      <c r="G247" s="1">
        <v>1216</v>
      </c>
      <c r="H247" s="1">
        <v>25</v>
      </c>
      <c r="I247" s="1">
        <f t="shared" si="71"/>
        <v>2831.65</v>
      </c>
      <c r="J247" s="1">
        <f t="shared" si="72"/>
        <v>37168.35</v>
      </c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</row>
    <row r="248" spans="1:125">
      <c r="A248" t="s">
        <v>657</v>
      </c>
      <c r="B248" t="s">
        <v>656</v>
      </c>
      <c r="C248" t="s">
        <v>588</v>
      </c>
      <c r="D248" s="1">
        <v>75000</v>
      </c>
      <c r="E248" s="1">
        <v>2152.5</v>
      </c>
      <c r="F248" s="1">
        <v>6309.38</v>
      </c>
      <c r="G248" s="1">
        <v>2280</v>
      </c>
      <c r="H248" s="1">
        <v>25</v>
      </c>
      <c r="I248" s="1">
        <f t="shared" si="71"/>
        <v>10766.880000000001</v>
      </c>
      <c r="J248" s="1">
        <f t="shared" si="72"/>
        <v>64233.119999999995</v>
      </c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</row>
    <row r="249" spans="1:125">
      <c r="A249" t="s">
        <v>655</v>
      </c>
      <c r="B249" t="s">
        <v>105</v>
      </c>
      <c r="C249" t="s">
        <v>588</v>
      </c>
      <c r="D249" s="1">
        <v>40000</v>
      </c>
      <c r="E249" s="1">
        <v>1148</v>
      </c>
      <c r="F249" s="1">
        <v>442.65</v>
      </c>
      <c r="G249" s="1">
        <v>1216</v>
      </c>
      <c r="H249" s="1">
        <v>25</v>
      </c>
      <c r="I249" s="1">
        <f t="shared" si="71"/>
        <v>2831.65</v>
      </c>
      <c r="J249" s="1">
        <f t="shared" si="72"/>
        <v>37168.35</v>
      </c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t="s">
        <v>654</v>
      </c>
      <c r="B250" t="s">
        <v>105</v>
      </c>
      <c r="C250" t="s">
        <v>588</v>
      </c>
      <c r="D250" s="21">
        <v>35000</v>
      </c>
      <c r="E250" s="1">
        <v>1004.5</v>
      </c>
      <c r="F250" s="1">
        <v>0</v>
      </c>
      <c r="G250" s="1">
        <v>1064</v>
      </c>
      <c r="H250" s="1">
        <v>25</v>
      </c>
      <c r="I250" s="1">
        <f t="shared" si="71"/>
        <v>2093.5</v>
      </c>
      <c r="J250" s="1">
        <f t="shared" si="72"/>
        <v>32906.5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653</v>
      </c>
      <c r="B251" s="12" t="s">
        <v>23</v>
      </c>
      <c r="C251" t="s">
        <v>588</v>
      </c>
      <c r="D251" s="1">
        <v>150000</v>
      </c>
      <c r="E251" s="1">
        <v>4305</v>
      </c>
      <c r="F251" s="1">
        <v>24107.84</v>
      </c>
      <c r="G251" s="1">
        <v>3595.1</v>
      </c>
      <c r="H251" s="1">
        <v>25</v>
      </c>
      <c r="I251" s="1">
        <f t="shared" si="71"/>
        <v>32032.94</v>
      </c>
      <c r="J251" s="1">
        <f t="shared" si="72"/>
        <v>117967.06</v>
      </c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</row>
    <row r="252" spans="1:125">
      <c r="A252" t="s">
        <v>489</v>
      </c>
      <c r="B252" t="s">
        <v>508</v>
      </c>
      <c r="C252" t="s">
        <v>588</v>
      </c>
      <c r="D252" s="1">
        <v>38000</v>
      </c>
      <c r="E252" s="1">
        <v>1090.5999999999999</v>
      </c>
      <c r="F252" s="1">
        <v>160.38</v>
      </c>
      <c r="G252" s="1">
        <v>1155.2</v>
      </c>
      <c r="H252" s="1">
        <v>25</v>
      </c>
      <c r="I252" s="1">
        <f t="shared" si="71"/>
        <v>2431.1800000000003</v>
      </c>
      <c r="J252" s="1">
        <f t="shared" si="72"/>
        <v>35568.82</v>
      </c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</row>
    <row r="253" spans="1:125">
      <c r="A253" t="s">
        <v>488</v>
      </c>
      <c r="B253" t="s">
        <v>224</v>
      </c>
      <c r="C253" t="s">
        <v>588</v>
      </c>
      <c r="D253" s="1">
        <v>40000</v>
      </c>
      <c r="E253" s="1">
        <v>1148</v>
      </c>
      <c r="F253" s="1">
        <v>442.65</v>
      </c>
      <c r="G253" s="1">
        <v>1216</v>
      </c>
      <c r="H253" s="1">
        <v>25</v>
      </c>
      <c r="I253" s="1">
        <f>+E253+F253+G253+H253</f>
        <v>2831.65</v>
      </c>
      <c r="J253" s="1">
        <f t="shared" si="72"/>
        <v>37168.35</v>
      </c>
    </row>
    <row r="254" spans="1:125">
      <c r="A254" s="3" t="s">
        <v>18</v>
      </c>
      <c r="B254" s="3">
        <v>13</v>
      </c>
      <c r="C254" s="3"/>
      <c r="D254" s="4">
        <f t="shared" ref="D254:J254" si="73">SUM(D241:D253)</f>
        <v>674671.39</v>
      </c>
      <c r="E254" s="4">
        <f t="shared" si="73"/>
        <v>19363.07</v>
      </c>
      <c r="F254" s="4">
        <f t="shared" si="73"/>
        <v>41810.49</v>
      </c>
      <c r="G254" s="4">
        <f t="shared" si="73"/>
        <v>19545.11</v>
      </c>
      <c r="H254" s="4">
        <f t="shared" si="73"/>
        <v>325</v>
      </c>
      <c r="I254" s="4">
        <f t="shared" si="73"/>
        <v>81043.669999999984</v>
      </c>
      <c r="J254" s="4">
        <f t="shared" si="73"/>
        <v>593627.71999999986</v>
      </c>
    </row>
    <row r="256" spans="1:125">
      <c r="A256" s="11" t="s">
        <v>178</v>
      </c>
      <c r="B256" s="11"/>
      <c r="C256" s="13"/>
      <c r="D256" s="11"/>
      <c r="E256" s="11"/>
      <c r="F256" s="11"/>
      <c r="G256" s="11"/>
      <c r="H256" s="11"/>
      <c r="I256" s="11"/>
      <c r="J256" s="11"/>
    </row>
    <row r="257" spans="1:125">
      <c r="A257" t="s">
        <v>179</v>
      </c>
      <c r="B257" t="s">
        <v>180</v>
      </c>
      <c r="C257" t="s">
        <v>585</v>
      </c>
      <c r="D257" s="1">
        <v>60000</v>
      </c>
      <c r="E257" s="1">
        <v>1722</v>
      </c>
      <c r="F257" s="1">
        <v>3486.68</v>
      </c>
      <c r="G257" s="1">
        <v>1824</v>
      </c>
      <c r="H257" s="1">
        <v>25</v>
      </c>
      <c r="I257" s="1">
        <f>+E257+F257+G257+H257</f>
        <v>7057.68</v>
      </c>
      <c r="J257" s="1">
        <f t="shared" ref="J257" si="74">D257-I257</f>
        <v>52942.32</v>
      </c>
    </row>
    <row r="258" spans="1:125">
      <c r="A258" s="3" t="s">
        <v>18</v>
      </c>
      <c r="B258" s="3">
        <v>1</v>
      </c>
      <c r="C258" s="3"/>
      <c r="D258" s="4">
        <f t="shared" ref="D258:J258" si="75">SUM(D257:D257)</f>
        <v>60000</v>
      </c>
      <c r="E258" s="4">
        <f t="shared" si="75"/>
        <v>1722</v>
      </c>
      <c r="F258" s="4">
        <f t="shared" si="75"/>
        <v>3486.68</v>
      </c>
      <c r="G258" s="4">
        <f t="shared" si="75"/>
        <v>1824</v>
      </c>
      <c r="H258" s="4">
        <f t="shared" si="75"/>
        <v>25</v>
      </c>
      <c r="I258" s="4">
        <f t="shared" si="75"/>
        <v>7057.68</v>
      </c>
      <c r="J258" s="4">
        <f t="shared" si="75"/>
        <v>52942.32</v>
      </c>
    </row>
    <row r="260" spans="1:125">
      <c r="A260" s="11" t="s">
        <v>183</v>
      </c>
      <c r="B260" s="11"/>
      <c r="C260" s="13"/>
      <c r="D260" s="11"/>
      <c r="E260" s="11"/>
      <c r="F260" s="11"/>
      <c r="G260" s="11"/>
      <c r="H260" s="11"/>
      <c r="I260" s="11"/>
      <c r="J260" s="11"/>
    </row>
    <row r="261" spans="1:125">
      <c r="A261" t="s">
        <v>184</v>
      </c>
      <c r="B261" t="s">
        <v>169</v>
      </c>
      <c r="C261" t="s">
        <v>585</v>
      </c>
      <c r="D261" s="1">
        <v>65000</v>
      </c>
      <c r="E261" s="1">
        <v>1865.5</v>
      </c>
      <c r="F261" s="1">
        <v>4221.25</v>
      </c>
      <c r="G261" s="1">
        <v>1976</v>
      </c>
      <c r="H261" s="1">
        <v>1056.6199999999999</v>
      </c>
      <c r="I261" s="1">
        <f>E261+F261+G261+H261</f>
        <v>9119.369999999999</v>
      </c>
      <c r="J261" s="1">
        <f>D261-I261</f>
        <v>55880.630000000005</v>
      </c>
    </row>
    <row r="262" spans="1:125">
      <c r="A262" s="3" t="s">
        <v>18</v>
      </c>
      <c r="B262" s="3">
        <v>1</v>
      </c>
      <c r="C262" s="3"/>
      <c r="D262" s="4">
        <f t="shared" ref="D262:J262" si="76">SUM(D261)</f>
        <v>65000</v>
      </c>
      <c r="E262" s="4">
        <f t="shared" si="76"/>
        <v>1865.5</v>
      </c>
      <c r="F262" s="4">
        <f t="shared" si="76"/>
        <v>4221.25</v>
      </c>
      <c r="G262" s="4">
        <f t="shared" si="76"/>
        <v>1976</v>
      </c>
      <c r="H262" s="4">
        <f t="shared" si="76"/>
        <v>1056.6199999999999</v>
      </c>
      <c r="I262" s="4">
        <f t="shared" si="76"/>
        <v>9119.369999999999</v>
      </c>
      <c r="J262" s="4">
        <f t="shared" si="76"/>
        <v>55880.630000000005</v>
      </c>
    </row>
    <row r="264" spans="1:125">
      <c r="A264" s="11" t="s">
        <v>185</v>
      </c>
      <c r="B264" s="11"/>
      <c r="C264" s="13"/>
      <c r="D264" s="11"/>
      <c r="E264" s="11"/>
      <c r="F264" s="11"/>
      <c r="G264" s="11"/>
      <c r="H264" s="11"/>
      <c r="I264" s="11"/>
      <c r="J264" s="11"/>
    </row>
    <row r="265" spans="1:125">
      <c r="A265" t="s">
        <v>490</v>
      </c>
      <c r="B265" t="s">
        <v>198</v>
      </c>
      <c r="C265" t="s">
        <v>588</v>
      </c>
      <c r="D265" s="1">
        <v>75000</v>
      </c>
      <c r="E265" s="1">
        <v>2152.5</v>
      </c>
      <c r="F265" s="1">
        <v>6309.38</v>
      </c>
      <c r="G265" s="1">
        <v>2280</v>
      </c>
      <c r="H265" s="1">
        <v>25</v>
      </c>
      <c r="I265" s="1">
        <f>E265+F265+G265+H265</f>
        <v>10766.880000000001</v>
      </c>
      <c r="J265" s="1">
        <f>D265-I265</f>
        <v>64233.119999999995</v>
      </c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</row>
    <row r="266" spans="1:125">
      <c r="A266" t="s">
        <v>186</v>
      </c>
      <c r="B266" t="s">
        <v>187</v>
      </c>
      <c r="C266" t="s">
        <v>585</v>
      </c>
      <c r="D266" s="1">
        <v>80000</v>
      </c>
      <c r="E266" s="1">
        <v>2296</v>
      </c>
      <c r="F266" s="1">
        <v>7400.87</v>
      </c>
      <c r="G266" s="1">
        <v>2432</v>
      </c>
      <c r="H266" s="1">
        <v>25</v>
      </c>
      <c r="I266" s="1">
        <f t="shared" ref="I266:I269" si="77">E266+F266+G266+H266</f>
        <v>12153.869999999999</v>
      </c>
      <c r="J266" s="1">
        <f t="shared" ref="J266:J269" si="78">D266-I266</f>
        <v>67846.13</v>
      </c>
    </row>
    <row r="267" spans="1:125">
      <c r="A267" t="s">
        <v>188</v>
      </c>
      <c r="B267" t="s">
        <v>94</v>
      </c>
      <c r="C267" t="s">
        <v>588</v>
      </c>
      <c r="D267" s="1">
        <v>16000</v>
      </c>
      <c r="E267" s="1">
        <v>459.2</v>
      </c>
      <c r="F267" s="1">
        <v>0</v>
      </c>
      <c r="G267" s="1">
        <v>486.4</v>
      </c>
      <c r="H267" s="1">
        <v>271</v>
      </c>
      <c r="I267" s="1">
        <f t="shared" si="77"/>
        <v>1216.5999999999999</v>
      </c>
      <c r="J267" s="1">
        <f t="shared" si="78"/>
        <v>14783.4</v>
      </c>
    </row>
    <row r="268" spans="1:125">
      <c r="A268" t="s">
        <v>189</v>
      </c>
      <c r="B268" t="s">
        <v>190</v>
      </c>
      <c r="C268" t="s">
        <v>588</v>
      </c>
      <c r="D268" s="1">
        <v>80000</v>
      </c>
      <c r="E268" s="1">
        <v>2296</v>
      </c>
      <c r="F268" s="1">
        <v>7142.96</v>
      </c>
      <c r="G268" s="1">
        <v>2432</v>
      </c>
      <c r="H268" s="1">
        <v>1596.62</v>
      </c>
      <c r="I268" s="1">
        <f t="shared" si="77"/>
        <v>13467.579999999998</v>
      </c>
      <c r="J268" s="1">
        <f t="shared" si="78"/>
        <v>66532.42</v>
      </c>
    </row>
    <row r="269" spans="1:125">
      <c r="A269" t="s">
        <v>191</v>
      </c>
      <c r="B269" t="s">
        <v>482</v>
      </c>
      <c r="C269" t="s">
        <v>585</v>
      </c>
      <c r="D269" s="1">
        <v>38500</v>
      </c>
      <c r="E269" s="1">
        <v>1104.95</v>
      </c>
      <c r="F269" s="1">
        <v>230.95</v>
      </c>
      <c r="G269" s="1">
        <v>1170.4000000000001</v>
      </c>
      <c r="H269" s="1">
        <v>125</v>
      </c>
      <c r="I269" s="1">
        <f t="shared" si="77"/>
        <v>2631.3</v>
      </c>
      <c r="J269" s="1">
        <f t="shared" si="78"/>
        <v>35868.699999999997</v>
      </c>
    </row>
    <row r="270" spans="1:125">
      <c r="A270" t="s">
        <v>549</v>
      </c>
      <c r="B270" t="s">
        <v>195</v>
      </c>
      <c r="C270" t="s">
        <v>588</v>
      </c>
      <c r="D270" s="1">
        <v>40000</v>
      </c>
      <c r="E270" s="1">
        <v>1148</v>
      </c>
      <c r="F270" s="1">
        <v>442.65</v>
      </c>
      <c r="G270" s="1">
        <v>1216</v>
      </c>
      <c r="H270" s="1">
        <v>25</v>
      </c>
      <c r="I270" s="1">
        <f t="shared" ref="I270:I274" si="79">E270+F270+G270+H270</f>
        <v>2831.65</v>
      </c>
      <c r="J270" s="1">
        <f t="shared" ref="J270:J274" si="80">D270-I270</f>
        <v>37168.35</v>
      </c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</row>
    <row r="271" spans="1:125">
      <c r="A271" t="s">
        <v>548</v>
      </c>
      <c r="B271" t="s">
        <v>547</v>
      </c>
      <c r="C271" t="s">
        <v>588</v>
      </c>
      <c r="D271" s="1">
        <v>58000</v>
      </c>
      <c r="E271" s="1">
        <v>1664.6</v>
      </c>
      <c r="F271" s="1">
        <v>3110.32</v>
      </c>
      <c r="G271" s="1">
        <v>1763.2</v>
      </c>
      <c r="H271" s="1">
        <v>25</v>
      </c>
      <c r="I271" s="1">
        <f t="shared" si="79"/>
        <v>6563.12</v>
      </c>
      <c r="J271" s="1">
        <f t="shared" si="80"/>
        <v>51436.88</v>
      </c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</row>
    <row r="272" spans="1:125">
      <c r="A272" t="s">
        <v>492</v>
      </c>
      <c r="B272" t="s">
        <v>26</v>
      </c>
      <c r="C272" t="s">
        <v>588</v>
      </c>
      <c r="D272" s="1">
        <v>40000</v>
      </c>
      <c r="E272" s="1">
        <v>1148</v>
      </c>
      <c r="F272" s="1">
        <v>442.65</v>
      </c>
      <c r="G272" s="1">
        <v>1216</v>
      </c>
      <c r="H272" s="1">
        <v>25</v>
      </c>
      <c r="I272" s="1">
        <f t="shared" si="79"/>
        <v>2831.65</v>
      </c>
      <c r="J272" s="1">
        <f t="shared" si="80"/>
        <v>37168.35</v>
      </c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</row>
    <row r="273" spans="1:125">
      <c r="A273" t="s">
        <v>192</v>
      </c>
      <c r="B273" t="s">
        <v>23</v>
      </c>
      <c r="C273" t="s">
        <v>588</v>
      </c>
      <c r="D273" s="1">
        <v>125000</v>
      </c>
      <c r="E273" s="1">
        <v>3587.5</v>
      </c>
      <c r="F273" s="1">
        <v>18037.22</v>
      </c>
      <c r="G273" s="1">
        <v>3595.1</v>
      </c>
      <c r="H273" s="1">
        <v>25</v>
      </c>
      <c r="I273" s="1">
        <f t="shared" si="79"/>
        <v>25244.82</v>
      </c>
      <c r="J273" s="1">
        <f t="shared" si="80"/>
        <v>99755.18</v>
      </c>
    </row>
    <row r="274" spans="1:125">
      <c r="A274" t="s">
        <v>550</v>
      </c>
      <c r="B274" t="s">
        <v>105</v>
      </c>
      <c r="C274" t="s">
        <v>588</v>
      </c>
      <c r="D274" s="1">
        <v>32000</v>
      </c>
      <c r="E274" s="1">
        <v>918.4</v>
      </c>
      <c r="F274" s="1">
        <v>0</v>
      </c>
      <c r="G274" s="1">
        <v>972.8</v>
      </c>
      <c r="H274" s="1">
        <v>25</v>
      </c>
      <c r="I274" s="1">
        <f t="shared" si="79"/>
        <v>1916.1999999999998</v>
      </c>
      <c r="J274" s="1">
        <f t="shared" si="80"/>
        <v>30083.8</v>
      </c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</row>
    <row r="275" spans="1:125">
      <c r="A275" s="3" t="s">
        <v>18</v>
      </c>
      <c r="B275" s="3">
        <v>10</v>
      </c>
      <c r="C275" s="3"/>
      <c r="D275" s="4">
        <f t="shared" ref="D275:J275" si="81">SUM(D265:D274)</f>
        <v>584500</v>
      </c>
      <c r="E275" s="4">
        <f t="shared" si="81"/>
        <v>16775.150000000001</v>
      </c>
      <c r="F275" s="4">
        <f t="shared" si="81"/>
        <v>43117</v>
      </c>
      <c r="G275" s="4">
        <f t="shared" si="81"/>
        <v>17563.899999999998</v>
      </c>
      <c r="H275" s="4">
        <f t="shared" si="81"/>
        <v>2167.62</v>
      </c>
      <c r="I275" s="4">
        <f t="shared" si="81"/>
        <v>79623.67</v>
      </c>
      <c r="J275" s="4">
        <f t="shared" si="81"/>
        <v>504876.32999999996</v>
      </c>
    </row>
    <row r="277" spans="1:125">
      <c r="A277" s="11" t="s">
        <v>193</v>
      </c>
      <c r="B277" s="11"/>
      <c r="C277" s="13"/>
      <c r="D277" s="11"/>
      <c r="E277" s="11"/>
      <c r="F277" s="11"/>
      <c r="G277" s="11"/>
      <c r="H277" s="11"/>
      <c r="I277" s="11"/>
      <c r="J277" s="11"/>
    </row>
    <row r="278" spans="1:125">
      <c r="A278" t="s">
        <v>194</v>
      </c>
      <c r="B278" t="s">
        <v>195</v>
      </c>
      <c r="C278" t="s">
        <v>585</v>
      </c>
      <c r="D278" s="1">
        <v>65000</v>
      </c>
      <c r="E278" s="1">
        <v>1865.5</v>
      </c>
      <c r="F278" s="1">
        <v>4427.58</v>
      </c>
      <c r="G278" s="1">
        <v>1976</v>
      </c>
      <c r="H278" s="1">
        <v>125</v>
      </c>
      <c r="I278" s="1">
        <f t="shared" ref="I278:I282" si="82">E278+F278+G278+H278</f>
        <v>8394.08</v>
      </c>
      <c r="J278" s="1">
        <f t="shared" ref="J278:J282" si="83">D278-I278</f>
        <v>56605.919999999998</v>
      </c>
    </row>
    <row r="279" spans="1:125">
      <c r="A279" t="s">
        <v>196</v>
      </c>
      <c r="B279" t="s">
        <v>491</v>
      </c>
      <c r="C279" t="s">
        <v>585</v>
      </c>
      <c r="D279" s="1">
        <v>65000</v>
      </c>
      <c r="E279" s="1">
        <v>1865.5</v>
      </c>
      <c r="F279" s="1">
        <v>4221.25</v>
      </c>
      <c r="G279" s="1">
        <v>1976</v>
      </c>
      <c r="H279" s="1">
        <v>1056.6199999999999</v>
      </c>
      <c r="I279" s="1">
        <f t="shared" si="82"/>
        <v>9119.369999999999</v>
      </c>
      <c r="J279" s="1">
        <f t="shared" si="83"/>
        <v>55880.630000000005</v>
      </c>
    </row>
    <row r="280" spans="1:125">
      <c r="A280" t="s">
        <v>197</v>
      </c>
      <c r="B280" t="s">
        <v>198</v>
      </c>
      <c r="C280" t="s">
        <v>585</v>
      </c>
      <c r="D280" s="1">
        <v>55000</v>
      </c>
      <c r="E280" s="1">
        <v>1578.5</v>
      </c>
      <c r="F280" s="1">
        <v>2559.6799999999998</v>
      </c>
      <c r="G280" s="1">
        <v>1672</v>
      </c>
      <c r="H280" s="1">
        <v>25</v>
      </c>
      <c r="I280" s="1">
        <f t="shared" si="82"/>
        <v>5835.18</v>
      </c>
      <c r="J280" s="1">
        <f t="shared" si="83"/>
        <v>49164.82</v>
      </c>
    </row>
    <row r="281" spans="1:125">
      <c r="A281" t="s">
        <v>199</v>
      </c>
      <c r="B281" t="s">
        <v>23</v>
      </c>
      <c r="C281" t="s">
        <v>585</v>
      </c>
      <c r="D281" s="1">
        <v>80000</v>
      </c>
      <c r="E281" s="1">
        <v>2296</v>
      </c>
      <c r="F281" s="1">
        <v>7400.87</v>
      </c>
      <c r="G281" s="1">
        <v>2432</v>
      </c>
      <c r="H281" s="1">
        <v>165</v>
      </c>
      <c r="I281" s="1">
        <f t="shared" si="82"/>
        <v>12293.869999999999</v>
      </c>
      <c r="J281" s="1">
        <f t="shared" si="83"/>
        <v>67706.13</v>
      </c>
    </row>
    <row r="282" spans="1:125">
      <c r="A282" t="s">
        <v>200</v>
      </c>
      <c r="B282" t="s">
        <v>198</v>
      </c>
      <c r="C282" t="s">
        <v>585</v>
      </c>
      <c r="D282" s="1">
        <v>55000</v>
      </c>
      <c r="E282" s="1">
        <v>1578.5</v>
      </c>
      <c r="F282" s="1">
        <v>2559.6799999999998</v>
      </c>
      <c r="G282" s="1">
        <v>1672</v>
      </c>
      <c r="H282" s="1">
        <v>25</v>
      </c>
      <c r="I282" s="1">
        <f t="shared" si="82"/>
        <v>5835.18</v>
      </c>
      <c r="J282" s="1">
        <f t="shared" si="83"/>
        <v>49164.82</v>
      </c>
    </row>
    <row r="283" spans="1:125">
      <c r="A283" s="3" t="s">
        <v>18</v>
      </c>
      <c r="B283" s="3">
        <v>5</v>
      </c>
      <c r="C283" s="3"/>
      <c r="D283" s="4">
        <f t="shared" ref="D283:J283" si="84">SUM(D278:D282)</f>
        <v>320000</v>
      </c>
      <c r="E283" s="4">
        <f t="shared" si="84"/>
        <v>9184</v>
      </c>
      <c r="F283" s="4">
        <f t="shared" si="84"/>
        <v>21169.06</v>
      </c>
      <c r="G283" s="4">
        <f t="shared" si="84"/>
        <v>9728</v>
      </c>
      <c r="H283" s="4">
        <f t="shared" si="84"/>
        <v>1396.62</v>
      </c>
      <c r="I283" s="4">
        <f t="shared" si="84"/>
        <v>41477.68</v>
      </c>
      <c r="J283" s="4">
        <f t="shared" si="84"/>
        <v>278522.32</v>
      </c>
    </row>
    <row r="285" spans="1:125">
      <c r="A285" s="11" t="s">
        <v>201</v>
      </c>
      <c r="B285" s="11"/>
      <c r="C285" s="13"/>
      <c r="D285" s="11"/>
      <c r="E285" s="11"/>
      <c r="F285" s="11"/>
      <c r="G285" s="11"/>
      <c r="H285" s="11"/>
      <c r="I285" s="11"/>
      <c r="J285" s="11"/>
    </row>
    <row r="286" spans="1:125">
      <c r="A286" t="s">
        <v>202</v>
      </c>
      <c r="B286" t="s">
        <v>483</v>
      </c>
      <c r="C286" t="s">
        <v>585</v>
      </c>
      <c r="D286" s="1">
        <v>40000</v>
      </c>
      <c r="E286" s="1">
        <v>1148</v>
      </c>
      <c r="F286" s="1">
        <v>442.65</v>
      </c>
      <c r="G286" s="1">
        <v>1216</v>
      </c>
      <c r="H286" s="1">
        <v>125</v>
      </c>
      <c r="I286" s="1">
        <f t="shared" ref="I286:I288" si="85">E286+F286+G286+H286</f>
        <v>2931.65</v>
      </c>
      <c r="J286" s="1">
        <f t="shared" ref="J286:J288" si="86">D286-I286</f>
        <v>37068.35</v>
      </c>
    </row>
    <row r="287" spans="1:125">
      <c r="A287" t="s">
        <v>204</v>
      </c>
      <c r="B287" t="s">
        <v>484</v>
      </c>
      <c r="C287" t="s">
        <v>585</v>
      </c>
      <c r="D287" s="1">
        <v>40000</v>
      </c>
      <c r="E287" s="1">
        <v>1148</v>
      </c>
      <c r="F287" s="1">
        <v>287.91000000000003</v>
      </c>
      <c r="G287" s="1">
        <v>1216</v>
      </c>
      <c r="H287" s="1">
        <v>4676.62</v>
      </c>
      <c r="I287" s="1">
        <f t="shared" si="85"/>
        <v>7328.53</v>
      </c>
      <c r="J287" s="1">
        <f t="shared" si="86"/>
        <v>32671.47</v>
      </c>
    </row>
    <row r="288" spans="1:125">
      <c r="A288" t="s">
        <v>205</v>
      </c>
      <c r="B288" t="s">
        <v>484</v>
      </c>
      <c r="C288" t="s">
        <v>585</v>
      </c>
      <c r="D288" s="1">
        <v>40000</v>
      </c>
      <c r="E288" s="1">
        <v>1148</v>
      </c>
      <c r="F288" s="1">
        <v>442.65</v>
      </c>
      <c r="G288" s="1">
        <v>1216</v>
      </c>
      <c r="H288" s="1">
        <v>25</v>
      </c>
      <c r="I288" s="1">
        <f t="shared" si="85"/>
        <v>2831.65</v>
      </c>
      <c r="J288" s="1">
        <f t="shared" si="86"/>
        <v>37168.35</v>
      </c>
    </row>
    <row r="289" spans="1:125">
      <c r="A289" s="3" t="s">
        <v>18</v>
      </c>
      <c r="B289" s="3">
        <v>3</v>
      </c>
      <c r="C289" s="3"/>
      <c r="D289" s="4">
        <f t="shared" ref="D289:J289" si="87">SUM(D286:D288)</f>
        <v>120000</v>
      </c>
      <c r="E289" s="4">
        <f t="shared" si="87"/>
        <v>3444</v>
      </c>
      <c r="F289" s="4">
        <f t="shared" si="87"/>
        <v>1173.21</v>
      </c>
      <c r="G289" s="4">
        <f t="shared" si="87"/>
        <v>3648</v>
      </c>
      <c r="H289" s="4">
        <f t="shared" si="87"/>
        <v>4826.62</v>
      </c>
      <c r="I289" s="4">
        <f t="shared" si="87"/>
        <v>13091.83</v>
      </c>
      <c r="J289" s="4">
        <f t="shared" si="87"/>
        <v>106908.17000000001</v>
      </c>
    </row>
    <row r="291" spans="1:125">
      <c r="A291" s="11" t="s">
        <v>493</v>
      </c>
    </row>
    <row r="292" spans="1:125">
      <c r="A292" t="s">
        <v>494</v>
      </c>
      <c r="B292" t="s">
        <v>21</v>
      </c>
      <c r="C292" t="s">
        <v>588</v>
      </c>
      <c r="D292" s="1">
        <v>40000</v>
      </c>
      <c r="E292" s="1">
        <v>1148</v>
      </c>
      <c r="F292" s="1">
        <v>442.65</v>
      </c>
      <c r="G292" s="1">
        <v>1216</v>
      </c>
      <c r="H292" s="1">
        <v>25</v>
      </c>
      <c r="I292" s="1">
        <f>E292+F292+G292+H292</f>
        <v>2831.65</v>
      </c>
      <c r="J292" s="1">
        <f>D292-I292</f>
        <v>37168.35</v>
      </c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</row>
    <row r="293" spans="1:125">
      <c r="A293" s="3" t="s">
        <v>18</v>
      </c>
      <c r="B293" s="3">
        <v>1</v>
      </c>
      <c r="C293" s="3"/>
      <c r="D293" s="4">
        <f t="shared" ref="D293:J293" si="88">SUM(D291:D292)</f>
        <v>40000</v>
      </c>
      <c r="E293" s="4">
        <f t="shared" si="88"/>
        <v>1148</v>
      </c>
      <c r="F293" s="4">
        <f t="shared" si="88"/>
        <v>442.65</v>
      </c>
      <c r="G293" s="4">
        <f t="shared" si="88"/>
        <v>1216</v>
      </c>
      <c r="H293" s="4">
        <f t="shared" si="88"/>
        <v>25</v>
      </c>
      <c r="I293" s="4">
        <f t="shared" si="88"/>
        <v>2831.65</v>
      </c>
      <c r="J293" s="4">
        <f t="shared" si="88"/>
        <v>37168.35</v>
      </c>
    </row>
    <row r="295" spans="1:125">
      <c r="A295" s="2" t="s">
        <v>509</v>
      </c>
    </row>
    <row r="296" spans="1:125">
      <c r="A296" t="s">
        <v>239</v>
      </c>
      <c r="B296" t="s">
        <v>23</v>
      </c>
      <c r="C296" t="s">
        <v>585</v>
      </c>
      <c r="D296" s="1">
        <v>110000</v>
      </c>
      <c r="E296" s="1">
        <v>3157</v>
      </c>
      <c r="F296" s="1">
        <v>14457.62</v>
      </c>
      <c r="G296" s="1">
        <v>3344</v>
      </c>
      <c r="H296" s="1">
        <v>165</v>
      </c>
      <c r="I296" s="1">
        <f>E296+F296+G296+H296</f>
        <v>21123.620000000003</v>
      </c>
      <c r="J296" s="1">
        <f>D296-I296</f>
        <v>88876.38</v>
      </c>
    </row>
    <row r="297" spans="1:125">
      <c r="A297" t="s">
        <v>551</v>
      </c>
      <c r="B297" t="s">
        <v>17</v>
      </c>
      <c r="C297" t="s">
        <v>588</v>
      </c>
      <c r="D297" s="1">
        <v>140000</v>
      </c>
      <c r="E297" s="1">
        <v>4018</v>
      </c>
      <c r="F297" s="1">
        <v>21679.59</v>
      </c>
      <c r="G297" s="1">
        <v>3595.1</v>
      </c>
      <c r="H297" s="1">
        <v>25</v>
      </c>
      <c r="I297" s="1">
        <v>29317.69</v>
      </c>
      <c r="J297" s="1">
        <f>+D297-I297</f>
        <v>110682.31</v>
      </c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</row>
    <row r="298" spans="1:125">
      <c r="A298" t="s">
        <v>603</v>
      </c>
      <c r="B298" t="s">
        <v>482</v>
      </c>
      <c r="C298" t="s">
        <v>588</v>
      </c>
      <c r="D298" s="1">
        <v>48000</v>
      </c>
      <c r="E298" s="1">
        <v>1377.6</v>
      </c>
      <c r="F298" s="1">
        <v>1571.73</v>
      </c>
      <c r="G298" s="1">
        <v>1459.2</v>
      </c>
      <c r="H298" s="1">
        <v>25</v>
      </c>
      <c r="I298" s="1">
        <f>E298+F298+G298+H298</f>
        <v>4433.53</v>
      </c>
      <c r="J298" s="1">
        <f>D298-I298</f>
        <v>43566.47</v>
      </c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</row>
    <row r="299" spans="1:125">
      <c r="A299" t="s">
        <v>658</v>
      </c>
      <c r="B299" t="s">
        <v>593</v>
      </c>
      <c r="C299" t="s">
        <v>588</v>
      </c>
      <c r="D299" s="1">
        <v>22500</v>
      </c>
      <c r="E299" s="1">
        <v>645.75</v>
      </c>
      <c r="F299" s="1">
        <v>0</v>
      </c>
      <c r="G299" s="1">
        <v>684</v>
      </c>
      <c r="H299" s="1">
        <v>25</v>
      </c>
      <c r="I299" s="1">
        <f>E299+F299+G299+H299</f>
        <v>1354.75</v>
      </c>
      <c r="J299" s="1">
        <f>D299-I299</f>
        <v>21145.25</v>
      </c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</row>
    <row r="300" spans="1:125">
      <c r="A300" s="3" t="s">
        <v>18</v>
      </c>
      <c r="B300" s="3">
        <v>4</v>
      </c>
      <c r="C300" s="3"/>
      <c r="D300" s="4">
        <f t="shared" ref="D300:J300" si="89">SUM(D296:D299)</f>
        <v>320500</v>
      </c>
      <c r="E300" s="4">
        <f t="shared" si="89"/>
        <v>9198.35</v>
      </c>
      <c r="F300" s="4">
        <f t="shared" si="89"/>
        <v>37708.94</v>
      </c>
      <c r="G300" s="4">
        <f t="shared" si="89"/>
        <v>9082.3000000000011</v>
      </c>
      <c r="H300" s="4">
        <f t="shared" si="89"/>
        <v>240</v>
      </c>
      <c r="I300" s="4">
        <f t="shared" si="89"/>
        <v>56229.59</v>
      </c>
      <c r="J300" s="4">
        <f t="shared" si="89"/>
        <v>264270.41000000003</v>
      </c>
    </row>
    <row r="302" spans="1:125">
      <c r="A302" s="11" t="s">
        <v>206</v>
      </c>
      <c r="B302" s="11"/>
      <c r="C302" s="13"/>
      <c r="D302" s="11"/>
      <c r="E302" s="11"/>
      <c r="F302" s="11"/>
      <c r="G302" s="11"/>
      <c r="H302" s="11"/>
      <c r="I302" s="11"/>
      <c r="J302" s="11"/>
    </row>
    <row r="303" spans="1:125">
      <c r="A303" t="s">
        <v>211</v>
      </c>
      <c r="B303" t="s">
        <v>212</v>
      </c>
      <c r="C303" t="s">
        <v>588</v>
      </c>
      <c r="D303" s="1">
        <v>85000</v>
      </c>
      <c r="E303" s="1">
        <v>2439.5</v>
      </c>
      <c r="F303" s="1">
        <v>8576.99</v>
      </c>
      <c r="G303" s="1">
        <v>2584</v>
      </c>
      <c r="H303" s="1">
        <v>25</v>
      </c>
      <c r="I303" s="1">
        <f t="shared" ref="I303" si="90">E303+F303+G303+H303</f>
        <v>13625.49</v>
      </c>
      <c r="J303" s="1">
        <f t="shared" ref="J303" si="91">D303-I303</f>
        <v>71374.509999999995</v>
      </c>
    </row>
    <row r="304" spans="1:125">
      <c r="A304" t="s">
        <v>215</v>
      </c>
      <c r="B304" t="s">
        <v>216</v>
      </c>
      <c r="C304" t="s">
        <v>588</v>
      </c>
      <c r="D304" s="1">
        <v>40000</v>
      </c>
      <c r="E304" s="1">
        <v>1148</v>
      </c>
      <c r="F304" s="1">
        <v>442.65</v>
      </c>
      <c r="G304" s="1">
        <v>1216</v>
      </c>
      <c r="H304" s="1">
        <v>25</v>
      </c>
      <c r="I304" s="1">
        <f t="shared" ref="I304:I307" si="92">E304+F304+G304+H304</f>
        <v>2831.65</v>
      </c>
      <c r="J304" s="1">
        <f t="shared" ref="J304:J307" si="93">D304-I304</f>
        <v>37168.35</v>
      </c>
    </row>
    <row r="305" spans="1:125">
      <c r="A305" t="s">
        <v>498</v>
      </c>
      <c r="B305" t="s">
        <v>195</v>
      </c>
      <c r="C305" t="s">
        <v>588</v>
      </c>
      <c r="D305" s="1">
        <v>50000</v>
      </c>
      <c r="E305" s="1">
        <v>1435</v>
      </c>
      <c r="F305" s="1">
        <v>1854</v>
      </c>
      <c r="G305" s="1">
        <v>1520</v>
      </c>
      <c r="H305" s="1">
        <v>25</v>
      </c>
      <c r="I305" s="1">
        <f t="shared" si="92"/>
        <v>4834</v>
      </c>
      <c r="J305" s="1">
        <f t="shared" si="93"/>
        <v>45166</v>
      </c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</row>
    <row r="306" spans="1:125">
      <c r="A306" t="s">
        <v>497</v>
      </c>
      <c r="B306" t="s">
        <v>496</v>
      </c>
      <c r="C306" t="s">
        <v>588</v>
      </c>
      <c r="D306" s="1">
        <v>28500</v>
      </c>
      <c r="E306" s="1">
        <v>817.95</v>
      </c>
      <c r="F306" s="1">
        <v>0</v>
      </c>
      <c r="G306" s="1">
        <v>866.4</v>
      </c>
      <c r="H306" s="1">
        <v>1056.6199999999999</v>
      </c>
      <c r="I306" s="1">
        <f t="shared" si="92"/>
        <v>2740.97</v>
      </c>
      <c r="J306" s="1">
        <f t="shared" si="93"/>
        <v>25759.03</v>
      </c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  <c r="CW306"/>
      <c r="CX306"/>
      <c r="CY306"/>
      <c r="CZ306"/>
      <c r="DA306"/>
      <c r="DB306"/>
      <c r="DC306"/>
      <c r="DD306"/>
      <c r="DE306"/>
      <c r="DF306"/>
      <c r="DG306"/>
      <c r="DH306"/>
      <c r="DI306"/>
      <c r="DJ306"/>
      <c r="DK306"/>
      <c r="DL306"/>
      <c r="DM306"/>
      <c r="DN306"/>
      <c r="DO306"/>
      <c r="DP306"/>
      <c r="DQ306"/>
      <c r="DR306"/>
      <c r="DS306"/>
      <c r="DT306"/>
      <c r="DU306"/>
    </row>
    <row r="307" spans="1:125">
      <c r="A307" t="s">
        <v>499</v>
      </c>
      <c r="B307" t="s">
        <v>187</v>
      </c>
      <c r="C307" t="s">
        <v>588</v>
      </c>
      <c r="D307" s="1">
        <v>80000</v>
      </c>
      <c r="E307" s="1">
        <v>2296</v>
      </c>
      <c r="F307" s="1">
        <v>7400.87</v>
      </c>
      <c r="G307" s="1">
        <v>2432</v>
      </c>
      <c r="H307" s="1">
        <v>25</v>
      </c>
      <c r="I307" s="1">
        <f t="shared" si="92"/>
        <v>12153.869999999999</v>
      </c>
      <c r="J307" s="1">
        <f t="shared" si="93"/>
        <v>67846.13</v>
      </c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  <c r="DU307"/>
    </row>
    <row r="308" spans="1:125">
      <c r="A308" t="s">
        <v>495</v>
      </c>
      <c r="B308" t="s">
        <v>195</v>
      </c>
      <c r="C308" t="s">
        <v>588</v>
      </c>
      <c r="D308" s="1">
        <v>50000</v>
      </c>
      <c r="E308" s="1">
        <v>1435</v>
      </c>
      <c r="F308" s="1">
        <v>1854</v>
      </c>
      <c r="G308" s="1">
        <v>1520</v>
      </c>
      <c r="H308" s="1">
        <v>25</v>
      </c>
      <c r="I308" s="1">
        <f>E308+F308+G308+H308</f>
        <v>4834</v>
      </c>
      <c r="J308" s="1">
        <f>D308-I308</f>
        <v>45166</v>
      </c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  <c r="Y308"/>
      <c r="Z308"/>
      <c r="AA308"/>
      <c r="AB308"/>
      <c r="AC308"/>
      <c r="AD308"/>
      <c r="AE308"/>
      <c r="AF308"/>
      <c r="AG308"/>
      <c r="AH308"/>
      <c r="AI308"/>
      <c r="AJ308"/>
      <c r="AK308"/>
      <c r="AL308"/>
      <c r="AM308"/>
      <c r="AN308"/>
      <c r="AO308"/>
      <c r="AP308"/>
      <c r="AQ308"/>
      <c r="AR308"/>
      <c r="AS308"/>
      <c r="AT308"/>
      <c r="AU308"/>
      <c r="AV308"/>
      <c r="AW308"/>
      <c r="AX308"/>
      <c r="AY308"/>
      <c r="AZ308"/>
      <c r="BA308"/>
      <c r="BB308"/>
      <c r="BC308"/>
      <c r="BD308"/>
      <c r="BE308"/>
      <c r="BF308"/>
      <c r="BG308"/>
      <c r="BH308"/>
      <c r="BI308"/>
      <c r="BJ308"/>
      <c r="BK308"/>
      <c r="BL308"/>
      <c r="BM308"/>
      <c r="BN308"/>
      <c r="BO308"/>
      <c r="BP308"/>
      <c r="BQ308"/>
      <c r="BR308"/>
      <c r="BS308"/>
      <c r="BT308"/>
      <c r="BU308"/>
      <c r="BV308"/>
      <c r="BW308"/>
      <c r="BX308"/>
      <c r="BY308"/>
      <c r="BZ308"/>
      <c r="CA308"/>
      <c r="CB308"/>
      <c r="CC308"/>
      <c r="CD308"/>
      <c r="CE308"/>
      <c r="CF308"/>
      <c r="CG308"/>
      <c r="CH308"/>
      <c r="CI308"/>
      <c r="CJ308"/>
      <c r="CK308"/>
      <c r="CL308"/>
      <c r="CM308"/>
      <c r="CN308"/>
      <c r="CO308"/>
      <c r="CP308"/>
      <c r="CQ308"/>
      <c r="CR308"/>
      <c r="CS308"/>
      <c r="CT308"/>
      <c r="CU308"/>
      <c r="CV308"/>
      <c r="CW308"/>
      <c r="CX308"/>
      <c r="CY308"/>
      <c r="CZ308"/>
      <c r="DA308"/>
      <c r="DB308"/>
      <c r="DC308"/>
      <c r="DD308"/>
      <c r="DE308"/>
      <c r="DF308"/>
      <c r="DG308"/>
      <c r="DH308"/>
      <c r="DI308"/>
      <c r="DJ308"/>
      <c r="DK308"/>
      <c r="DL308"/>
      <c r="DM308"/>
      <c r="DN308"/>
      <c r="DO308"/>
      <c r="DP308"/>
      <c r="DQ308"/>
      <c r="DR308"/>
      <c r="DS308"/>
      <c r="DT308"/>
      <c r="DU308"/>
    </row>
    <row r="309" spans="1:125">
      <c r="A309" t="s">
        <v>554</v>
      </c>
      <c r="B309" t="s">
        <v>552</v>
      </c>
      <c r="C309" t="s">
        <v>588</v>
      </c>
      <c r="D309" s="1">
        <v>45000</v>
      </c>
      <c r="E309" s="1">
        <v>1291.5</v>
      </c>
      <c r="F309" s="1">
        <v>1148.33</v>
      </c>
      <c r="G309" s="1">
        <v>1368</v>
      </c>
      <c r="H309" s="1">
        <v>25</v>
      </c>
      <c r="I309" s="1">
        <f>E309+F309+G309+H309</f>
        <v>3832.83</v>
      </c>
      <c r="J309" s="1">
        <f>D309-I309</f>
        <v>41167.17</v>
      </c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</row>
    <row r="310" spans="1:125">
      <c r="A310" t="s">
        <v>553</v>
      </c>
      <c r="B310" t="s">
        <v>552</v>
      </c>
      <c r="C310" t="s">
        <v>588</v>
      </c>
      <c r="D310" s="1">
        <v>45000</v>
      </c>
      <c r="E310" s="1">
        <v>1291.5</v>
      </c>
      <c r="F310" s="1">
        <v>1148.33</v>
      </c>
      <c r="G310" s="1">
        <v>1368</v>
      </c>
      <c r="H310" s="1">
        <v>25</v>
      </c>
      <c r="I310" s="1">
        <f>E310+F310+G310+H310</f>
        <v>3832.83</v>
      </c>
      <c r="J310" s="1">
        <f>D310-I310</f>
        <v>41167.17</v>
      </c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</row>
    <row r="311" spans="1:125">
      <c r="A311" s="3" t="s">
        <v>18</v>
      </c>
      <c r="B311" s="3">
        <v>8</v>
      </c>
      <c r="C311" s="3"/>
      <c r="D311" s="4">
        <f t="shared" ref="D311:J311" si="94">SUM(D303:D310)</f>
        <v>423500</v>
      </c>
      <c r="E311" s="4">
        <f t="shared" si="94"/>
        <v>12154.45</v>
      </c>
      <c r="F311" s="4">
        <f t="shared" si="94"/>
        <v>22425.17</v>
      </c>
      <c r="G311" s="4">
        <f t="shared" si="94"/>
        <v>12874.4</v>
      </c>
      <c r="H311" s="4">
        <f t="shared" si="94"/>
        <v>1231.6199999999999</v>
      </c>
      <c r="I311" s="4">
        <f t="shared" si="94"/>
        <v>48685.64</v>
      </c>
      <c r="J311" s="4">
        <f t="shared" si="94"/>
        <v>374814.36</v>
      </c>
    </row>
    <row r="313" spans="1:125">
      <c r="A313" s="11" t="s">
        <v>217</v>
      </c>
      <c r="B313" s="11"/>
      <c r="C313" s="13"/>
      <c r="D313" s="11"/>
      <c r="E313" s="11"/>
      <c r="F313" s="11"/>
      <c r="G313" s="11"/>
      <c r="H313" s="11"/>
      <c r="I313" s="11"/>
      <c r="J313" s="11"/>
    </row>
    <row r="314" spans="1:125">
      <c r="A314" t="s">
        <v>441</v>
      </c>
      <c r="B314" t="s">
        <v>187</v>
      </c>
      <c r="C314" t="s">
        <v>588</v>
      </c>
      <c r="D314" s="1">
        <v>75000</v>
      </c>
      <c r="E314" s="1">
        <v>2152.5</v>
      </c>
      <c r="F314" s="1">
        <v>6309.38</v>
      </c>
      <c r="G314" s="1">
        <v>2280</v>
      </c>
      <c r="H314" s="1">
        <v>517</v>
      </c>
      <c r="I314" s="1">
        <f>E314+F314+G314+H314</f>
        <v>11258.880000000001</v>
      </c>
      <c r="J314" s="1">
        <f>D314-I314</f>
        <v>63741.119999999995</v>
      </c>
    </row>
    <row r="315" spans="1:125">
      <c r="A315" t="s">
        <v>253</v>
      </c>
      <c r="B315" t="s">
        <v>510</v>
      </c>
      <c r="C315" t="s">
        <v>588</v>
      </c>
      <c r="D315" s="1">
        <v>85000</v>
      </c>
      <c r="E315" s="1">
        <v>2439.5</v>
      </c>
      <c r="F315" s="1">
        <v>8576.99</v>
      </c>
      <c r="G315" s="1">
        <v>2584</v>
      </c>
      <c r="H315" s="1">
        <v>25</v>
      </c>
      <c r="I315" s="1">
        <f>E315+F315+G315+H315</f>
        <v>13625.49</v>
      </c>
      <c r="J315" s="1">
        <f>D315-I315</f>
        <v>71374.509999999995</v>
      </c>
    </row>
    <row r="316" spans="1:125" s="2" customFormat="1">
      <c r="A316" t="s">
        <v>218</v>
      </c>
      <c r="B316" t="s">
        <v>216</v>
      </c>
      <c r="C316" t="s">
        <v>588</v>
      </c>
      <c r="D316" s="1">
        <v>31500</v>
      </c>
      <c r="E316" s="1">
        <v>904.05</v>
      </c>
      <c r="F316" s="1">
        <v>0</v>
      </c>
      <c r="G316" s="1">
        <v>957.6</v>
      </c>
      <c r="H316" s="1">
        <v>25</v>
      </c>
      <c r="I316" s="1">
        <f t="shared" ref="I316:I326" si="95">E316+F316+G316+H316</f>
        <v>1886.65</v>
      </c>
      <c r="J316" s="1">
        <f t="shared" ref="J316:J326" si="96">D316-I316</f>
        <v>29613.35</v>
      </c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  <c r="DU316" s="6"/>
    </row>
    <row r="317" spans="1:125" s="2" customFormat="1">
      <c r="A317" t="s">
        <v>219</v>
      </c>
      <c r="B317" t="s">
        <v>105</v>
      </c>
      <c r="C317" t="s">
        <v>585</v>
      </c>
      <c r="D317" s="1">
        <v>28000</v>
      </c>
      <c r="E317" s="1">
        <v>803.6</v>
      </c>
      <c r="F317" s="1">
        <v>0</v>
      </c>
      <c r="G317" s="1">
        <v>851.2</v>
      </c>
      <c r="H317" s="1">
        <v>125</v>
      </c>
      <c r="I317" s="1">
        <f t="shared" si="95"/>
        <v>1779.8000000000002</v>
      </c>
      <c r="J317" s="1">
        <f t="shared" si="96"/>
        <v>26220.2</v>
      </c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  <c r="DU317" s="6"/>
    </row>
    <row r="318" spans="1:125">
      <c r="A318" t="s">
        <v>220</v>
      </c>
      <c r="B318" t="s">
        <v>221</v>
      </c>
      <c r="C318" t="s">
        <v>588</v>
      </c>
      <c r="D318" s="1">
        <v>45000</v>
      </c>
      <c r="E318" s="1">
        <v>1291.5</v>
      </c>
      <c r="F318" s="1">
        <v>1148.33</v>
      </c>
      <c r="G318" s="1">
        <v>1368</v>
      </c>
      <c r="H318" s="1">
        <v>25</v>
      </c>
      <c r="I318" s="1">
        <f t="shared" si="95"/>
        <v>3832.83</v>
      </c>
      <c r="J318" s="1">
        <f t="shared" si="96"/>
        <v>41167.17</v>
      </c>
    </row>
    <row r="319" spans="1:125">
      <c r="A319" t="s">
        <v>222</v>
      </c>
      <c r="B319" t="s">
        <v>208</v>
      </c>
      <c r="C319" t="s">
        <v>588</v>
      </c>
      <c r="D319" s="1">
        <v>31500</v>
      </c>
      <c r="E319" s="1">
        <v>904.05</v>
      </c>
      <c r="F319" s="1">
        <v>0</v>
      </c>
      <c r="G319" s="1">
        <v>957.6</v>
      </c>
      <c r="H319" s="1">
        <v>1056.6199999999999</v>
      </c>
      <c r="I319" s="1">
        <f t="shared" si="95"/>
        <v>2918.27</v>
      </c>
      <c r="J319" s="1">
        <f t="shared" si="96"/>
        <v>28581.73</v>
      </c>
    </row>
    <row r="320" spans="1:125">
      <c r="A320" t="s">
        <v>223</v>
      </c>
      <c r="B320" t="s">
        <v>224</v>
      </c>
      <c r="C320" t="s">
        <v>588</v>
      </c>
      <c r="D320" s="1">
        <v>40000</v>
      </c>
      <c r="E320" s="1">
        <v>1148</v>
      </c>
      <c r="F320" s="1">
        <v>287.91000000000003</v>
      </c>
      <c r="G320" s="1">
        <v>1216</v>
      </c>
      <c r="H320" s="1">
        <v>1056.6199999999999</v>
      </c>
      <c r="I320" s="1">
        <f t="shared" si="95"/>
        <v>3708.5299999999997</v>
      </c>
      <c r="J320" s="1">
        <f t="shared" si="96"/>
        <v>36291.47</v>
      </c>
    </row>
    <row r="321" spans="1:125">
      <c r="A321" t="s">
        <v>225</v>
      </c>
      <c r="B321" t="s">
        <v>21</v>
      </c>
      <c r="C321" t="s">
        <v>585</v>
      </c>
      <c r="D321" s="1">
        <v>28000</v>
      </c>
      <c r="E321" s="1">
        <v>803.6</v>
      </c>
      <c r="F321" s="1">
        <v>0</v>
      </c>
      <c r="G321" s="1">
        <v>851.2</v>
      </c>
      <c r="H321" s="1">
        <v>125</v>
      </c>
      <c r="I321" s="1">
        <f t="shared" si="95"/>
        <v>1779.8000000000002</v>
      </c>
      <c r="J321" s="1">
        <f t="shared" si="96"/>
        <v>26220.2</v>
      </c>
    </row>
    <row r="322" spans="1:125">
      <c r="A322" t="s">
        <v>226</v>
      </c>
      <c r="B322" t="s">
        <v>187</v>
      </c>
      <c r="C322" t="s">
        <v>588</v>
      </c>
      <c r="D322" s="1">
        <v>75000</v>
      </c>
      <c r="E322" s="1">
        <v>2152.5</v>
      </c>
      <c r="F322" s="1">
        <v>6309.38</v>
      </c>
      <c r="G322" s="1">
        <v>2280</v>
      </c>
      <c r="H322" s="1">
        <v>25</v>
      </c>
      <c r="I322" s="1">
        <f t="shared" si="95"/>
        <v>10766.880000000001</v>
      </c>
      <c r="J322" s="1">
        <f t="shared" si="96"/>
        <v>64233.119999999995</v>
      </c>
    </row>
    <row r="323" spans="1:125">
      <c r="A323" t="s">
        <v>227</v>
      </c>
      <c r="B323" t="s">
        <v>216</v>
      </c>
      <c r="C323" t="s">
        <v>588</v>
      </c>
      <c r="D323" s="1">
        <v>40000</v>
      </c>
      <c r="E323" s="1">
        <v>1148</v>
      </c>
      <c r="F323" s="1">
        <v>442.65</v>
      </c>
      <c r="G323" s="1">
        <v>1216</v>
      </c>
      <c r="H323" s="1">
        <v>25</v>
      </c>
      <c r="I323" s="1">
        <f t="shared" si="95"/>
        <v>2831.65</v>
      </c>
      <c r="J323" s="1">
        <f t="shared" si="96"/>
        <v>37168.35</v>
      </c>
    </row>
    <row r="324" spans="1:125">
      <c r="A324" t="s">
        <v>228</v>
      </c>
      <c r="B324" t="s">
        <v>105</v>
      </c>
      <c r="C324" t="s">
        <v>585</v>
      </c>
      <c r="D324" s="1">
        <v>22000</v>
      </c>
      <c r="E324" s="1">
        <v>631.4</v>
      </c>
      <c r="F324" s="1">
        <v>0</v>
      </c>
      <c r="G324" s="1">
        <v>668.8</v>
      </c>
      <c r="H324" s="1">
        <v>185</v>
      </c>
      <c r="I324" s="1">
        <f t="shared" si="95"/>
        <v>1485.1999999999998</v>
      </c>
      <c r="J324" s="1">
        <f t="shared" si="96"/>
        <v>20514.8</v>
      </c>
    </row>
    <row r="325" spans="1:125">
      <c r="A325" t="s">
        <v>229</v>
      </c>
      <c r="B325" t="s">
        <v>105</v>
      </c>
      <c r="C325" t="s">
        <v>585</v>
      </c>
      <c r="D325" s="1">
        <v>21000</v>
      </c>
      <c r="E325" s="1">
        <v>602.70000000000005</v>
      </c>
      <c r="F325" s="1">
        <v>0</v>
      </c>
      <c r="G325" s="1">
        <v>638.4</v>
      </c>
      <c r="H325" s="1">
        <v>1196.6199999999999</v>
      </c>
      <c r="I325" s="1">
        <f t="shared" si="95"/>
        <v>2437.7199999999998</v>
      </c>
      <c r="J325" s="1">
        <f t="shared" si="96"/>
        <v>18562.28</v>
      </c>
    </row>
    <row r="326" spans="1:125">
      <c r="A326" t="s">
        <v>230</v>
      </c>
      <c r="B326" t="s">
        <v>208</v>
      </c>
      <c r="C326" t="s">
        <v>585</v>
      </c>
      <c r="D326" s="1">
        <v>22600</v>
      </c>
      <c r="E326" s="1">
        <v>648.62</v>
      </c>
      <c r="F326" s="1">
        <v>0</v>
      </c>
      <c r="G326" s="1">
        <v>687.04</v>
      </c>
      <c r="H326" s="1">
        <v>125</v>
      </c>
      <c r="I326" s="1">
        <f t="shared" si="95"/>
        <v>1460.6599999999999</v>
      </c>
      <c r="J326" s="1">
        <f t="shared" si="96"/>
        <v>21139.34</v>
      </c>
    </row>
    <row r="327" spans="1:125">
      <c r="A327" t="s">
        <v>500</v>
      </c>
      <c r="B327" t="s">
        <v>21</v>
      </c>
      <c r="C327" t="s">
        <v>588</v>
      </c>
      <c r="D327" s="1">
        <v>22000</v>
      </c>
      <c r="E327" s="1">
        <v>631.4</v>
      </c>
      <c r="F327" s="1">
        <v>0</v>
      </c>
      <c r="G327" s="1">
        <v>668.8</v>
      </c>
      <c r="H327" s="1">
        <v>25</v>
      </c>
      <c r="I327" s="1">
        <f t="shared" ref="I327:I336" si="97">E327+F327+G327+H327</f>
        <v>1325.1999999999998</v>
      </c>
      <c r="J327" s="1">
        <f t="shared" ref="J327:J336" si="98">D327-I327</f>
        <v>20674.8</v>
      </c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</row>
    <row r="328" spans="1:125">
      <c r="A328" t="s">
        <v>555</v>
      </c>
      <c r="B328" t="s">
        <v>195</v>
      </c>
      <c r="C328" t="s">
        <v>588</v>
      </c>
      <c r="D328" s="1">
        <v>30000</v>
      </c>
      <c r="E328" s="1">
        <v>861</v>
      </c>
      <c r="F328" s="1">
        <v>0</v>
      </c>
      <c r="G328" s="1">
        <v>912</v>
      </c>
      <c r="H328" s="1">
        <v>25</v>
      </c>
      <c r="I328" s="1">
        <f t="shared" si="97"/>
        <v>1798</v>
      </c>
      <c r="J328" s="1">
        <f t="shared" si="98"/>
        <v>28202</v>
      </c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  <c r="DU328"/>
    </row>
    <row r="329" spans="1:125">
      <c r="A329" t="s">
        <v>605</v>
      </c>
      <c r="B329" t="s">
        <v>269</v>
      </c>
      <c r="C329" t="s">
        <v>588</v>
      </c>
      <c r="D329" s="1">
        <v>24464</v>
      </c>
      <c r="E329" s="1">
        <v>702.12</v>
      </c>
      <c r="F329" s="1">
        <v>0</v>
      </c>
      <c r="G329" s="1">
        <v>743.71</v>
      </c>
      <c r="H329" s="1">
        <v>25</v>
      </c>
      <c r="I329" s="1">
        <f t="shared" si="97"/>
        <v>1470.83</v>
      </c>
      <c r="J329" s="1">
        <f t="shared" si="98"/>
        <v>22993.17</v>
      </c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</row>
    <row r="330" spans="1:125">
      <c r="A330" t="s">
        <v>231</v>
      </c>
      <c r="B330" t="s">
        <v>216</v>
      </c>
      <c r="C330" t="s">
        <v>585</v>
      </c>
      <c r="D330" s="1">
        <v>39000</v>
      </c>
      <c r="E330" s="1">
        <v>1119.3</v>
      </c>
      <c r="F330" s="1">
        <v>301.52</v>
      </c>
      <c r="G330" s="1">
        <v>1185.5999999999999</v>
      </c>
      <c r="H330" s="1">
        <v>25</v>
      </c>
      <c r="I330" s="1">
        <f t="shared" si="97"/>
        <v>2631.42</v>
      </c>
      <c r="J330" s="1">
        <f t="shared" si="98"/>
        <v>36368.58</v>
      </c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</row>
    <row r="331" spans="1:125">
      <c r="A331" t="s">
        <v>690</v>
      </c>
      <c r="B331" t="s">
        <v>21</v>
      </c>
      <c r="C331" t="s">
        <v>588</v>
      </c>
      <c r="D331" s="1">
        <v>35000</v>
      </c>
      <c r="E331" s="1">
        <v>1004.5</v>
      </c>
      <c r="F331" s="1">
        <v>0</v>
      </c>
      <c r="G331" s="1">
        <v>1064</v>
      </c>
      <c r="H331" s="1">
        <v>25</v>
      </c>
      <c r="I331" s="1">
        <f>E331+F331+G331+H331</f>
        <v>2093.5</v>
      </c>
      <c r="J331" s="1">
        <f>D331-I331</f>
        <v>32906.5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t="s">
        <v>659</v>
      </c>
      <c r="B332" t="s">
        <v>224</v>
      </c>
      <c r="C332" t="s">
        <v>588</v>
      </c>
      <c r="D332" s="1">
        <v>23000</v>
      </c>
      <c r="E332" s="1">
        <v>660.1</v>
      </c>
      <c r="F332" s="1">
        <v>0</v>
      </c>
      <c r="G332" s="1">
        <v>699.2</v>
      </c>
      <c r="H332" s="1">
        <v>25</v>
      </c>
      <c r="I332" s="1">
        <f>E332+F332+G332+H332</f>
        <v>1384.3000000000002</v>
      </c>
      <c r="J332" s="1">
        <f>D332-I332</f>
        <v>21615.7</v>
      </c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</row>
    <row r="333" spans="1:125">
      <c r="A333" t="s">
        <v>604</v>
      </c>
      <c r="B333" t="s">
        <v>208</v>
      </c>
      <c r="C333" t="s">
        <v>588</v>
      </c>
      <c r="D333" s="1">
        <v>23000</v>
      </c>
      <c r="E333" s="1">
        <v>660.1</v>
      </c>
      <c r="F333" s="1">
        <v>0</v>
      </c>
      <c r="G333" s="1">
        <v>699.2</v>
      </c>
      <c r="H333" s="1">
        <v>25</v>
      </c>
      <c r="I333" s="1">
        <f t="shared" si="97"/>
        <v>1384.3000000000002</v>
      </c>
      <c r="J333" s="1">
        <f t="shared" si="98"/>
        <v>21615.7</v>
      </c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  <c r="Y333"/>
      <c r="Z333"/>
      <c r="AA333"/>
      <c r="AB333"/>
      <c r="AC333"/>
      <c r="AD333"/>
      <c r="AE333"/>
      <c r="AF333"/>
      <c r="AG333"/>
      <c r="AH333"/>
      <c r="AI333"/>
      <c r="AJ333"/>
      <c r="AK333"/>
      <c r="AL333"/>
      <c r="AM333"/>
      <c r="AN333"/>
      <c r="AO333"/>
      <c r="AP333"/>
      <c r="AQ333"/>
      <c r="AR333"/>
      <c r="AS333"/>
      <c r="AT333"/>
      <c r="AU333"/>
      <c r="AV333"/>
      <c r="AW333"/>
      <c r="AX333"/>
      <c r="AY333"/>
      <c r="AZ333"/>
      <c r="BA333"/>
      <c r="BB333"/>
      <c r="BC333"/>
      <c r="BD333"/>
      <c r="BE333"/>
      <c r="BF333"/>
      <c r="BG333"/>
      <c r="BH333"/>
      <c r="BI333"/>
      <c r="BJ333"/>
      <c r="BK333"/>
      <c r="BL333"/>
      <c r="BM333"/>
      <c r="BN333"/>
      <c r="BO333"/>
      <c r="BP333"/>
      <c r="BQ333"/>
      <c r="BR333"/>
      <c r="BS333"/>
      <c r="BT333"/>
      <c r="BU333"/>
      <c r="BV333"/>
      <c r="BW333"/>
      <c r="BX333"/>
      <c r="BY333"/>
      <c r="BZ333"/>
      <c r="CA333"/>
      <c r="CB333"/>
      <c r="CC333"/>
      <c r="CD333"/>
      <c r="CE333"/>
      <c r="CF333"/>
      <c r="CG333"/>
      <c r="CH333"/>
      <c r="CI333"/>
      <c r="CJ333"/>
      <c r="CK333"/>
      <c r="CL333"/>
      <c r="CM333"/>
      <c r="CN333"/>
      <c r="CO333"/>
      <c r="CP333"/>
      <c r="CQ333"/>
      <c r="CR333"/>
      <c r="CS333"/>
      <c r="CT333"/>
      <c r="CU333"/>
      <c r="CV333"/>
      <c r="CW333"/>
      <c r="CX333"/>
      <c r="CY333"/>
      <c r="CZ333"/>
      <c r="DA333"/>
      <c r="DB333"/>
      <c r="DC333"/>
      <c r="DD333"/>
      <c r="DE333"/>
      <c r="DF333"/>
      <c r="DG333"/>
      <c r="DH333"/>
      <c r="DI333"/>
      <c r="DJ333"/>
      <c r="DK333"/>
      <c r="DL333"/>
      <c r="DM333"/>
      <c r="DN333"/>
      <c r="DO333"/>
      <c r="DP333"/>
      <c r="DQ333"/>
      <c r="DR333"/>
      <c r="DS333"/>
      <c r="DT333"/>
      <c r="DU333"/>
    </row>
    <row r="334" spans="1:125">
      <c r="A334" t="s">
        <v>606</v>
      </c>
      <c r="B334" t="s">
        <v>269</v>
      </c>
      <c r="C334" t="s">
        <v>588</v>
      </c>
      <c r="D334" s="1">
        <v>23000</v>
      </c>
      <c r="E334" s="1">
        <v>660.1</v>
      </c>
      <c r="F334" s="1">
        <v>0</v>
      </c>
      <c r="G334" s="1">
        <v>699.2</v>
      </c>
      <c r="H334" s="1">
        <v>125</v>
      </c>
      <c r="I334" s="1">
        <f t="shared" si="97"/>
        <v>1484.3000000000002</v>
      </c>
      <c r="J334" s="1">
        <f t="shared" si="98"/>
        <v>21515.7</v>
      </c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  <c r="Y334"/>
      <c r="Z334"/>
      <c r="AA334"/>
      <c r="AB334"/>
      <c r="AC334"/>
      <c r="AD334"/>
      <c r="AE334"/>
      <c r="AF334"/>
      <c r="AG334"/>
      <c r="AH334"/>
      <c r="AI334"/>
      <c r="AJ334"/>
      <c r="AK334"/>
      <c r="AL334"/>
      <c r="AM334"/>
      <c r="AN334"/>
      <c r="AO334"/>
      <c r="AP334"/>
      <c r="AQ334"/>
      <c r="AR334"/>
      <c r="AS334"/>
      <c r="AT334"/>
      <c r="AU334"/>
      <c r="AV334"/>
      <c r="AW334"/>
      <c r="AX334"/>
      <c r="AY334"/>
      <c r="AZ334"/>
      <c r="BA334"/>
      <c r="BB334"/>
      <c r="BC334"/>
      <c r="BD334"/>
      <c r="BE334"/>
      <c r="BF334"/>
      <c r="BG334"/>
      <c r="BH334"/>
      <c r="BI334"/>
      <c r="BJ334"/>
      <c r="BK334"/>
      <c r="BL334"/>
      <c r="BM334"/>
      <c r="BN334"/>
      <c r="BO334"/>
      <c r="BP334"/>
      <c r="BQ334"/>
      <c r="BR334"/>
      <c r="BS334"/>
      <c r="BT334"/>
      <c r="BU334"/>
      <c r="BV334"/>
      <c r="BW334"/>
      <c r="BX334"/>
      <c r="BY334"/>
      <c r="BZ334"/>
      <c r="CA334"/>
      <c r="CB334"/>
      <c r="CC334"/>
      <c r="CD334"/>
      <c r="CE334"/>
      <c r="CF334"/>
      <c r="CG334"/>
      <c r="CH334"/>
      <c r="CI334"/>
      <c r="CJ334"/>
      <c r="CK334"/>
      <c r="CL334"/>
      <c r="CM334"/>
      <c r="CN334"/>
      <c r="CO334"/>
      <c r="CP334"/>
      <c r="CQ334"/>
      <c r="CR334"/>
      <c r="CS334"/>
      <c r="CT334"/>
      <c r="CU334"/>
      <c r="CV334"/>
      <c r="CW334"/>
      <c r="CX334"/>
      <c r="CY334"/>
      <c r="CZ334"/>
      <c r="DA334"/>
      <c r="DB334"/>
      <c r="DC334"/>
      <c r="DD334"/>
      <c r="DE334"/>
      <c r="DF334"/>
      <c r="DG334"/>
      <c r="DH334"/>
      <c r="DI334"/>
      <c r="DJ334"/>
      <c r="DK334"/>
      <c r="DL334"/>
      <c r="DM334"/>
      <c r="DN334"/>
      <c r="DO334"/>
      <c r="DP334"/>
      <c r="DQ334"/>
      <c r="DR334"/>
      <c r="DS334"/>
      <c r="DT334"/>
      <c r="DU334"/>
    </row>
    <row r="335" spans="1:125">
      <c r="A335" t="s">
        <v>661</v>
      </c>
      <c r="B335" t="s">
        <v>660</v>
      </c>
      <c r="C335" t="s">
        <v>588</v>
      </c>
      <c r="D335" s="1">
        <v>15000</v>
      </c>
      <c r="E335" s="1">
        <v>430.5</v>
      </c>
      <c r="F335" s="1">
        <v>0</v>
      </c>
      <c r="G335" s="1">
        <v>456</v>
      </c>
      <c r="H335" s="1">
        <v>25</v>
      </c>
      <c r="I335" s="1">
        <f>E335+F335+G335+H335</f>
        <v>911.5</v>
      </c>
      <c r="J335" s="1">
        <f>D335-I335</f>
        <v>14088.5</v>
      </c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  <c r="Y335"/>
      <c r="Z335"/>
      <c r="AA335"/>
      <c r="AB335"/>
      <c r="AC335"/>
      <c r="AD335"/>
      <c r="AE335"/>
      <c r="AF335"/>
      <c r="AG335"/>
      <c r="AH335"/>
      <c r="AI335"/>
      <c r="AJ335"/>
      <c r="AK335"/>
      <c r="AL335"/>
      <c r="AM335"/>
      <c r="AN335"/>
      <c r="AO335"/>
      <c r="AP335"/>
      <c r="AQ335"/>
      <c r="AR335"/>
      <c r="AS335"/>
      <c r="AT335"/>
      <c r="AU335"/>
      <c r="AV335"/>
      <c r="AW335"/>
      <c r="AX335"/>
      <c r="AY335"/>
      <c r="AZ335"/>
      <c r="BA335"/>
      <c r="BB335"/>
      <c r="BC335"/>
      <c r="BD335"/>
      <c r="BE335"/>
      <c r="BF335"/>
      <c r="BG335"/>
      <c r="BH335"/>
      <c r="BI335"/>
      <c r="BJ335"/>
      <c r="BK335"/>
      <c r="BL335"/>
      <c r="BM335"/>
      <c r="BN335"/>
      <c r="BO335"/>
      <c r="BP335"/>
      <c r="BQ335"/>
      <c r="BR335"/>
      <c r="BS335"/>
      <c r="BT335"/>
      <c r="BU335"/>
      <c r="BV335"/>
      <c r="BW335"/>
      <c r="BX335"/>
      <c r="BY335"/>
      <c r="BZ335"/>
      <c r="CA335"/>
      <c r="CB335"/>
      <c r="CC335"/>
      <c r="CD335"/>
      <c r="CE335"/>
      <c r="CF335"/>
      <c r="CG335"/>
      <c r="CH335"/>
      <c r="CI335"/>
      <c r="CJ335"/>
      <c r="CK335"/>
      <c r="CL335"/>
      <c r="CM335"/>
      <c r="CN335"/>
      <c r="CO335"/>
      <c r="CP335"/>
      <c r="CQ335"/>
      <c r="CR335"/>
      <c r="CS335"/>
      <c r="CT335"/>
      <c r="CU335"/>
      <c r="CV335"/>
      <c r="CW335"/>
      <c r="CX335"/>
      <c r="CY335"/>
      <c r="CZ335"/>
      <c r="DA335"/>
      <c r="DB335"/>
      <c r="DC335"/>
      <c r="DD335"/>
      <c r="DE335"/>
      <c r="DF335"/>
      <c r="DG335"/>
      <c r="DH335"/>
      <c r="DI335"/>
      <c r="DJ335"/>
      <c r="DK335"/>
      <c r="DL335"/>
      <c r="DM335"/>
      <c r="DN335"/>
      <c r="DO335"/>
      <c r="DP335"/>
      <c r="DQ335"/>
      <c r="DR335"/>
      <c r="DS335"/>
      <c r="DT335"/>
      <c r="DU335"/>
    </row>
    <row r="336" spans="1:125">
      <c r="A336" t="s">
        <v>501</v>
      </c>
      <c r="B336" t="s">
        <v>216</v>
      </c>
      <c r="C336" t="s">
        <v>588</v>
      </c>
      <c r="D336" s="1">
        <v>25000</v>
      </c>
      <c r="E336" s="1">
        <v>717.5</v>
      </c>
      <c r="F336" s="1">
        <v>0</v>
      </c>
      <c r="G336" s="1">
        <v>760</v>
      </c>
      <c r="H336" s="1">
        <v>25</v>
      </c>
      <c r="I336" s="1">
        <f t="shared" si="97"/>
        <v>1502.5</v>
      </c>
      <c r="J336" s="1">
        <f t="shared" si="98"/>
        <v>23497.5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s="3" t="s">
        <v>18</v>
      </c>
      <c r="B337" s="3">
        <v>23</v>
      </c>
      <c r="C337" s="3"/>
      <c r="D337" s="4">
        <f t="shared" ref="D337:J337" si="99">SUM(D314:D336)</f>
        <v>804064</v>
      </c>
      <c r="E337" s="4">
        <f t="shared" si="99"/>
        <v>23076.639999999996</v>
      </c>
      <c r="F337" s="4">
        <f t="shared" si="99"/>
        <v>23376.16</v>
      </c>
      <c r="G337" s="4">
        <f t="shared" si="99"/>
        <v>24443.55</v>
      </c>
      <c r="H337" s="4">
        <f t="shared" si="99"/>
        <v>4861.8599999999997</v>
      </c>
      <c r="I337" s="4">
        <f t="shared" si="99"/>
        <v>75758.210000000006</v>
      </c>
      <c r="J337" s="4">
        <f t="shared" si="99"/>
        <v>728305.78999999992</v>
      </c>
    </row>
    <row r="339" spans="1:125">
      <c r="A339" s="11" t="s">
        <v>232</v>
      </c>
      <c r="B339" s="11"/>
      <c r="C339" s="13"/>
      <c r="D339" s="11"/>
      <c r="E339" s="11"/>
      <c r="F339" s="11"/>
      <c r="G339" s="11"/>
      <c r="H339" s="11"/>
      <c r="I339" s="11"/>
      <c r="J339" s="11"/>
    </row>
    <row r="340" spans="1:125">
      <c r="A340" t="s">
        <v>233</v>
      </c>
      <c r="B340" t="s">
        <v>234</v>
      </c>
      <c r="C340" t="s">
        <v>585</v>
      </c>
      <c r="D340" s="1">
        <v>30000</v>
      </c>
      <c r="E340" s="1">
        <v>861</v>
      </c>
      <c r="F340" s="1">
        <v>0</v>
      </c>
      <c r="G340" s="1">
        <v>912</v>
      </c>
      <c r="H340" s="1">
        <v>140</v>
      </c>
      <c r="I340" s="1">
        <f>+E340+F340+G340+H340</f>
        <v>1913</v>
      </c>
      <c r="J340" s="1">
        <f>+D340-I340</f>
        <v>28087</v>
      </c>
    </row>
    <row r="341" spans="1:125">
      <c r="A341" t="s">
        <v>236</v>
      </c>
      <c r="B341" t="s">
        <v>21</v>
      </c>
      <c r="C341" t="s">
        <v>585</v>
      </c>
      <c r="D341" s="1">
        <v>28000</v>
      </c>
      <c r="E341" s="1">
        <v>803.6</v>
      </c>
      <c r="F341" s="1">
        <v>0</v>
      </c>
      <c r="G341" s="1">
        <v>851.2</v>
      </c>
      <c r="H341" s="1">
        <v>125</v>
      </c>
      <c r="I341" s="1">
        <f t="shared" ref="I341:I345" si="100">+E341+F341+G341+H341</f>
        <v>1779.8000000000002</v>
      </c>
      <c r="J341" s="1">
        <f t="shared" ref="J341:J345" si="101">+D341-I341</f>
        <v>26220.2</v>
      </c>
    </row>
    <row r="342" spans="1:125">
      <c r="A342" t="s">
        <v>238</v>
      </c>
      <c r="B342" t="s">
        <v>23</v>
      </c>
      <c r="C342" t="s">
        <v>588</v>
      </c>
      <c r="D342" s="1">
        <v>29450</v>
      </c>
      <c r="E342" s="1">
        <v>845.22</v>
      </c>
      <c r="F342" s="1">
        <v>0</v>
      </c>
      <c r="G342" s="1">
        <v>895.28</v>
      </c>
      <c r="H342" s="1">
        <v>125</v>
      </c>
      <c r="I342" s="1">
        <f t="shared" si="100"/>
        <v>1865.5</v>
      </c>
      <c r="J342" s="1">
        <f t="shared" si="101"/>
        <v>27584.5</v>
      </c>
    </row>
    <row r="343" spans="1:125">
      <c r="A343" t="s">
        <v>240</v>
      </c>
      <c r="B343" t="s">
        <v>234</v>
      </c>
      <c r="C343" t="s">
        <v>588</v>
      </c>
      <c r="D343" s="1">
        <v>26000</v>
      </c>
      <c r="E343" s="1">
        <v>746.2</v>
      </c>
      <c r="F343" s="1">
        <v>0</v>
      </c>
      <c r="G343" s="1">
        <v>790.4</v>
      </c>
      <c r="H343" s="1">
        <v>75</v>
      </c>
      <c r="I343" s="1">
        <f t="shared" si="100"/>
        <v>1611.6</v>
      </c>
      <c r="J343" s="1">
        <f t="shared" si="101"/>
        <v>24388.400000000001</v>
      </c>
    </row>
    <row r="344" spans="1:125">
      <c r="A344" t="s">
        <v>241</v>
      </c>
      <c r="B344" t="s">
        <v>511</v>
      </c>
      <c r="C344" t="s">
        <v>585</v>
      </c>
      <c r="D344" s="1">
        <v>35000</v>
      </c>
      <c r="E344" s="1">
        <v>1004.5</v>
      </c>
      <c r="F344" s="1">
        <v>0</v>
      </c>
      <c r="G344" s="1">
        <v>1064</v>
      </c>
      <c r="H344" s="1">
        <v>165</v>
      </c>
      <c r="I344" s="1">
        <f t="shared" si="100"/>
        <v>2233.5</v>
      </c>
      <c r="J344" s="1">
        <f t="shared" si="101"/>
        <v>32766.5</v>
      </c>
    </row>
    <row r="345" spans="1:125">
      <c r="A345" t="s">
        <v>558</v>
      </c>
      <c r="B345" t="s">
        <v>557</v>
      </c>
      <c r="C345" t="s">
        <v>588</v>
      </c>
      <c r="D345" s="1">
        <v>40000</v>
      </c>
      <c r="E345" s="1">
        <v>1148</v>
      </c>
      <c r="F345" s="1">
        <v>442.65</v>
      </c>
      <c r="G345" s="1">
        <v>1216</v>
      </c>
      <c r="H345" s="1">
        <v>25</v>
      </c>
      <c r="I345" s="1">
        <f t="shared" si="100"/>
        <v>2831.65</v>
      </c>
      <c r="J345" s="1">
        <f t="shared" si="101"/>
        <v>37168.35</v>
      </c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  <c r="Y345"/>
      <c r="Z345"/>
      <c r="AA345"/>
      <c r="AB345"/>
      <c r="AC345"/>
      <c r="AD345"/>
      <c r="AE345"/>
      <c r="AF345"/>
      <c r="AG345"/>
      <c r="AH345"/>
      <c r="AI345"/>
      <c r="AJ345"/>
      <c r="AK345"/>
      <c r="AL345"/>
      <c r="AM345"/>
      <c r="AN345"/>
      <c r="AO345"/>
      <c r="AP345"/>
      <c r="AQ345"/>
      <c r="AR345"/>
      <c r="AS345"/>
      <c r="AT345"/>
      <c r="AU345"/>
      <c r="AV345"/>
      <c r="AW345"/>
      <c r="AX345"/>
      <c r="AY345"/>
      <c r="AZ345"/>
      <c r="BA345"/>
      <c r="BB345"/>
      <c r="BC345"/>
      <c r="BD345"/>
      <c r="BE345"/>
      <c r="BF345"/>
      <c r="BG345"/>
      <c r="BH345"/>
      <c r="BI345"/>
      <c r="BJ345"/>
      <c r="BK345"/>
      <c r="BL345"/>
      <c r="BM345"/>
      <c r="BN345"/>
      <c r="BO345"/>
      <c r="BP345"/>
      <c r="BQ345"/>
      <c r="BR345"/>
      <c r="BS345"/>
      <c r="BT345"/>
      <c r="BU345"/>
      <c r="BV345"/>
      <c r="BW345"/>
      <c r="BX345"/>
      <c r="BY345"/>
      <c r="BZ345"/>
      <c r="CA345"/>
      <c r="CB345"/>
      <c r="CC345"/>
      <c r="CD345"/>
      <c r="CE345"/>
      <c r="CF345"/>
      <c r="CG345"/>
      <c r="CH345"/>
      <c r="CI345"/>
      <c r="CJ345"/>
      <c r="CK345"/>
      <c r="CL345"/>
      <c r="CM345"/>
      <c r="CN345"/>
      <c r="CO345"/>
      <c r="CP345"/>
      <c r="CQ345"/>
      <c r="CR345"/>
      <c r="CS345"/>
      <c r="CT345"/>
      <c r="CU345"/>
      <c r="CV345"/>
      <c r="CW345"/>
      <c r="CX345"/>
      <c r="CY345"/>
      <c r="CZ345"/>
      <c r="DA345"/>
      <c r="DB345"/>
      <c r="DC345"/>
      <c r="DD345"/>
      <c r="DE345"/>
      <c r="DF345"/>
      <c r="DG345"/>
      <c r="DH345"/>
      <c r="DI345"/>
      <c r="DJ345"/>
      <c r="DK345"/>
      <c r="DL345"/>
      <c r="DM345"/>
      <c r="DN345"/>
      <c r="DO345"/>
      <c r="DP345"/>
      <c r="DQ345"/>
      <c r="DR345"/>
      <c r="DS345"/>
      <c r="DT345"/>
      <c r="DU345"/>
    </row>
    <row r="346" spans="1:125">
      <c r="A346" s="3" t="s">
        <v>18</v>
      </c>
      <c r="B346" s="3">
        <v>6</v>
      </c>
      <c r="C346" s="3"/>
      <c r="D346" s="4">
        <f t="shared" ref="D346:J346" si="102">SUM(D340:D345)</f>
        <v>188450</v>
      </c>
      <c r="E346" s="4">
        <f t="shared" si="102"/>
        <v>5408.5199999999995</v>
      </c>
      <c r="F346" s="4">
        <f t="shared" si="102"/>
        <v>442.65</v>
      </c>
      <c r="G346" s="4">
        <f t="shared" si="102"/>
        <v>5728.88</v>
      </c>
      <c r="H346" s="4">
        <f t="shared" si="102"/>
        <v>655</v>
      </c>
      <c r="I346" s="4">
        <f t="shared" si="102"/>
        <v>12235.05</v>
      </c>
      <c r="J346" s="4">
        <f t="shared" si="102"/>
        <v>176214.95</v>
      </c>
    </row>
    <row r="348" spans="1:125">
      <c r="A348" s="11" t="s">
        <v>242</v>
      </c>
      <c r="B348" s="11"/>
      <c r="C348" s="13"/>
      <c r="D348" s="11"/>
      <c r="E348" s="11"/>
      <c r="F348" s="11"/>
      <c r="G348" s="11"/>
      <c r="H348" s="11"/>
      <c r="I348" s="11"/>
      <c r="J348" s="11"/>
    </row>
    <row r="349" spans="1:125">
      <c r="A349" t="s">
        <v>243</v>
      </c>
      <c r="B349" t="s">
        <v>105</v>
      </c>
      <c r="C349" t="s">
        <v>588</v>
      </c>
      <c r="D349" s="1">
        <v>13800</v>
      </c>
      <c r="E349" s="1">
        <v>396.06</v>
      </c>
      <c r="F349" s="1">
        <v>0</v>
      </c>
      <c r="G349" s="1">
        <v>419.52</v>
      </c>
      <c r="H349" s="1">
        <v>25</v>
      </c>
      <c r="I349" s="1">
        <f t="shared" ref="I349:I362" si="103">E349+F349+G349+H349</f>
        <v>840.57999999999993</v>
      </c>
      <c r="J349" s="1">
        <f t="shared" ref="J349:J362" si="104">D349-I349</f>
        <v>12959.42</v>
      </c>
    </row>
    <row r="350" spans="1:125">
      <c r="A350" t="s">
        <v>245</v>
      </c>
      <c r="B350" t="s">
        <v>246</v>
      </c>
      <c r="C350" t="s">
        <v>588</v>
      </c>
      <c r="D350" s="1">
        <v>17800</v>
      </c>
      <c r="E350" s="1">
        <v>510.86</v>
      </c>
      <c r="F350" s="1">
        <v>0</v>
      </c>
      <c r="G350" s="1">
        <v>541.12</v>
      </c>
      <c r="H350" s="1">
        <v>1176.6199999999999</v>
      </c>
      <c r="I350" s="1">
        <f t="shared" si="103"/>
        <v>2228.6</v>
      </c>
      <c r="J350" s="1">
        <f t="shared" si="104"/>
        <v>15571.4</v>
      </c>
    </row>
    <row r="351" spans="1:125">
      <c r="A351" t="s">
        <v>247</v>
      </c>
      <c r="B351" t="s">
        <v>105</v>
      </c>
      <c r="C351" t="s">
        <v>588</v>
      </c>
      <c r="D351" s="1">
        <v>18000</v>
      </c>
      <c r="E351" s="1">
        <v>516.6</v>
      </c>
      <c r="F351" s="1">
        <v>0</v>
      </c>
      <c r="G351" s="1">
        <v>547.20000000000005</v>
      </c>
      <c r="H351" s="1">
        <v>25</v>
      </c>
      <c r="I351" s="1">
        <f t="shared" si="103"/>
        <v>1088.8000000000002</v>
      </c>
      <c r="J351" s="1">
        <f t="shared" si="104"/>
        <v>16911.2</v>
      </c>
    </row>
    <row r="352" spans="1:125">
      <c r="A352" t="s">
        <v>248</v>
      </c>
      <c r="B352" t="s">
        <v>208</v>
      </c>
      <c r="C352" t="s">
        <v>585</v>
      </c>
      <c r="D352" s="1">
        <v>21600</v>
      </c>
      <c r="E352" s="1">
        <v>619.91999999999996</v>
      </c>
      <c r="F352" s="1">
        <v>0</v>
      </c>
      <c r="G352" s="1">
        <v>656.64</v>
      </c>
      <c r="H352" s="1">
        <v>185</v>
      </c>
      <c r="I352" s="1">
        <f t="shared" si="103"/>
        <v>1461.56</v>
      </c>
      <c r="J352" s="1">
        <f t="shared" si="104"/>
        <v>20138.439999999999</v>
      </c>
    </row>
    <row r="353" spans="1:125">
      <c r="A353" t="s">
        <v>249</v>
      </c>
      <c r="B353" t="s">
        <v>250</v>
      </c>
      <c r="C353" t="s">
        <v>588</v>
      </c>
      <c r="D353" s="1">
        <v>95000</v>
      </c>
      <c r="E353" s="1">
        <v>2726.5</v>
      </c>
      <c r="F353" s="1">
        <v>10929.24</v>
      </c>
      <c r="G353" s="1">
        <v>2888</v>
      </c>
      <c r="H353" s="1">
        <v>25</v>
      </c>
      <c r="I353" s="1">
        <f t="shared" si="103"/>
        <v>16568.739999999998</v>
      </c>
      <c r="J353" s="1">
        <f t="shared" si="104"/>
        <v>78431.260000000009</v>
      </c>
    </row>
    <row r="354" spans="1:125">
      <c r="A354" t="s">
        <v>503</v>
      </c>
      <c r="B354" t="s">
        <v>195</v>
      </c>
      <c r="C354" t="s">
        <v>588</v>
      </c>
      <c r="D354" s="1">
        <v>25000</v>
      </c>
      <c r="E354" s="1">
        <v>717.5</v>
      </c>
      <c r="F354" s="1">
        <v>0</v>
      </c>
      <c r="G354" s="1">
        <v>760</v>
      </c>
      <c r="H354" s="1">
        <v>25</v>
      </c>
      <c r="I354" s="1">
        <f t="shared" si="103"/>
        <v>1502.5</v>
      </c>
      <c r="J354" s="1">
        <f t="shared" si="104"/>
        <v>23497.5</v>
      </c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  <c r="Y354"/>
      <c r="Z354"/>
      <c r="AA354"/>
      <c r="AB354"/>
      <c r="AC354"/>
      <c r="AD354"/>
      <c r="AE354"/>
      <c r="AF354"/>
      <c r="AG354"/>
      <c r="AH354"/>
      <c r="AI354"/>
      <c r="AJ354"/>
      <c r="AK354"/>
      <c r="AL354"/>
      <c r="AM354"/>
      <c r="AN354"/>
      <c r="AO354"/>
      <c r="AP354"/>
      <c r="AQ354"/>
      <c r="AR354"/>
      <c r="AS354"/>
      <c r="AT354"/>
      <c r="AU354"/>
      <c r="AV354"/>
      <c r="AW354"/>
      <c r="AX354"/>
      <c r="AY354"/>
      <c r="AZ354"/>
      <c r="BA354"/>
      <c r="BB354"/>
      <c r="BC354"/>
      <c r="BD354"/>
      <c r="BE354"/>
      <c r="BF354"/>
      <c r="BG354"/>
      <c r="BH354"/>
      <c r="BI354"/>
      <c r="BJ354"/>
      <c r="BK354"/>
      <c r="BL354"/>
      <c r="BM354"/>
      <c r="BN354"/>
      <c r="BO354"/>
      <c r="BP354"/>
      <c r="BQ354"/>
      <c r="BR354"/>
      <c r="BS354"/>
      <c r="BT354"/>
      <c r="BU354"/>
      <c r="BV354"/>
      <c r="BW354"/>
      <c r="BX354"/>
      <c r="BY354"/>
      <c r="BZ354"/>
      <c r="CA354"/>
      <c r="CB354"/>
      <c r="CC354"/>
      <c r="CD354"/>
      <c r="CE354"/>
      <c r="CF354"/>
      <c r="CG354"/>
      <c r="CH354"/>
      <c r="CI354"/>
      <c r="CJ354"/>
      <c r="CK354"/>
      <c r="CL354"/>
      <c r="CM354"/>
      <c r="CN354"/>
      <c r="CO354"/>
      <c r="CP354"/>
      <c r="CQ354"/>
      <c r="CR354"/>
      <c r="CS354"/>
      <c r="CT354"/>
      <c r="CU354"/>
      <c r="CV354"/>
      <c r="CW354"/>
      <c r="CX354"/>
      <c r="CY354"/>
      <c r="CZ354"/>
      <c r="DA354"/>
      <c r="DB354"/>
      <c r="DC354"/>
      <c r="DD354"/>
      <c r="DE354"/>
      <c r="DF354"/>
      <c r="DG354"/>
      <c r="DH354"/>
      <c r="DI354"/>
      <c r="DJ354"/>
      <c r="DK354"/>
      <c r="DL354"/>
      <c r="DM354"/>
      <c r="DN354"/>
      <c r="DO354"/>
      <c r="DP354"/>
      <c r="DQ354"/>
      <c r="DR354"/>
      <c r="DS354"/>
      <c r="DT354"/>
      <c r="DU354"/>
    </row>
    <row r="355" spans="1:125">
      <c r="A355" t="s">
        <v>502</v>
      </c>
      <c r="B355" t="s">
        <v>187</v>
      </c>
      <c r="C355" t="s">
        <v>588</v>
      </c>
      <c r="D355" s="1">
        <v>60000</v>
      </c>
      <c r="E355" s="1">
        <v>1722</v>
      </c>
      <c r="F355" s="1">
        <v>3486.68</v>
      </c>
      <c r="G355" s="1">
        <v>1824</v>
      </c>
      <c r="H355" s="1">
        <v>25</v>
      </c>
      <c r="I355" s="1">
        <f t="shared" si="103"/>
        <v>7057.68</v>
      </c>
      <c r="J355" s="1">
        <f t="shared" si="104"/>
        <v>52942.32</v>
      </c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  <c r="CQ355"/>
      <c r="CR355"/>
      <c r="CS355"/>
      <c r="CT355"/>
      <c r="CU355"/>
      <c r="CV355"/>
      <c r="CW355"/>
      <c r="CX355"/>
      <c r="CY355"/>
      <c r="CZ355"/>
      <c r="DA355"/>
      <c r="DB355"/>
      <c r="DC355"/>
      <c r="DD355"/>
      <c r="DE355"/>
      <c r="DF355"/>
      <c r="DG355"/>
      <c r="DH355"/>
      <c r="DI355"/>
      <c r="DJ355"/>
      <c r="DK355"/>
      <c r="DL355"/>
      <c r="DM355"/>
      <c r="DN355"/>
      <c r="DO355"/>
      <c r="DP355"/>
      <c r="DQ355"/>
      <c r="DR355"/>
      <c r="DS355"/>
      <c r="DT355"/>
      <c r="DU355"/>
    </row>
    <row r="356" spans="1:125">
      <c r="A356" t="s">
        <v>411</v>
      </c>
      <c r="B356" t="s">
        <v>410</v>
      </c>
      <c r="C356" t="s">
        <v>588</v>
      </c>
      <c r="D356" s="1">
        <v>26250</v>
      </c>
      <c r="E356" s="1">
        <v>753.38</v>
      </c>
      <c r="F356" s="1">
        <v>0</v>
      </c>
      <c r="G356" s="1">
        <v>798</v>
      </c>
      <c r="H356" s="1">
        <v>205</v>
      </c>
      <c r="I356" s="1">
        <f>E356+F356+G356+H356</f>
        <v>1756.38</v>
      </c>
      <c r="J356" s="1">
        <f>D356-I356</f>
        <v>24493.62</v>
      </c>
    </row>
    <row r="357" spans="1:125">
      <c r="A357" t="s">
        <v>663</v>
      </c>
      <c r="B357" t="s">
        <v>660</v>
      </c>
      <c r="C357" t="s">
        <v>588</v>
      </c>
      <c r="D357" s="1">
        <v>22000</v>
      </c>
      <c r="E357" s="1">
        <v>631.4</v>
      </c>
      <c r="F357" s="1">
        <v>0</v>
      </c>
      <c r="G357" s="1">
        <v>668.8</v>
      </c>
      <c r="H357" s="1">
        <v>25</v>
      </c>
      <c r="I357" s="1">
        <f>+E357+F357+G357+H357</f>
        <v>1325.1999999999998</v>
      </c>
      <c r="J357" s="1">
        <f>D357-I357</f>
        <v>20674.8</v>
      </c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  <c r="Y357"/>
      <c r="Z357"/>
      <c r="AA357"/>
      <c r="AB357"/>
      <c r="AC357"/>
      <c r="AD357"/>
      <c r="AE357"/>
      <c r="AF357"/>
      <c r="AG357"/>
      <c r="AH357"/>
      <c r="AI357"/>
      <c r="AJ357"/>
      <c r="AK357"/>
      <c r="AL357"/>
      <c r="AM357"/>
      <c r="AN357"/>
      <c r="AO357"/>
      <c r="AP357"/>
      <c r="AQ357"/>
      <c r="AR357"/>
      <c r="AS357"/>
      <c r="AT357"/>
      <c r="AU357"/>
      <c r="AV357"/>
      <c r="AW357"/>
      <c r="AX357"/>
      <c r="AY357"/>
      <c r="AZ357"/>
      <c r="BA357"/>
      <c r="BB357"/>
      <c r="BC357"/>
      <c r="BD357"/>
      <c r="BE357"/>
      <c r="BF357"/>
      <c r="BG357"/>
      <c r="BH357"/>
      <c r="BI357"/>
      <c r="BJ357"/>
      <c r="BK357"/>
      <c r="BL357"/>
      <c r="BM357"/>
      <c r="BN357"/>
      <c r="BO357"/>
      <c r="BP357"/>
      <c r="BQ357"/>
      <c r="BR357"/>
      <c r="BS357"/>
      <c r="BT357"/>
      <c r="BU357"/>
      <c r="BV357"/>
      <c r="BW357"/>
      <c r="BX357"/>
      <c r="BY357"/>
      <c r="BZ357"/>
      <c r="CA357"/>
      <c r="CB357"/>
      <c r="CC357"/>
      <c r="CD357"/>
      <c r="CE357"/>
      <c r="CF357"/>
      <c r="CG357"/>
      <c r="CH357"/>
      <c r="CI357"/>
      <c r="CJ357"/>
      <c r="CK357"/>
      <c r="CL357"/>
      <c r="CM357"/>
      <c r="CN357"/>
      <c r="CO357"/>
      <c r="CP357"/>
      <c r="CQ357"/>
      <c r="CR357"/>
      <c r="CS357"/>
      <c r="CT357"/>
      <c r="CU357"/>
      <c r="CV357"/>
      <c r="CW357"/>
      <c r="CX357"/>
      <c r="CY357"/>
      <c r="CZ357"/>
      <c r="DA357"/>
      <c r="DB357"/>
      <c r="DC357"/>
      <c r="DD357"/>
      <c r="DE357"/>
      <c r="DF357"/>
      <c r="DG357"/>
      <c r="DH357"/>
      <c r="DI357"/>
      <c r="DJ357"/>
      <c r="DK357"/>
      <c r="DL357"/>
      <c r="DM357"/>
      <c r="DN357"/>
      <c r="DO357"/>
      <c r="DP357"/>
      <c r="DQ357"/>
      <c r="DR357"/>
      <c r="DS357"/>
      <c r="DT357"/>
      <c r="DU357"/>
    </row>
    <row r="358" spans="1:125">
      <c r="A358" t="s">
        <v>662</v>
      </c>
      <c r="B358" t="s">
        <v>252</v>
      </c>
      <c r="C358" t="s">
        <v>588</v>
      </c>
      <c r="D358" s="1">
        <v>15000</v>
      </c>
      <c r="E358" s="1">
        <v>430.5</v>
      </c>
      <c r="F358" s="1">
        <v>0</v>
      </c>
      <c r="G358" s="1">
        <v>456</v>
      </c>
      <c r="H358" s="1">
        <v>125</v>
      </c>
      <c r="I358" s="1">
        <f>E358+F358+G358+H358</f>
        <v>1011.5</v>
      </c>
      <c r="J358" s="1">
        <f>D358-I358</f>
        <v>13988.5</v>
      </c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</row>
    <row r="359" spans="1:125">
      <c r="A359" s="14" t="s">
        <v>665</v>
      </c>
      <c r="B359" s="14" t="s">
        <v>195</v>
      </c>
      <c r="C359" t="s">
        <v>588</v>
      </c>
      <c r="D359" s="1">
        <v>35000</v>
      </c>
      <c r="E359" s="1">
        <v>1004.5</v>
      </c>
      <c r="F359" s="1">
        <v>0</v>
      </c>
      <c r="G359" s="1">
        <v>1064</v>
      </c>
      <c r="H359" s="1">
        <v>25</v>
      </c>
      <c r="I359" s="1">
        <f>E359+F359+G359+H359</f>
        <v>2093.5</v>
      </c>
      <c r="J359" s="1">
        <f>D359-I359</f>
        <v>32906.5</v>
      </c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  <c r="CW359"/>
      <c r="CX359"/>
      <c r="CY359"/>
      <c r="CZ359"/>
      <c r="DA359"/>
      <c r="DB359"/>
      <c r="DC359"/>
      <c r="DD359"/>
      <c r="DE359"/>
      <c r="DF359"/>
      <c r="DG359"/>
      <c r="DH359"/>
      <c r="DI359"/>
      <c r="DJ359"/>
      <c r="DK359"/>
      <c r="DL359"/>
      <c r="DM359"/>
      <c r="DN359"/>
      <c r="DO359"/>
      <c r="DP359"/>
      <c r="DQ359"/>
      <c r="DR359"/>
      <c r="DS359"/>
      <c r="DT359"/>
      <c r="DU359"/>
    </row>
    <row r="360" spans="1:125">
      <c r="A360" s="14" t="s">
        <v>664</v>
      </c>
      <c r="B360" s="14" t="s">
        <v>195</v>
      </c>
      <c r="C360" t="s">
        <v>588</v>
      </c>
      <c r="D360" s="1">
        <v>35000</v>
      </c>
      <c r="E360" s="1">
        <v>1004.5</v>
      </c>
      <c r="F360" s="1">
        <v>0</v>
      </c>
      <c r="G360" s="1">
        <v>1064</v>
      </c>
      <c r="H360" s="1">
        <v>25</v>
      </c>
      <c r="I360" s="1">
        <f>E360+F360+G360+H360</f>
        <v>2093.5</v>
      </c>
      <c r="J360" s="1">
        <f>D360-I360</f>
        <v>32906.5</v>
      </c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</row>
    <row r="361" spans="1:125">
      <c r="A361" t="s">
        <v>254</v>
      </c>
      <c r="B361" t="s">
        <v>21</v>
      </c>
      <c r="C361" t="s">
        <v>588</v>
      </c>
      <c r="D361" s="1">
        <v>22650</v>
      </c>
      <c r="E361" s="1">
        <v>650.05999999999995</v>
      </c>
      <c r="F361" s="1">
        <v>0</v>
      </c>
      <c r="G361" s="1">
        <v>688.56</v>
      </c>
      <c r="H361" s="1">
        <v>1056.6199999999999</v>
      </c>
      <c r="I361" s="1">
        <f t="shared" si="103"/>
        <v>2395.2399999999998</v>
      </c>
      <c r="J361" s="1">
        <f t="shared" si="104"/>
        <v>20254.760000000002</v>
      </c>
    </row>
    <row r="362" spans="1:125">
      <c r="A362" t="s">
        <v>560</v>
      </c>
      <c r="B362" t="s">
        <v>195</v>
      </c>
      <c r="C362" t="s">
        <v>588</v>
      </c>
      <c r="D362" s="1">
        <v>75000</v>
      </c>
      <c r="E362" s="1">
        <v>2152.5</v>
      </c>
      <c r="F362" s="1">
        <v>6309.38</v>
      </c>
      <c r="G362" s="1">
        <v>2280</v>
      </c>
      <c r="H362" s="1">
        <v>25</v>
      </c>
      <c r="I362" s="1">
        <f t="shared" si="103"/>
        <v>10766.880000000001</v>
      </c>
      <c r="J362" s="1">
        <f t="shared" si="104"/>
        <v>64233.119999999995</v>
      </c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  <c r="DU362"/>
    </row>
    <row r="363" spans="1:125">
      <c r="A363" t="s">
        <v>559</v>
      </c>
      <c r="B363" s="12" t="s">
        <v>21</v>
      </c>
      <c r="C363" s="12" t="s">
        <v>588</v>
      </c>
      <c r="D363" s="1">
        <v>20000</v>
      </c>
      <c r="E363" s="1">
        <v>574</v>
      </c>
      <c r="F363" s="1">
        <v>0</v>
      </c>
      <c r="G363" s="1">
        <v>608</v>
      </c>
      <c r="H363" s="1">
        <v>25</v>
      </c>
      <c r="I363" s="1">
        <f t="shared" ref="I363:I373" si="105">E363+F363+G363+H363</f>
        <v>1207</v>
      </c>
      <c r="J363" s="1">
        <f t="shared" ref="J363:J373" si="106">D363-I363</f>
        <v>18793</v>
      </c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  <c r="AQ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  <c r="CQ363"/>
      <c r="CR363"/>
      <c r="CS363"/>
      <c r="CT363"/>
      <c r="CU363"/>
      <c r="CV363"/>
      <c r="CW363"/>
      <c r="CX363"/>
      <c r="CY363"/>
      <c r="CZ363"/>
      <c r="DA363"/>
      <c r="DB363"/>
      <c r="DC363"/>
      <c r="DD363"/>
      <c r="DE363"/>
      <c r="DF363"/>
      <c r="DG363"/>
      <c r="DH363"/>
      <c r="DI363"/>
      <c r="DJ363"/>
      <c r="DK363"/>
      <c r="DL363"/>
      <c r="DM363"/>
      <c r="DN363"/>
      <c r="DO363"/>
      <c r="DP363"/>
      <c r="DQ363"/>
      <c r="DR363"/>
      <c r="DS363"/>
      <c r="DT363"/>
      <c r="DU363"/>
    </row>
    <row r="364" spans="1:125">
      <c r="A364" t="s">
        <v>671</v>
      </c>
      <c r="B364" t="s">
        <v>269</v>
      </c>
      <c r="C364" s="12" t="s">
        <v>588</v>
      </c>
      <c r="D364" s="1">
        <v>23000</v>
      </c>
      <c r="E364" s="1">
        <v>660.1</v>
      </c>
      <c r="F364" s="1">
        <v>0</v>
      </c>
      <c r="G364" s="1">
        <v>699.2</v>
      </c>
      <c r="H364" s="1">
        <v>25</v>
      </c>
      <c r="I364" s="1">
        <f t="shared" si="105"/>
        <v>1384.3000000000002</v>
      </c>
      <c r="J364" s="1">
        <f t="shared" si="106"/>
        <v>21615.7</v>
      </c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  <c r="CW364"/>
      <c r="CX364"/>
      <c r="CY364"/>
      <c r="CZ364"/>
      <c r="DA364"/>
      <c r="DB364"/>
      <c r="DC364"/>
      <c r="DD364"/>
      <c r="DE364"/>
      <c r="DF364"/>
      <c r="DG364"/>
      <c r="DH364"/>
      <c r="DI364"/>
      <c r="DJ364"/>
      <c r="DK364"/>
      <c r="DL364"/>
      <c r="DM364"/>
      <c r="DN364"/>
      <c r="DO364"/>
      <c r="DP364"/>
      <c r="DQ364"/>
      <c r="DR364"/>
      <c r="DS364"/>
      <c r="DT364"/>
      <c r="DU364"/>
    </row>
    <row r="365" spans="1:125">
      <c r="A365" t="s">
        <v>670</v>
      </c>
      <c r="B365" t="s">
        <v>252</v>
      </c>
      <c r="C365" s="12" t="s">
        <v>588</v>
      </c>
      <c r="D365" s="1">
        <v>15000</v>
      </c>
      <c r="E365" s="1">
        <v>430.5</v>
      </c>
      <c r="F365" s="1">
        <v>0</v>
      </c>
      <c r="G365" s="1">
        <v>456</v>
      </c>
      <c r="H365" s="1">
        <v>25</v>
      </c>
      <c r="I365" s="1">
        <f t="shared" si="105"/>
        <v>911.5</v>
      </c>
      <c r="J365" s="1">
        <f t="shared" si="106"/>
        <v>14088.5</v>
      </c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</row>
    <row r="366" spans="1:125">
      <c r="A366" t="s">
        <v>669</v>
      </c>
      <c r="B366" t="s">
        <v>252</v>
      </c>
      <c r="C366" s="12" t="s">
        <v>588</v>
      </c>
      <c r="D366" s="1">
        <v>15000</v>
      </c>
      <c r="E366" s="1">
        <v>430.5</v>
      </c>
      <c r="F366" s="1">
        <v>0</v>
      </c>
      <c r="G366" s="1">
        <v>456</v>
      </c>
      <c r="H366" s="1">
        <v>25</v>
      </c>
      <c r="I366" s="1">
        <f t="shared" si="105"/>
        <v>911.5</v>
      </c>
      <c r="J366" s="1">
        <f t="shared" si="106"/>
        <v>14088.5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>
      <c r="A367" t="s">
        <v>668</v>
      </c>
      <c r="B367" t="s">
        <v>252</v>
      </c>
      <c r="C367" s="12" t="s">
        <v>588</v>
      </c>
      <c r="D367" s="1">
        <v>15000</v>
      </c>
      <c r="E367" s="1">
        <v>430.5</v>
      </c>
      <c r="F367" s="1">
        <v>0</v>
      </c>
      <c r="G367" s="1">
        <v>456</v>
      </c>
      <c r="H367" s="1">
        <v>25</v>
      </c>
      <c r="I367" s="1">
        <f t="shared" si="105"/>
        <v>911.5</v>
      </c>
      <c r="J367" s="1">
        <f t="shared" si="106"/>
        <v>14088.5</v>
      </c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</row>
    <row r="368" spans="1:125">
      <c r="A368" t="s">
        <v>672</v>
      </c>
      <c r="B368" t="s">
        <v>21</v>
      </c>
      <c r="C368" s="12" t="s">
        <v>588</v>
      </c>
      <c r="D368" s="1">
        <v>25500</v>
      </c>
      <c r="E368" s="1">
        <v>731.85</v>
      </c>
      <c r="F368" s="1">
        <v>0</v>
      </c>
      <c r="G368" s="1">
        <v>775.2</v>
      </c>
      <c r="H368" s="1">
        <v>25</v>
      </c>
      <c r="I368" s="1">
        <f t="shared" si="105"/>
        <v>1532.0500000000002</v>
      </c>
      <c r="J368" s="1">
        <f t="shared" si="106"/>
        <v>23967.95</v>
      </c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</row>
    <row r="369" spans="1:125">
      <c r="A369" t="s">
        <v>667</v>
      </c>
      <c r="B369" t="s">
        <v>34</v>
      </c>
      <c r="C369" s="12" t="s">
        <v>588</v>
      </c>
      <c r="D369" s="1">
        <v>20000</v>
      </c>
      <c r="E369" s="1">
        <v>574</v>
      </c>
      <c r="F369" s="1">
        <v>0</v>
      </c>
      <c r="G369" s="1">
        <v>608</v>
      </c>
      <c r="H369" s="1">
        <v>145</v>
      </c>
      <c r="I369" s="1">
        <f t="shared" si="105"/>
        <v>1327</v>
      </c>
      <c r="J369" s="1">
        <f t="shared" si="106"/>
        <v>18673</v>
      </c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  <c r="Y369"/>
      <c r="Z369"/>
      <c r="AA369"/>
      <c r="AB369"/>
      <c r="AC369"/>
      <c r="AD369"/>
      <c r="AE369"/>
      <c r="AF369"/>
      <c r="AG369"/>
      <c r="AH369"/>
      <c r="AI369"/>
      <c r="AJ369"/>
      <c r="AK369"/>
      <c r="AL369"/>
      <c r="AM369"/>
      <c r="AN369"/>
      <c r="AO369"/>
      <c r="AP369"/>
      <c r="AQ369"/>
      <c r="AR369"/>
      <c r="AS369"/>
      <c r="AT369"/>
      <c r="AU369"/>
      <c r="AV369"/>
      <c r="AW369"/>
      <c r="AX369"/>
      <c r="AY369"/>
      <c r="AZ369"/>
      <c r="BA369"/>
      <c r="BB369"/>
      <c r="BC369"/>
      <c r="BD369"/>
      <c r="BE369"/>
      <c r="BF369"/>
      <c r="BG369"/>
      <c r="BH369"/>
      <c r="BI369"/>
      <c r="BJ369"/>
      <c r="BK369"/>
      <c r="BL369"/>
      <c r="BM369"/>
      <c r="BN369"/>
      <c r="BO369"/>
      <c r="BP369"/>
      <c r="BQ369"/>
      <c r="BR369"/>
      <c r="BS369"/>
      <c r="BT369"/>
      <c r="BU369"/>
      <c r="BV369"/>
      <c r="BW369"/>
      <c r="BX369"/>
      <c r="BY369"/>
      <c r="BZ369"/>
      <c r="CA369"/>
      <c r="CB369"/>
      <c r="CC369"/>
      <c r="CD369"/>
      <c r="CE369"/>
      <c r="CF369"/>
      <c r="CG369"/>
      <c r="CH369"/>
      <c r="CI369"/>
      <c r="CJ369"/>
      <c r="CK369"/>
      <c r="CL369"/>
      <c r="CM369"/>
      <c r="CN369"/>
      <c r="CO369"/>
      <c r="CP369"/>
      <c r="CQ369"/>
      <c r="CR369"/>
      <c r="CS369"/>
      <c r="CT369"/>
      <c r="CU369"/>
      <c r="CV369"/>
      <c r="CW369"/>
      <c r="CX369"/>
      <c r="CY369"/>
      <c r="CZ369"/>
      <c r="DA369"/>
      <c r="DB369"/>
      <c r="DC369"/>
      <c r="DD369"/>
      <c r="DE369"/>
      <c r="DF369"/>
      <c r="DG369"/>
      <c r="DH369"/>
      <c r="DI369"/>
      <c r="DJ369"/>
      <c r="DK369"/>
      <c r="DL369"/>
      <c r="DM369"/>
      <c r="DN369"/>
      <c r="DO369"/>
      <c r="DP369"/>
      <c r="DQ369"/>
      <c r="DR369"/>
      <c r="DS369"/>
      <c r="DT369"/>
      <c r="DU369"/>
    </row>
    <row r="370" spans="1:125">
      <c r="A370" t="s">
        <v>666</v>
      </c>
      <c r="B370" t="s">
        <v>252</v>
      </c>
      <c r="C370" s="12" t="s">
        <v>588</v>
      </c>
      <c r="D370" s="1">
        <v>15000</v>
      </c>
      <c r="E370" s="1">
        <v>430.5</v>
      </c>
      <c r="F370" s="1">
        <v>0</v>
      </c>
      <c r="G370" s="1">
        <v>456</v>
      </c>
      <c r="H370" s="1">
        <v>25</v>
      </c>
      <c r="I370" s="1">
        <f t="shared" si="105"/>
        <v>911.5</v>
      </c>
      <c r="J370" s="1">
        <f t="shared" si="106"/>
        <v>14088.5</v>
      </c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  <c r="Y370"/>
      <c r="Z370"/>
      <c r="AA370"/>
      <c r="AB370"/>
      <c r="AC370"/>
      <c r="AD370"/>
      <c r="AE370"/>
      <c r="AF370"/>
      <c r="AG370"/>
      <c r="AH370"/>
      <c r="AI370"/>
      <c r="AJ370"/>
      <c r="AK370"/>
      <c r="AL370"/>
      <c r="AM370"/>
      <c r="AN370"/>
      <c r="AO370"/>
      <c r="AP370"/>
      <c r="AQ370"/>
      <c r="AR370"/>
      <c r="AS370"/>
      <c r="AT370"/>
      <c r="AU370"/>
      <c r="AV370"/>
      <c r="AW370"/>
      <c r="AX370"/>
      <c r="AY370"/>
      <c r="AZ370"/>
      <c r="BA370"/>
      <c r="BB370"/>
      <c r="BC370"/>
      <c r="BD370"/>
      <c r="BE370"/>
      <c r="BF370"/>
      <c r="BG370"/>
      <c r="BH370"/>
      <c r="BI370"/>
      <c r="BJ370"/>
      <c r="BK370"/>
      <c r="BL370"/>
      <c r="BM370"/>
      <c r="BN370"/>
      <c r="BO370"/>
      <c r="BP370"/>
      <c r="BQ370"/>
      <c r="BR370"/>
      <c r="BS370"/>
      <c r="BT370"/>
      <c r="BU370"/>
      <c r="BV370"/>
      <c r="BW370"/>
      <c r="BX370"/>
      <c r="BY370"/>
      <c r="BZ370"/>
      <c r="CA370"/>
      <c r="CB370"/>
      <c r="CC370"/>
      <c r="CD370"/>
      <c r="CE370"/>
      <c r="CF370"/>
      <c r="CG370"/>
      <c r="CH370"/>
      <c r="CI370"/>
      <c r="CJ370"/>
      <c r="CK370"/>
      <c r="CL370"/>
      <c r="CM370"/>
      <c r="CN370"/>
      <c r="CO370"/>
      <c r="CP370"/>
      <c r="CQ370"/>
      <c r="CR370"/>
      <c r="CS370"/>
      <c r="CT370"/>
      <c r="CU370"/>
      <c r="CV370"/>
      <c r="CW370"/>
      <c r="CX370"/>
      <c r="CY370"/>
      <c r="CZ370"/>
      <c r="DA370"/>
      <c r="DB370"/>
      <c r="DC370"/>
      <c r="DD370"/>
      <c r="DE370"/>
      <c r="DF370"/>
      <c r="DG370"/>
      <c r="DH370"/>
      <c r="DI370"/>
      <c r="DJ370"/>
      <c r="DK370"/>
      <c r="DL370"/>
      <c r="DM370"/>
      <c r="DN370"/>
      <c r="DO370"/>
      <c r="DP370"/>
      <c r="DQ370"/>
      <c r="DR370"/>
      <c r="DS370"/>
      <c r="DT370"/>
      <c r="DU370"/>
    </row>
    <row r="371" spans="1:125">
      <c r="A371" t="s">
        <v>674</v>
      </c>
      <c r="B371" t="s">
        <v>195</v>
      </c>
      <c r="C371" s="12" t="s">
        <v>588</v>
      </c>
      <c r="D371" s="1">
        <v>35000</v>
      </c>
      <c r="E371" s="1">
        <v>1004.5</v>
      </c>
      <c r="F371" s="1">
        <v>0</v>
      </c>
      <c r="G371" s="1">
        <v>1064</v>
      </c>
      <c r="H371" s="1">
        <v>25</v>
      </c>
      <c r="I371" s="1">
        <f t="shared" si="105"/>
        <v>2093.5</v>
      </c>
      <c r="J371" s="1">
        <f t="shared" si="106"/>
        <v>32906.5</v>
      </c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  <c r="Y371"/>
      <c r="Z371"/>
      <c r="AA371"/>
      <c r="AB371"/>
      <c r="AC371"/>
      <c r="AD371"/>
      <c r="AE371"/>
      <c r="AF371"/>
      <c r="AG371"/>
      <c r="AH371"/>
      <c r="AI371"/>
      <c r="AJ371"/>
      <c r="AK371"/>
      <c r="AL371"/>
      <c r="AM371"/>
      <c r="AN371"/>
      <c r="AO371"/>
      <c r="AP371"/>
      <c r="AQ371"/>
      <c r="AR371"/>
      <c r="AS371"/>
      <c r="AT371"/>
      <c r="AU371"/>
      <c r="AV371"/>
      <c r="AW371"/>
      <c r="AX371"/>
      <c r="AY371"/>
      <c r="AZ371"/>
      <c r="BA371"/>
      <c r="BB371"/>
      <c r="BC371"/>
      <c r="BD371"/>
      <c r="BE371"/>
      <c r="BF371"/>
      <c r="BG371"/>
      <c r="BH371"/>
      <c r="BI371"/>
      <c r="BJ371"/>
      <c r="BK371"/>
      <c r="BL371"/>
      <c r="BM371"/>
      <c r="BN371"/>
      <c r="BO371"/>
      <c r="BP371"/>
      <c r="BQ371"/>
      <c r="BR371"/>
      <c r="BS371"/>
      <c r="BT371"/>
      <c r="BU371"/>
      <c r="BV371"/>
      <c r="BW371"/>
      <c r="BX371"/>
      <c r="BY371"/>
      <c r="BZ371"/>
      <c r="CA371"/>
      <c r="CB371"/>
      <c r="CC371"/>
      <c r="CD371"/>
      <c r="CE371"/>
      <c r="CF371"/>
      <c r="CG371"/>
      <c r="CH371"/>
      <c r="CI371"/>
      <c r="CJ371"/>
      <c r="CK371"/>
      <c r="CL371"/>
      <c r="CM371"/>
      <c r="CN371"/>
      <c r="CO371"/>
      <c r="CP371"/>
      <c r="CQ371"/>
      <c r="CR371"/>
      <c r="CS371"/>
      <c r="CT371"/>
      <c r="CU371"/>
      <c r="CV371"/>
      <c r="CW371"/>
      <c r="CX371"/>
      <c r="CY371"/>
      <c r="CZ371"/>
      <c r="DA371"/>
      <c r="DB371"/>
      <c r="DC371"/>
      <c r="DD371"/>
      <c r="DE371"/>
      <c r="DF371"/>
      <c r="DG371"/>
      <c r="DH371"/>
      <c r="DI371"/>
      <c r="DJ371"/>
      <c r="DK371"/>
      <c r="DL371"/>
      <c r="DM371"/>
      <c r="DN371"/>
      <c r="DO371"/>
      <c r="DP371"/>
      <c r="DQ371"/>
      <c r="DR371"/>
      <c r="DS371"/>
      <c r="DT371"/>
      <c r="DU371"/>
    </row>
    <row r="372" spans="1:125">
      <c r="A372" t="s">
        <v>673</v>
      </c>
      <c r="B372" t="s">
        <v>224</v>
      </c>
      <c r="C372" s="12" t="s">
        <v>588</v>
      </c>
      <c r="D372" s="1">
        <v>23000</v>
      </c>
      <c r="E372" s="1">
        <v>660.1</v>
      </c>
      <c r="F372" s="1">
        <v>0</v>
      </c>
      <c r="G372" s="1">
        <v>699.2</v>
      </c>
      <c r="H372" s="1">
        <v>25</v>
      </c>
      <c r="I372" s="1">
        <f t="shared" si="105"/>
        <v>1384.3000000000002</v>
      </c>
      <c r="J372" s="1">
        <f t="shared" si="106"/>
        <v>21615.7</v>
      </c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  <c r="Y372"/>
      <c r="Z372"/>
      <c r="AA372"/>
      <c r="AB372"/>
      <c r="AC372"/>
      <c r="AD372"/>
      <c r="AE372"/>
      <c r="AF372"/>
      <c r="AG372"/>
      <c r="AH372"/>
      <c r="AI372"/>
      <c r="AJ372"/>
      <c r="AK372"/>
      <c r="AL372"/>
      <c r="AM372"/>
      <c r="AN372"/>
      <c r="AO372"/>
      <c r="AP372"/>
      <c r="AQ372"/>
      <c r="AR372"/>
      <c r="AS372"/>
      <c r="AT372"/>
      <c r="AU372"/>
      <c r="AV372"/>
      <c r="AW372"/>
      <c r="AX372"/>
      <c r="AY372"/>
      <c r="AZ372"/>
      <c r="BA372"/>
      <c r="BB372"/>
      <c r="BC372"/>
      <c r="BD372"/>
      <c r="BE372"/>
      <c r="BF372"/>
      <c r="BG372"/>
      <c r="BH372"/>
      <c r="BI372"/>
      <c r="BJ372"/>
      <c r="BK372"/>
      <c r="BL372"/>
      <c r="BM372"/>
      <c r="BN372"/>
      <c r="BO372"/>
      <c r="BP372"/>
      <c r="BQ372"/>
      <c r="BR372"/>
      <c r="BS372"/>
      <c r="BT372"/>
      <c r="BU372"/>
      <c r="BV372"/>
      <c r="BW372"/>
      <c r="BX372"/>
      <c r="BY372"/>
      <c r="BZ372"/>
      <c r="CA372"/>
      <c r="CB372"/>
      <c r="CC372"/>
      <c r="CD372"/>
      <c r="CE372"/>
      <c r="CF372"/>
      <c r="CG372"/>
      <c r="CH372"/>
      <c r="CI372"/>
      <c r="CJ372"/>
      <c r="CK372"/>
      <c r="CL372"/>
      <c r="CM372"/>
      <c r="CN372"/>
      <c r="CO372"/>
      <c r="CP372"/>
      <c r="CQ372"/>
      <c r="CR372"/>
      <c r="CS372"/>
      <c r="CT372"/>
      <c r="CU372"/>
      <c r="CV372"/>
      <c r="CW372"/>
      <c r="CX372"/>
      <c r="CY372"/>
      <c r="CZ372"/>
      <c r="DA372"/>
      <c r="DB372"/>
      <c r="DC372"/>
      <c r="DD372"/>
      <c r="DE372"/>
      <c r="DF372"/>
      <c r="DG372"/>
      <c r="DH372"/>
      <c r="DI372"/>
      <c r="DJ372"/>
      <c r="DK372"/>
      <c r="DL372"/>
      <c r="DM372"/>
      <c r="DN372"/>
      <c r="DO372"/>
      <c r="DP372"/>
      <c r="DQ372"/>
      <c r="DR372"/>
      <c r="DS372"/>
      <c r="DT372"/>
      <c r="DU372"/>
    </row>
    <row r="373" spans="1:125">
      <c r="A373" t="s">
        <v>607</v>
      </c>
      <c r="B373" t="s">
        <v>21</v>
      </c>
      <c r="C373" s="12" t="s">
        <v>588</v>
      </c>
      <c r="D373" s="1">
        <v>35000</v>
      </c>
      <c r="E373" s="1">
        <v>1004.5</v>
      </c>
      <c r="F373" s="1">
        <v>0</v>
      </c>
      <c r="G373" s="1">
        <v>1064</v>
      </c>
      <c r="H373" s="1">
        <v>25</v>
      </c>
      <c r="I373" s="1">
        <f t="shared" si="105"/>
        <v>2093.5</v>
      </c>
      <c r="J373" s="1">
        <f t="shared" si="106"/>
        <v>32906.5</v>
      </c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  <c r="Y373"/>
      <c r="Z373"/>
      <c r="AA373"/>
      <c r="AB373"/>
      <c r="AC373"/>
      <c r="AD373"/>
      <c r="AE373"/>
      <c r="AF373"/>
      <c r="AG373"/>
      <c r="AH373"/>
      <c r="AI373"/>
      <c r="AJ373"/>
      <c r="AK373"/>
      <c r="AL373"/>
      <c r="AM373"/>
      <c r="AN373"/>
      <c r="AO373"/>
      <c r="AP373"/>
      <c r="AQ373"/>
      <c r="AR373"/>
      <c r="AS373"/>
      <c r="AT373"/>
      <c r="AU373"/>
      <c r="AV373"/>
      <c r="AW373"/>
      <c r="AX373"/>
      <c r="AY373"/>
      <c r="AZ373"/>
      <c r="BA373"/>
      <c r="BB373"/>
      <c r="BC373"/>
      <c r="BD373"/>
      <c r="BE373"/>
      <c r="BF373"/>
      <c r="BG373"/>
      <c r="BH373"/>
      <c r="BI373"/>
      <c r="BJ373"/>
      <c r="BK373"/>
      <c r="BL373"/>
      <c r="BM373"/>
      <c r="BN373"/>
      <c r="BO373"/>
      <c r="BP373"/>
      <c r="BQ373"/>
      <c r="BR373"/>
      <c r="BS373"/>
      <c r="BT373"/>
      <c r="BU373"/>
      <c r="BV373"/>
      <c r="BW373"/>
      <c r="BX373"/>
      <c r="BY373"/>
      <c r="BZ373"/>
      <c r="CA373"/>
      <c r="CB373"/>
      <c r="CC373"/>
      <c r="CD373"/>
      <c r="CE373"/>
      <c r="CF373"/>
      <c r="CG373"/>
      <c r="CH373"/>
      <c r="CI373"/>
      <c r="CJ373"/>
      <c r="CK373"/>
      <c r="CL373"/>
      <c r="CM373"/>
      <c r="CN373"/>
      <c r="CO373"/>
      <c r="CP373"/>
      <c r="CQ373"/>
      <c r="CR373"/>
      <c r="CS373"/>
      <c r="CT373"/>
      <c r="CU373"/>
      <c r="CV373"/>
      <c r="CW373"/>
      <c r="CX373"/>
      <c r="CY373"/>
      <c r="CZ373"/>
      <c r="DA373"/>
      <c r="DB373"/>
      <c r="DC373"/>
      <c r="DD373"/>
      <c r="DE373"/>
      <c r="DF373"/>
      <c r="DG373"/>
      <c r="DH373"/>
      <c r="DI373"/>
      <c r="DJ373"/>
      <c r="DK373"/>
      <c r="DL373"/>
      <c r="DM373"/>
      <c r="DN373"/>
      <c r="DO373"/>
      <c r="DP373"/>
      <c r="DQ373"/>
      <c r="DR373"/>
      <c r="DS373"/>
      <c r="DT373"/>
      <c r="DU373"/>
    </row>
    <row r="374" spans="1:125">
      <c r="A374" s="3" t="s">
        <v>18</v>
      </c>
      <c r="B374" s="3">
        <v>25</v>
      </c>
      <c r="C374" s="3"/>
      <c r="D374" s="4">
        <f t="shared" ref="D374:J374" si="107">SUM(D349:D373)</f>
        <v>723600</v>
      </c>
      <c r="E374" s="4">
        <f t="shared" si="107"/>
        <v>20767.329999999998</v>
      </c>
      <c r="F374" s="4">
        <f t="shared" si="107"/>
        <v>20725.3</v>
      </c>
      <c r="G374" s="4">
        <f t="shared" si="107"/>
        <v>21997.440000000002</v>
      </c>
      <c r="H374" s="4">
        <f t="shared" si="107"/>
        <v>3368.24</v>
      </c>
      <c r="I374" s="4">
        <f t="shared" si="107"/>
        <v>66858.310000000012</v>
      </c>
      <c r="J374" s="4">
        <f t="shared" si="107"/>
        <v>656741.68999999994</v>
      </c>
    </row>
    <row r="376" spans="1:125">
      <c r="A376" s="11" t="s">
        <v>255</v>
      </c>
      <c r="B376" s="11"/>
      <c r="C376" s="13"/>
      <c r="D376" s="11"/>
      <c r="E376" s="11"/>
      <c r="F376" s="11"/>
      <c r="G376" s="11"/>
      <c r="H376" s="11"/>
      <c r="I376" s="11"/>
      <c r="J376" s="11"/>
    </row>
    <row r="377" spans="1:125">
      <c r="A377" t="s">
        <v>210</v>
      </c>
      <c r="B377" t="s">
        <v>187</v>
      </c>
      <c r="C377" t="s">
        <v>588</v>
      </c>
      <c r="D377" s="1">
        <v>75000</v>
      </c>
      <c r="E377" s="1">
        <v>2152.5</v>
      </c>
      <c r="F377" s="1">
        <v>6309.38</v>
      </c>
      <c r="G377" s="1">
        <v>2280</v>
      </c>
      <c r="H377" s="1">
        <v>1105</v>
      </c>
      <c r="I377" s="1">
        <f t="shared" ref="I377:I384" si="108">E377+F377+G377+H377</f>
        <v>11846.880000000001</v>
      </c>
      <c r="J377" s="1">
        <f t="shared" ref="J377:J384" si="109">D377-I377</f>
        <v>63153.119999999995</v>
      </c>
    </row>
    <row r="378" spans="1:125">
      <c r="A378" t="s">
        <v>326</v>
      </c>
      <c r="B378" t="s">
        <v>28</v>
      </c>
      <c r="C378" t="s">
        <v>585</v>
      </c>
      <c r="D378" s="1">
        <v>29000</v>
      </c>
      <c r="E378" s="1">
        <v>832.3</v>
      </c>
      <c r="F378" s="1">
        <v>0</v>
      </c>
      <c r="G378" s="1">
        <v>881.6</v>
      </c>
      <c r="H378" s="1">
        <v>125</v>
      </c>
      <c r="I378" s="1">
        <f t="shared" si="108"/>
        <v>1838.9</v>
      </c>
      <c r="J378" s="1">
        <f t="shared" si="109"/>
        <v>27161.1</v>
      </c>
    </row>
    <row r="379" spans="1:125" s="2" customFormat="1">
      <c r="A379" t="s">
        <v>257</v>
      </c>
      <c r="B379" t="s">
        <v>258</v>
      </c>
      <c r="C379" t="s">
        <v>585</v>
      </c>
      <c r="D379" s="1">
        <v>38000</v>
      </c>
      <c r="E379" s="1">
        <v>1090.5999999999999</v>
      </c>
      <c r="F379" s="1">
        <v>160.38</v>
      </c>
      <c r="G379" s="1">
        <v>1155.2</v>
      </c>
      <c r="H379" s="1">
        <v>25</v>
      </c>
      <c r="I379" s="1">
        <f t="shared" si="108"/>
        <v>2431.1800000000003</v>
      </c>
      <c r="J379" s="1">
        <f t="shared" si="109"/>
        <v>35568.82</v>
      </c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</row>
    <row r="380" spans="1:125">
      <c r="A380" t="s">
        <v>609</v>
      </c>
      <c r="B380" t="s">
        <v>593</v>
      </c>
      <c r="C380" t="s">
        <v>588</v>
      </c>
      <c r="D380" s="1">
        <v>22200</v>
      </c>
      <c r="E380" s="1">
        <v>637.14</v>
      </c>
      <c r="F380" s="1">
        <v>0</v>
      </c>
      <c r="G380" s="1">
        <v>674.88</v>
      </c>
      <c r="H380" s="1">
        <v>25</v>
      </c>
      <c r="I380" s="1">
        <f t="shared" si="108"/>
        <v>1337.02</v>
      </c>
      <c r="J380" s="1">
        <f t="shared" si="109"/>
        <v>20862.98</v>
      </c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  <c r="Y380"/>
      <c r="Z380"/>
      <c r="AA380"/>
      <c r="AB380"/>
      <c r="AC380"/>
      <c r="AD380"/>
      <c r="AE380"/>
      <c r="AF380"/>
      <c r="AG380"/>
      <c r="AH380"/>
      <c r="AI380"/>
      <c r="AJ380"/>
      <c r="AK380"/>
      <c r="AL380"/>
      <c r="AM380"/>
      <c r="AN380"/>
      <c r="AO380"/>
      <c r="AP380"/>
      <c r="AQ380"/>
      <c r="AR380"/>
      <c r="AS380"/>
      <c r="AT380"/>
      <c r="AU380"/>
      <c r="AV380"/>
      <c r="AW380"/>
      <c r="AX380"/>
      <c r="AY380"/>
      <c r="AZ380"/>
      <c r="BA380"/>
      <c r="BB380"/>
      <c r="BC380"/>
      <c r="BD380"/>
      <c r="BE380"/>
      <c r="BF380"/>
      <c r="BG380"/>
      <c r="BH380"/>
      <c r="BI380"/>
      <c r="BJ380"/>
      <c r="BK380"/>
      <c r="BL380"/>
      <c r="BM380"/>
      <c r="BN380"/>
      <c r="BO380"/>
      <c r="BP380"/>
      <c r="BQ380"/>
      <c r="BR380"/>
      <c r="BS380"/>
      <c r="BT380"/>
      <c r="BU380"/>
      <c r="BV380"/>
      <c r="BW380"/>
      <c r="BX380"/>
      <c r="BY380"/>
      <c r="BZ380"/>
      <c r="CA380"/>
      <c r="CB380"/>
      <c r="CC380"/>
      <c r="CD380"/>
      <c r="CE380"/>
      <c r="CF380"/>
      <c r="CG380"/>
      <c r="CH380"/>
      <c r="CI380"/>
      <c r="CJ380"/>
      <c r="CK380"/>
      <c r="CL380"/>
      <c r="CM380"/>
      <c r="CN380"/>
      <c r="CO380"/>
      <c r="CP380"/>
      <c r="CQ380"/>
      <c r="CR380"/>
      <c r="CS380"/>
      <c r="CT380"/>
      <c r="CU380"/>
      <c r="CV380"/>
      <c r="CW380"/>
      <c r="CX380"/>
      <c r="CY380"/>
      <c r="CZ380"/>
      <c r="DA380"/>
      <c r="DB380"/>
      <c r="DC380"/>
      <c r="DD380"/>
      <c r="DE380"/>
      <c r="DF380"/>
      <c r="DG380"/>
      <c r="DH380"/>
      <c r="DI380"/>
      <c r="DJ380"/>
      <c r="DK380"/>
      <c r="DL380"/>
      <c r="DM380"/>
      <c r="DN380"/>
      <c r="DO380"/>
      <c r="DP380"/>
      <c r="DQ380"/>
      <c r="DR380"/>
      <c r="DS380"/>
      <c r="DT380"/>
      <c r="DU380"/>
    </row>
    <row r="381" spans="1:125">
      <c r="A381" t="s">
        <v>608</v>
      </c>
      <c r="B381" t="s">
        <v>224</v>
      </c>
      <c r="C381" t="s">
        <v>588</v>
      </c>
      <c r="D381" s="1">
        <v>22200</v>
      </c>
      <c r="E381" s="1">
        <v>637.14</v>
      </c>
      <c r="F381" s="1">
        <v>0</v>
      </c>
      <c r="G381" s="1">
        <v>674.88</v>
      </c>
      <c r="H381" s="1">
        <v>25</v>
      </c>
      <c r="I381" s="1">
        <f t="shared" si="108"/>
        <v>1337.02</v>
      </c>
      <c r="J381" s="1">
        <f t="shared" si="109"/>
        <v>20862.98</v>
      </c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  <c r="Y381"/>
      <c r="Z381"/>
      <c r="AA381"/>
      <c r="AB381"/>
      <c r="AC381"/>
      <c r="AD381"/>
      <c r="AE381"/>
      <c r="AF381"/>
      <c r="AG381"/>
      <c r="AH381"/>
      <c r="AI381"/>
      <c r="AJ381"/>
      <c r="AK381"/>
      <c r="AL381"/>
      <c r="AM381"/>
      <c r="AN381"/>
      <c r="AO381"/>
      <c r="AP381"/>
      <c r="AQ381"/>
      <c r="AR381"/>
      <c r="AS381"/>
      <c r="AT381"/>
      <c r="AU381"/>
      <c r="AV381"/>
      <c r="AW381"/>
      <c r="AX381"/>
      <c r="AY381"/>
      <c r="AZ381"/>
      <c r="BA381"/>
      <c r="BB381"/>
      <c r="BC381"/>
      <c r="BD381"/>
      <c r="BE381"/>
      <c r="BF381"/>
      <c r="BG381"/>
      <c r="BH381"/>
      <c r="BI381"/>
      <c r="BJ381"/>
      <c r="BK381"/>
      <c r="BL381"/>
      <c r="BM381"/>
      <c r="BN381"/>
      <c r="BO381"/>
      <c r="BP381"/>
      <c r="BQ381"/>
      <c r="BR381"/>
      <c r="BS381"/>
      <c r="BT381"/>
      <c r="BU381"/>
      <c r="BV381"/>
      <c r="BW381"/>
      <c r="BX381"/>
      <c r="BY381"/>
      <c r="BZ381"/>
      <c r="CA381"/>
      <c r="CB381"/>
      <c r="CC381"/>
      <c r="CD381"/>
      <c r="CE381"/>
      <c r="CF381"/>
      <c r="CG381"/>
      <c r="CH381"/>
      <c r="CI381"/>
      <c r="CJ381"/>
      <c r="CK381"/>
      <c r="CL381"/>
      <c r="CM381"/>
      <c r="CN381"/>
      <c r="CO381"/>
      <c r="CP381"/>
      <c r="CQ381"/>
      <c r="CR381"/>
      <c r="CS381"/>
      <c r="CT381"/>
      <c r="CU381"/>
      <c r="CV381"/>
      <c r="CW381"/>
      <c r="CX381"/>
      <c r="CY381"/>
      <c r="CZ381"/>
      <c r="DA381"/>
      <c r="DB381"/>
      <c r="DC381"/>
      <c r="DD381"/>
      <c r="DE381"/>
      <c r="DF381"/>
      <c r="DG381"/>
      <c r="DH381"/>
      <c r="DI381"/>
      <c r="DJ381"/>
      <c r="DK381"/>
      <c r="DL381"/>
      <c r="DM381"/>
      <c r="DN381"/>
      <c r="DO381"/>
      <c r="DP381"/>
      <c r="DQ381"/>
      <c r="DR381"/>
      <c r="DS381"/>
      <c r="DT381"/>
      <c r="DU381"/>
    </row>
    <row r="382" spans="1:125">
      <c r="A382" t="s">
        <v>611</v>
      </c>
      <c r="B382" t="s">
        <v>21</v>
      </c>
      <c r="C382" t="s">
        <v>588</v>
      </c>
      <c r="D382" s="1">
        <v>23000</v>
      </c>
      <c r="E382" s="1">
        <v>660.1</v>
      </c>
      <c r="F382" s="1">
        <v>0</v>
      </c>
      <c r="G382" s="1">
        <v>699.2</v>
      </c>
      <c r="H382" s="1">
        <v>25</v>
      </c>
      <c r="I382" s="1">
        <f t="shared" si="108"/>
        <v>1384.3000000000002</v>
      </c>
      <c r="J382" s="1">
        <f t="shared" si="109"/>
        <v>21615.7</v>
      </c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  <c r="Y382"/>
      <c r="Z382"/>
      <c r="AA382"/>
      <c r="AB382"/>
      <c r="AC382"/>
      <c r="AD382"/>
      <c r="AE382"/>
      <c r="AF382"/>
      <c r="AG382"/>
      <c r="AH382"/>
      <c r="AI382"/>
      <c r="AJ382"/>
      <c r="AK382"/>
      <c r="AL382"/>
      <c r="AM382"/>
      <c r="AN382"/>
      <c r="AO382"/>
      <c r="AP382"/>
      <c r="AQ382"/>
      <c r="AR382"/>
      <c r="AS382"/>
      <c r="AT382"/>
      <c r="AU382"/>
      <c r="AV382"/>
      <c r="AW382"/>
      <c r="AX382"/>
      <c r="AY382"/>
      <c r="AZ382"/>
      <c r="BA382"/>
      <c r="BB382"/>
      <c r="BC382"/>
      <c r="BD382"/>
      <c r="BE382"/>
      <c r="BF382"/>
      <c r="BG382"/>
      <c r="BH382"/>
      <c r="BI382"/>
      <c r="BJ382"/>
      <c r="BK382"/>
      <c r="BL382"/>
      <c r="BM382"/>
      <c r="BN382"/>
      <c r="BO382"/>
      <c r="BP382"/>
      <c r="BQ382"/>
      <c r="BR382"/>
      <c r="BS382"/>
      <c r="BT382"/>
      <c r="BU382"/>
      <c r="BV382"/>
      <c r="BW382"/>
      <c r="BX382"/>
      <c r="BY382"/>
      <c r="BZ382"/>
      <c r="CA382"/>
      <c r="CB382"/>
      <c r="CC382"/>
      <c r="CD382"/>
      <c r="CE382"/>
      <c r="CF382"/>
      <c r="CG382"/>
      <c r="CH382"/>
      <c r="CI382"/>
      <c r="CJ382"/>
      <c r="CK382"/>
      <c r="CL382"/>
      <c r="CM382"/>
      <c r="CN382"/>
      <c r="CO382"/>
      <c r="CP382"/>
      <c r="CQ382"/>
      <c r="CR382"/>
      <c r="CS382"/>
      <c r="CT382"/>
      <c r="CU382"/>
      <c r="CV382"/>
      <c r="CW382"/>
      <c r="CX382"/>
      <c r="CY382"/>
      <c r="CZ382"/>
      <c r="DA382"/>
      <c r="DB382"/>
      <c r="DC382"/>
      <c r="DD382"/>
      <c r="DE382"/>
      <c r="DF382"/>
      <c r="DG382"/>
      <c r="DH382"/>
      <c r="DI382"/>
      <c r="DJ382"/>
      <c r="DK382"/>
      <c r="DL382"/>
      <c r="DM382"/>
      <c r="DN382"/>
      <c r="DO382"/>
      <c r="DP382"/>
      <c r="DQ382"/>
      <c r="DR382"/>
      <c r="DS382"/>
      <c r="DT382"/>
      <c r="DU382"/>
    </row>
    <row r="383" spans="1:125">
      <c r="A383" t="s">
        <v>610</v>
      </c>
      <c r="B383" t="s">
        <v>105</v>
      </c>
      <c r="C383" t="s">
        <v>588</v>
      </c>
      <c r="D383" s="1">
        <v>30000</v>
      </c>
      <c r="E383" s="1">
        <v>861</v>
      </c>
      <c r="F383" s="1">
        <v>0</v>
      </c>
      <c r="G383" s="1">
        <v>912</v>
      </c>
      <c r="H383" s="1">
        <v>25</v>
      </c>
      <c r="I383" s="1">
        <f t="shared" si="108"/>
        <v>1798</v>
      </c>
      <c r="J383" s="1">
        <f t="shared" si="109"/>
        <v>28202</v>
      </c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  <c r="Y383"/>
      <c r="Z383"/>
      <c r="AA383"/>
      <c r="AB383"/>
      <c r="AC383"/>
      <c r="AD383"/>
      <c r="AE383"/>
      <c r="AF383"/>
      <c r="AG383"/>
      <c r="AH383"/>
      <c r="AI383"/>
      <c r="AJ383"/>
      <c r="AK383"/>
      <c r="AL383"/>
      <c r="AM383"/>
      <c r="AN383"/>
      <c r="AO383"/>
      <c r="AP383"/>
      <c r="AQ383"/>
      <c r="AR383"/>
      <c r="AS383"/>
      <c r="AT383"/>
      <c r="AU383"/>
      <c r="AV383"/>
      <c r="AW383"/>
      <c r="AX383"/>
      <c r="AY383"/>
      <c r="AZ383"/>
      <c r="BA383"/>
      <c r="BB383"/>
      <c r="BC383"/>
      <c r="BD383"/>
      <c r="BE383"/>
      <c r="BF383"/>
      <c r="BG383"/>
      <c r="BH383"/>
      <c r="BI383"/>
      <c r="BJ383"/>
      <c r="BK383"/>
      <c r="BL383"/>
      <c r="BM383"/>
      <c r="BN383"/>
      <c r="BO383"/>
      <c r="BP383"/>
      <c r="BQ383"/>
      <c r="BR383"/>
      <c r="BS383"/>
      <c r="BT383"/>
      <c r="BU383"/>
      <c r="BV383"/>
      <c r="BW383"/>
      <c r="BX383"/>
      <c r="BY383"/>
      <c r="BZ383"/>
      <c r="CA383"/>
      <c r="CB383"/>
      <c r="CC383"/>
      <c r="CD383"/>
      <c r="CE383"/>
      <c r="CF383"/>
      <c r="CG383"/>
      <c r="CH383"/>
      <c r="CI383"/>
      <c r="CJ383"/>
      <c r="CK383"/>
      <c r="CL383"/>
      <c r="CM383"/>
      <c r="CN383"/>
      <c r="CO383"/>
      <c r="CP383"/>
      <c r="CQ383"/>
      <c r="CR383"/>
      <c r="CS383"/>
      <c r="CT383"/>
      <c r="CU383"/>
      <c r="CV383"/>
      <c r="CW383"/>
      <c r="CX383"/>
      <c r="CY383"/>
      <c r="CZ383"/>
      <c r="DA383"/>
      <c r="DB383"/>
      <c r="DC383"/>
      <c r="DD383"/>
      <c r="DE383"/>
      <c r="DF383"/>
      <c r="DG383"/>
      <c r="DH383"/>
      <c r="DI383"/>
      <c r="DJ383"/>
      <c r="DK383"/>
      <c r="DL383"/>
      <c r="DM383"/>
      <c r="DN383"/>
      <c r="DO383"/>
      <c r="DP383"/>
      <c r="DQ383"/>
      <c r="DR383"/>
      <c r="DS383"/>
      <c r="DT383"/>
      <c r="DU383"/>
    </row>
    <row r="384" spans="1:125">
      <c r="A384" t="s">
        <v>612</v>
      </c>
      <c r="B384" t="s">
        <v>21</v>
      </c>
      <c r="C384" t="s">
        <v>588</v>
      </c>
      <c r="D384" s="1">
        <v>20000</v>
      </c>
      <c r="E384" s="1">
        <v>574</v>
      </c>
      <c r="F384" s="1">
        <v>0</v>
      </c>
      <c r="G384" s="1">
        <v>608</v>
      </c>
      <c r="H384" s="1">
        <v>25</v>
      </c>
      <c r="I384" s="1">
        <f t="shared" si="108"/>
        <v>1207</v>
      </c>
      <c r="J384" s="1">
        <f t="shared" si="109"/>
        <v>18793</v>
      </c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  <c r="Y384"/>
      <c r="Z384"/>
      <c r="AA384"/>
      <c r="AB384"/>
      <c r="AC384"/>
      <c r="AD384"/>
      <c r="AE384"/>
      <c r="AF384"/>
      <c r="AG384"/>
      <c r="AH384"/>
      <c r="AI384"/>
      <c r="AJ384"/>
      <c r="AK384"/>
      <c r="AL384"/>
      <c r="AM384"/>
      <c r="AN384"/>
      <c r="AO384"/>
      <c r="AP384"/>
      <c r="AQ384"/>
      <c r="AR384"/>
      <c r="AS384"/>
      <c r="AT384"/>
      <c r="AU384"/>
      <c r="AV384"/>
      <c r="AW384"/>
      <c r="AX384"/>
      <c r="AY384"/>
      <c r="AZ384"/>
      <c r="BA384"/>
      <c r="BB384"/>
      <c r="BC384"/>
      <c r="BD384"/>
      <c r="BE384"/>
      <c r="BF384"/>
      <c r="BG384"/>
      <c r="BH384"/>
      <c r="BI384"/>
      <c r="BJ384"/>
      <c r="BK384"/>
      <c r="BL384"/>
      <c r="BM384"/>
      <c r="BN384"/>
      <c r="BO384"/>
      <c r="BP384"/>
      <c r="BQ384"/>
      <c r="BR384"/>
      <c r="BS384"/>
      <c r="BT384"/>
      <c r="BU384"/>
      <c r="BV384"/>
      <c r="BW384"/>
      <c r="BX384"/>
      <c r="BY384"/>
      <c r="BZ384"/>
      <c r="CA384"/>
      <c r="CB384"/>
      <c r="CC384"/>
      <c r="CD384"/>
      <c r="CE384"/>
      <c r="CF384"/>
      <c r="CG384"/>
      <c r="CH384"/>
      <c r="CI384"/>
      <c r="CJ384"/>
      <c r="CK384"/>
      <c r="CL384"/>
      <c r="CM384"/>
      <c r="CN384"/>
      <c r="CO384"/>
      <c r="CP384"/>
      <c r="CQ384"/>
      <c r="CR384"/>
      <c r="CS384"/>
      <c r="CT384"/>
      <c r="CU384"/>
      <c r="CV384"/>
      <c r="CW384"/>
      <c r="CX384"/>
      <c r="CY384"/>
      <c r="CZ384"/>
      <c r="DA384"/>
      <c r="DB384"/>
      <c r="DC384"/>
      <c r="DD384"/>
      <c r="DE384"/>
      <c r="DF384"/>
      <c r="DG384"/>
      <c r="DH384"/>
      <c r="DI384"/>
      <c r="DJ384"/>
      <c r="DK384"/>
      <c r="DL384"/>
      <c r="DM384"/>
      <c r="DN384"/>
      <c r="DO384"/>
      <c r="DP384"/>
      <c r="DQ384"/>
      <c r="DR384"/>
      <c r="DS384"/>
      <c r="DT384"/>
      <c r="DU384"/>
    </row>
    <row r="385" spans="1:125" s="2" customFormat="1">
      <c r="A385" s="3" t="s">
        <v>18</v>
      </c>
      <c r="B385" s="3">
        <v>8</v>
      </c>
      <c r="C385" s="3"/>
      <c r="D385" s="4">
        <f t="shared" ref="D385:J385" si="110">SUM(D377:D384)</f>
        <v>259400</v>
      </c>
      <c r="E385" s="4">
        <f t="shared" si="110"/>
        <v>7444.7800000000007</v>
      </c>
      <c r="F385" s="4">
        <f t="shared" si="110"/>
        <v>6469.76</v>
      </c>
      <c r="G385" s="4">
        <f t="shared" si="110"/>
        <v>7885.76</v>
      </c>
      <c r="H385" s="4">
        <f t="shared" si="110"/>
        <v>1380</v>
      </c>
      <c r="I385" s="4">
        <f t="shared" si="110"/>
        <v>23180.3</v>
      </c>
      <c r="J385" s="4">
        <f t="shared" si="110"/>
        <v>236219.70000000004</v>
      </c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</row>
    <row r="386" spans="1:125" s="2" customFormat="1">
      <c r="A386"/>
      <c r="B386"/>
      <c r="C386"/>
      <c r="D386" s="1"/>
      <c r="E386" s="1"/>
      <c r="F386" s="1"/>
      <c r="G386" s="1"/>
      <c r="H386" s="1"/>
      <c r="I386" s="1"/>
      <c r="J386" s="1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</row>
    <row r="387" spans="1:125" s="2" customFormat="1">
      <c r="A387" s="11" t="s">
        <v>259</v>
      </c>
      <c r="B387" s="11"/>
      <c r="C387" s="13"/>
      <c r="D387" s="11"/>
      <c r="E387" s="11"/>
      <c r="F387" s="11"/>
      <c r="G387" s="11"/>
      <c r="H387" s="11"/>
      <c r="I387" s="11"/>
      <c r="J387" s="11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</row>
    <row r="388" spans="1:125" s="2" customFormat="1">
      <c r="A388" t="s">
        <v>260</v>
      </c>
      <c r="B388" t="s">
        <v>261</v>
      </c>
      <c r="C388" t="s">
        <v>588</v>
      </c>
      <c r="D388" s="1">
        <v>10000</v>
      </c>
      <c r="E388" s="1">
        <v>287</v>
      </c>
      <c r="F388" s="1">
        <v>0</v>
      </c>
      <c r="G388" s="1">
        <v>304</v>
      </c>
      <c r="H388" s="1">
        <v>75</v>
      </c>
      <c r="I388" s="1">
        <f t="shared" ref="I388:I398" si="111">E388+F388+G388+H388</f>
        <v>666</v>
      </c>
      <c r="J388" s="1">
        <f t="shared" ref="J388:J398" si="112">D388-I388</f>
        <v>9334</v>
      </c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</row>
    <row r="389" spans="1:125" s="2" customFormat="1">
      <c r="A389" t="s">
        <v>262</v>
      </c>
      <c r="B389" t="s">
        <v>261</v>
      </c>
      <c r="C389" t="s">
        <v>588</v>
      </c>
      <c r="D389" s="1">
        <v>17800</v>
      </c>
      <c r="E389" s="1">
        <v>510.86</v>
      </c>
      <c r="F389" s="1">
        <v>0</v>
      </c>
      <c r="G389" s="1">
        <v>541.12</v>
      </c>
      <c r="H389" s="1">
        <v>2228.2399999999998</v>
      </c>
      <c r="I389" s="1">
        <f t="shared" si="111"/>
        <v>3280.22</v>
      </c>
      <c r="J389" s="1">
        <f t="shared" si="112"/>
        <v>14519.78</v>
      </c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</row>
    <row r="390" spans="1:125">
      <c r="A390" t="s">
        <v>263</v>
      </c>
      <c r="B390" t="s">
        <v>23</v>
      </c>
      <c r="C390" t="s">
        <v>585</v>
      </c>
      <c r="D390" s="1">
        <v>70000</v>
      </c>
      <c r="E390" s="1">
        <v>2009</v>
      </c>
      <c r="F390" s="1">
        <v>5368.48</v>
      </c>
      <c r="G390" s="1">
        <v>2128</v>
      </c>
      <c r="H390" s="1">
        <v>125</v>
      </c>
      <c r="I390" s="1">
        <f t="shared" si="111"/>
        <v>9630.48</v>
      </c>
      <c r="J390" s="1">
        <f t="shared" si="112"/>
        <v>60369.520000000004</v>
      </c>
    </row>
    <row r="391" spans="1:125">
      <c r="A391" t="s">
        <v>264</v>
      </c>
      <c r="B391" t="s">
        <v>182</v>
      </c>
      <c r="C391" t="s">
        <v>585</v>
      </c>
      <c r="D391" s="1">
        <v>20650</v>
      </c>
      <c r="E391" s="1">
        <v>592.66</v>
      </c>
      <c r="F391" s="1">
        <v>0</v>
      </c>
      <c r="G391" s="1">
        <v>627.76</v>
      </c>
      <c r="H391" s="1">
        <v>2228.2399999999998</v>
      </c>
      <c r="I391" s="1">
        <f t="shared" si="111"/>
        <v>3448.66</v>
      </c>
      <c r="J391" s="1">
        <f t="shared" si="112"/>
        <v>17201.34</v>
      </c>
    </row>
    <row r="392" spans="1:125">
      <c r="A392" t="s">
        <v>265</v>
      </c>
      <c r="B392" t="s">
        <v>485</v>
      </c>
      <c r="C392" t="s">
        <v>585</v>
      </c>
      <c r="D392" s="1">
        <v>36000</v>
      </c>
      <c r="E392" s="1">
        <v>1033.2</v>
      </c>
      <c r="F392" s="1">
        <v>0</v>
      </c>
      <c r="G392" s="1">
        <v>1094.4000000000001</v>
      </c>
      <c r="H392" s="1">
        <v>145</v>
      </c>
      <c r="I392" s="1">
        <f t="shared" si="111"/>
        <v>2272.6000000000004</v>
      </c>
      <c r="J392" s="1">
        <f t="shared" si="112"/>
        <v>33727.4</v>
      </c>
    </row>
    <row r="393" spans="1:125">
      <c r="A393" t="s">
        <v>267</v>
      </c>
      <c r="B393" t="s">
        <v>21</v>
      </c>
      <c r="C393" t="s">
        <v>588</v>
      </c>
      <c r="D393" s="1">
        <v>17800</v>
      </c>
      <c r="E393" s="1">
        <v>510.86</v>
      </c>
      <c r="F393" s="1">
        <v>0</v>
      </c>
      <c r="G393" s="1">
        <v>541.12</v>
      </c>
      <c r="H393" s="1">
        <v>185</v>
      </c>
      <c r="I393" s="1">
        <f t="shared" si="111"/>
        <v>1236.98</v>
      </c>
      <c r="J393" s="1">
        <f t="shared" si="112"/>
        <v>16563.02</v>
      </c>
    </row>
    <row r="394" spans="1:125" s="3" customFormat="1">
      <c r="A394" t="s">
        <v>268</v>
      </c>
      <c r="B394" t="s">
        <v>269</v>
      </c>
      <c r="C394" t="s">
        <v>585</v>
      </c>
      <c r="D394" s="1">
        <v>18800</v>
      </c>
      <c r="E394" s="1">
        <v>539.55999999999995</v>
      </c>
      <c r="F394" s="1">
        <v>0</v>
      </c>
      <c r="G394" s="1">
        <v>571.52</v>
      </c>
      <c r="H394" s="1">
        <v>125</v>
      </c>
      <c r="I394" s="1">
        <f t="shared" si="111"/>
        <v>1236.08</v>
      </c>
      <c r="J394" s="1">
        <f t="shared" si="112"/>
        <v>17563.919999999998</v>
      </c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 s="3" customFormat="1">
      <c r="A395" t="s">
        <v>270</v>
      </c>
      <c r="B395" t="s">
        <v>485</v>
      </c>
      <c r="C395" t="s">
        <v>585</v>
      </c>
      <c r="D395" s="1">
        <v>46400</v>
      </c>
      <c r="E395" s="1">
        <v>1331.68</v>
      </c>
      <c r="F395" s="1">
        <v>1036.43</v>
      </c>
      <c r="G395" s="1">
        <v>1410.56</v>
      </c>
      <c r="H395" s="1">
        <v>2188.2399999999998</v>
      </c>
      <c r="I395" s="1">
        <f t="shared" si="111"/>
        <v>5966.91</v>
      </c>
      <c r="J395" s="1">
        <f t="shared" si="112"/>
        <v>40433.089999999997</v>
      </c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  <c r="AN395" s="6"/>
      <c r="AO395" s="6"/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  <c r="BE395" s="6"/>
      <c r="BF395" s="6"/>
      <c r="BG395" s="6"/>
      <c r="BH395" s="6"/>
      <c r="BI395" s="6"/>
      <c r="BJ395" s="6"/>
      <c r="BK395" s="6"/>
      <c r="BL395" s="6"/>
      <c r="BM395" s="6"/>
      <c r="BN395" s="6"/>
      <c r="BO395" s="6"/>
      <c r="BP395" s="6"/>
      <c r="BQ395" s="6"/>
      <c r="BR395" s="6"/>
      <c r="BS395" s="6"/>
      <c r="BT395" s="6"/>
      <c r="BU395" s="6"/>
      <c r="BV395" s="6"/>
      <c r="BW395" s="6"/>
      <c r="BX395" s="6"/>
      <c r="BY395" s="6"/>
      <c r="BZ395" s="6"/>
      <c r="CA395" s="6"/>
      <c r="CB395" s="6"/>
      <c r="CC395" s="6"/>
      <c r="CD395" s="6"/>
      <c r="CE395" s="6"/>
      <c r="CF395" s="6"/>
      <c r="CG395" s="6"/>
      <c r="CH395" s="6"/>
      <c r="CI395" s="6"/>
      <c r="CJ395" s="6"/>
      <c r="CK395" s="6"/>
      <c r="CL395" s="6"/>
      <c r="CM395" s="6"/>
      <c r="CN395" s="6"/>
      <c r="CO395" s="6"/>
      <c r="CP395" s="6"/>
      <c r="CQ395" s="6"/>
      <c r="CR395" s="6"/>
      <c r="CS395" s="6"/>
      <c r="CT395" s="6"/>
      <c r="CU395" s="6"/>
      <c r="CV395" s="6"/>
      <c r="CW395" s="6"/>
      <c r="CX395" s="6"/>
      <c r="CY395" s="6"/>
      <c r="CZ395" s="6"/>
      <c r="DA395" s="6"/>
      <c r="DB395" s="6"/>
      <c r="DC395" s="6"/>
      <c r="DD395" s="6"/>
      <c r="DE395" s="6"/>
      <c r="DF395" s="6"/>
      <c r="DG395" s="6"/>
      <c r="DH395" s="6"/>
      <c r="DI395" s="6"/>
      <c r="DJ395" s="6"/>
      <c r="DK395" s="6"/>
      <c r="DL395" s="6"/>
      <c r="DM395" s="6"/>
      <c r="DN395" s="6"/>
      <c r="DO395" s="6"/>
      <c r="DP395" s="6"/>
      <c r="DQ395" s="6"/>
      <c r="DR395" s="6"/>
      <c r="DS395" s="6"/>
      <c r="DT395" s="6"/>
      <c r="DU395" s="6"/>
    </row>
    <row r="396" spans="1:125" s="3" customFormat="1">
      <c r="A396" t="s">
        <v>271</v>
      </c>
      <c r="B396" t="s">
        <v>269</v>
      </c>
      <c r="C396" t="s">
        <v>588</v>
      </c>
      <c r="D396" s="1">
        <v>17800</v>
      </c>
      <c r="E396" s="1">
        <v>510.86</v>
      </c>
      <c r="F396" s="1">
        <v>0</v>
      </c>
      <c r="G396" s="1">
        <v>541.12</v>
      </c>
      <c r="H396" s="1">
        <v>165</v>
      </c>
      <c r="I396" s="1">
        <f t="shared" si="111"/>
        <v>1216.98</v>
      </c>
      <c r="J396" s="1">
        <f t="shared" si="112"/>
        <v>16583.02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 t="s">
        <v>272</v>
      </c>
      <c r="B397" t="s">
        <v>261</v>
      </c>
      <c r="C397" t="s">
        <v>588</v>
      </c>
      <c r="D397" s="1">
        <v>15200</v>
      </c>
      <c r="E397" s="1">
        <v>436.24</v>
      </c>
      <c r="F397" s="1">
        <v>0</v>
      </c>
      <c r="G397" s="1">
        <v>462.08</v>
      </c>
      <c r="H397" s="1">
        <v>165</v>
      </c>
      <c r="I397" s="1">
        <f t="shared" si="111"/>
        <v>1063.32</v>
      </c>
      <c r="J397" s="1">
        <f t="shared" si="112"/>
        <v>14136.68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 t="s">
        <v>273</v>
      </c>
      <c r="B398" t="s">
        <v>261</v>
      </c>
      <c r="C398" t="s">
        <v>588</v>
      </c>
      <c r="D398" s="1">
        <v>17800</v>
      </c>
      <c r="E398" s="1">
        <v>510.86</v>
      </c>
      <c r="F398" s="1">
        <v>0</v>
      </c>
      <c r="G398" s="1">
        <v>541.12</v>
      </c>
      <c r="H398" s="1">
        <v>165</v>
      </c>
      <c r="I398" s="1">
        <f t="shared" si="111"/>
        <v>1216.98</v>
      </c>
      <c r="J398" s="1">
        <f t="shared" si="112"/>
        <v>16583.02</v>
      </c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 t="s">
        <v>274</v>
      </c>
      <c r="B399" t="s">
        <v>261</v>
      </c>
      <c r="C399" t="s">
        <v>588</v>
      </c>
      <c r="D399" s="1">
        <v>12200</v>
      </c>
      <c r="E399" s="1">
        <v>350.14</v>
      </c>
      <c r="F399" s="1">
        <v>0</v>
      </c>
      <c r="G399" s="1">
        <v>370.88</v>
      </c>
      <c r="H399" s="1">
        <v>125</v>
      </c>
      <c r="I399" s="1">
        <f>E399+F399+G399+H399</f>
        <v>846.02</v>
      </c>
      <c r="J399" s="1">
        <f>D399-I399</f>
        <v>11353.98</v>
      </c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>
      <c r="A400" t="s">
        <v>504</v>
      </c>
      <c r="B400" t="s">
        <v>21</v>
      </c>
      <c r="C400" t="s">
        <v>588</v>
      </c>
      <c r="D400" s="1">
        <v>32000</v>
      </c>
      <c r="E400" s="1">
        <v>918.4</v>
      </c>
      <c r="F400" s="1">
        <v>0</v>
      </c>
      <c r="G400" s="1">
        <v>972.8</v>
      </c>
      <c r="H400" s="1">
        <v>25</v>
      </c>
      <c r="I400" s="1">
        <f>E400+F400+G400+H400</f>
        <v>1916.1999999999998</v>
      </c>
      <c r="J400" s="1">
        <f>D400-I400</f>
        <v>30083.8</v>
      </c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  <c r="AQ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  <c r="CQ400"/>
      <c r="CR400"/>
      <c r="CS400"/>
      <c r="CT400"/>
      <c r="CU400"/>
      <c r="CV400"/>
      <c r="CW400"/>
      <c r="CX400"/>
      <c r="CY400"/>
      <c r="CZ400"/>
      <c r="DA400"/>
      <c r="DB400"/>
      <c r="DC400"/>
      <c r="DD400"/>
      <c r="DE400"/>
      <c r="DF400"/>
      <c r="DG400"/>
      <c r="DH400"/>
      <c r="DI400"/>
      <c r="DJ400"/>
      <c r="DK400"/>
      <c r="DL400"/>
      <c r="DM400"/>
      <c r="DN400"/>
      <c r="DO400"/>
      <c r="DP400"/>
      <c r="DQ400"/>
      <c r="DR400"/>
      <c r="DS400"/>
      <c r="DT400"/>
      <c r="DU400"/>
    </row>
    <row r="401" spans="1:125">
      <c r="A401" t="s">
        <v>613</v>
      </c>
      <c r="B401" t="s">
        <v>21</v>
      </c>
      <c r="C401" t="s">
        <v>588</v>
      </c>
      <c r="D401" s="1">
        <v>25500</v>
      </c>
      <c r="E401" s="1">
        <v>731.85</v>
      </c>
      <c r="F401" s="1">
        <v>0</v>
      </c>
      <c r="G401" s="1">
        <v>775.2</v>
      </c>
      <c r="H401" s="1">
        <v>1056.6199999999999</v>
      </c>
      <c r="I401" s="1">
        <f>E401+F401+G401+H401</f>
        <v>2563.67</v>
      </c>
      <c r="J401" s="1">
        <f>D401-I401</f>
        <v>22936.33</v>
      </c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  <c r="Y401"/>
      <c r="Z401"/>
      <c r="AA401"/>
      <c r="AB401"/>
      <c r="AC401"/>
      <c r="AD401"/>
      <c r="AE401"/>
      <c r="AF401"/>
      <c r="AG401"/>
      <c r="AH401"/>
      <c r="AI401"/>
      <c r="AJ401"/>
      <c r="AK401"/>
      <c r="AL401"/>
      <c r="AM401"/>
      <c r="AN401"/>
      <c r="AO401"/>
      <c r="AP401"/>
      <c r="AQ401"/>
      <c r="AR401"/>
      <c r="AS401"/>
      <c r="AT401"/>
      <c r="AU401"/>
      <c r="AV401"/>
      <c r="AW401"/>
      <c r="AX401"/>
      <c r="AY401"/>
      <c r="AZ401"/>
      <c r="BA401"/>
      <c r="BB401"/>
      <c r="BC401"/>
      <c r="BD401"/>
      <c r="BE401"/>
      <c r="BF401"/>
      <c r="BG401"/>
      <c r="BH401"/>
      <c r="BI401"/>
      <c r="BJ401"/>
      <c r="BK401"/>
      <c r="BL401"/>
      <c r="BM401"/>
      <c r="BN401"/>
      <c r="BO401"/>
      <c r="BP401"/>
      <c r="BQ401"/>
      <c r="BR401"/>
      <c r="BS401"/>
      <c r="BT401"/>
      <c r="BU401"/>
      <c r="BV401"/>
      <c r="BW401"/>
      <c r="BX401"/>
      <c r="BY401"/>
      <c r="BZ401"/>
      <c r="CA401"/>
      <c r="CB401"/>
      <c r="CC401"/>
      <c r="CD401"/>
      <c r="CE401"/>
      <c r="CF401"/>
      <c r="CG401"/>
      <c r="CH401"/>
      <c r="CI401"/>
      <c r="CJ401"/>
      <c r="CK401"/>
      <c r="CL401"/>
      <c r="CM401"/>
      <c r="CN401"/>
      <c r="CO401"/>
      <c r="CP401"/>
      <c r="CQ401"/>
      <c r="CR401"/>
      <c r="CS401"/>
      <c r="CT401"/>
      <c r="CU401"/>
      <c r="CV401"/>
      <c r="CW401"/>
      <c r="CX401"/>
      <c r="CY401"/>
      <c r="CZ401"/>
      <c r="DA401"/>
      <c r="DB401"/>
      <c r="DC401"/>
      <c r="DD401"/>
      <c r="DE401"/>
      <c r="DF401"/>
      <c r="DG401"/>
      <c r="DH401"/>
      <c r="DI401"/>
      <c r="DJ401"/>
      <c r="DK401"/>
      <c r="DL401"/>
      <c r="DM401"/>
      <c r="DN401"/>
      <c r="DO401"/>
      <c r="DP401"/>
      <c r="DQ401"/>
      <c r="DR401"/>
      <c r="DS401"/>
      <c r="DT401"/>
      <c r="DU401"/>
    </row>
    <row r="402" spans="1:125" s="3" customFormat="1">
      <c r="A402" s="3" t="s">
        <v>18</v>
      </c>
      <c r="B402" s="3">
        <v>14</v>
      </c>
      <c r="D402" s="4">
        <f t="shared" ref="D402:J402" si="113">SUM(D388:D401)</f>
        <v>357950</v>
      </c>
      <c r="E402" s="4">
        <f t="shared" si="113"/>
        <v>10273.169999999998</v>
      </c>
      <c r="F402" s="4">
        <f t="shared" si="113"/>
        <v>6404.91</v>
      </c>
      <c r="G402" s="4">
        <f t="shared" si="113"/>
        <v>10881.68</v>
      </c>
      <c r="H402" s="4">
        <f t="shared" si="113"/>
        <v>9001.34</v>
      </c>
      <c r="I402" s="4">
        <f t="shared" si="113"/>
        <v>36561.099999999991</v>
      </c>
      <c r="J402" s="4">
        <f t="shared" si="113"/>
        <v>321388.89999999997</v>
      </c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</row>
    <row r="403" spans="1:125" s="3" customFormat="1">
      <c r="A403"/>
      <c r="B403"/>
      <c r="C403"/>
      <c r="D403" s="1"/>
      <c r="E403" s="1"/>
      <c r="F403" s="1"/>
      <c r="G403" s="1"/>
      <c r="H403" s="1"/>
      <c r="I403" s="1"/>
      <c r="J403" s="1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</row>
    <row r="404" spans="1:125" s="3" customFormat="1">
      <c r="A404" s="11" t="s">
        <v>275</v>
      </c>
      <c r="B404" s="11"/>
      <c r="C404" s="13"/>
      <c r="D404" s="11"/>
      <c r="E404" s="11"/>
      <c r="F404" s="11"/>
      <c r="G404" s="11"/>
      <c r="H404" s="11"/>
      <c r="I404" s="11"/>
      <c r="J404" s="11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</row>
    <row r="405" spans="1:125" s="3" customFormat="1">
      <c r="A405" t="s">
        <v>276</v>
      </c>
      <c r="B405" t="s">
        <v>282</v>
      </c>
      <c r="C405" t="s">
        <v>585</v>
      </c>
      <c r="D405" s="1">
        <v>25000</v>
      </c>
      <c r="E405" s="1">
        <v>717.5</v>
      </c>
      <c r="F405" s="1">
        <v>0</v>
      </c>
      <c r="G405" s="1">
        <v>760</v>
      </c>
      <c r="H405" s="1">
        <v>165</v>
      </c>
      <c r="I405" s="1">
        <f t="shared" ref="I405:I409" si="114">E405+F405+G405+H405</f>
        <v>1642.5</v>
      </c>
      <c r="J405" s="1">
        <f t="shared" ref="J405:J409" si="115">D405-I405</f>
        <v>23357.5</v>
      </c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</row>
    <row r="406" spans="1:125" s="3" customFormat="1">
      <c r="A406" t="s">
        <v>277</v>
      </c>
      <c r="B406" t="s">
        <v>278</v>
      </c>
      <c r="C406" t="s">
        <v>588</v>
      </c>
      <c r="D406" s="1">
        <v>20650</v>
      </c>
      <c r="E406" s="1">
        <v>592.66</v>
      </c>
      <c r="F406" s="1">
        <v>0</v>
      </c>
      <c r="G406" s="1">
        <v>627.76</v>
      </c>
      <c r="H406" s="1">
        <v>1196.6199999999999</v>
      </c>
      <c r="I406" s="1">
        <f t="shared" si="114"/>
        <v>2417.04</v>
      </c>
      <c r="J406" s="1">
        <f t="shared" si="115"/>
        <v>18232.96</v>
      </c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</row>
    <row r="407" spans="1:125" s="3" customFormat="1">
      <c r="A407" t="s">
        <v>279</v>
      </c>
      <c r="B407" t="s">
        <v>182</v>
      </c>
      <c r="C407" t="s">
        <v>585</v>
      </c>
      <c r="D407" s="1">
        <v>22500</v>
      </c>
      <c r="E407" s="1">
        <v>645.75</v>
      </c>
      <c r="F407" s="1">
        <v>0</v>
      </c>
      <c r="G407" s="1">
        <v>684</v>
      </c>
      <c r="H407" s="1">
        <v>125</v>
      </c>
      <c r="I407" s="1">
        <f t="shared" si="114"/>
        <v>1454.75</v>
      </c>
      <c r="J407" s="1">
        <f t="shared" si="115"/>
        <v>21045.25</v>
      </c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</row>
    <row r="408" spans="1:125" s="3" customFormat="1">
      <c r="A408" t="s">
        <v>280</v>
      </c>
      <c r="B408" t="s">
        <v>23</v>
      </c>
      <c r="C408" t="s">
        <v>585</v>
      </c>
      <c r="D408" s="1">
        <v>70000</v>
      </c>
      <c r="E408" s="1">
        <v>2009</v>
      </c>
      <c r="F408" s="1">
        <v>4955.83</v>
      </c>
      <c r="G408" s="1">
        <v>2128</v>
      </c>
      <c r="H408" s="1">
        <v>2208.2399999999998</v>
      </c>
      <c r="I408" s="1">
        <f t="shared" si="114"/>
        <v>11301.07</v>
      </c>
      <c r="J408" s="1">
        <f t="shared" si="115"/>
        <v>58698.93</v>
      </c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</row>
    <row r="409" spans="1:125" s="3" customFormat="1">
      <c r="A409" t="s">
        <v>281</v>
      </c>
      <c r="B409" t="s">
        <v>282</v>
      </c>
      <c r="C409" t="s">
        <v>588</v>
      </c>
      <c r="D409" s="1">
        <v>38000</v>
      </c>
      <c r="E409" s="1">
        <v>1090.5999999999999</v>
      </c>
      <c r="F409" s="1">
        <v>160.38</v>
      </c>
      <c r="G409" s="1">
        <v>1155.2</v>
      </c>
      <c r="H409" s="1">
        <v>25</v>
      </c>
      <c r="I409" s="1">
        <f t="shared" si="114"/>
        <v>2431.1800000000003</v>
      </c>
      <c r="J409" s="1">
        <f t="shared" si="115"/>
        <v>35568.82</v>
      </c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 s="3" customFormat="1">
      <c r="A410" s="3" t="s">
        <v>18</v>
      </c>
      <c r="B410" s="3">
        <v>5</v>
      </c>
      <c r="D410" s="4">
        <f t="shared" ref="D410:J410" si="116">SUM(D405:D409)</f>
        <v>176150</v>
      </c>
      <c r="E410" s="4">
        <f t="shared" si="116"/>
        <v>5055.51</v>
      </c>
      <c r="F410" s="4">
        <f t="shared" si="116"/>
        <v>5116.21</v>
      </c>
      <c r="G410" s="4">
        <f t="shared" si="116"/>
        <v>5354.96</v>
      </c>
      <c r="H410" s="4">
        <f t="shared" si="116"/>
        <v>3719.8599999999997</v>
      </c>
      <c r="I410" s="4">
        <f t="shared" si="116"/>
        <v>19246.54</v>
      </c>
      <c r="J410" s="4">
        <f t="shared" si="116"/>
        <v>156903.46</v>
      </c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  <c r="AN410" s="6"/>
      <c r="AO410" s="6"/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  <c r="BE410" s="6"/>
      <c r="BF410" s="6"/>
      <c r="BG410" s="6"/>
      <c r="BH410" s="6"/>
      <c r="BI410" s="6"/>
      <c r="BJ410" s="6"/>
      <c r="BK410" s="6"/>
      <c r="BL410" s="6"/>
      <c r="BM410" s="6"/>
      <c r="BN410" s="6"/>
      <c r="BO410" s="6"/>
      <c r="BP410" s="6"/>
      <c r="BQ410" s="6"/>
      <c r="BR410" s="6"/>
      <c r="BS410" s="6"/>
      <c r="BT410" s="6"/>
      <c r="BU410" s="6"/>
      <c r="BV410" s="6"/>
      <c r="BW410" s="6"/>
      <c r="BX410" s="6"/>
      <c r="BY410" s="6"/>
      <c r="BZ410" s="6"/>
      <c r="CA410" s="6"/>
      <c r="CB410" s="6"/>
      <c r="CC410" s="6"/>
      <c r="CD410" s="6"/>
      <c r="CE410" s="6"/>
      <c r="CF410" s="6"/>
      <c r="CG410" s="6"/>
      <c r="CH410" s="6"/>
      <c r="CI410" s="6"/>
      <c r="CJ410" s="6"/>
      <c r="CK410" s="6"/>
      <c r="CL410" s="6"/>
      <c r="CM410" s="6"/>
      <c r="CN410" s="6"/>
      <c r="CO410" s="6"/>
      <c r="CP410" s="6"/>
      <c r="CQ410" s="6"/>
      <c r="CR410" s="6"/>
      <c r="CS410" s="6"/>
      <c r="CT410" s="6"/>
      <c r="CU410" s="6"/>
      <c r="CV410" s="6"/>
      <c r="CW410" s="6"/>
      <c r="CX410" s="6"/>
      <c r="CY410" s="6"/>
      <c r="CZ410" s="6"/>
      <c r="DA410" s="6"/>
      <c r="DB410" s="6"/>
      <c r="DC410" s="6"/>
      <c r="DD410" s="6"/>
      <c r="DE410" s="6"/>
      <c r="DF410" s="6"/>
      <c r="DG410" s="6"/>
      <c r="DH410" s="6"/>
      <c r="DI410" s="6"/>
      <c r="DJ410" s="6"/>
      <c r="DK410" s="6"/>
      <c r="DL410" s="6"/>
      <c r="DM410" s="6"/>
      <c r="DN410" s="6"/>
      <c r="DO410" s="6"/>
      <c r="DP410" s="6"/>
      <c r="DQ410" s="6"/>
      <c r="DR410" s="6"/>
      <c r="DS410" s="6"/>
      <c r="DT410" s="6"/>
      <c r="DU410" s="6"/>
    </row>
    <row r="411" spans="1:125" s="3" customFormat="1">
      <c r="A411"/>
      <c r="B411"/>
      <c r="C411"/>
      <c r="D411" s="1"/>
      <c r="E411" s="1"/>
      <c r="F411" s="1"/>
      <c r="G411" s="1"/>
      <c r="H411" s="1"/>
      <c r="I411" s="1"/>
      <c r="J411" s="1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  <c r="AN411" s="6"/>
      <c r="AO411" s="6"/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  <c r="BE411" s="6"/>
      <c r="BF411" s="6"/>
      <c r="BG411" s="6"/>
      <c r="BH411" s="6"/>
      <c r="BI411" s="6"/>
      <c r="BJ411" s="6"/>
      <c r="BK411" s="6"/>
      <c r="BL411" s="6"/>
      <c r="BM411" s="6"/>
      <c r="BN411" s="6"/>
      <c r="BO411" s="6"/>
      <c r="BP411" s="6"/>
      <c r="BQ411" s="6"/>
      <c r="BR411" s="6"/>
      <c r="BS411" s="6"/>
      <c r="BT411" s="6"/>
      <c r="BU411" s="6"/>
      <c r="BV411" s="6"/>
      <c r="BW411" s="6"/>
      <c r="BX411" s="6"/>
      <c r="BY411" s="6"/>
      <c r="BZ411" s="6"/>
      <c r="CA411" s="6"/>
      <c r="CB411" s="6"/>
      <c r="CC411" s="6"/>
      <c r="CD411" s="6"/>
      <c r="CE411" s="6"/>
      <c r="CF411" s="6"/>
      <c r="CG411" s="6"/>
      <c r="CH411" s="6"/>
      <c r="CI411" s="6"/>
      <c r="CJ411" s="6"/>
      <c r="CK411" s="6"/>
      <c r="CL411" s="6"/>
      <c r="CM411" s="6"/>
      <c r="CN411" s="6"/>
      <c r="CO411" s="6"/>
      <c r="CP411" s="6"/>
      <c r="CQ411" s="6"/>
      <c r="CR411" s="6"/>
      <c r="CS411" s="6"/>
      <c r="CT411" s="6"/>
      <c r="CU411" s="6"/>
      <c r="CV411" s="6"/>
      <c r="CW411" s="6"/>
      <c r="CX411" s="6"/>
      <c r="CY411" s="6"/>
      <c r="CZ411" s="6"/>
      <c r="DA411" s="6"/>
      <c r="DB411" s="6"/>
      <c r="DC411" s="6"/>
      <c r="DD411" s="6"/>
      <c r="DE411" s="6"/>
      <c r="DF411" s="6"/>
      <c r="DG411" s="6"/>
      <c r="DH411" s="6"/>
      <c r="DI411" s="6"/>
      <c r="DJ411" s="6"/>
      <c r="DK411" s="6"/>
      <c r="DL411" s="6"/>
      <c r="DM411" s="6"/>
      <c r="DN411" s="6"/>
      <c r="DO411" s="6"/>
      <c r="DP411" s="6"/>
      <c r="DQ411" s="6"/>
      <c r="DR411" s="6"/>
      <c r="DS411" s="6"/>
      <c r="DT411" s="6"/>
      <c r="DU411" s="6"/>
    </row>
    <row r="412" spans="1:125" s="3" customFormat="1">
      <c r="A412" s="11" t="s">
        <v>283</v>
      </c>
      <c r="B412" s="11"/>
      <c r="C412" s="13"/>
      <c r="D412" s="11"/>
      <c r="E412" s="11"/>
      <c r="F412" s="11"/>
      <c r="G412" s="11"/>
      <c r="H412" s="11"/>
      <c r="I412" s="11"/>
      <c r="J412" s="11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</row>
    <row r="413" spans="1:125">
      <c r="A413" t="s">
        <v>561</v>
      </c>
      <c r="B413" t="s">
        <v>545</v>
      </c>
      <c r="C413" t="s">
        <v>588</v>
      </c>
      <c r="D413" s="1">
        <v>40000</v>
      </c>
      <c r="E413" s="1">
        <v>1148</v>
      </c>
      <c r="F413" s="1">
        <v>442.65</v>
      </c>
      <c r="G413" s="1">
        <v>1216</v>
      </c>
      <c r="H413" s="1">
        <v>25</v>
      </c>
      <c r="I413" s="1">
        <f>E413+F413+G413+H413</f>
        <v>2831.65</v>
      </c>
      <c r="J413" s="1">
        <f>D413-I413</f>
        <v>37168.35</v>
      </c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</row>
    <row r="414" spans="1:125" s="3" customFormat="1">
      <c r="A414" t="s">
        <v>285</v>
      </c>
      <c r="B414" t="s">
        <v>17</v>
      </c>
      <c r="C414" t="s">
        <v>585</v>
      </c>
      <c r="D414" s="1">
        <v>140000</v>
      </c>
      <c r="E414" s="1">
        <v>4018</v>
      </c>
      <c r="F414" s="1">
        <v>21163.78</v>
      </c>
      <c r="G414" s="1">
        <v>3595.1</v>
      </c>
      <c r="H414" s="1">
        <v>2188.2399999999998</v>
      </c>
      <c r="I414" s="1">
        <f t="shared" ref="I414:I415" si="117">E414+F414+G414+H414</f>
        <v>30965.119999999995</v>
      </c>
      <c r="J414" s="1">
        <f t="shared" ref="J414:J415" si="118">D414-I414</f>
        <v>109034.88</v>
      </c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</row>
    <row r="415" spans="1:125">
      <c r="A415" t="s">
        <v>471</v>
      </c>
      <c r="B415" t="s">
        <v>377</v>
      </c>
      <c r="C415" t="s">
        <v>588</v>
      </c>
      <c r="D415" s="1">
        <v>40000</v>
      </c>
      <c r="E415" s="1">
        <v>1148</v>
      </c>
      <c r="F415" s="1">
        <v>442.65</v>
      </c>
      <c r="G415" s="1">
        <v>1216</v>
      </c>
      <c r="H415" s="1">
        <v>25</v>
      </c>
      <c r="I415" s="1">
        <f t="shared" si="117"/>
        <v>2831.65</v>
      </c>
      <c r="J415" s="1">
        <f t="shared" si="118"/>
        <v>37168.35</v>
      </c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  <c r="AN415"/>
      <c r="AO415"/>
      <c r="AP415"/>
      <c r="AQ415"/>
      <c r="AR415"/>
      <c r="AS415"/>
      <c r="AT415"/>
      <c r="AU415"/>
      <c r="AV415"/>
      <c r="AW415"/>
      <c r="AX415"/>
      <c r="AY415"/>
      <c r="AZ415"/>
      <c r="BA415"/>
      <c r="BB415"/>
      <c r="BC415"/>
      <c r="BD415"/>
      <c r="BE415"/>
      <c r="BF415"/>
      <c r="BG415"/>
      <c r="BH415"/>
      <c r="BI415"/>
      <c r="BJ415"/>
      <c r="BK415"/>
      <c r="BL415"/>
      <c r="BM415"/>
      <c r="BN415"/>
      <c r="BO415"/>
      <c r="BP415"/>
      <c r="BQ415"/>
      <c r="BR415"/>
      <c r="BS415"/>
      <c r="BT415"/>
      <c r="BU415"/>
      <c r="BV415"/>
      <c r="BW415"/>
      <c r="BX415"/>
      <c r="BY415"/>
      <c r="BZ415"/>
      <c r="CA415"/>
      <c r="CB415"/>
      <c r="CC415"/>
      <c r="CD415"/>
      <c r="CE415"/>
      <c r="CF415"/>
      <c r="CG415"/>
      <c r="CH415"/>
      <c r="CI415"/>
      <c r="CJ415"/>
      <c r="CK415"/>
      <c r="CL415"/>
      <c r="CM415"/>
      <c r="CN415"/>
      <c r="CO415"/>
      <c r="CP415"/>
      <c r="CQ415"/>
      <c r="CR415"/>
      <c r="CS415"/>
      <c r="CT415"/>
      <c r="CU415"/>
      <c r="CV415"/>
      <c r="CW415"/>
      <c r="CX415"/>
      <c r="CY415"/>
      <c r="CZ415"/>
      <c r="DA415"/>
      <c r="DB415"/>
      <c r="DC415"/>
      <c r="DD415"/>
      <c r="DE415"/>
      <c r="DF415"/>
      <c r="DG415"/>
      <c r="DH415"/>
      <c r="DI415"/>
      <c r="DJ415"/>
      <c r="DK415"/>
      <c r="DL415"/>
      <c r="DM415"/>
      <c r="DN415"/>
      <c r="DO415"/>
      <c r="DP415"/>
      <c r="DQ415"/>
      <c r="DR415"/>
      <c r="DS415"/>
      <c r="DT415"/>
      <c r="DU415"/>
    </row>
    <row r="416" spans="1:125">
      <c r="A416" t="s">
        <v>472</v>
      </c>
      <c r="B416" t="s">
        <v>377</v>
      </c>
      <c r="C416" t="s">
        <v>588</v>
      </c>
      <c r="D416" s="1">
        <v>40000</v>
      </c>
      <c r="E416" s="1">
        <v>1148</v>
      </c>
      <c r="F416" s="1">
        <v>442.65</v>
      </c>
      <c r="G416" s="1">
        <v>1216</v>
      </c>
      <c r="H416" s="1">
        <v>25</v>
      </c>
      <c r="I416" s="1">
        <f>E416+F416+G416+H416</f>
        <v>2831.65</v>
      </c>
      <c r="J416" s="1">
        <f>D416-I416</f>
        <v>37168.35</v>
      </c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  <c r="AP416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</row>
    <row r="417" spans="1:125">
      <c r="A417" t="s">
        <v>562</v>
      </c>
      <c r="B417" t="s">
        <v>195</v>
      </c>
      <c r="C417" t="s">
        <v>588</v>
      </c>
      <c r="D417" s="1">
        <v>50000</v>
      </c>
      <c r="E417" s="1">
        <v>1435</v>
      </c>
      <c r="F417" s="1">
        <v>1544.51</v>
      </c>
      <c r="G417" s="1">
        <v>1520</v>
      </c>
      <c r="H417" s="1">
        <v>2088.2399999999998</v>
      </c>
      <c r="I417" s="1">
        <f>E417+F417+G417+H417</f>
        <v>6587.75</v>
      </c>
      <c r="J417" s="1">
        <f>D417-I417</f>
        <v>43412.25</v>
      </c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  <c r="Y417"/>
      <c r="Z417"/>
      <c r="AA417"/>
      <c r="AB417"/>
      <c r="AC417"/>
      <c r="AD417"/>
      <c r="AE417"/>
      <c r="AF417"/>
      <c r="AG417"/>
      <c r="AH417"/>
      <c r="AI417"/>
      <c r="AJ417"/>
      <c r="AK417"/>
      <c r="AL417"/>
      <c r="AM417"/>
      <c r="AN417"/>
      <c r="AO417"/>
      <c r="AP417"/>
      <c r="AQ417"/>
      <c r="AR417"/>
      <c r="AS417"/>
      <c r="AT417"/>
      <c r="AU417"/>
      <c r="AV417"/>
      <c r="AW417"/>
      <c r="AX417"/>
      <c r="AY417"/>
      <c r="AZ417"/>
      <c r="BA417"/>
      <c r="BB417"/>
      <c r="BC417"/>
      <c r="BD417"/>
      <c r="BE417"/>
      <c r="BF417"/>
      <c r="BG417"/>
      <c r="BH417"/>
      <c r="BI417"/>
      <c r="BJ417"/>
      <c r="BK417"/>
      <c r="BL417"/>
      <c r="BM417"/>
      <c r="BN417"/>
      <c r="BO417"/>
      <c r="BP417"/>
      <c r="BQ417"/>
      <c r="BR417"/>
      <c r="BS417"/>
      <c r="BT417"/>
      <c r="BU417"/>
      <c r="BV417"/>
      <c r="BW417"/>
      <c r="BX417"/>
      <c r="BY417"/>
      <c r="BZ417"/>
      <c r="CA417"/>
      <c r="CB417"/>
      <c r="CC417"/>
      <c r="CD417"/>
      <c r="CE417"/>
      <c r="CF417"/>
      <c r="CG417"/>
      <c r="CH417"/>
      <c r="CI417"/>
      <c r="CJ417"/>
      <c r="CK417"/>
      <c r="CL417"/>
      <c r="CM417"/>
      <c r="CN417"/>
      <c r="CO417"/>
      <c r="CP417"/>
      <c r="CQ417"/>
      <c r="CR417"/>
      <c r="CS417"/>
      <c r="CT417"/>
      <c r="CU417"/>
      <c r="CV417"/>
      <c r="CW417"/>
      <c r="CX417"/>
      <c r="CY417"/>
      <c r="CZ417"/>
      <c r="DA417"/>
      <c r="DB417"/>
      <c r="DC417"/>
      <c r="DD417"/>
      <c r="DE417"/>
      <c r="DF417"/>
      <c r="DG417"/>
      <c r="DH417"/>
      <c r="DI417"/>
      <c r="DJ417"/>
      <c r="DK417"/>
      <c r="DL417"/>
      <c r="DM417"/>
      <c r="DN417"/>
      <c r="DO417"/>
      <c r="DP417"/>
      <c r="DQ417"/>
      <c r="DR417"/>
      <c r="DS417"/>
      <c r="DT417"/>
      <c r="DU417"/>
    </row>
    <row r="418" spans="1:125">
      <c r="A418" t="s">
        <v>614</v>
      </c>
      <c r="B418" t="s">
        <v>21</v>
      </c>
      <c r="C418" t="s">
        <v>588</v>
      </c>
      <c r="D418" s="1">
        <v>50000</v>
      </c>
      <c r="E418" s="1">
        <v>1435</v>
      </c>
      <c r="F418" s="1">
        <v>1699.26</v>
      </c>
      <c r="G418" s="1">
        <v>1520</v>
      </c>
      <c r="H418" s="1">
        <v>1056.6199999999999</v>
      </c>
      <c r="I418" s="1">
        <v>5710.88</v>
      </c>
      <c r="J418" s="1">
        <f>D418-I418</f>
        <v>44289.120000000003</v>
      </c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</row>
    <row r="419" spans="1:125" s="3" customFormat="1">
      <c r="A419" s="3" t="s">
        <v>18</v>
      </c>
      <c r="B419" s="3">
        <v>6</v>
      </c>
      <c r="D419" s="4">
        <f t="shared" ref="D419:J419" si="119">SUM(D413:D418)</f>
        <v>360000</v>
      </c>
      <c r="E419" s="4">
        <f t="shared" si="119"/>
        <v>10332</v>
      </c>
      <c r="F419" s="4">
        <f t="shared" si="119"/>
        <v>25735.5</v>
      </c>
      <c r="G419" s="4">
        <f t="shared" si="119"/>
        <v>10283.1</v>
      </c>
      <c r="H419" s="4">
        <f t="shared" si="119"/>
        <v>5408.0999999999995</v>
      </c>
      <c r="I419" s="4">
        <f t="shared" si="119"/>
        <v>51758.7</v>
      </c>
      <c r="J419" s="4">
        <f t="shared" si="119"/>
        <v>308241.30000000005</v>
      </c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</row>
    <row r="420" spans="1:125" s="3" customFormat="1">
      <c r="A420"/>
      <c r="B420"/>
      <c r="C420"/>
      <c r="D420" s="1"/>
      <c r="E420" s="1"/>
      <c r="F420" s="1"/>
      <c r="G420" s="1"/>
      <c r="H420" s="1"/>
      <c r="I420" s="1"/>
      <c r="J420" s="1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</row>
    <row r="421" spans="1:125" s="3" customFormat="1">
      <c r="A421" s="11" t="s">
        <v>286</v>
      </c>
      <c r="B421" s="11"/>
      <c r="C421" s="13"/>
      <c r="D421" s="11"/>
      <c r="E421" s="11"/>
      <c r="F421" s="11"/>
      <c r="G421" s="11"/>
      <c r="H421" s="11"/>
      <c r="I421" s="11"/>
      <c r="J421" s="11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  <c r="BS421" s="6"/>
      <c r="BT421" s="6"/>
      <c r="BU421" s="6"/>
      <c r="BV421" s="6"/>
      <c r="BW421" s="6"/>
      <c r="BX421" s="6"/>
      <c r="BY421" s="6"/>
      <c r="BZ421" s="6"/>
      <c r="CA421" s="6"/>
      <c r="CB421" s="6"/>
      <c r="CC421" s="6"/>
      <c r="CD421" s="6"/>
      <c r="CE421" s="6"/>
      <c r="CF421" s="6"/>
      <c r="CG421" s="6"/>
      <c r="CH421" s="6"/>
      <c r="CI421" s="6"/>
      <c r="CJ421" s="6"/>
      <c r="CK421" s="6"/>
      <c r="CL421" s="6"/>
      <c r="CM421" s="6"/>
      <c r="CN421" s="6"/>
      <c r="CO421" s="6"/>
      <c r="CP421" s="6"/>
      <c r="CQ421" s="6"/>
      <c r="CR421" s="6"/>
      <c r="CS421" s="6"/>
      <c r="CT421" s="6"/>
      <c r="CU421" s="6"/>
      <c r="CV421" s="6"/>
      <c r="CW421" s="6"/>
      <c r="CX421" s="6"/>
      <c r="CY421" s="6"/>
      <c r="CZ421" s="6"/>
      <c r="DA421" s="6"/>
      <c r="DB421" s="6"/>
      <c r="DC421" s="6"/>
      <c r="DD421" s="6"/>
      <c r="DE421" s="6"/>
      <c r="DF421" s="6"/>
      <c r="DG421" s="6"/>
      <c r="DH421" s="6"/>
      <c r="DI421" s="6"/>
      <c r="DJ421" s="6"/>
      <c r="DK421" s="6"/>
      <c r="DL421" s="6"/>
      <c r="DM421" s="6"/>
      <c r="DN421" s="6"/>
      <c r="DO421" s="6"/>
      <c r="DP421" s="6"/>
      <c r="DQ421" s="6"/>
      <c r="DR421" s="6"/>
      <c r="DS421" s="6"/>
      <c r="DT421" s="6"/>
      <c r="DU421" s="6"/>
    </row>
    <row r="422" spans="1:125">
      <c r="A422" t="s">
        <v>564</v>
      </c>
      <c r="B422" t="s">
        <v>563</v>
      </c>
      <c r="C422" t="s">
        <v>588</v>
      </c>
      <c r="D422" s="1">
        <v>50000</v>
      </c>
      <c r="E422" s="1">
        <v>1435</v>
      </c>
      <c r="F422" s="1">
        <v>1854</v>
      </c>
      <c r="G422" s="1">
        <v>1520</v>
      </c>
      <c r="H422" s="1">
        <v>25</v>
      </c>
      <c r="I422" s="1">
        <f>E422+F422+G422+H422</f>
        <v>4834</v>
      </c>
      <c r="J422" s="1">
        <f>D422-I422</f>
        <v>45166</v>
      </c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  <c r="AI422"/>
      <c r="AJ422"/>
      <c r="AK422"/>
      <c r="AL422"/>
      <c r="AM422"/>
      <c r="AN422"/>
      <c r="AO422"/>
      <c r="AP422"/>
      <c r="AQ422"/>
      <c r="AR422"/>
      <c r="AS422"/>
      <c r="AT422"/>
      <c r="AU422"/>
      <c r="AV422"/>
      <c r="AW422"/>
      <c r="AX422"/>
      <c r="AY422"/>
      <c r="AZ422"/>
      <c r="BA422"/>
      <c r="BB422"/>
      <c r="BC422"/>
      <c r="BD422"/>
      <c r="BE422"/>
      <c r="BF422"/>
      <c r="BG422"/>
      <c r="BH422"/>
      <c r="BI422"/>
      <c r="BJ422"/>
      <c r="BK422"/>
      <c r="BL422"/>
      <c r="BM422"/>
      <c r="BN422"/>
      <c r="BO422"/>
      <c r="BP422"/>
      <c r="BQ422"/>
      <c r="BR422"/>
      <c r="BS422"/>
      <c r="BT422"/>
      <c r="BU422"/>
      <c r="BV422"/>
      <c r="BW422"/>
      <c r="BX422"/>
      <c r="BY422"/>
      <c r="BZ422"/>
      <c r="CA422"/>
      <c r="CB422"/>
      <c r="CC422"/>
      <c r="CD422"/>
      <c r="CE422"/>
      <c r="CF422"/>
      <c r="CG422"/>
      <c r="CH422"/>
      <c r="CI422"/>
      <c r="CJ422"/>
      <c r="CK422"/>
      <c r="CL422"/>
      <c r="CM422"/>
      <c r="CN422"/>
      <c r="CO422"/>
      <c r="CP422"/>
      <c r="CQ422"/>
      <c r="CR422"/>
      <c r="CS422"/>
      <c r="CT422"/>
      <c r="CU422"/>
      <c r="CV422"/>
      <c r="CW422"/>
      <c r="CX422"/>
      <c r="CY422"/>
      <c r="CZ422"/>
      <c r="DA422"/>
      <c r="DB422"/>
      <c r="DC422"/>
      <c r="DD422"/>
      <c r="DE422"/>
      <c r="DF422"/>
      <c r="DG422"/>
      <c r="DH422"/>
      <c r="DI422"/>
      <c r="DJ422"/>
      <c r="DK422"/>
      <c r="DL422"/>
      <c r="DM422"/>
      <c r="DN422"/>
      <c r="DO422"/>
      <c r="DP422"/>
      <c r="DQ422"/>
      <c r="DR422"/>
      <c r="DS422"/>
      <c r="DT422"/>
      <c r="DU422"/>
    </row>
    <row r="423" spans="1:125" s="3" customFormat="1">
      <c r="A423" t="s">
        <v>287</v>
      </c>
      <c r="B423" t="s">
        <v>26</v>
      </c>
      <c r="C423" t="s">
        <v>587</v>
      </c>
      <c r="D423" s="1">
        <v>38000</v>
      </c>
      <c r="E423" s="1">
        <v>1090.5999999999999</v>
      </c>
      <c r="F423" s="1">
        <v>160.38</v>
      </c>
      <c r="G423" s="1">
        <v>1155.2</v>
      </c>
      <c r="H423" s="1">
        <v>25</v>
      </c>
      <c r="I423" s="1">
        <f t="shared" ref="I423" si="120">E423+F423+G423+H423</f>
        <v>2431.1800000000003</v>
      </c>
      <c r="J423" s="1">
        <f t="shared" ref="J423" si="121">D423-I423</f>
        <v>35568.82</v>
      </c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</row>
    <row r="424" spans="1:125">
      <c r="A424" t="s">
        <v>616</v>
      </c>
      <c r="B424" t="s">
        <v>615</v>
      </c>
      <c r="C424" t="s">
        <v>588</v>
      </c>
      <c r="D424" s="1">
        <v>80000</v>
      </c>
      <c r="E424" s="1">
        <v>2296</v>
      </c>
      <c r="F424" s="1">
        <v>7400.87</v>
      </c>
      <c r="G424" s="1">
        <v>2432</v>
      </c>
      <c r="H424" s="1">
        <v>25</v>
      </c>
      <c r="I424" s="1">
        <f>E424+F424+G424+H424</f>
        <v>12153.869999999999</v>
      </c>
      <c r="J424" s="1">
        <f>D424-I424</f>
        <v>67846.13</v>
      </c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</row>
    <row r="425" spans="1:125" s="3" customFormat="1">
      <c r="A425" s="3" t="s">
        <v>18</v>
      </c>
      <c r="B425" s="3">
        <v>3</v>
      </c>
      <c r="D425" s="4">
        <f t="shared" ref="D425:J425" si="122">SUM(D422:D424)</f>
        <v>168000</v>
      </c>
      <c r="E425" s="4">
        <f t="shared" si="122"/>
        <v>4821.6000000000004</v>
      </c>
      <c r="F425" s="4">
        <f t="shared" si="122"/>
        <v>9415.25</v>
      </c>
      <c r="G425" s="4">
        <f t="shared" si="122"/>
        <v>5107.2</v>
      </c>
      <c r="H425" s="4">
        <f t="shared" si="122"/>
        <v>75</v>
      </c>
      <c r="I425" s="4">
        <f t="shared" si="122"/>
        <v>19419.05</v>
      </c>
      <c r="J425" s="4">
        <f t="shared" si="122"/>
        <v>148580.95000000001</v>
      </c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</row>
    <row r="426" spans="1:125" s="3" customFormat="1">
      <c r="A426"/>
      <c r="B426"/>
      <c r="C426"/>
      <c r="D426" s="1"/>
      <c r="E426" s="1"/>
      <c r="F426" s="1"/>
      <c r="G426" s="1"/>
      <c r="H426" s="1"/>
      <c r="I426" s="1"/>
      <c r="J426" s="1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  <c r="AN426" s="6"/>
      <c r="AO426" s="6"/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  <c r="BE426" s="6"/>
      <c r="BF426" s="6"/>
      <c r="BG426" s="6"/>
      <c r="BH426" s="6"/>
      <c r="BI426" s="6"/>
      <c r="BJ426" s="6"/>
      <c r="BK426" s="6"/>
      <c r="BL426" s="6"/>
      <c r="BM426" s="6"/>
      <c r="BN426" s="6"/>
      <c r="BO426" s="6"/>
      <c r="BP426" s="6"/>
      <c r="BQ426" s="6"/>
      <c r="BR426" s="6"/>
      <c r="BS426" s="6"/>
      <c r="BT426" s="6"/>
      <c r="BU426" s="6"/>
      <c r="BV426" s="6"/>
      <c r="BW426" s="6"/>
      <c r="BX426" s="6"/>
      <c r="BY426" s="6"/>
      <c r="BZ426" s="6"/>
      <c r="CA426" s="6"/>
      <c r="CB426" s="6"/>
      <c r="CC426" s="6"/>
      <c r="CD426" s="6"/>
      <c r="CE426" s="6"/>
      <c r="CF426" s="6"/>
      <c r="CG426" s="6"/>
      <c r="CH426" s="6"/>
      <c r="CI426" s="6"/>
      <c r="CJ426" s="6"/>
      <c r="CK426" s="6"/>
      <c r="CL426" s="6"/>
      <c r="CM426" s="6"/>
      <c r="CN426" s="6"/>
      <c r="CO426" s="6"/>
      <c r="CP426" s="6"/>
      <c r="CQ426" s="6"/>
      <c r="CR426" s="6"/>
      <c r="CS426" s="6"/>
      <c r="CT426" s="6"/>
      <c r="CU426" s="6"/>
      <c r="CV426" s="6"/>
      <c r="CW426" s="6"/>
      <c r="CX426" s="6"/>
      <c r="CY426" s="6"/>
      <c r="CZ426" s="6"/>
      <c r="DA426" s="6"/>
      <c r="DB426" s="6"/>
      <c r="DC426" s="6"/>
      <c r="DD426" s="6"/>
      <c r="DE426" s="6"/>
      <c r="DF426" s="6"/>
      <c r="DG426" s="6"/>
      <c r="DH426" s="6"/>
      <c r="DI426" s="6"/>
      <c r="DJ426" s="6"/>
      <c r="DK426" s="6"/>
      <c r="DL426" s="6"/>
      <c r="DM426" s="6"/>
      <c r="DN426" s="6"/>
      <c r="DO426" s="6"/>
      <c r="DP426" s="6"/>
      <c r="DQ426" s="6"/>
      <c r="DR426" s="6"/>
      <c r="DS426" s="6"/>
      <c r="DT426" s="6"/>
      <c r="DU426" s="6"/>
    </row>
    <row r="427" spans="1:125" s="3" customFormat="1">
      <c r="A427" s="11" t="s">
        <v>291</v>
      </c>
      <c r="B427" s="11"/>
      <c r="C427" s="13"/>
      <c r="D427" s="11"/>
      <c r="E427" s="11"/>
      <c r="F427" s="11"/>
      <c r="G427" s="11"/>
      <c r="H427" s="11"/>
      <c r="I427" s="11"/>
      <c r="J427" s="11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  <c r="AN427" s="6"/>
      <c r="AO427" s="6"/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  <c r="BE427" s="6"/>
      <c r="BF427" s="6"/>
      <c r="BG427" s="6"/>
      <c r="BH427" s="6"/>
      <c r="BI427" s="6"/>
      <c r="BJ427" s="6"/>
      <c r="BK427" s="6"/>
      <c r="BL427" s="6"/>
      <c r="BM427" s="6"/>
      <c r="BN427" s="6"/>
      <c r="BO427" s="6"/>
      <c r="BP427" s="6"/>
      <c r="BQ427" s="6"/>
      <c r="BR427" s="6"/>
      <c r="BS427" s="6"/>
      <c r="BT427" s="6"/>
      <c r="BU427" s="6"/>
      <c r="BV427" s="6"/>
      <c r="BW427" s="6"/>
      <c r="BX427" s="6"/>
      <c r="BY427" s="6"/>
      <c r="BZ427" s="6"/>
      <c r="CA427" s="6"/>
      <c r="CB427" s="6"/>
      <c r="CC427" s="6"/>
      <c r="CD427" s="6"/>
      <c r="CE427" s="6"/>
      <c r="CF427" s="6"/>
      <c r="CG427" s="6"/>
      <c r="CH427" s="6"/>
      <c r="CI427" s="6"/>
      <c r="CJ427" s="6"/>
      <c r="CK427" s="6"/>
      <c r="CL427" s="6"/>
      <c r="CM427" s="6"/>
      <c r="CN427" s="6"/>
      <c r="CO427" s="6"/>
      <c r="CP427" s="6"/>
      <c r="CQ427" s="6"/>
      <c r="CR427" s="6"/>
      <c r="CS427" s="6"/>
      <c r="CT427" s="6"/>
      <c r="CU427" s="6"/>
      <c r="CV427" s="6"/>
      <c r="CW427" s="6"/>
      <c r="CX427" s="6"/>
      <c r="CY427" s="6"/>
      <c r="CZ427" s="6"/>
      <c r="DA427" s="6"/>
      <c r="DB427" s="6"/>
      <c r="DC427" s="6"/>
      <c r="DD427" s="6"/>
      <c r="DE427" s="6"/>
      <c r="DF427" s="6"/>
      <c r="DG427" s="6"/>
      <c r="DH427" s="6"/>
      <c r="DI427" s="6"/>
      <c r="DJ427" s="6"/>
      <c r="DK427" s="6"/>
      <c r="DL427" s="6"/>
      <c r="DM427" s="6"/>
      <c r="DN427" s="6"/>
      <c r="DO427" s="6"/>
      <c r="DP427" s="6"/>
      <c r="DQ427" s="6"/>
      <c r="DR427" s="6"/>
      <c r="DS427" s="6"/>
      <c r="DT427" s="6"/>
      <c r="DU427" s="6"/>
    </row>
    <row r="428" spans="1:125" s="3" customFormat="1">
      <c r="A428" t="s">
        <v>292</v>
      </c>
      <c r="B428" t="s">
        <v>293</v>
      </c>
      <c r="C428" t="s">
        <v>588</v>
      </c>
      <c r="D428" s="1">
        <v>50000</v>
      </c>
      <c r="E428" s="1">
        <v>1435</v>
      </c>
      <c r="F428" s="1">
        <v>1854</v>
      </c>
      <c r="G428" s="1">
        <v>1520</v>
      </c>
      <c r="H428" s="1">
        <v>25</v>
      </c>
      <c r="I428" s="1">
        <f t="shared" ref="I428:I429" si="123">E428+F428+G428+H428</f>
        <v>4834</v>
      </c>
      <c r="J428" s="1">
        <f>+D428-I428</f>
        <v>45166</v>
      </c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  <c r="AN428" s="6"/>
      <c r="AO428" s="6"/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  <c r="BE428" s="6"/>
      <c r="BF428" s="6"/>
      <c r="BG428" s="6"/>
      <c r="BH428" s="6"/>
      <c r="BI428" s="6"/>
      <c r="BJ428" s="6"/>
      <c r="BK428" s="6"/>
      <c r="BL428" s="6"/>
      <c r="BM428" s="6"/>
      <c r="BN428" s="6"/>
      <c r="BO428" s="6"/>
      <c r="BP428" s="6"/>
      <c r="BQ428" s="6"/>
      <c r="BR428" s="6"/>
      <c r="BS428" s="6"/>
      <c r="BT428" s="6"/>
      <c r="BU428" s="6"/>
      <c r="BV428" s="6"/>
      <c r="BW428" s="6"/>
      <c r="BX428" s="6"/>
      <c r="BY428" s="6"/>
      <c r="BZ428" s="6"/>
      <c r="CA428" s="6"/>
      <c r="CB428" s="6"/>
      <c r="CC428" s="6"/>
      <c r="CD428" s="6"/>
      <c r="CE428" s="6"/>
      <c r="CF428" s="6"/>
      <c r="CG428" s="6"/>
      <c r="CH428" s="6"/>
      <c r="CI428" s="6"/>
      <c r="CJ428" s="6"/>
      <c r="CK428" s="6"/>
      <c r="CL428" s="6"/>
      <c r="CM428" s="6"/>
      <c r="CN428" s="6"/>
      <c r="CO428" s="6"/>
      <c r="CP428" s="6"/>
      <c r="CQ428" s="6"/>
      <c r="CR428" s="6"/>
      <c r="CS428" s="6"/>
      <c r="CT428" s="6"/>
      <c r="CU428" s="6"/>
      <c r="CV428" s="6"/>
      <c r="CW428" s="6"/>
      <c r="CX428" s="6"/>
      <c r="CY428" s="6"/>
      <c r="CZ428" s="6"/>
      <c r="DA428" s="6"/>
      <c r="DB428" s="6"/>
      <c r="DC428" s="6"/>
      <c r="DD428" s="6"/>
      <c r="DE428" s="6"/>
      <c r="DF428" s="6"/>
      <c r="DG428" s="6"/>
      <c r="DH428" s="6"/>
      <c r="DI428" s="6"/>
      <c r="DJ428" s="6"/>
      <c r="DK428" s="6"/>
      <c r="DL428" s="6"/>
      <c r="DM428" s="6"/>
      <c r="DN428" s="6"/>
      <c r="DO428" s="6"/>
      <c r="DP428" s="6"/>
      <c r="DQ428" s="6"/>
      <c r="DR428" s="6"/>
      <c r="DS428" s="6"/>
      <c r="DT428" s="6"/>
      <c r="DU428" s="6"/>
    </row>
    <row r="429" spans="1:125" s="3" customFormat="1">
      <c r="A429" t="s">
        <v>294</v>
      </c>
      <c r="B429" t="s">
        <v>293</v>
      </c>
      <c r="C429" t="s">
        <v>588</v>
      </c>
      <c r="D429" s="1">
        <v>100000</v>
      </c>
      <c r="E429" s="1">
        <v>2870</v>
      </c>
      <c r="F429" s="1">
        <v>12105.37</v>
      </c>
      <c r="G429" s="1">
        <v>3040</v>
      </c>
      <c r="H429" s="1">
        <v>25</v>
      </c>
      <c r="I429" s="1">
        <f t="shared" si="123"/>
        <v>18040.370000000003</v>
      </c>
      <c r="J429" s="1">
        <f t="shared" ref="J429:J437" si="124">+D429-I429</f>
        <v>81959.63</v>
      </c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  <c r="AN429" s="6"/>
      <c r="AO429" s="6"/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  <c r="BE429" s="6"/>
      <c r="BF429" s="6"/>
      <c r="BG429" s="6"/>
      <c r="BH429" s="6"/>
      <c r="BI429" s="6"/>
      <c r="BJ429" s="6"/>
      <c r="BK429" s="6"/>
      <c r="BL429" s="6"/>
      <c r="BM429" s="6"/>
      <c r="BN429" s="6"/>
      <c r="BO429" s="6"/>
      <c r="BP429" s="6"/>
      <c r="BQ429" s="6"/>
      <c r="BR429" s="6"/>
      <c r="BS429" s="6"/>
      <c r="BT429" s="6"/>
      <c r="BU429" s="6"/>
      <c r="BV429" s="6"/>
      <c r="BW429" s="6"/>
      <c r="BX429" s="6"/>
      <c r="BY429" s="6"/>
      <c r="BZ429" s="6"/>
      <c r="CA429" s="6"/>
      <c r="CB429" s="6"/>
      <c r="CC429" s="6"/>
      <c r="CD429" s="6"/>
      <c r="CE429" s="6"/>
      <c r="CF429" s="6"/>
      <c r="CG429" s="6"/>
      <c r="CH429" s="6"/>
      <c r="CI429" s="6"/>
      <c r="CJ429" s="6"/>
      <c r="CK429" s="6"/>
      <c r="CL429" s="6"/>
      <c r="CM429" s="6"/>
      <c r="CN429" s="6"/>
      <c r="CO429" s="6"/>
      <c r="CP429" s="6"/>
      <c r="CQ429" s="6"/>
      <c r="CR429" s="6"/>
      <c r="CS429" s="6"/>
      <c r="CT429" s="6"/>
      <c r="CU429" s="6"/>
      <c r="CV429" s="6"/>
      <c r="CW429" s="6"/>
      <c r="CX429" s="6"/>
      <c r="CY429" s="6"/>
      <c r="CZ429" s="6"/>
      <c r="DA429" s="6"/>
      <c r="DB429" s="6"/>
      <c r="DC429" s="6"/>
      <c r="DD429" s="6"/>
      <c r="DE429" s="6"/>
      <c r="DF429" s="6"/>
      <c r="DG429" s="6"/>
      <c r="DH429" s="6"/>
      <c r="DI429" s="6"/>
      <c r="DJ429" s="6"/>
      <c r="DK429" s="6"/>
      <c r="DL429" s="6"/>
      <c r="DM429" s="6"/>
      <c r="DN429" s="6"/>
      <c r="DO429" s="6"/>
      <c r="DP429" s="6"/>
      <c r="DQ429" s="6"/>
      <c r="DR429" s="6"/>
      <c r="DS429" s="6"/>
      <c r="DT429" s="6"/>
      <c r="DU429" s="6"/>
    </row>
    <row r="430" spans="1:125">
      <c r="A430" t="s">
        <v>473</v>
      </c>
      <c r="B430" t="s">
        <v>23</v>
      </c>
      <c r="C430" t="s">
        <v>588</v>
      </c>
      <c r="D430" s="1">
        <v>100000</v>
      </c>
      <c r="E430" s="1">
        <v>2870</v>
      </c>
      <c r="F430" s="1">
        <v>12105.37</v>
      </c>
      <c r="G430" s="1">
        <v>3040</v>
      </c>
      <c r="H430" s="1">
        <v>25</v>
      </c>
      <c r="I430" s="1">
        <f>E430+F430+G430+H430</f>
        <v>18040.370000000003</v>
      </c>
      <c r="J430" s="1">
        <f t="shared" si="124"/>
        <v>81959.63</v>
      </c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  <c r="Y430"/>
      <c r="Z430"/>
      <c r="AA430"/>
      <c r="AB430"/>
      <c r="AC430"/>
      <c r="AD430"/>
      <c r="AE430"/>
      <c r="AF430"/>
      <c r="AG430"/>
      <c r="AH430"/>
      <c r="AI430"/>
      <c r="AJ430"/>
      <c r="AK430"/>
      <c r="AL430"/>
      <c r="AM430"/>
      <c r="AN430"/>
      <c r="AO430"/>
      <c r="AP430"/>
      <c r="AQ430"/>
      <c r="AR430"/>
      <c r="AS430"/>
      <c r="AT430"/>
      <c r="AU430"/>
      <c r="AV430"/>
      <c r="AW430"/>
      <c r="AX430"/>
      <c r="AY430"/>
      <c r="AZ430"/>
      <c r="BA430"/>
      <c r="BB430"/>
      <c r="BC430"/>
      <c r="BD430"/>
      <c r="BE430"/>
      <c r="BF430"/>
      <c r="BG430"/>
      <c r="BH430"/>
      <c r="BI430"/>
      <c r="BJ430"/>
      <c r="BK430"/>
      <c r="BL430"/>
      <c r="BM430"/>
      <c r="BN430"/>
      <c r="BO430"/>
      <c r="BP430"/>
      <c r="BQ430"/>
      <c r="BR430"/>
      <c r="BS430"/>
      <c r="BT430"/>
      <c r="BU430"/>
      <c r="BV430"/>
      <c r="BW430"/>
      <c r="BX430"/>
      <c r="BY430"/>
      <c r="BZ430"/>
      <c r="CA430"/>
      <c r="CB430"/>
      <c r="CC430"/>
      <c r="CD430"/>
      <c r="CE430"/>
      <c r="CF430"/>
      <c r="CG430"/>
      <c r="CH430"/>
      <c r="CI430"/>
      <c r="CJ430"/>
      <c r="CK430"/>
      <c r="CL430"/>
      <c r="CM430"/>
      <c r="CN430"/>
      <c r="CO430"/>
      <c r="CP430"/>
      <c r="CQ430"/>
      <c r="CR430"/>
      <c r="CS430"/>
      <c r="CT430"/>
      <c r="CU430"/>
      <c r="CV430"/>
      <c r="CW430"/>
      <c r="CX430"/>
      <c r="CY430"/>
      <c r="CZ430"/>
      <c r="DA430"/>
      <c r="DB430"/>
      <c r="DC430"/>
      <c r="DD430"/>
      <c r="DE430"/>
      <c r="DF430"/>
      <c r="DG430"/>
      <c r="DH430"/>
      <c r="DI430"/>
      <c r="DJ430"/>
      <c r="DK430"/>
      <c r="DL430"/>
      <c r="DM430"/>
      <c r="DN430"/>
      <c r="DO430"/>
      <c r="DP430"/>
      <c r="DQ430"/>
      <c r="DR430"/>
      <c r="DS430"/>
      <c r="DT430"/>
      <c r="DU430"/>
    </row>
    <row r="431" spans="1:125">
      <c r="A431" t="s">
        <v>565</v>
      </c>
      <c r="B431" s="12" t="s">
        <v>557</v>
      </c>
      <c r="C431" s="12" t="s">
        <v>588</v>
      </c>
      <c r="D431" s="1">
        <v>60000</v>
      </c>
      <c r="E431" s="1">
        <v>1722</v>
      </c>
      <c r="F431" s="1">
        <v>3486.68</v>
      </c>
      <c r="G431" s="1">
        <v>1824</v>
      </c>
      <c r="H431" s="1">
        <v>25</v>
      </c>
      <c r="I431" s="1">
        <f>+E431+F431+G431+H431</f>
        <v>7057.68</v>
      </c>
      <c r="J431" s="1">
        <f t="shared" si="124"/>
        <v>52942.32</v>
      </c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  <c r="AP431"/>
      <c r="AQ431"/>
      <c r="AR431"/>
      <c r="AS431"/>
      <c r="AT431"/>
      <c r="AU431"/>
      <c r="AV431"/>
      <c r="AW431"/>
      <c r="AX431"/>
      <c r="AY431"/>
      <c r="AZ431"/>
      <c r="BA431"/>
      <c r="BB431"/>
      <c r="BC431"/>
      <c r="BD431"/>
      <c r="BE431"/>
      <c r="BF431"/>
      <c r="BG431"/>
      <c r="BH431"/>
      <c r="BI431"/>
      <c r="BJ431"/>
      <c r="BK431"/>
      <c r="BL431"/>
      <c r="BM431"/>
      <c r="BN431"/>
      <c r="BO431"/>
      <c r="BP431"/>
      <c r="BQ431"/>
      <c r="BR431"/>
      <c r="BS431"/>
      <c r="BT431"/>
      <c r="BU431"/>
      <c r="BV431"/>
      <c r="BW431"/>
      <c r="BX431"/>
      <c r="BY431"/>
      <c r="BZ431"/>
      <c r="CA431"/>
      <c r="CB431"/>
      <c r="CC431"/>
      <c r="CD431"/>
      <c r="CE431"/>
      <c r="CF431"/>
      <c r="CG431"/>
      <c r="CH431"/>
      <c r="CI431"/>
      <c r="CJ431"/>
      <c r="CK431"/>
      <c r="CL431"/>
      <c r="CM431"/>
      <c r="CN431"/>
      <c r="CO431"/>
      <c r="CP431"/>
      <c r="CQ431"/>
      <c r="CR431"/>
      <c r="CS431"/>
      <c r="CT431"/>
      <c r="CU431"/>
      <c r="CV431"/>
      <c r="CW431"/>
      <c r="CX431"/>
      <c r="CY431"/>
      <c r="CZ431"/>
      <c r="DA431"/>
      <c r="DB431"/>
      <c r="DC431"/>
      <c r="DD431"/>
      <c r="DE431"/>
      <c r="DF431"/>
      <c r="DG431"/>
      <c r="DH431"/>
      <c r="DI431"/>
      <c r="DJ431"/>
      <c r="DK431"/>
      <c r="DL431"/>
      <c r="DM431"/>
      <c r="DN431"/>
      <c r="DO431"/>
      <c r="DP431"/>
      <c r="DQ431"/>
      <c r="DR431"/>
      <c r="DS431"/>
      <c r="DT431"/>
      <c r="DU431"/>
    </row>
    <row r="432" spans="1:125">
      <c r="A432" t="s">
        <v>20</v>
      </c>
      <c r="B432" t="s">
        <v>28</v>
      </c>
      <c r="C432" t="s">
        <v>585</v>
      </c>
      <c r="D432" s="1">
        <v>34000</v>
      </c>
      <c r="E432" s="1">
        <v>975.8</v>
      </c>
      <c r="F432" s="1">
        <v>0</v>
      </c>
      <c r="G432" s="1">
        <v>1033.5999999999999</v>
      </c>
      <c r="H432" s="1">
        <v>2208.2399999999998</v>
      </c>
      <c r="I432" s="1">
        <f t="shared" ref="I432:I437" si="125">+E432+F432+G432+H432</f>
        <v>4217.6399999999994</v>
      </c>
      <c r="J432" s="1">
        <f t="shared" si="124"/>
        <v>29782.36</v>
      </c>
    </row>
    <row r="433" spans="1:125">
      <c r="A433" t="s">
        <v>566</v>
      </c>
      <c r="B433" t="s">
        <v>21</v>
      </c>
      <c r="C433" s="12" t="s">
        <v>588</v>
      </c>
      <c r="D433" s="1">
        <v>45000</v>
      </c>
      <c r="E433" s="1">
        <v>1291.5</v>
      </c>
      <c r="F433" s="1">
        <v>1148.33</v>
      </c>
      <c r="G433" s="1">
        <v>1368</v>
      </c>
      <c r="H433" s="1">
        <v>25</v>
      </c>
      <c r="I433" s="1">
        <f t="shared" si="125"/>
        <v>3832.83</v>
      </c>
      <c r="J433" s="1">
        <f t="shared" si="124"/>
        <v>41167.17</v>
      </c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</row>
    <row r="434" spans="1:125">
      <c r="A434" t="s">
        <v>619</v>
      </c>
      <c r="B434" t="s">
        <v>513</v>
      </c>
      <c r="C434" s="12" t="s">
        <v>588</v>
      </c>
      <c r="D434" s="1">
        <v>50000</v>
      </c>
      <c r="E434" s="1">
        <v>1435</v>
      </c>
      <c r="F434" s="1">
        <v>1854</v>
      </c>
      <c r="G434" s="1">
        <v>1520</v>
      </c>
      <c r="H434" s="1">
        <v>25</v>
      </c>
      <c r="I434" s="1">
        <f t="shared" si="125"/>
        <v>4834</v>
      </c>
      <c r="J434" s="1">
        <f t="shared" si="124"/>
        <v>45166</v>
      </c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  <c r="Y434"/>
      <c r="Z434"/>
      <c r="AA434"/>
      <c r="AB434"/>
      <c r="AC434"/>
      <c r="AD434"/>
      <c r="AE434"/>
      <c r="AF434"/>
      <c r="AG434"/>
      <c r="AH434"/>
      <c r="AI434"/>
      <c r="AJ434"/>
      <c r="AK434"/>
      <c r="AL434"/>
      <c r="AM434"/>
      <c r="AN434"/>
      <c r="AO434"/>
      <c r="AP434"/>
      <c r="AQ434"/>
      <c r="AR434"/>
      <c r="AS434"/>
      <c r="AT434"/>
      <c r="AU434"/>
      <c r="AV434"/>
      <c r="AW434"/>
      <c r="AX434"/>
      <c r="AY434"/>
      <c r="AZ434"/>
      <c r="BA434"/>
      <c r="BB434"/>
      <c r="BC434"/>
      <c r="BD434"/>
      <c r="BE434"/>
      <c r="BF434"/>
      <c r="BG434"/>
      <c r="BH434"/>
      <c r="BI434"/>
      <c r="BJ434"/>
      <c r="BK434"/>
      <c r="BL434"/>
      <c r="BM434"/>
      <c r="BN434"/>
      <c r="BO434"/>
      <c r="BP434"/>
      <c r="BQ434"/>
      <c r="BR434"/>
      <c r="BS434"/>
      <c r="BT434"/>
      <c r="BU434"/>
      <c r="BV434"/>
      <c r="BW434"/>
      <c r="BX434"/>
      <c r="BY434"/>
      <c r="BZ434"/>
      <c r="CA434"/>
      <c r="CB434"/>
      <c r="CC434"/>
      <c r="CD434"/>
      <c r="CE434"/>
      <c r="CF434"/>
      <c r="CG434"/>
      <c r="CH434"/>
      <c r="CI434"/>
      <c r="CJ434"/>
      <c r="CK434"/>
      <c r="CL434"/>
      <c r="CM434"/>
      <c r="CN434"/>
      <c r="CO434"/>
      <c r="CP434"/>
      <c r="CQ434"/>
      <c r="CR434"/>
      <c r="CS434"/>
      <c r="CT434"/>
      <c r="CU434"/>
      <c r="CV434"/>
      <c r="CW434"/>
      <c r="CX434"/>
      <c r="CY434"/>
      <c r="CZ434"/>
      <c r="DA434"/>
      <c r="DB434"/>
      <c r="DC434"/>
      <c r="DD434"/>
      <c r="DE434"/>
      <c r="DF434"/>
      <c r="DG434"/>
      <c r="DH434"/>
      <c r="DI434"/>
      <c r="DJ434"/>
      <c r="DK434"/>
      <c r="DL434"/>
      <c r="DM434"/>
      <c r="DN434"/>
      <c r="DO434"/>
      <c r="DP434"/>
      <c r="DQ434"/>
      <c r="DR434"/>
      <c r="DS434"/>
      <c r="DT434"/>
      <c r="DU434"/>
    </row>
    <row r="435" spans="1:125">
      <c r="A435" t="s">
        <v>618</v>
      </c>
      <c r="B435" t="s">
        <v>195</v>
      </c>
      <c r="C435" s="12" t="s">
        <v>588</v>
      </c>
      <c r="D435" s="1">
        <v>50000</v>
      </c>
      <c r="E435" s="1">
        <v>1435</v>
      </c>
      <c r="F435" s="1">
        <v>1854</v>
      </c>
      <c r="G435" s="1">
        <v>1520</v>
      </c>
      <c r="H435" s="1">
        <v>25</v>
      </c>
      <c r="I435" s="1">
        <f t="shared" si="125"/>
        <v>4834</v>
      </c>
      <c r="J435" s="1">
        <f t="shared" si="124"/>
        <v>45166</v>
      </c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  <c r="Y435"/>
      <c r="Z435"/>
      <c r="AA435"/>
      <c r="AB435"/>
      <c r="AC435"/>
      <c r="AD435"/>
      <c r="AE435"/>
      <c r="AF435"/>
      <c r="AG435"/>
      <c r="AH435"/>
      <c r="AI435"/>
      <c r="AJ435"/>
      <c r="AK435"/>
      <c r="AL435"/>
      <c r="AM435"/>
      <c r="AN435"/>
      <c r="AO435"/>
      <c r="AP435"/>
      <c r="AQ435"/>
      <c r="AR435"/>
      <c r="AS435"/>
      <c r="AT435"/>
      <c r="AU435"/>
      <c r="AV435"/>
      <c r="AW435"/>
      <c r="AX435"/>
      <c r="AY435"/>
      <c r="AZ435"/>
      <c r="BA435"/>
      <c r="BB435"/>
      <c r="BC435"/>
      <c r="BD435"/>
      <c r="BE435"/>
      <c r="BF435"/>
      <c r="BG435"/>
      <c r="BH435"/>
      <c r="BI435"/>
      <c r="BJ435"/>
      <c r="BK435"/>
      <c r="BL435"/>
      <c r="BM435"/>
      <c r="BN435"/>
      <c r="BO435"/>
      <c r="BP435"/>
      <c r="BQ435"/>
      <c r="BR435"/>
      <c r="BS435"/>
      <c r="BT435"/>
      <c r="BU435"/>
      <c r="BV435"/>
      <c r="BW435"/>
      <c r="BX435"/>
      <c r="BY435"/>
      <c r="BZ435"/>
      <c r="CA435"/>
      <c r="CB435"/>
      <c r="CC435"/>
      <c r="CD435"/>
      <c r="CE435"/>
      <c r="CF435"/>
      <c r="CG435"/>
      <c r="CH435"/>
      <c r="CI435"/>
      <c r="CJ435"/>
      <c r="CK435"/>
      <c r="CL435"/>
      <c r="CM435"/>
      <c r="CN435"/>
      <c r="CO435"/>
      <c r="CP435"/>
      <c r="CQ435"/>
      <c r="CR435"/>
      <c r="CS435"/>
      <c r="CT435"/>
      <c r="CU435"/>
      <c r="CV435"/>
      <c r="CW435"/>
      <c r="CX435"/>
      <c r="CY435"/>
      <c r="CZ435"/>
      <c r="DA435"/>
      <c r="DB435"/>
      <c r="DC435"/>
      <c r="DD435"/>
      <c r="DE435"/>
      <c r="DF435"/>
      <c r="DG435"/>
      <c r="DH435"/>
      <c r="DI435"/>
      <c r="DJ435"/>
      <c r="DK435"/>
      <c r="DL435"/>
      <c r="DM435"/>
      <c r="DN435"/>
      <c r="DO435"/>
      <c r="DP435"/>
      <c r="DQ435"/>
      <c r="DR435"/>
      <c r="DS435"/>
      <c r="DT435"/>
      <c r="DU435"/>
    </row>
    <row r="436" spans="1:125">
      <c r="A436" t="s">
        <v>675</v>
      </c>
      <c r="B436" t="s">
        <v>482</v>
      </c>
      <c r="C436" s="12" t="s">
        <v>588</v>
      </c>
      <c r="D436" s="1">
        <v>55000</v>
      </c>
      <c r="E436" s="1">
        <v>1578.5</v>
      </c>
      <c r="F436" s="1">
        <v>2559.6799999999998</v>
      </c>
      <c r="G436" s="1">
        <v>1672</v>
      </c>
      <c r="H436" s="1">
        <v>25</v>
      </c>
      <c r="I436" s="1">
        <f>E436+F436+G436+H436</f>
        <v>5835.18</v>
      </c>
      <c r="J436" s="1">
        <f>D436-I436</f>
        <v>49164.82</v>
      </c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  <c r="Y436"/>
      <c r="Z436"/>
      <c r="AA436"/>
      <c r="AB436"/>
      <c r="AC436"/>
      <c r="AD436"/>
      <c r="AE436"/>
      <c r="AF436"/>
      <c r="AG436"/>
      <c r="AH436"/>
      <c r="AI436"/>
      <c r="AJ436"/>
      <c r="AK436"/>
      <c r="AL436"/>
      <c r="AM436"/>
      <c r="AN436"/>
      <c r="AO436"/>
      <c r="AP436"/>
      <c r="AQ436"/>
      <c r="AR436"/>
      <c r="AS436"/>
      <c r="AT436"/>
      <c r="AU436"/>
      <c r="AV436"/>
      <c r="AW436"/>
      <c r="AX436"/>
      <c r="AY436"/>
      <c r="AZ436"/>
      <c r="BA436"/>
      <c r="BB436"/>
      <c r="BC436"/>
      <c r="BD436"/>
      <c r="BE436"/>
      <c r="BF436"/>
      <c r="BG436"/>
      <c r="BH436"/>
      <c r="BI436"/>
      <c r="BJ436"/>
      <c r="BK436"/>
      <c r="BL436"/>
      <c r="BM436"/>
      <c r="BN436"/>
      <c r="BO436"/>
      <c r="BP436"/>
      <c r="BQ436"/>
      <c r="BR436"/>
      <c r="BS436"/>
      <c r="BT436"/>
      <c r="BU436"/>
      <c r="BV436"/>
      <c r="BW436"/>
      <c r="BX436"/>
      <c r="BY436"/>
      <c r="BZ436"/>
      <c r="CA436"/>
      <c r="CB436"/>
      <c r="CC436"/>
      <c r="CD436"/>
      <c r="CE436"/>
      <c r="CF436"/>
      <c r="CG436"/>
      <c r="CH436"/>
      <c r="CI436"/>
      <c r="CJ436"/>
      <c r="CK436"/>
      <c r="CL436"/>
      <c r="CM436"/>
      <c r="CN436"/>
      <c r="CO436"/>
      <c r="CP436"/>
      <c r="CQ436"/>
      <c r="CR436"/>
      <c r="CS436"/>
      <c r="CT436"/>
      <c r="CU436"/>
      <c r="CV436"/>
      <c r="CW436"/>
      <c r="CX436"/>
      <c r="CY436"/>
      <c r="CZ436"/>
      <c r="DA436"/>
      <c r="DB436"/>
      <c r="DC436"/>
      <c r="DD436"/>
      <c r="DE436"/>
      <c r="DF436"/>
      <c r="DG436"/>
      <c r="DH436"/>
      <c r="DI436"/>
      <c r="DJ436"/>
      <c r="DK436"/>
      <c r="DL436"/>
      <c r="DM436"/>
      <c r="DN436"/>
      <c r="DO436"/>
      <c r="DP436"/>
      <c r="DQ436"/>
      <c r="DR436"/>
      <c r="DS436"/>
      <c r="DT436"/>
      <c r="DU436"/>
    </row>
    <row r="437" spans="1:125">
      <c r="A437" t="s">
        <v>617</v>
      </c>
      <c r="B437" t="s">
        <v>557</v>
      </c>
      <c r="C437" s="12" t="s">
        <v>588</v>
      </c>
      <c r="D437" s="1">
        <v>50000</v>
      </c>
      <c r="E437" s="1">
        <v>1435</v>
      </c>
      <c r="F437" s="1">
        <v>1854</v>
      </c>
      <c r="G437" s="1">
        <v>1520</v>
      </c>
      <c r="H437" s="1">
        <v>25</v>
      </c>
      <c r="I437" s="1">
        <f t="shared" si="125"/>
        <v>4834</v>
      </c>
      <c r="J437" s="1">
        <f t="shared" si="124"/>
        <v>45166</v>
      </c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  <c r="CW437"/>
      <c r="CX437"/>
      <c r="CY437"/>
      <c r="CZ437"/>
      <c r="DA437"/>
      <c r="DB437"/>
      <c r="DC437"/>
      <c r="DD437"/>
      <c r="DE437"/>
      <c r="DF437"/>
      <c r="DG437"/>
      <c r="DH437"/>
      <c r="DI437"/>
      <c r="DJ437"/>
      <c r="DK437"/>
      <c r="DL437"/>
      <c r="DM437"/>
      <c r="DN437"/>
      <c r="DO437"/>
      <c r="DP437"/>
      <c r="DQ437"/>
      <c r="DR437"/>
      <c r="DS437"/>
      <c r="DT437"/>
      <c r="DU437"/>
    </row>
    <row r="438" spans="1:125" s="3" customFormat="1">
      <c r="A438" s="3" t="s">
        <v>18</v>
      </c>
      <c r="B438" s="3">
        <v>10</v>
      </c>
      <c r="D438" s="4">
        <f t="shared" ref="D438:J438" si="126">SUM(D428:D437)</f>
        <v>594000</v>
      </c>
      <c r="E438" s="4">
        <f t="shared" si="126"/>
        <v>17047.8</v>
      </c>
      <c r="F438" s="4">
        <f t="shared" si="126"/>
        <v>38821.43</v>
      </c>
      <c r="G438" s="4">
        <f t="shared" si="126"/>
        <v>18057.599999999999</v>
      </c>
      <c r="H438" s="4">
        <f t="shared" si="126"/>
        <v>2433.2399999999998</v>
      </c>
      <c r="I438" s="4">
        <f t="shared" si="126"/>
        <v>76360.070000000007</v>
      </c>
      <c r="J438" s="4">
        <f t="shared" si="126"/>
        <v>517639.93</v>
      </c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  <c r="AN438" s="6"/>
      <c r="AO438" s="6"/>
      <c r="AP438" s="6"/>
      <c r="AQ438" s="6"/>
      <c r="AR438" s="6"/>
      <c r="AS438" s="6"/>
      <c r="AT438" s="6"/>
      <c r="AU438" s="6"/>
      <c r="AV438" s="6"/>
      <c r="AW438" s="6"/>
      <c r="AX438" s="6"/>
      <c r="AY438" s="6"/>
      <c r="AZ438" s="6"/>
      <c r="BA438" s="6"/>
      <c r="BB438" s="6"/>
      <c r="BC438" s="6"/>
      <c r="BD438" s="6"/>
      <c r="BE438" s="6"/>
      <c r="BF438" s="6"/>
      <c r="BG438" s="6"/>
      <c r="BH438" s="6"/>
      <c r="BI438" s="6"/>
      <c r="BJ438" s="6"/>
      <c r="BK438" s="6"/>
      <c r="BL438" s="6"/>
      <c r="BM438" s="6"/>
      <c r="BN438" s="6"/>
      <c r="BO438" s="6"/>
      <c r="BP438" s="6"/>
      <c r="BQ438" s="6"/>
      <c r="BR438" s="6"/>
      <c r="BS438" s="6"/>
      <c r="BT438" s="6"/>
      <c r="BU438" s="6"/>
      <c r="BV438" s="6"/>
      <c r="BW438" s="6"/>
      <c r="BX438" s="6"/>
      <c r="BY438" s="6"/>
      <c r="BZ438" s="6"/>
      <c r="CA438" s="6"/>
      <c r="CB438" s="6"/>
      <c r="CC438" s="6"/>
      <c r="CD438" s="6"/>
      <c r="CE438" s="6"/>
      <c r="CF438" s="6"/>
      <c r="CG438" s="6"/>
      <c r="CH438" s="6"/>
      <c r="CI438" s="6"/>
      <c r="CJ438" s="6"/>
      <c r="CK438" s="6"/>
      <c r="CL438" s="6"/>
      <c r="CM438" s="6"/>
      <c r="CN438" s="6"/>
      <c r="CO438" s="6"/>
      <c r="CP438" s="6"/>
      <c r="CQ438" s="6"/>
      <c r="CR438" s="6"/>
      <c r="CS438" s="6"/>
      <c r="CT438" s="6"/>
      <c r="CU438" s="6"/>
      <c r="CV438" s="6"/>
      <c r="CW438" s="6"/>
      <c r="CX438" s="6"/>
      <c r="CY438" s="6"/>
      <c r="CZ438" s="6"/>
      <c r="DA438" s="6"/>
      <c r="DB438" s="6"/>
      <c r="DC438" s="6"/>
      <c r="DD438" s="6"/>
      <c r="DE438" s="6"/>
      <c r="DF438" s="6"/>
      <c r="DG438" s="6"/>
      <c r="DH438" s="6"/>
      <c r="DI438" s="6"/>
      <c r="DJ438" s="6"/>
      <c r="DK438" s="6"/>
      <c r="DL438" s="6"/>
      <c r="DM438" s="6"/>
      <c r="DN438" s="6"/>
      <c r="DO438" s="6"/>
      <c r="DP438" s="6"/>
      <c r="DQ438" s="6"/>
      <c r="DR438" s="6"/>
      <c r="DS438" s="6"/>
      <c r="DT438" s="6"/>
      <c r="DU438" s="6"/>
    </row>
    <row r="439" spans="1:125" s="3" customFormat="1">
      <c r="A439"/>
      <c r="B439"/>
      <c r="C439"/>
      <c r="D439" s="1"/>
      <c r="E439" s="1"/>
      <c r="F439" s="1"/>
      <c r="G439" s="1"/>
      <c r="H439" s="1"/>
      <c r="I439" s="1"/>
      <c r="J439" s="1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  <c r="AN439" s="6"/>
      <c r="AO439" s="6"/>
      <c r="AP439" s="6"/>
      <c r="AQ439" s="6"/>
      <c r="AR439" s="6"/>
      <c r="AS439" s="6"/>
      <c r="AT439" s="6"/>
      <c r="AU439" s="6"/>
      <c r="AV439" s="6"/>
      <c r="AW439" s="6"/>
      <c r="AX439" s="6"/>
      <c r="AY439" s="6"/>
      <c r="AZ439" s="6"/>
      <c r="BA439" s="6"/>
      <c r="BB439" s="6"/>
      <c r="BC439" s="6"/>
      <c r="BD439" s="6"/>
      <c r="BE439" s="6"/>
      <c r="BF439" s="6"/>
      <c r="BG439" s="6"/>
      <c r="BH439" s="6"/>
      <c r="BI439" s="6"/>
      <c r="BJ439" s="6"/>
      <c r="BK439" s="6"/>
      <c r="BL439" s="6"/>
      <c r="BM439" s="6"/>
      <c r="BN439" s="6"/>
      <c r="BO439" s="6"/>
      <c r="BP439" s="6"/>
      <c r="BQ439" s="6"/>
      <c r="BR439" s="6"/>
      <c r="BS439" s="6"/>
      <c r="BT439" s="6"/>
      <c r="BU439" s="6"/>
      <c r="BV439" s="6"/>
      <c r="BW439" s="6"/>
      <c r="BX439" s="6"/>
      <c r="BY439" s="6"/>
      <c r="BZ439" s="6"/>
      <c r="CA439" s="6"/>
      <c r="CB439" s="6"/>
      <c r="CC439" s="6"/>
      <c r="CD439" s="6"/>
      <c r="CE439" s="6"/>
      <c r="CF439" s="6"/>
      <c r="CG439" s="6"/>
      <c r="CH439" s="6"/>
      <c r="CI439" s="6"/>
      <c r="CJ439" s="6"/>
      <c r="CK439" s="6"/>
      <c r="CL439" s="6"/>
      <c r="CM439" s="6"/>
      <c r="CN439" s="6"/>
      <c r="CO439" s="6"/>
      <c r="CP439" s="6"/>
      <c r="CQ439" s="6"/>
      <c r="CR439" s="6"/>
      <c r="CS439" s="6"/>
      <c r="CT439" s="6"/>
      <c r="CU439" s="6"/>
      <c r="CV439" s="6"/>
      <c r="CW439" s="6"/>
      <c r="CX439" s="6"/>
      <c r="CY439" s="6"/>
      <c r="CZ439" s="6"/>
      <c r="DA439" s="6"/>
      <c r="DB439" s="6"/>
      <c r="DC439" s="6"/>
      <c r="DD439" s="6"/>
      <c r="DE439" s="6"/>
      <c r="DF439" s="6"/>
      <c r="DG439" s="6"/>
      <c r="DH439" s="6"/>
      <c r="DI439" s="6"/>
      <c r="DJ439" s="6"/>
      <c r="DK439" s="6"/>
      <c r="DL439" s="6"/>
      <c r="DM439" s="6"/>
      <c r="DN439" s="6"/>
      <c r="DO439" s="6"/>
      <c r="DP439" s="6"/>
      <c r="DQ439" s="6"/>
      <c r="DR439" s="6"/>
      <c r="DS439" s="6"/>
      <c r="DT439" s="6"/>
      <c r="DU439" s="6"/>
    </row>
    <row r="440" spans="1:125" s="3" customFormat="1">
      <c r="A440" s="11" t="s">
        <v>295</v>
      </c>
      <c r="B440" s="11"/>
      <c r="C440" s="13"/>
      <c r="D440" s="11"/>
      <c r="E440" s="11"/>
      <c r="F440" s="11"/>
      <c r="G440" s="11"/>
      <c r="H440" s="11"/>
      <c r="I440" s="11"/>
      <c r="J440" s="11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  <c r="AN440" s="6"/>
      <c r="AO440" s="6"/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  <c r="BE440" s="6"/>
      <c r="BF440" s="6"/>
      <c r="BG440" s="6"/>
      <c r="BH440" s="6"/>
      <c r="BI440" s="6"/>
      <c r="BJ440" s="6"/>
      <c r="BK440" s="6"/>
      <c r="BL440" s="6"/>
      <c r="BM440" s="6"/>
      <c r="BN440" s="6"/>
      <c r="BO440" s="6"/>
      <c r="BP440" s="6"/>
      <c r="BQ440" s="6"/>
      <c r="BR440" s="6"/>
      <c r="BS440" s="6"/>
      <c r="BT440" s="6"/>
      <c r="BU440" s="6"/>
      <c r="BV440" s="6"/>
      <c r="BW440" s="6"/>
      <c r="BX440" s="6"/>
      <c r="BY440" s="6"/>
      <c r="BZ440" s="6"/>
      <c r="CA440" s="6"/>
      <c r="CB440" s="6"/>
      <c r="CC440" s="6"/>
      <c r="CD440" s="6"/>
      <c r="CE440" s="6"/>
      <c r="CF440" s="6"/>
      <c r="CG440" s="6"/>
      <c r="CH440" s="6"/>
      <c r="CI440" s="6"/>
      <c r="CJ440" s="6"/>
      <c r="CK440" s="6"/>
      <c r="CL440" s="6"/>
      <c r="CM440" s="6"/>
      <c r="CN440" s="6"/>
      <c r="CO440" s="6"/>
      <c r="CP440" s="6"/>
      <c r="CQ440" s="6"/>
      <c r="CR440" s="6"/>
      <c r="CS440" s="6"/>
      <c r="CT440" s="6"/>
      <c r="CU440" s="6"/>
      <c r="CV440" s="6"/>
      <c r="CW440" s="6"/>
      <c r="CX440" s="6"/>
      <c r="CY440" s="6"/>
      <c r="CZ440" s="6"/>
      <c r="DA440" s="6"/>
      <c r="DB440" s="6"/>
      <c r="DC440" s="6"/>
      <c r="DD440" s="6"/>
      <c r="DE440" s="6"/>
      <c r="DF440" s="6"/>
      <c r="DG440" s="6"/>
      <c r="DH440" s="6"/>
      <c r="DI440" s="6"/>
      <c r="DJ440" s="6"/>
      <c r="DK440" s="6"/>
      <c r="DL440" s="6"/>
      <c r="DM440" s="6"/>
      <c r="DN440" s="6"/>
      <c r="DO440" s="6"/>
      <c r="DP440" s="6"/>
      <c r="DQ440" s="6"/>
      <c r="DR440" s="6"/>
      <c r="DS440" s="6"/>
      <c r="DT440" s="6"/>
      <c r="DU440" s="6"/>
    </row>
    <row r="441" spans="1:125">
      <c r="A441" t="s">
        <v>677</v>
      </c>
      <c r="B441" t="s">
        <v>306</v>
      </c>
      <c r="C441" t="s">
        <v>588</v>
      </c>
      <c r="D441" s="1">
        <v>15000</v>
      </c>
      <c r="E441" s="1">
        <v>430.5</v>
      </c>
      <c r="F441" s="1">
        <v>0</v>
      </c>
      <c r="G441" s="1">
        <v>456</v>
      </c>
      <c r="H441" s="1">
        <v>25</v>
      </c>
      <c r="I441" s="1">
        <f>+E441+F441+G441+H441</f>
        <v>911.5</v>
      </c>
      <c r="J441" s="1">
        <f>+D441-I441</f>
        <v>14088.5</v>
      </c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  <c r="Y441"/>
      <c r="Z441"/>
      <c r="AA441"/>
      <c r="AB441"/>
      <c r="AC441"/>
      <c r="AD441"/>
      <c r="AE441"/>
      <c r="AF441"/>
      <c r="AG441"/>
      <c r="AH441"/>
      <c r="AI441"/>
      <c r="AJ441"/>
      <c r="AK441"/>
      <c r="AL441"/>
      <c r="AM441"/>
      <c r="AN441"/>
      <c r="AO441"/>
      <c r="AP441"/>
      <c r="AQ441"/>
      <c r="AR441"/>
      <c r="AS441"/>
      <c r="AT441"/>
      <c r="AU441"/>
      <c r="AV441"/>
      <c r="AW441"/>
      <c r="AX441"/>
      <c r="AY441"/>
      <c r="AZ441"/>
      <c r="BA441"/>
      <c r="BB441"/>
      <c r="BC441"/>
      <c r="BD441"/>
      <c r="BE441"/>
      <c r="BF441"/>
      <c r="BG441"/>
      <c r="BH441"/>
      <c r="BI441"/>
      <c r="BJ441"/>
      <c r="BK441"/>
      <c r="BL441"/>
      <c r="BM441"/>
      <c r="BN441"/>
      <c r="BO441"/>
      <c r="BP441"/>
      <c r="BQ441"/>
      <c r="BR441"/>
      <c r="BS441"/>
      <c r="BT441"/>
      <c r="BU441"/>
      <c r="BV441"/>
      <c r="BW441"/>
      <c r="BX441"/>
      <c r="BY441"/>
      <c r="BZ441"/>
      <c r="CA441"/>
      <c r="CB441"/>
      <c r="CC441"/>
      <c r="CD441"/>
      <c r="CE441"/>
      <c r="CF441"/>
      <c r="CG441"/>
      <c r="CH441"/>
      <c r="CI441"/>
      <c r="CJ441"/>
      <c r="CK441"/>
      <c r="CL441"/>
      <c r="CM441"/>
      <c r="CN441"/>
      <c r="CO441"/>
      <c r="CP441"/>
      <c r="CQ441"/>
      <c r="CR441"/>
      <c r="CS441"/>
      <c r="CT441"/>
      <c r="CU441"/>
      <c r="CV441"/>
      <c r="CW441"/>
      <c r="CX441"/>
      <c r="CY441"/>
      <c r="CZ441"/>
      <c r="DA441"/>
      <c r="DB441"/>
      <c r="DC441"/>
      <c r="DD441"/>
      <c r="DE441"/>
      <c r="DF441"/>
      <c r="DG441"/>
      <c r="DH441"/>
      <c r="DI441"/>
      <c r="DJ441"/>
      <c r="DK441"/>
      <c r="DL441"/>
      <c r="DM441"/>
      <c r="DN441"/>
      <c r="DO441"/>
      <c r="DP441"/>
      <c r="DQ441"/>
      <c r="DR441"/>
      <c r="DS441"/>
      <c r="DT441"/>
      <c r="DU441"/>
    </row>
    <row r="442" spans="1:125">
      <c r="A442" t="s">
        <v>676</v>
      </c>
      <c r="B442" t="s">
        <v>105</v>
      </c>
      <c r="C442" t="s">
        <v>588</v>
      </c>
      <c r="D442" s="1">
        <v>24000</v>
      </c>
      <c r="E442" s="1">
        <v>688.8</v>
      </c>
      <c r="F442" s="1">
        <v>0</v>
      </c>
      <c r="G442" s="1">
        <v>729.6</v>
      </c>
      <c r="H442" s="1">
        <v>25</v>
      </c>
      <c r="I442" s="1">
        <f t="shared" ref="I442:I493" si="127">+E442+F442+G442+H442</f>
        <v>1443.4</v>
      </c>
      <c r="J442" s="1">
        <f t="shared" ref="J442:J493" si="128">+D442-I442</f>
        <v>22556.6</v>
      </c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  <c r="CW442"/>
      <c r="CX442"/>
      <c r="CY442"/>
      <c r="CZ442"/>
      <c r="DA442"/>
      <c r="DB442"/>
      <c r="DC442"/>
      <c r="DD442"/>
      <c r="DE442"/>
      <c r="DF442"/>
      <c r="DG442"/>
      <c r="DH442"/>
      <c r="DI442"/>
      <c r="DJ442"/>
      <c r="DK442"/>
      <c r="DL442"/>
      <c r="DM442"/>
      <c r="DN442"/>
      <c r="DO442"/>
      <c r="DP442"/>
      <c r="DQ442"/>
      <c r="DR442"/>
      <c r="DS442"/>
      <c r="DT442"/>
      <c r="DU442"/>
    </row>
    <row r="443" spans="1:125">
      <c r="A443" t="s">
        <v>567</v>
      </c>
      <c r="B443" t="s">
        <v>486</v>
      </c>
      <c r="C443" t="s">
        <v>588</v>
      </c>
      <c r="D443" s="1">
        <v>40000</v>
      </c>
      <c r="E443" s="1">
        <v>1148</v>
      </c>
      <c r="F443" s="1">
        <v>287.91000000000003</v>
      </c>
      <c r="G443" s="1">
        <v>1216</v>
      </c>
      <c r="H443" s="1">
        <v>1056.6199999999999</v>
      </c>
      <c r="I443" s="1">
        <f t="shared" si="127"/>
        <v>3708.5299999999997</v>
      </c>
      <c r="J443" s="1">
        <f t="shared" si="128"/>
        <v>36291.47</v>
      </c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  <c r="Y443"/>
      <c r="Z443"/>
      <c r="AA443"/>
      <c r="AB443"/>
      <c r="AC443"/>
      <c r="AD443"/>
      <c r="AE443"/>
      <c r="AF443"/>
      <c r="AG443"/>
      <c r="AH443"/>
      <c r="AI443"/>
      <c r="AJ443"/>
      <c r="AK443"/>
      <c r="AL443"/>
      <c r="AM443"/>
      <c r="AN443"/>
      <c r="AO443"/>
      <c r="AP443"/>
      <c r="AQ443"/>
      <c r="AR443"/>
      <c r="AS443"/>
      <c r="AT443"/>
      <c r="AU443"/>
      <c r="AV443"/>
      <c r="AW443"/>
      <c r="AX443"/>
      <c r="AY443"/>
      <c r="AZ443"/>
      <c r="BA443"/>
      <c r="BB443"/>
      <c r="BC443"/>
      <c r="BD443"/>
      <c r="BE443"/>
      <c r="BF443"/>
      <c r="BG443"/>
      <c r="BH443"/>
      <c r="BI443"/>
      <c r="BJ443"/>
      <c r="BK443"/>
      <c r="BL443"/>
      <c r="BM443"/>
      <c r="BN443"/>
      <c r="BO443"/>
      <c r="BP443"/>
      <c r="BQ443"/>
      <c r="BR443"/>
      <c r="BS443"/>
      <c r="BT443"/>
      <c r="BU443"/>
      <c r="BV443"/>
      <c r="BW443"/>
      <c r="BX443"/>
      <c r="BY443"/>
      <c r="BZ443"/>
      <c r="CA443"/>
      <c r="CB443"/>
      <c r="CC443"/>
      <c r="CD443"/>
      <c r="CE443"/>
      <c r="CF443"/>
      <c r="CG443"/>
      <c r="CH443"/>
      <c r="CI443"/>
      <c r="CJ443"/>
      <c r="CK443"/>
      <c r="CL443"/>
      <c r="CM443"/>
      <c r="CN443"/>
      <c r="CO443"/>
      <c r="CP443"/>
      <c r="CQ443"/>
      <c r="CR443"/>
      <c r="CS443"/>
      <c r="CT443"/>
      <c r="CU443"/>
      <c r="CV443"/>
      <c r="CW443"/>
      <c r="CX443"/>
      <c r="CY443"/>
      <c r="CZ443"/>
      <c r="DA443"/>
      <c r="DB443"/>
      <c r="DC443"/>
      <c r="DD443"/>
      <c r="DE443"/>
      <c r="DF443"/>
      <c r="DG443"/>
      <c r="DH443"/>
      <c r="DI443"/>
      <c r="DJ443"/>
      <c r="DK443"/>
      <c r="DL443"/>
      <c r="DM443"/>
      <c r="DN443"/>
      <c r="DO443"/>
      <c r="DP443"/>
      <c r="DQ443"/>
      <c r="DR443"/>
      <c r="DS443"/>
      <c r="DT443"/>
      <c r="DU443"/>
    </row>
    <row r="444" spans="1:125">
      <c r="A444" t="s">
        <v>678</v>
      </c>
      <c r="B444" t="s">
        <v>306</v>
      </c>
      <c r="C444" t="s">
        <v>588</v>
      </c>
      <c r="D444" s="1">
        <v>12100</v>
      </c>
      <c r="E444" s="1">
        <v>347.27</v>
      </c>
      <c r="F444" s="1">
        <v>0</v>
      </c>
      <c r="G444" s="1">
        <v>367.84</v>
      </c>
      <c r="H444" s="1">
        <v>25</v>
      </c>
      <c r="I444" s="1">
        <f t="shared" si="127"/>
        <v>740.1099999999999</v>
      </c>
      <c r="J444" s="1">
        <f t="shared" si="128"/>
        <v>11359.89</v>
      </c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  <c r="Y444"/>
      <c r="Z444"/>
      <c r="AA444"/>
      <c r="AB444"/>
      <c r="AC444"/>
      <c r="AD444"/>
      <c r="AE444"/>
      <c r="AF444"/>
      <c r="AG444"/>
      <c r="AH444"/>
      <c r="AI444"/>
      <c r="AJ444"/>
      <c r="AK444"/>
      <c r="AL444"/>
      <c r="AM444"/>
      <c r="AN444"/>
      <c r="AO444"/>
      <c r="AP444"/>
      <c r="AQ444"/>
      <c r="AR444"/>
      <c r="AS444"/>
      <c r="AT444"/>
      <c r="AU444"/>
      <c r="AV444"/>
      <c r="AW444"/>
      <c r="AX444"/>
      <c r="AY444"/>
      <c r="AZ444"/>
      <c r="BA444"/>
      <c r="BB444"/>
      <c r="BC444"/>
      <c r="BD444"/>
      <c r="BE444"/>
      <c r="BF444"/>
      <c r="BG444"/>
      <c r="BH444"/>
      <c r="BI444"/>
      <c r="BJ444"/>
      <c r="BK444"/>
      <c r="BL444"/>
      <c r="BM444"/>
      <c r="BN444"/>
      <c r="BO444"/>
      <c r="BP444"/>
      <c r="BQ444"/>
      <c r="BR444"/>
      <c r="BS444"/>
      <c r="BT444"/>
      <c r="BU444"/>
      <c r="BV444"/>
      <c r="BW444"/>
      <c r="BX444"/>
      <c r="BY444"/>
      <c r="BZ444"/>
      <c r="CA444"/>
      <c r="CB444"/>
      <c r="CC444"/>
      <c r="CD444"/>
      <c r="CE444"/>
      <c r="CF444"/>
      <c r="CG444"/>
      <c r="CH444"/>
      <c r="CI444"/>
      <c r="CJ444"/>
      <c r="CK444"/>
      <c r="CL444"/>
      <c r="CM444"/>
      <c r="CN444"/>
      <c r="CO444"/>
      <c r="CP444"/>
      <c r="CQ444"/>
      <c r="CR444"/>
      <c r="CS444"/>
      <c r="CT444"/>
      <c r="CU444"/>
      <c r="CV444"/>
      <c r="CW444"/>
      <c r="CX444"/>
      <c r="CY444"/>
      <c r="CZ444"/>
      <c r="DA444"/>
      <c r="DB444"/>
      <c r="DC444"/>
      <c r="DD444"/>
      <c r="DE444"/>
      <c r="DF444"/>
      <c r="DG444"/>
      <c r="DH444"/>
      <c r="DI444"/>
      <c r="DJ444"/>
      <c r="DK444"/>
      <c r="DL444"/>
      <c r="DM444"/>
      <c r="DN444"/>
      <c r="DO444"/>
      <c r="DP444"/>
      <c r="DQ444"/>
      <c r="DR444"/>
      <c r="DS444"/>
      <c r="DT444"/>
      <c r="DU444"/>
    </row>
    <row r="445" spans="1:125">
      <c r="A445" t="s">
        <v>474</v>
      </c>
      <c r="B445" t="s">
        <v>306</v>
      </c>
      <c r="C445" t="s">
        <v>588</v>
      </c>
      <c r="D445" s="1">
        <v>15000</v>
      </c>
      <c r="E445" s="1">
        <v>430.5</v>
      </c>
      <c r="F445" s="1">
        <v>0</v>
      </c>
      <c r="G445" s="1">
        <v>456</v>
      </c>
      <c r="H445" s="1">
        <v>25</v>
      </c>
      <c r="I445" s="1">
        <f t="shared" si="127"/>
        <v>911.5</v>
      </c>
      <c r="J445" s="1">
        <f t="shared" si="128"/>
        <v>14088.5</v>
      </c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  <c r="Y445"/>
      <c r="Z445"/>
      <c r="AA445"/>
      <c r="AB445"/>
      <c r="AC445"/>
      <c r="AD445"/>
      <c r="AE445"/>
      <c r="AF445"/>
      <c r="AG445"/>
      <c r="AH445"/>
      <c r="AI445"/>
      <c r="AJ445"/>
      <c r="AK445"/>
      <c r="AL445"/>
      <c r="AM445"/>
      <c r="AN445"/>
      <c r="AO445"/>
      <c r="AP445"/>
      <c r="AQ445"/>
      <c r="AR445"/>
      <c r="AS445"/>
      <c r="AT445"/>
      <c r="AU445"/>
      <c r="AV445"/>
      <c r="AW445"/>
      <c r="AX445"/>
      <c r="AY445"/>
      <c r="AZ445"/>
      <c r="BA445"/>
      <c r="BB445"/>
      <c r="BC445"/>
      <c r="BD445"/>
      <c r="BE445"/>
      <c r="BF445"/>
      <c r="BG445"/>
      <c r="BH445"/>
      <c r="BI445"/>
      <c r="BJ445"/>
      <c r="BK445"/>
      <c r="BL445"/>
      <c r="BM445"/>
      <c r="BN445"/>
      <c r="BO445"/>
      <c r="BP445"/>
      <c r="BQ445"/>
      <c r="BR445"/>
      <c r="BS445"/>
      <c r="BT445"/>
      <c r="BU445"/>
      <c r="BV445"/>
      <c r="BW445"/>
      <c r="BX445"/>
      <c r="BY445"/>
      <c r="BZ445"/>
      <c r="CA445"/>
      <c r="CB445"/>
      <c r="CC445"/>
      <c r="CD445"/>
      <c r="CE445"/>
      <c r="CF445"/>
      <c r="CG445"/>
      <c r="CH445"/>
      <c r="CI445"/>
      <c r="CJ445"/>
      <c r="CK445"/>
      <c r="CL445"/>
      <c r="CM445"/>
      <c r="CN445"/>
      <c r="CO445"/>
      <c r="CP445"/>
      <c r="CQ445"/>
      <c r="CR445"/>
      <c r="CS445"/>
      <c r="CT445"/>
      <c r="CU445"/>
      <c r="CV445"/>
      <c r="CW445"/>
      <c r="CX445"/>
      <c r="CY445"/>
      <c r="CZ445"/>
      <c r="DA445"/>
      <c r="DB445"/>
      <c r="DC445"/>
      <c r="DD445"/>
      <c r="DE445"/>
      <c r="DF445"/>
      <c r="DG445"/>
      <c r="DH445"/>
      <c r="DI445"/>
      <c r="DJ445"/>
      <c r="DK445"/>
      <c r="DL445"/>
      <c r="DM445"/>
      <c r="DN445"/>
      <c r="DO445"/>
      <c r="DP445"/>
      <c r="DQ445"/>
      <c r="DR445"/>
      <c r="DS445"/>
      <c r="DT445"/>
      <c r="DU445"/>
    </row>
    <row r="446" spans="1:125" s="3" customFormat="1">
      <c r="A446" t="s">
        <v>296</v>
      </c>
      <c r="B446" t="s">
        <v>23</v>
      </c>
      <c r="C446" t="s">
        <v>588</v>
      </c>
      <c r="D446" s="1">
        <v>17000</v>
      </c>
      <c r="E446" s="1">
        <v>487.9</v>
      </c>
      <c r="F446" s="1">
        <v>0</v>
      </c>
      <c r="G446" s="1">
        <v>516.79999999999995</v>
      </c>
      <c r="H446" s="1">
        <v>25</v>
      </c>
      <c r="I446" s="1">
        <f t="shared" si="127"/>
        <v>1029.6999999999998</v>
      </c>
      <c r="J446" s="1">
        <f t="shared" si="128"/>
        <v>15970.3</v>
      </c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  <c r="BE446" s="6"/>
      <c r="BF446" s="6"/>
      <c r="BG446" s="6"/>
      <c r="BH446" s="6"/>
      <c r="BI446" s="6"/>
      <c r="BJ446" s="6"/>
      <c r="BK446" s="6"/>
      <c r="BL446" s="6"/>
      <c r="BM446" s="6"/>
      <c r="BN446" s="6"/>
      <c r="BO446" s="6"/>
      <c r="BP446" s="6"/>
      <c r="BQ446" s="6"/>
      <c r="BR446" s="6"/>
      <c r="BS446" s="6"/>
      <c r="BT446" s="6"/>
      <c r="BU446" s="6"/>
      <c r="BV446" s="6"/>
      <c r="BW446" s="6"/>
      <c r="BX446" s="6"/>
      <c r="BY446" s="6"/>
      <c r="BZ446" s="6"/>
      <c r="CA446" s="6"/>
      <c r="CB446" s="6"/>
      <c r="CC446" s="6"/>
      <c r="CD446" s="6"/>
      <c r="CE446" s="6"/>
      <c r="CF446" s="6"/>
      <c r="CG446" s="6"/>
      <c r="CH446" s="6"/>
      <c r="CI446" s="6"/>
      <c r="CJ446" s="6"/>
      <c r="CK446" s="6"/>
      <c r="CL446" s="6"/>
      <c r="CM446" s="6"/>
      <c r="CN446" s="6"/>
      <c r="CO446" s="6"/>
      <c r="CP446" s="6"/>
      <c r="CQ446" s="6"/>
      <c r="CR446" s="6"/>
      <c r="CS446" s="6"/>
      <c r="CT446" s="6"/>
      <c r="CU446" s="6"/>
      <c r="CV446" s="6"/>
      <c r="CW446" s="6"/>
      <c r="CX446" s="6"/>
      <c r="CY446" s="6"/>
      <c r="CZ446" s="6"/>
      <c r="DA446" s="6"/>
      <c r="DB446" s="6"/>
      <c r="DC446" s="6"/>
      <c r="DD446" s="6"/>
      <c r="DE446" s="6"/>
      <c r="DF446" s="6"/>
      <c r="DG446" s="6"/>
      <c r="DH446" s="6"/>
      <c r="DI446" s="6"/>
      <c r="DJ446" s="6"/>
      <c r="DK446" s="6"/>
      <c r="DL446" s="6"/>
      <c r="DM446" s="6"/>
      <c r="DN446" s="6"/>
      <c r="DO446" s="6"/>
      <c r="DP446" s="6"/>
      <c r="DQ446" s="6"/>
      <c r="DR446" s="6"/>
      <c r="DS446" s="6"/>
      <c r="DT446" s="6"/>
      <c r="DU446" s="6"/>
    </row>
    <row r="447" spans="1:125" s="3" customFormat="1">
      <c r="A447" t="s">
        <v>298</v>
      </c>
      <c r="B447" t="s">
        <v>299</v>
      </c>
      <c r="C447" t="s">
        <v>588</v>
      </c>
      <c r="D447" s="1">
        <v>17500</v>
      </c>
      <c r="E447" s="1">
        <v>502.25</v>
      </c>
      <c r="F447" s="1">
        <v>0</v>
      </c>
      <c r="G447" s="1">
        <v>532</v>
      </c>
      <c r="H447" s="1">
        <v>25</v>
      </c>
      <c r="I447" s="1">
        <f t="shared" si="127"/>
        <v>1059.25</v>
      </c>
      <c r="J447" s="1">
        <f t="shared" si="128"/>
        <v>16440.75</v>
      </c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6"/>
      <c r="BF447" s="6"/>
      <c r="BG447" s="6"/>
      <c r="BH447" s="6"/>
      <c r="BI447" s="6"/>
      <c r="BJ447" s="6"/>
      <c r="BK447" s="6"/>
      <c r="BL447" s="6"/>
      <c r="BM447" s="6"/>
      <c r="BN447" s="6"/>
      <c r="BO447" s="6"/>
      <c r="BP447" s="6"/>
      <c r="BQ447" s="6"/>
      <c r="BR447" s="6"/>
      <c r="BS447" s="6"/>
      <c r="BT447" s="6"/>
      <c r="BU447" s="6"/>
      <c r="BV447" s="6"/>
      <c r="BW447" s="6"/>
      <c r="BX447" s="6"/>
      <c r="BY447" s="6"/>
      <c r="BZ447" s="6"/>
      <c r="CA447" s="6"/>
      <c r="CB447" s="6"/>
      <c r="CC447" s="6"/>
      <c r="CD447" s="6"/>
      <c r="CE447" s="6"/>
      <c r="CF447" s="6"/>
      <c r="CG447" s="6"/>
      <c r="CH447" s="6"/>
      <c r="CI447" s="6"/>
      <c r="CJ447" s="6"/>
      <c r="CK447" s="6"/>
      <c r="CL447" s="6"/>
      <c r="CM447" s="6"/>
      <c r="CN447" s="6"/>
      <c r="CO447" s="6"/>
      <c r="CP447" s="6"/>
      <c r="CQ447" s="6"/>
      <c r="CR447" s="6"/>
      <c r="CS447" s="6"/>
      <c r="CT447" s="6"/>
      <c r="CU447" s="6"/>
      <c r="CV447" s="6"/>
      <c r="CW447" s="6"/>
      <c r="CX447" s="6"/>
      <c r="CY447" s="6"/>
      <c r="CZ447" s="6"/>
      <c r="DA447" s="6"/>
      <c r="DB447" s="6"/>
      <c r="DC447" s="6"/>
      <c r="DD447" s="6"/>
      <c r="DE447" s="6"/>
      <c r="DF447" s="6"/>
      <c r="DG447" s="6"/>
      <c r="DH447" s="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</row>
    <row r="448" spans="1:125" s="3" customFormat="1">
      <c r="A448" t="s">
        <v>300</v>
      </c>
      <c r="B448" t="s">
        <v>299</v>
      </c>
      <c r="C448" t="s">
        <v>585</v>
      </c>
      <c r="D448" s="1">
        <v>15000</v>
      </c>
      <c r="E448" s="1">
        <v>430.5</v>
      </c>
      <c r="F448" s="1">
        <v>0</v>
      </c>
      <c r="G448" s="1">
        <v>456</v>
      </c>
      <c r="H448" s="1">
        <v>1056.6199999999999</v>
      </c>
      <c r="I448" s="1">
        <f t="shared" si="127"/>
        <v>1943.12</v>
      </c>
      <c r="J448" s="1">
        <f t="shared" si="128"/>
        <v>13056.880000000001</v>
      </c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  <c r="AN448" s="6"/>
      <c r="AO448" s="6"/>
      <c r="AP448" s="6"/>
      <c r="AQ448" s="6"/>
      <c r="AR448" s="6"/>
      <c r="AS448" s="6"/>
      <c r="AT448" s="6"/>
      <c r="AU448" s="6"/>
      <c r="AV448" s="6"/>
      <c r="AW448" s="6"/>
      <c r="AX448" s="6"/>
      <c r="AY448" s="6"/>
      <c r="AZ448" s="6"/>
      <c r="BA448" s="6"/>
      <c r="BB448" s="6"/>
      <c r="BC448" s="6"/>
      <c r="BD448" s="6"/>
      <c r="BE448" s="6"/>
      <c r="BF448" s="6"/>
      <c r="BG448" s="6"/>
      <c r="BH448" s="6"/>
      <c r="BI448" s="6"/>
      <c r="BJ448" s="6"/>
      <c r="BK448" s="6"/>
      <c r="BL448" s="6"/>
      <c r="BM448" s="6"/>
      <c r="BN448" s="6"/>
      <c r="BO448" s="6"/>
      <c r="BP448" s="6"/>
      <c r="BQ448" s="6"/>
      <c r="BR448" s="6"/>
      <c r="BS448" s="6"/>
      <c r="BT448" s="6"/>
      <c r="BU448" s="6"/>
      <c r="BV448" s="6"/>
      <c r="BW448" s="6"/>
      <c r="BX448" s="6"/>
      <c r="BY448" s="6"/>
      <c r="BZ448" s="6"/>
      <c r="CA448" s="6"/>
      <c r="CB448" s="6"/>
      <c r="CC448" s="6"/>
      <c r="CD448" s="6"/>
      <c r="CE448" s="6"/>
      <c r="CF448" s="6"/>
      <c r="CG448" s="6"/>
      <c r="CH448" s="6"/>
      <c r="CI448" s="6"/>
      <c r="CJ448" s="6"/>
      <c r="CK448" s="6"/>
      <c r="CL448" s="6"/>
      <c r="CM448" s="6"/>
      <c r="CN448" s="6"/>
      <c r="CO448" s="6"/>
      <c r="CP448" s="6"/>
      <c r="CQ448" s="6"/>
      <c r="CR448" s="6"/>
      <c r="CS448" s="6"/>
      <c r="CT448" s="6"/>
      <c r="CU448" s="6"/>
      <c r="CV448" s="6"/>
      <c r="CW448" s="6"/>
      <c r="CX448" s="6"/>
      <c r="CY448" s="6"/>
      <c r="CZ448" s="6"/>
      <c r="DA448" s="6"/>
      <c r="DB448" s="6"/>
      <c r="DC448" s="6"/>
      <c r="DD448" s="6"/>
      <c r="DE448" s="6"/>
      <c r="DF448" s="6"/>
      <c r="DG448" s="6"/>
      <c r="DH448" s="6"/>
      <c r="DI448" s="6"/>
      <c r="DJ448" s="6"/>
      <c r="DK448" s="6"/>
      <c r="DL448" s="6"/>
      <c r="DM448" s="6"/>
      <c r="DN448" s="6"/>
      <c r="DO448" s="6"/>
      <c r="DP448" s="6"/>
      <c r="DQ448" s="6"/>
      <c r="DR448" s="6"/>
      <c r="DS448" s="6"/>
      <c r="DT448" s="6"/>
      <c r="DU448" s="6"/>
    </row>
    <row r="449" spans="1:125" s="3" customFormat="1">
      <c r="A449" t="s">
        <v>301</v>
      </c>
      <c r="B449" t="s">
        <v>105</v>
      </c>
      <c r="C449" t="s">
        <v>588</v>
      </c>
      <c r="D449" s="1">
        <v>8167.7</v>
      </c>
      <c r="E449" s="1">
        <v>234.41</v>
      </c>
      <c r="F449" s="1">
        <v>0</v>
      </c>
      <c r="G449" s="1">
        <v>248.3</v>
      </c>
      <c r="H449" s="1">
        <v>25</v>
      </c>
      <c r="I449" s="1">
        <f t="shared" si="127"/>
        <v>507.71000000000004</v>
      </c>
      <c r="J449" s="1">
        <f t="shared" si="128"/>
        <v>7659.99</v>
      </c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  <c r="AN449" s="6"/>
      <c r="AO449" s="6"/>
      <c r="AP449" s="6"/>
      <c r="AQ449" s="6"/>
      <c r="AR449" s="6"/>
      <c r="AS449" s="6"/>
      <c r="AT449" s="6"/>
      <c r="AU449" s="6"/>
      <c r="AV449" s="6"/>
      <c r="AW449" s="6"/>
      <c r="AX449" s="6"/>
      <c r="AY449" s="6"/>
      <c r="AZ449" s="6"/>
      <c r="BA449" s="6"/>
      <c r="BB449" s="6"/>
      <c r="BC449" s="6"/>
      <c r="BD449" s="6"/>
      <c r="BE449" s="6"/>
      <c r="BF449" s="6"/>
      <c r="BG449" s="6"/>
      <c r="BH449" s="6"/>
      <c r="BI449" s="6"/>
      <c r="BJ449" s="6"/>
      <c r="BK449" s="6"/>
      <c r="BL449" s="6"/>
      <c r="BM449" s="6"/>
      <c r="BN449" s="6"/>
      <c r="BO449" s="6"/>
      <c r="BP449" s="6"/>
      <c r="BQ449" s="6"/>
      <c r="BR449" s="6"/>
      <c r="BS449" s="6"/>
      <c r="BT449" s="6"/>
      <c r="BU449" s="6"/>
      <c r="BV449" s="6"/>
      <c r="BW449" s="6"/>
      <c r="BX449" s="6"/>
      <c r="BY449" s="6"/>
      <c r="BZ449" s="6"/>
      <c r="CA449" s="6"/>
      <c r="CB449" s="6"/>
      <c r="CC449" s="6"/>
      <c r="CD449" s="6"/>
      <c r="CE449" s="6"/>
      <c r="CF449" s="6"/>
      <c r="CG449" s="6"/>
      <c r="CH449" s="6"/>
      <c r="CI449" s="6"/>
      <c r="CJ449" s="6"/>
      <c r="CK449" s="6"/>
      <c r="CL449" s="6"/>
      <c r="CM449" s="6"/>
      <c r="CN449" s="6"/>
      <c r="CO449" s="6"/>
      <c r="CP449" s="6"/>
      <c r="CQ449" s="6"/>
      <c r="CR449" s="6"/>
      <c r="CS449" s="6"/>
      <c r="CT449" s="6"/>
      <c r="CU449" s="6"/>
      <c r="CV449" s="6"/>
      <c r="CW449" s="6"/>
      <c r="CX449" s="6"/>
      <c r="CY449" s="6"/>
      <c r="CZ449" s="6"/>
      <c r="DA449" s="6"/>
      <c r="DB449" s="6"/>
      <c r="DC449" s="6"/>
      <c r="DD449" s="6"/>
      <c r="DE449" s="6"/>
      <c r="DF449" s="6"/>
      <c r="DG449" s="6"/>
      <c r="DH449" s="6"/>
      <c r="DI449" s="6"/>
      <c r="DJ449" s="6"/>
      <c r="DK449" s="6"/>
      <c r="DL449" s="6"/>
      <c r="DM449" s="6"/>
      <c r="DN449" s="6"/>
      <c r="DO449" s="6"/>
      <c r="DP449" s="6"/>
      <c r="DQ449" s="6"/>
      <c r="DR449" s="6"/>
      <c r="DS449" s="6"/>
      <c r="DT449" s="6"/>
      <c r="DU449" s="6"/>
    </row>
    <row r="450" spans="1:125" s="3" customFormat="1">
      <c r="A450" t="s">
        <v>302</v>
      </c>
      <c r="B450" t="s">
        <v>299</v>
      </c>
      <c r="C450" t="s">
        <v>588</v>
      </c>
      <c r="D450" s="1">
        <v>23000</v>
      </c>
      <c r="E450" s="1">
        <v>660.1</v>
      </c>
      <c r="F450" s="1">
        <v>0</v>
      </c>
      <c r="G450" s="1">
        <v>699.2</v>
      </c>
      <c r="H450" s="1">
        <v>25</v>
      </c>
      <c r="I450" s="1">
        <f t="shared" si="127"/>
        <v>1384.3000000000002</v>
      </c>
      <c r="J450" s="1">
        <f t="shared" si="128"/>
        <v>21615.7</v>
      </c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  <c r="AN450" s="6"/>
      <c r="AO450" s="6"/>
      <c r="AP450" s="6"/>
      <c r="AQ450" s="6"/>
      <c r="AR450" s="6"/>
      <c r="AS450" s="6"/>
      <c r="AT450" s="6"/>
      <c r="AU450" s="6"/>
      <c r="AV450" s="6"/>
      <c r="AW450" s="6"/>
      <c r="AX450" s="6"/>
      <c r="AY450" s="6"/>
      <c r="AZ450" s="6"/>
      <c r="BA450" s="6"/>
      <c r="BB450" s="6"/>
      <c r="BC450" s="6"/>
      <c r="BD450" s="6"/>
      <c r="BE450" s="6"/>
      <c r="BF450" s="6"/>
      <c r="BG450" s="6"/>
      <c r="BH450" s="6"/>
      <c r="BI450" s="6"/>
      <c r="BJ450" s="6"/>
      <c r="BK450" s="6"/>
      <c r="BL450" s="6"/>
      <c r="BM450" s="6"/>
      <c r="BN450" s="6"/>
      <c r="BO450" s="6"/>
      <c r="BP450" s="6"/>
      <c r="BQ450" s="6"/>
      <c r="BR450" s="6"/>
      <c r="BS450" s="6"/>
      <c r="BT450" s="6"/>
      <c r="BU450" s="6"/>
      <c r="BV450" s="6"/>
      <c r="BW450" s="6"/>
      <c r="BX450" s="6"/>
      <c r="BY450" s="6"/>
      <c r="BZ450" s="6"/>
      <c r="CA450" s="6"/>
      <c r="CB450" s="6"/>
      <c r="CC450" s="6"/>
      <c r="CD450" s="6"/>
      <c r="CE450" s="6"/>
      <c r="CF450" s="6"/>
      <c r="CG450" s="6"/>
      <c r="CH450" s="6"/>
      <c r="CI450" s="6"/>
      <c r="CJ450" s="6"/>
      <c r="CK450" s="6"/>
      <c r="CL450" s="6"/>
      <c r="CM450" s="6"/>
      <c r="CN450" s="6"/>
      <c r="CO450" s="6"/>
      <c r="CP450" s="6"/>
      <c r="CQ450" s="6"/>
      <c r="CR450" s="6"/>
      <c r="CS450" s="6"/>
      <c r="CT450" s="6"/>
      <c r="CU450" s="6"/>
      <c r="CV450" s="6"/>
      <c r="CW450" s="6"/>
      <c r="CX450" s="6"/>
      <c r="CY450" s="6"/>
      <c r="CZ450" s="6"/>
      <c r="DA450" s="6"/>
      <c r="DB450" s="6"/>
      <c r="DC450" s="6"/>
      <c r="DD450" s="6"/>
      <c r="DE450" s="6"/>
      <c r="DF450" s="6"/>
      <c r="DG450" s="6"/>
      <c r="DH450" s="6"/>
      <c r="DI450" s="6"/>
      <c r="DJ450" s="6"/>
      <c r="DK450" s="6"/>
      <c r="DL450" s="6"/>
      <c r="DM450" s="6"/>
      <c r="DN450" s="6"/>
      <c r="DO450" s="6"/>
      <c r="DP450" s="6"/>
      <c r="DQ450" s="6"/>
      <c r="DR450" s="6"/>
      <c r="DS450" s="6"/>
      <c r="DT450" s="6"/>
      <c r="DU450" s="6"/>
    </row>
    <row r="451" spans="1:125" s="3" customFormat="1">
      <c r="A451" t="s">
        <v>305</v>
      </c>
      <c r="B451" t="s">
        <v>306</v>
      </c>
      <c r="C451" t="s">
        <v>588</v>
      </c>
      <c r="D451" s="1">
        <v>15000</v>
      </c>
      <c r="E451" s="1">
        <v>430.5</v>
      </c>
      <c r="F451" s="1">
        <v>0</v>
      </c>
      <c r="G451" s="1">
        <v>456</v>
      </c>
      <c r="H451" s="1">
        <v>25</v>
      </c>
      <c r="I451" s="1">
        <f t="shared" si="127"/>
        <v>911.5</v>
      </c>
      <c r="J451" s="1">
        <f t="shared" si="128"/>
        <v>14088.5</v>
      </c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  <c r="AN451" s="6"/>
      <c r="AO451" s="6"/>
      <c r="AP451" s="6"/>
      <c r="AQ451" s="6"/>
      <c r="AR451" s="6"/>
      <c r="AS451" s="6"/>
      <c r="AT451" s="6"/>
      <c r="AU451" s="6"/>
      <c r="AV451" s="6"/>
      <c r="AW451" s="6"/>
      <c r="AX451" s="6"/>
      <c r="AY451" s="6"/>
      <c r="AZ451" s="6"/>
      <c r="BA451" s="6"/>
      <c r="BB451" s="6"/>
      <c r="BC451" s="6"/>
      <c r="BD451" s="6"/>
      <c r="BE451" s="6"/>
      <c r="BF451" s="6"/>
      <c r="BG451" s="6"/>
      <c r="BH451" s="6"/>
      <c r="BI451" s="6"/>
      <c r="BJ451" s="6"/>
      <c r="BK451" s="6"/>
      <c r="BL451" s="6"/>
      <c r="BM451" s="6"/>
      <c r="BN451" s="6"/>
      <c r="BO451" s="6"/>
      <c r="BP451" s="6"/>
      <c r="BQ451" s="6"/>
      <c r="BR451" s="6"/>
      <c r="BS451" s="6"/>
      <c r="BT451" s="6"/>
      <c r="BU451" s="6"/>
      <c r="BV451" s="6"/>
      <c r="BW451" s="6"/>
      <c r="BX451" s="6"/>
      <c r="BY451" s="6"/>
      <c r="BZ451" s="6"/>
      <c r="CA451" s="6"/>
      <c r="CB451" s="6"/>
      <c r="CC451" s="6"/>
      <c r="CD451" s="6"/>
      <c r="CE451" s="6"/>
      <c r="CF451" s="6"/>
      <c r="CG451" s="6"/>
      <c r="CH451" s="6"/>
      <c r="CI451" s="6"/>
      <c r="CJ451" s="6"/>
      <c r="CK451" s="6"/>
      <c r="CL451" s="6"/>
      <c r="CM451" s="6"/>
      <c r="CN451" s="6"/>
      <c r="CO451" s="6"/>
      <c r="CP451" s="6"/>
      <c r="CQ451" s="6"/>
      <c r="CR451" s="6"/>
      <c r="CS451" s="6"/>
      <c r="CT451" s="6"/>
      <c r="CU451" s="6"/>
      <c r="CV451" s="6"/>
      <c r="CW451" s="6"/>
      <c r="CX451" s="6"/>
      <c r="CY451" s="6"/>
      <c r="CZ451" s="6"/>
      <c r="DA451" s="6"/>
      <c r="DB451" s="6"/>
      <c r="DC451" s="6"/>
      <c r="DD451" s="6"/>
      <c r="DE451" s="6"/>
      <c r="DF451" s="6"/>
      <c r="DG451" s="6"/>
      <c r="DH451" s="6"/>
      <c r="DI451" s="6"/>
      <c r="DJ451" s="6"/>
      <c r="DK451" s="6"/>
      <c r="DL451" s="6"/>
      <c r="DM451" s="6"/>
      <c r="DN451" s="6"/>
      <c r="DO451" s="6"/>
      <c r="DP451" s="6"/>
      <c r="DQ451" s="6"/>
      <c r="DR451" s="6"/>
      <c r="DS451" s="6"/>
      <c r="DT451" s="6"/>
      <c r="DU451" s="6"/>
    </row>
    <row r="452" spans="1:125">
      <c r="A452" t="s">
        <v>307</v>
      </c>
      <c r="B452" t="s">
        <v>23</v>
      </c>
      <c r="C452" t="s">
        <v>585</v>
      </c>
      <c r="D452" s="1">
        <v>18400</v>
      </c>
      <c r="E452" s="1">
        <v>528.08000000000004</v>
      </c>
      <c r="F452" s="1">
        <v>0</v>
      </c>
      <c r="G452" s="1">
        <v>559.36</v>
      </c>
      <c r="H452" s="1">
        <v>125</v>
      </c>
      <c r="I452" s="1">
        <f t="shared" si="127"/>
        <v>1212.44</v>
      </c>
      <c r="J452" s="1">
        <f t="shared" si="128"/>
        <v>17187.560000000001</v>
      </c>
    </row>
    <row r="453" spans="1:125">
      <c r="A453" t="s">
        <v>310</v>
      </c>
      <c r="B453" t="s">
        <v>311</v>
      </c>
      <c r="C453" t="s">
        <v>585</v>
      </c>
      <c r="D453" s="1">
        <v>23000</v>
      </c>
      <c r="E453" s="1">
        <v>660.1</v>
      </c>
      <c r="F453" s="1">
        <v>0</v>
      </c>
      <c r="G453" s="1">
        <v>699.2</v>
      </c>
      <c r="H453" s="1">
        <v>25</v>
      </c>
      <c r="I453" s="1">
        <f t="shared" si="127"/>
        <v>1384.3000000000002</v>
      </c>
      <c r="J453" s="1">
        <f t="shared" si="128"/>
        <v>21615.7</v>
      </c>
    </row>
    <row r="454" spans="1:125">
      <c r="A454" t="s">
        <v>312</v>
      </c>
      <c r="B454" t="s">
        <v>311</v>
      </c>
      <c r="C454" t="s">
        <v>588</v>
      </c>
      <c r="D454" s="1">
        <v>13000</v>
      </c>
      <c r="E454" s="1">
        <v>373.1</v>
      </c>
      <c r="F454" s="1">
        <v>0</v>
      </c>
      <c r="G454" s="1">
        <v>395.2</v>
      </c>
      <c r="H454" s="1">
        <v>25</v>
      </c>
      <c r="I454" s="1">
        <f t="shared" si="127"/>
        <v>793.3</v>
      </c>
      <c r="J454" s="1">
        <f t="shared" si="128"/>
        <v>12206.7</v>
      </c>
    </row>
    <row r="455" spans="1:125">
      <c r="A455" t="s">
        <v>314</v>
      </c>
      <c r="B455" t="s">
        <v>23</v>
      </c>
      <c r="C455" t="s">
        <v>588</v>
      </c>
      <c r="D455" s="1">
        <v>14000</v>
      </c>
      <c r="E455" s="1">
        <v>401.8</v>
      </c>
      <c r="F455" s="1">
        <v>0</v>
      </c>
      <c r="G455" s="1">
        <v>425.6</v>
      </c>
      <c r="H455" s="1">
        <v>75</v>
      </c>
      <c r="I455" s="1">
        <f t="shared" si="127"/>
        <v>902.40000000000009</v>
      </c>
      <c r="J455" s="1">
        <f t="shared" si="128"/>
        <v>13097.6</v>
      </c>
    </row>
    <row r="456" spans="1:125">
      <c r="A456" t="s">
        <v>315</v>
      </c>
      <c r="B456" t="s">
        <v>299</v>
      </c>
      <c r="C456" t="s">
        <v>585</v>
      </c>
      <c r="D456" s="1">
        <v>19000</v>
      </c>
      <c r="E456" s="1">
        <v>545.29999999999995</v>
      </c>
      <c r="F456" s="1">
        <v>0</v>
      </c>
      <c r="G456" s="1">
        <v>577.6</v>
      </c>
      <c r="H456" s="1">
        <v>1056.6199999999999</v>
      </c>
      <c r="I456" s="1">
        <f t="shared" si="127"/>
        <v>2179.52</v>
      </c>
      <c r="J456" s="1">
        <f t="shared" si="128"/>
        <v>16820.48</v>
      </c>
    </row>
    <row r="457" spans="1:125">
      <c r="A457" t="s">
        <v>316</v>
      </c>
      <c r="B457" t="s">
        <v>311</v>
      </c>
      <c r="C457" t="s">
        <v>588</v>
      </c>
      <c r="D457" s="1">
        <v>12100</v>
      </c>
      <c r="E457" s="1">
        <v>347.27</v>
      </c>
      <c r="F457" s="1">
        <v>0</v>
      </c>
      <c r="G457" s="1">
        <v>367.84</v>
      </c>
      <c r="H457" s="1">
        <v>1056.6199999999999</v>
      </c>
      <c r="I457" s="1">
        <f t="shared" si="127"/>
        <v>1771.7299999999998</v>
      </c>
      <c r="J457" s="1">
        <f t="shared" si="128"/>
        <v>10328.27</v>
      </c>
    </row>
    <row r="458" spans="1:125">
      <c r="A458" t="s">
        <v>317</v>
      </c>
      <c r="B458" t="s">
        <v>299</v>
      </c>
      <c r="C458" t="s">
        <v>588</v>
      </c>
      <c r="D458" s="1">
        <v>14000</v>
      </c>
      <c r="E458" s="1">
        <v>401.8</v>
      </c>
      <c r="F458" s="1">
        <v>0</v>
      </c>
      <c r="G458" s="1">
        <v>425.6</v>
      </c>
      <c r="H458" s="1">
        <v>25</v>
      </c>
      <c r="I458" s="1">
        <f t="shared" si="127"/>
        <v>852.40000000000009</v>
      </c>
      <c r="J458" s="1">
        <f t="shared" si="128"/>
        <v>13147.6</v>
      </c>
    </row>
    <row r="459" spans="1:125">
      <c r="A459" t="s">
        <v>318</v>
      </c>
      <c r="B459" t="s">
        <v>306</v>
      </c>
      <c r="C459" t="s">
        <v>588</v>
      </c>
      <c r="D459" s="1">
        <v>13000</v>
      </c>
      <c r="E459" s="1">
        <v>373.1</v>
      </c>
      <c r="F459" s="1">
        <v>0</v>
      </c>
      <c r="G459" s="1">
        <v>395.2</v>
      </c>
      <c r="H459" s="1">
        <v>25</v>
      </c>
      <c r="I459" s="1">
        <f t="shared" si="127"/>
        <v>793.3</v>
      </c>
      <c r="J459" s="1">
        <f t="shared" si="128"/>
        <v>12206.7</v>
      </c>
    </row>
    <row r="460" spans="1:125">
      <c r="A460" t="s">
        <v>319</v>
      </c>
      <c r="B460" t="s">
        <v>299</v>
      </c>
      <c r="C460" t="s">
        <v>585</v>
      </c>
      <c r="D460" s="1">
        <v>17650</v>
      </c>
      <c r="E460" s="1">
        <v>506.56</v>
      </c>
      <c r="F460" s="1">
        <v>0</v>
      </c>
      <c r="G460" s="1">
        <v>536.55999999999995</v>
      </c>
      <c r="H460" s="1">
        <v>25</v>
      </c>
      <c r="I460" s="1">
        <f t="shared" si="127"/>
        <v>1068.1199999999999</v>
      </c>
      <c r="J460" s="1">
        <f t="shared" si="128"/>
        <v>16581.88</v>
      </c>
    </row>
    <row r="461" spans="1:125">
      <c r="A461" t="s">
        <v>320</v>
      </c>
      <c r="B461" t="s">
        <v>299</v>
      </c>
      <c r="C461" t="s">
        <v>588</v>
      </c>
      <c r="D461" s="1">
        <v>16000</v>
      </c>
      <c r="E461" s="1">
        <v>459.2</v>
      </c>
      <c r="F461" s="1">
        <v>0</v>
      </c>
      <c r="G461" s="1">
        <v>486.4</v>
      </c>
      <c r="H461" s="1">
        <v>25</v>
      </c>
      <c r="I461" s="1">
        <f t="shared" si="127"/>
        <v>970.59999999999991</v>
      </c>
      <c r="J461" s="1">
        <f t="shared" si="128"/>
        <v>15029.4</v>
      </c>
    </row>
    <row r="462" spans="1:125">
      <c r="A462" t="s">
        <v>321</v>
      </c>
      <c r="B462" t="s">
        <v>23</v>
      </c>
      <c r="C462" t="s">
        <v>588</v>
      </c>
      <c r="D462" s="1">
        <v>14625</v>
      </c>
      <c r="E462" s="1">
        <v>419.74</v>
      </c>
      <c r="F462" s="1">
        <v>0</v>
      </c>
      <c r="G462" s="1">
        <v>444.6</v>
      </c>
      <c r="H462" s="1">
        <v>25</v>
      </c>
      <c r="I462" s="1">
        <f t="shared" si="127"/>
        <v>889.34</v>
      </c>
      <c r="J462" s="1">
        <f t="shared" si="128"/>
        <v>13735.66</v>
      </c>
    </row>
    <row r="463" spans="1:125">
      <c r="A463" t="s">
        <v>322</v>
      </c>
      <c r="B463" t="s">
        <v>266</v>
      </c>
      <c r="C463" t="s">
        <v>588</v>
      </c>
      <c r="D463" s="1">
        <v>12100</v>
      </c>
      <c r="E463" s="1">
        <v>347.27</v>
      </c>
      <c r="F463" s="1">
        <v>0</v>
      </c>
      <c r="G463" s="1">
        <v>367.84</v>
      </c>
      <c r="H463" s="1">
        <v>25</v>
      </c>
      <c r="I463" s="1">
        <f t="shared" si="127"/>
        <v>740.1099999999999</v>
      </c>
      <c r="J463" s="1">
        <f t="shared" si="128"/>
        <v>11359.89</v>
      </c>
    </row>
    <row r="464" spans="1:125">
      <c r="A464" t="s">
        <v>324</v>
      </c>
      <c r="B464" t="s">
        <v>135</v>
      </c>
      <c r="C464" t="s">
        <v>588</v>
      </c>
      <c r="D464" s="1">
        <v>9500</v>
      </c>
      <c r="E464" s="1">
        <v>272.64999999999998</v>
      </c>
      <c r="F464" s="1">
        <v>0</v>
      </c>
      <c r="G464" s="1">
        <v>288.8</v>
      </c>
      <c r="H464" s="1">
        <v>25</v>
      </c>
      <c r="I464" s="1">
        <f t="shared" si="127"/>
        <v>586.45000000000005</v>
      </c>
      <c r="J464" s="1">
        <f t="shared" si="128"/>
        <v>8913.5499999999993</v>
      </c>
    </row>
    <row r="465" spans="1:10">
      <c r="A465" t="s">
        <v>325</v>
      </c>
      <c r="B465" t="s">
        <v>135</v>
      </c>
      <c r="C465" t="s">
        <v>588</v>
      </c>
      <c r="D465" s="1">
        <v>9500</v>
      </c>
      <c r="E465" s="1">
        <v>272.64999999999998</v>
      </c>
      <c r="F465" s="1">
        <v>0</v>
      </c>
      <c r="G465" s="1">
        <v>288.8</v>
      </c>
      <c r="H465" s="1">
        <v>125</v>
      </c>
      <c r="I465" s="1">
        <f t="shared" si="127"/>
        <v>686.45</v>
      </c>
      <c r="J465" s="1">
        <f t="shared" si="128"/>
        <v>8813.5499999999993</v>
      </c>
    </row>
    <row r="466" spans="1:10">
      <c r="A466" t="s">
        <v>327</v>
      </c>
      <c r="B466" t="s">
        <v>306</v>
      </c>
      <c r="C466" t="s">
        <v>588</v>
      </c>
      <c r="D466" s="1">
        <v>12100</v>
      </c>
      <c r="E466" s="1">
        <v>347.27</v>
      </c>
      <c r="F466" s="1">
        <v>0</v>
      </c>
      <c r="G466" s="1">
        <v>367.84</v>
      </c>
      <c r="H466" s="1">
        <v>25</v>
      </c>
      <c r="I466" s="1">
        <f t="shared" si="127"/>
        <v>740.1099999999999</v>
      </c>
      <c r="J466" s="1">
        <f t="shared" si="128"/>
        <v>11359.89</v>
      </c>
    </row>
    <row r="467" spans="1:10">
      <c r="A467" t="s">
        <v>328</v>
      </c>
      <c r="B467" t="s">
        <v>486</v>
      </c>
      <c r="C467" t="s">
        <v>585</v>
      </c>
      <c r="D467" s="1">
        <v>34750</v>
      </c>
      <c r="E467" s="1">
        <v>997.33</v>
      </c>
      <c r="F467" s="1">
        <v>0</v>
      </c>
      <c r="G467" s="1">
        <v>1056.4000000000001</v>
      </c>
      <c r="H467" s="1">
        <v>125</v>
      </c>
      <c r="I467" s="1">
        <f t="shared" si="127"/>
        <v>2178.73</v>
      </c>
      <c r="J467" s="1">
        <f t="shared" si="128"/>
        <v>32571.27</v>
      </c>
    </row>
    <row r="468" spans="1:10">
      <c r="A468" t="s">
        <v>331</v>
      </c>
      <c r="B468" t="s">
        <v>23</v>
      </c>
      <c r="C468" t="s">
        <v>588</v>
      </c>
      <c r="D468" s="1">
        <v>14000</v>
      </c>
      <c r="E468" s="1">
        <v>401.8</v>
      </c>
      <c r="F468" s="1">
        <v>0</v>
      </c>
      <c r="G468" s="1">
        <v>425.6</v>
      </c>
      <c r="H468" s="1">
        <v>25</v>
      </c>
      <c r="I468" s="1">
        <f t="shared" si="127"/>
        <v>852.40000000000009</v>
      </c>
      <c r="J468" s="1">
        <f t="shared" si="128"/>
        <v>13147.6</v>
      </c>
    </row>
    <row r="469" spans="1:10">
      <c r="A469" t="s">
        <v>332</v>
      </c>
      <c r="B469" t="s">
        <v>306</v>
      </c>
      <c r="C469" t="s">
        <v>588</v>
      </c>
      <c r="D469" s="1">
        <v>12100</v>
      </c>
      <c r="E469" s="1">
        <v>347.27</v>
      </c>
      <c r="F469" s="1">
        <v>0</v>
      </c>
      <c r="G469" s="1">
        <v>367.84</v>
      </c>
      <c r="H469" s="1">
        <v>25</v>
      </c>
      <c r="I469" s="1">
        <f t="shared" si="127"/>
        <v>740.1099999999999</v>
      </c>
      <c r="J469" s="1">
        <f t="shared" si="128"/>
        <v>11359.89</v>
      </c>
    </row>
    <row r="470" spans="1:10">
      <c r="A470" t="s">
        <v>333</v>
      </c>
      <c r="B470" t="s">
        <v>23</v>
      </c>
      <c r="C470" t="s">
        <v>588</v>
      </c>
      <c r="D470" s="1">
        <v>14000</v>
      </c>
      <c r="E470" s="1">
        <v>401.8</v>
      </c>
      <c r="F470" s="1">
        <v>0</v>
      </c>
      <c r="G470" s="1">
        <v>425.6</v>
      </c>
      <c r="H470" s="1">
        <v>1056.6199999999999</v>
      </c>
      <c r="I470" s="1">
        <f t="shared" si="127"/>
        <v>1884.02</v>
      </c>
      <c r="J470" s="1">
        <f t="shared" si="128"/>
        <v>12115.98</v>
      </c>
    </row>
    <row r="471" spans="1:10">
      <c r="A471" t="s">
        <v>334</v>
      </c>
      <c r="B471" t="s">
        <v>23</v>
      </c>
      <c r="C471" t="s">
        <v>588</v>
      </c>
      <c r="D471" s="1">
        <v>16000</v>
      </c>
      <c r="E471" s="1">
        <v>459.2</v>
      </c>
      <c r="F471" s="1">
        <v>0</v>
      </c>
      <c r="G471" s="1">
        <v>486.4</v>
      </c>
      <c r="H471" s="1">
        <v>25</v>
      </c>
      <c r="I471" s="1">
        <f t="shared" si="127"/>
        <v>970.59999999999991</v>
      </c>
      <c r="J471" s="1">
        <f t="shared" si="128"/>
        <v>15029.4</v>
      </c>
    </row>
    <row r="472" spans="1:10">
      <c r="A472" t="s">
        <v>335</v>
      </c>
      <c r="B472" t="s">
        <v>306</v>
      </c>
      <c r="C472" t="s">
        <v>588</v>
      </c>
      <c r="D472" s="1">
        <v>15500</v>
      </c>
      <c r="E472" s="1">
        <v>444.85</v>
      </c>
      <c r="F472" s="1">
        <v>0</v>
      </c>
      <c r="G472" s="1">
        <v>471.2</v>
      </c>
      <c r="H472" s="1">
        <v>25</v>
      </c>
      <c r="I472" s="1">
        <f t="shared" si="127"/>
        <v>941.05</v>
      </c>
      <c r="J472" s="1">
        <f t="shared" si="128"/>
        <v>14558.95</v>
      </c>
    </row>
    <row r="473" spans="1:10">
      <c r="A473" t="s">
        <v>336</v>
      </c>
      <c r="B473" t="s">
        <v>306</v>
      </c>
      <c r="C473" t="s">
        <v>588</v>
      </c>
      <c r="D473" s="1">
        <v>13800</v>
      </c>
      <c r="E473" s="1">
        <v>396.06</v>
      </c>
      <c r="F473" s="1">
        <v>0</v>
      </c>
      <c r="G473" s="1">
        <v>419.52</v>
      </c>
      <c r="H473" s="1">
        <v>25</v>
      </c>
      <c r="I473" s="1">
        <f t="shared" si="127"/>
        <v>840.57999999999993</v>
      </c>
      <c r="J473" s="1">
        <f t="shared" si="128"/>
        <v>12959.42</v>
      </c>
    </row>
    <row r="474" spans="1:10">
      <c r="A474" t="s">
        <v>337</v>
      </c>
      <c r="B474" t="s">
        <v>299</v>
      </c>
      <c r="C474" t="s">
        <v>588</v>
      </c>
      <c r="D474" s="1">
        <v>15000</v>
      </c>
      <c r="E474" s="1">
        <v>430.5</v>
      </c>
      <c r="F474" s="1">
        <v>0</v>
      </c>
      <c r="G474" s="1">
        <v>456</v>
      </c>
      <c r="H474" s="1">
        <v>2088.2399999999998</v>
      </c>
      <c r="I474" s="1">
        <f t="shared" si="127"/>
        <v>2974.74</v>
      </c>
      <c r="J474" s="1">
        <f t="shared" si="128"/>
        <v>12025.26</v>
      </c>
    </row>
    <row r="475" spans="1:10">
      <c r="A475" t="s">
        <v>338</v>
      </c>
      <c r="B475" t="s">
        <v>299</v>
      </c>
      <c r="C475" t="s">
        <v>588</v>
      </c>
      <c r="D475" s="1">
        <v>15000</v>
      </c>
      <c r="E475" s="1">
        <v>430.5</v>
      </c>
      <c r="F475" s="1">
        <v>0</v>
      </c>
      <c r="G475" s="1">
        <v>456</v>
      </c>
      <c r="H475" s="1">
        <v>25</v>
      </c>
      <c r="I475" s="1">
        <f t="shared" si="127"/>
        <v>911.5</v>
      </c>
      <c r="J475" s="1">
        <f t="shared" si="128"/>
        <v>14088.5</v>
      </c>
    </row>
    <row r="476" spans="1:10">
      <c r="A476" t="s">
        <v>340</v>
      </c>
      <c r="B476" t="s">
        <v>311</v>
      </c>
      <c r="C476" t="s">
        <v>588</v>
      </c>
      <c r="D476" s="1">
        <v>13000</v>
      </c>
      <c r="E476" s="1">
        <v>373.1</v>
      </c>
      <c r="F476" s="1">
        <v>0</v>
      </c>
      <c r="G476" s="1">
        <v>395.2</v>
      </c>
      <c r="H476" s="1">
        <v>1056.6199999999999</v>
      </c>
      <c r="I476" s="1">
        <f t="shared" si="127"/>
        <v>1824.9199999999998</v>
      </c>
      <c r="J476" s="1">
        <f t="shared" si="128"/>
        <v>11175.08</v>
      </c>
    </row>
    <row r="477" spans="1:10">
      <c r="A477" t="s">
        <v>341</v>
      </c>
      <c r="B477" t="s">
        <v>299</v>
      </c>
      <c r="C477" t="s">
        <v>585</v>
      </c>
      <c r="D477" s="1">
        <v>16500</v>
      </c>
      <c r="E477" s="1">
        <v>473.55</v>
      </c>
      <c r="F477" s="1">
        <v>0</v>
      </c>
      <c r="G477" s="1">
        <v>501.6</v>
      </c>
      <c r="H477" s="1">
        <v>25</v>
      </c>
      <c r="I477" s="1">
        <f t="shared" si="127"/>
        <v>1000.1500000000001</v>
      </c>
      <c r="J477" s="1">
        <f t="shared" si="128"/>
        <v>15499.85</v>
      </c>
    </row>
    <row r="478" spans="1:10">
      <c r="A478" t="s">
        <v>342</v>
      </c>
      <c r="B478" t="s">
        <v>23</v>
      </c>
      <c r="C478" t="s">
        <v>588</v>
      </c>
      <c r="D478" s="1">
        <v>14150</v>
      </c>
      <c r="E478" s="1">
        <v>406.11</v>
      </c>
      <c r="F478" s="1">
        <v>0</v>
      </c>
      <c r="G478" s="1">
        <v>430.16</v>
      </c>
      <c r="H478" s="1">
        <v>25</v>
      </c>
      <c r="I478" s="1">
        <f t="shared" si="127"/>
        <v>861.27</v>
      </c>
      <c r="J478" s="1">
        <f t="shared" si="128"/>
        <v>13288.73</v>
      </c>
    </row>
    <row r="479" spans="1:10">
      <c r="A479" t="s">
        <v>343</v>
      </c>
      <c r="B479" t="s">
        <v>266</v>
      </c>
      <c r="C479" t="s">
        <v>588</v>
      </c>
      <c r="D479" s="1">
        <v>14000</v>
      </c>
      <c r="E479" s="1">
        <v>401.8</v>
      </c>
      <c r="F479" s="1">
        <v>0</v>
      </c>
      <c r="G479" s="1">
        <v>425.6</v>
      </c>
      <c r="H479" s="1">
        <v>1056.6199999999999</v>
      </c>
      <c r="I479" s="1">
        <f t="shared" si="127"/>
        <v>1884.02</v>
      </c>
      <c r="J479" s="1">
        <f t="shared" si="128"/>
        <v>12115.98</v>
      </c>
    </row>
    <row r="480" spans="1:10">
      <c r="A480" t="s">
        <v>344</v>
      </c>
      <c r="B480" t="s">
        <v>23</v>
      </c>
      <c r="C480" t="s">
        <v>588</v>
      </c>
      <c r="D480" s="1">
        <v>16000</v>
      </c>
      <c r="E480" s="1">
        <v>459.2</v>
      </c>
      <c r="F480" s="1">
        <v>0</v>
      </c>
      <c r="G480" s="1">
        <v>486.4</v>
      </c>
      <c r="H480" s="1">
        <v>25</v>
      </c>
      <c r="I480" s="1">
        <f t="shared" si="127"/>
        <v>970.59999999999991</v>
      </c>
      <c r="J480" s="1">
        <f t="shared" si="128"/>
        <v>15029.4</v>
      </c>
    </row>
    <row r="481" spans="1:125">
      <c r="A481" t="s">
        <v>345</v>
      </c>
      <c r="B481" t="s">
        <v>135</v>
      </c>
      <c r="C481" t="s">
        <v>585</v>
      </c>
      <c r="D481" s="1">
        <v>9500</v>
      </c>
      <c r="E481" s="1">
        <v>272.64999999999998</v>
      </c>
      <c r="F481" s="1">
        <v>0</v>
      </c>
      <c r="G481" s="1">
        <v>288.8</v>
      </c>
      <c r="H481" s="1">
        <v>25</v>
      </c>
      <c r="I481" s="1">
        <f t="shared" si="127"/>
        <v>586.45000000000005</v>
      </c>
      <c r="J481" s="1">
        <f t="shared" si="128"/>
        <v>8913.5499999999993</v>
      </c>
    </row>
    <row r="482" spans="1:125">
      <c r="A482" t="s">
        <v>346</v>
      </c>
      <c r="B482" t="s">
        <v>306</v>
      </c>
      <c r="C482" t="s">
        <v>588</v>
      </c>
      <c r="D482" s="1">
        <v>12100</v>
      </c>
      <c r="E482" s="1">
        <v>347.27</v>
      </c>
      <c r="F482" s="1">
        <v>0</v>
      </c>
      <c r="G482" s="1">
        <v>367.84</v>
      </c>
      <c r="H482" s="1">
        <v>25</v>
      </c>
      <c r="I482" s="1">
        <f t="shared" si="127"/>
        <v>740.1099999999999</v>
      </c>
      <c r="J482" s="1">
        <f t="shared" si="128"/>
        <v>11359.89</v>
      </c>
    </row>
    <row r="483" spans="1:125">
      <c r="A483" t="s">
        <v>347</v>
      </c>
      <c r="B483" t="s">
        <v>23</v>
      </c>
      <c r="C483" t="s">
        <v>588</v>
      </c>
      <c r="D483" s="1">
        <v>15500</v>
      </c>
      <c r="E483" s="1">
        <v>444.85</v>
      </c>
      <c r="F483" s="1">
        <v>0</v>
      </c>
      <c r="G483" s="1">
        <v>471.2</v>
      </c>
      <c r="H483" s="1">
        <v>6525</v>
      </c>
      <c r="I483" s="1">
        <f t="shared" si="127"/>
        <v>7441.05</v>
      </c>
      <c r="J483" s="1">
        <f t="shared" si="128"/>
        <v>8058.95</v>
      </c>
    </row>
    <row r="484" spans="1:125">
      <c r="A484" t="s">
        <v>348</v>
      </c>
      <c r="B484" t="s">
        <v>306</v>
      </c>
      <c r="C484" t="s">
        <v>588</v>
      </c>
      <c r="D484" s="1">
        <v>14000</v>
      </c>
      <c r="E484" s="1">
        <v>401.8</v>
      </c>
      <c r="F484" s="1">
        <v>0</v>
      </c>
      <c r="G484" s="1">
        <v>425.6</v>
      </c>
      <c r="H484" s="1">
        <v>25</v>
      </c>
      <c r="I484" s="1">
        <f t="shared" si="127"/>
        <v>852.40000000000009</v>
      </c>
      <c r="J484" s="1">
        <f t="shared" si="128"/>
        <v>13147.6</v>
      </c>
    </row>
    <row r="485" spans="1:125">
      <c r="A485" t="s">
        <v>349</v>
      </c>
      <c r="B485" t="s">
        <v>266</v>
      </c>
      <c r="C485" t="s">
        <v>588</v>
      </c>
      <c r="D485" s="1">
        <v>12250</v>
      </c>
      <c r="E485" s="1">
        <v>351.58</v>
      </c>
      <c r="F485" s="1">
        <v>0</v>
      </c>
      <c r="G485" s="1">
        <v>372.4</v>
      </c>
      <c r="H485" s="1">
        <v>25</v>
      </c>
      <c r="I485" s="1">
        <f t="shared" si="127"/>
        <v>748.98</v>
      </c>
      <c r="J485" s="1">
        <f t="shared" si="128"/>
        <v>11501.02</v>
      </c>
    </row>
    <row r="486" spans="1:125">
      <c r="A486" t="s">
        <v>350</v>
      </c>
      <c r="B486" t="s">
        <v>23</v>
      </c>
      <c r="C486" t="s">
        <v>585</v>
      </c>
      <c r="D486" s="1">
        <v>59000</v>
      </c>
      <c r="E486" s="1">
        <v>1693.3</v>
      </c>
      <c r="F486" s="1">
        <v>3298.5</v>
      </c>
      <c r="G486" s="1">
        <v>1793.6</v>
      </c>
      <c r="H486" s="1">
        <v>25</v>
      </c>
      <c r="I486" s="1">
        <f t="shared" si="127"/>
        <v>6810.4</v>
      </c>
      <c r="J486" s="1">
        <f t="shared" si="128"/>
        <v>52189.599999999999</v>
      </c>
    </row>
    <row r="487" spans="1:125">
      <c r="A487" t="s">
        <v>622</v>
      </c>
      <c r="B487" t="s">
        <v>306</v>
      </c>
      <c r="C487" t="s">
        <v>588</v>
      </c>
      <c r="D487" s="1">
        <v>14000</v>
      </c>
      <c r="E487" s="1">
        <v>401.8</v>
      </c>
      <c r="F487" s="1">
        <v>0</v>
      </c>
      <c r="G487" s="1">
        <v>425.6</v>
      </c>
      <c r="H487" s="1">
        <v>25</v>
      </c>
      <c r="I487" s="1">
        <f t="shared" si="127"/>
        <v>852.40000000000009</v>
      </c>
      <c r="J487" s="1">
        <f t="shared" si="128"/>
        <v>13147.6</v>
      </c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/>
      <c r="AN487"/>
      <c r="AO487"/>
      <c r="AP487"/>
      <c r="AQ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  <c r="CQ487"/>
      <c r="CR487"/>
      <c r="CS487"/>
      <c r="CT487"/>
      <c r="CU487"/>
      <c r="CV487"/>
      <c r="CW487"/>
      <c r="CX487"/>
      <c r="CY487"/>
      <c r="CZ487"/>
      <c r="DA487"/>
      <c r="DB487"/>
      <c r="DC487"/>
      <c r="DD487"/>
      <c r="DE487"/>
      <c r="DF487"/>
      <c r="DG487"/>
      <c r="DH487"/>
      <c r="DI487"/>
      <c r="DJ487"/>
      <c r="DK487"/>
      <c r="DL487"/>
      <c r="DM487"/>
      <c r="DN487"/>
      <c r="DO487"/>
      <c r="DP487"/>
      <c r="DQ487"/>
      <c r="DR487"/>
      <c r="DS487"/>
      <c r="DT487"/>
      <c r="DU487"/>
    </row>
    <row r="488" spans="1:125">
      <c r="A488" t="s">
        <v>621</v>
      </c>
      <c r="B488" t="s">
        <v>306</v>
      </c>
      <c r="C488" t="s">
        <v>588</v>
      </c>
      <c r="D488" s="1">
        <v>14000</v>
      </c>
      <c r="E488" s="1">
        <v>401.8</v>
      </c>
      <c r="F488" s="1">
        <v>0</v>
      </c>
      <c r="G488" s="1">
        <v>425.6</v>
      </c>
      <c r="H488" s="1">
        <v>25</v>
      </c>
      <c r="I488" s="1">
        <f t="shared" si="127"/>
        <v>852.40000000000009</v>
      </c>
      <c r="J488" s="1">
        <f t="shared" si="128"/>
        <v>13147.6</v>
      </c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  <c r="CW488"/>
      <c r="CX488"/>
      <c r="CY488"/>
      <c r="CZ488"/>
      <c r="DA488"/>
      <c r="DB488"/>
      <c r="DC488"/>
      <c r="DD488"/>
      <c r="DE488"/>
      <c r="DF488"/>
      <c r="DG488"/>
      <c r="DH488"/>
      <c r="DI488"/>
      <c r="DJ488"/>
      <c r="DK488"/>
      <c r="DL488"/>
      <c r="DM488"/>
      <c r="DN488"/>
      <c r="DO488"/>
      <c r="DP488"/>
      <c r="DQ488"/>
      <c r="DR488"/>
      <c r="DS488"/>
      <c r="DT488"/>
      <c r="DU488"/>
    </row>
    <row r="489" spans="1:125">
      <c r="A489" t="s">
        <v>679</v>
      </c>
      <c r="B489" t="s">
        <v>299</v>
      </c>
      <c r="C489" t="s">
        <v>588</v>
      </c>
      <c r="D489" s="1">
        <v>20000</v>
      </c>
      <c r="E489" s="1">
        <v>574</v>
      </c>
      <c r="F489" s="1">
        <v>0</v>
      </c>
      <c r="G489" s="1">
        <v>608</v>
      </c>
      <c r="H489" s="1">
        <v>25</v>
      </c>
      <c r="I489" s="1">
        <f t="shared" si="127"/>
        <v>1207</v>
      </c>
      <c r="J489" s="1">
        <f t="shared" si="128"/>
        <v>18793</v>
      </c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  <c r="Y489"/>
      <c r="Z489"/>
      <c r="AA489"/>
      <c r="AB489"/>
      <c r="AC489"/>
      <c r="AD489"/>
      <c r="AE489"/>
      <c r="AF489"/>
      <c r="AG489"/>
      <c r="AH489"/>
      <c r="AI489"/>
      <c r="AJ489"/>
      <c r="AK489"/>
      <c r="AL489"/>
      <c r="AM489"/>
      <c r="AN489"/>
      <c r="AO489"/>
      <c r="AP489"/>
      <c r="AQ489"/>
      <c r="AR489"/>
      <c r="AS489"/>
      <c r="AT489"/>
      <c r="AU489"/>
      <c r="AV489"/>
      <c r="AW489"/>
      <c r="AX489"/>
      <c r="AY489"/>
      <c r="AZ489"/>
      <c r="BA489"/>
      <c r="BB489"/>
      <c r="BC489"/>
      <c r="BD489"/>
      <c r="BE489"/>
      <c r="BF489"/>
      <c r="BG489"/>
      <c r="BH489"/>
      <c r="BI489"/>
      <c r="BJ489"/>
      <c r="BK489"/>
      <c r="BL489"/>
      <c r="BM489"/>
      <c r="BN489"/>
      <c r="BO489"/>
      <c r="BP489"/>
      <c r="BQ489"/>
      <c r="BR489"/>
      <c r="BS489"/>
      <c r="BT489"/>
      <c r="BU489"/>
      <c r="BV489"/>
      <c r="BW489"/>
      <c r="BX489"/>
      <c r="BY489"/>
      <c r="BZ489"/>
      <c r="CA489"/>
      <c r="CB489"/>
      <c r="CC489"/>
      <c r="CD489"/>
      <c r="CE489"/>
      <c r="CF489"/>
      <c r="CG489"/>
      <c r="CH489"/>
      <c r="CI489"/>
      <c r="CJ489"/>
      <c r="CK489"/>
      <c r="CL489"/>
      <c r="CM489"/>
      <c r="CN489"/>
      <c r="CO489"/>
      <c r="CP489"/>
      <c r="CQ489"/>
      <c r="CR489"/>
      <c r="CS489"/>
      <c r="CT489"/>
      <c r="CU489"/>
      <c r="CV489"/>
      <c r="CW489"/>
      <c r="CX489"/>
      <c r="CY489"/>
      <c r="CZ489"/>
      <c r="DA489"/>
      <c r="DB489"/>
      <c r="DC489"/>
      <c r="DD489"/>
      <c r="DE489"/>
      <c r="DF489"/>
      <c r="DG489"/>
      <c r="DH489"/>
      <c r="DI489"/>
      <c r="DJ489"/>
      <c r="DK489"/>
      <c r="DL489"/>
      <c r="DM489"/>
      <c r="DN489"/>
      <c r="DO489"/>
      <c r="DP489"/>
      <c r="DQ489"/>
      <c r="DR489"/>
      <c r="DS489"/>
      <c r="DT489"/>
      <c r="DU489"/>
    </row>
    <row r="490" spans="1:125">
      <c r="A490" t="s">
        <v>620</v>
      </c>
      <c r="B490" t="s">
        <v>306</v>
      </c>
      <c r="C490" t="s">
        <v>588</v>
      </c>
      <c r="D490" s="1">
        <v>18000</v>
      </c>
      <c r="E490" s="1">
        <v>516.6</v>
      </c>
      <c r="F490" s="1">
        <v>0</v>
      </c>
      <c r="G490" s="1">
        <v>547.20000000000005</v>
      </c>
      <c r="H490" s="1">
        <v>25</v>
      </c>
      <c r="I490" s="1">
        <f t="shared" si="127"/>
        <v>1088.8000000000002</v>
      </c>
      <c r="J490" s="1">
        <f t="shared" si="128"/>
        <v>16911.2</v>
      </c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  <c r="CW490"/>
      <c r="CX490"/>
      <c r="CY490"/>
      <c r="CZ490"/>
      <c r="DA490"/>
      <c r="DB490"/>
      <c r="DC490"/>
      <c r="DD490"/>
      <c r="DE490"/>
      <c r="DF490"/>
      <c r="DG490"/>
      <c r="DH490"/>
      <c r="DI490"/>
      <c r="DJ490"/>
      <c r="DK490"/>
      <c r="DL490"/>
      <c r="DM490"/>
      <c r="DN490"/>
      <c r="DO490"/>
      <c r="DP490"/>
      <c r="DQ490"/>
      <c r="DR490"/>
      <c r="DS490"/>
      <c r="DT490"/>
      <c r="DU490"/>
    </row>
    <row r="491" spans="1:125">
      <c r="A491" t="s">
        <v>568</v>
      </c>
      <c r="B491" s="12" t="s">
        <v>306</v>
      </c>
      <c r="C491" s="12" t="s">
        <v>588</v>
      </c>
      <c r="D491" s="1">
        <v>12100</v>
      </c>
      <c r="E491" s="1">
        <v>347.27</v>
      </c>
      <c r="F491" s="1">
        <v>0</v>
      </c>
      <c r="G491" s="1">
        <v>367.84</v>
      </c>
      <c r="H491" s="1">
        <v>25</v>
      </c>
      <c r="I491" s="1">
        <f t="shared" si="127"/>
        <v>740.1099999999999</v>
      </c>
      <c r="J491" s="1">
        <f t="shared" si="128"/>
        <v>11359.89</v>
      </c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</row>
    <row r="492" spans="1:125">
      <c r="A492" t="s">
        <v>680</v>
      </c>
      <c r="B492" s="12" t="s">
        <v>306</v>
      </c>
      <c r="C492" s="12" t="s">
        <v>588</v>
      </c>
      <c r="D492" s="1">
        <v>15000</v>
      </c>
      <c r="E492" s="1">
        <v>430.5</v>
      </c>
      <c r="F492" s="1">
        <v>0</v>
      </c>
      <c r="G492" s="1">
        <v>456</v>
      </c>
      <c r="H492" s="1">
        <v>25</v>
      </c>
      <c r="I492" s="1">
        <f t="shared" si="127"/>
        <v>911.5</v>
      </c>
      <c r="J492" s="1">
        <f t="shared" si="128"/>
        <v>14088.5</v>
      </c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  <c r="AI492"/>
      <c r="AJ492"/>
      <c r="AK492"/>
      <c r="AL492"/>
      <c r="AM492"/>
      <c r="AN492"/>
      <c r="AO492"/>
      <c r="AP492"/>
      <c r="AQ492"/>
      <c r="AR492"/>
      <c r="AS492"/>
      <c r="AT492"/>
      <c r="AU492"/>
      <c r="AV492"/>
      <c r="AW492"/>
      <c r="AX492"/>
      <c r="AY492"/>
      <c r="AZ492"/>
      <c r="BA492"/>
      <c r="BB492"/>
      <c r="BC492"/>
      <c r="BD492"/>
      <c r="BE492"/>
      <c r="BF492"/>
      <c r="BG492"/>
      <c r="BH492"/>
      <c r="BI492"/>
      <c r="BJ492"/>
      <c r="BK492"/>
      <c r="BL492"/>
      <c r="BM492"/>
      <c r="BN492"/>
      <c r="BO492"/>
      <c r="BP492"/>
      <c r="BQ492"/>
      <c r="BR492"/>
      <c r="BS492"/>
      <c r="BT492"/>
      <c r="BU492"/>
      <c r="BV492"/>
      <c r="BW492"/>
      <c r="BX492"/>
      <c r="BY492"/>
      <c r="BZ492"/>
      <c r="CA492"/>
      <c r="CB492"/>
      <c r="CC492"/>
      <c r="CD492"/>
      <c r="CE492"/>
      <c r="CF492"/>
      <c r="CG492"/>
      <c r="CH492"/>
      <c r="CI492"/>
      <c r="CJ492"/>
      <c r="CK492"/>
      <c r="CL492"/>
      <c r="CM492"/>
      <c r="CN492"/>
      <c r="CO492"/>
      <c r="CP492"/>
      <c r="CQ492"/>
      <c r="CR492"/>
      <c r="CS492"/>
      <c r="CT492"/>
      <c r="CU492"/>
      <c r="CV492"/>
      <c r="CW492"/>
      <c r="CX492"/>
      <c r="CY492"/>
      <c r="CZ492"/>
      <c r="DA492"/>
      <c r="DB492"/>
      <c r="DC492"/>
      <c r="DD492"/>
      <c r="DE492"/>
      <c r="DF492"/>
      <c r="DG492"/>
      <c r="DH492"/>
      <c r="DI492"/>
      <c r="DJ492"/>
      <c r="DK492"/>
      <c r="DL492"/>
      <c r="DM492"/>
      <c r="DN492"/>
      <c r="DO492"/>
      <c r="DP492"/>
      <c r="DQ492"/>
      <c r="DR492"/>
      <c r="DS492"/>
      <c r="DT492"/>
      <c r="DU492"/>
    </row>
    <row r="493" spans="1:125">
      <c r="A493" t="s">
        <v>569</v>
      </c>
      <c r="B493" s="12" t="s">
        <v>570</v>
      </c>
      <c r="C493" s="12" t="s">
        <v>588</v>
      </c>
      <c r="D493" s="1">
        <v>20000</v>
      </c>
      <c r="E493" s="1">
        <v>574</v>
      </c>
      <c r="F493" s="1">
        <v>0</v>
      </c>
      <c r="G493" s="1">
        <v>608</v>
      </c>
      <c r="H493" s="1">
        <v>25</v>
      </c>
      <c r="I493" s="1">
        <f t="shared" si="127"/>
        <v>1207</v>
      </c>
      <c r="J493" s="1">
        <f t="shared" si="128"/>
        <v>18793</v>
      </c>
    </row>
    <row r="494" spans="1:125">
      <c r="A494" s="3" t="s">
        <v>18</v>
      </c>
      <c r="B494" s="3">
        <v>53</v>
      </c>
      <c r="C494" s="3"/>
      <c r="D494" s="4">
        <f t="shared" ref="D494:J494" si="129">SUM(D441:D493)</f>
        <v>878992.7</v>
      </c>
      <c r="E494" s="4">
        <f t="shared" si="129"/>
        <v>25227.109999999997</v>
      </c>
      <c r="F494" s="4">
        <f t="shared" si="129"/>
        <v>3586.41</v>
      </c>
      <c r="G494" s="4">
        <f t="shared" si="129"/>
        <v>26721.379999999994</v>
      </c>
      <c r="H494" s="4">
        <f t="shared" si="129"/>
        <v>17459.579999999998</v>
      </c>
      <c r="I494" s="4">
        <f t="shared" si="129"/>
        <v>72994.479999999981</v>
      </c>
      <c r="J494" s="4">
        <f t="shared" si="129"/>
        <v>805998.21999999986</v>
      </c>
    </row>
    <row r="496" spans="1:125">
      <c r="A496" s="11" t="s">
        <v>351</v>
      </c>
      <c r="B496" s="11"/>
      <c r="C496" s="13"/>
      <c r="D496" s="11"/>
      <c r="E496" s="11"/>
      <c r="F496" s="11"/>
      <c r="G496" s="11"/>
      <c r="H496" s="11"/>
      <c r="I496" s="11"/>
      <c r="J496" s="11"/>
    </row>
    <row r="497" spans="1:125">
      <c r="A497" t="s">
        <v>352</v>
      </c>
      <c r="B497" t="s">
        <v>353</v>
      </c>
      <c r="C497" t="s">
        <v>588</v>
      </c>
      <c r="D497" s="1">
        <v>40000</v>
      </c>
      <c r="E497" s="1">
        <v>1148</v>
      </c>
      <c r="F497" s="1">
        <v>287.91000000000003</v>
      </c>
      <c r="G497" s="1">
        <v>1216</v>
      </c>
      <c r="H497" s="1">
        <v>1056.6199999999999</v>
      </c>
      <c r="I497" s="1">
        <f t="shared" ref="I497:I515" si="130">E497+F497+G497+H497</f>
        <v>3708.5299999999997</v>
      </c>
      <c r="J497" s="1">
        <f>+D497-I497</f>
        <v>36291.47</v>
      </c>
    </row>
    <row r="498" spans="1:125">
      <c r="A498" t="s">
        <v>571</v>
      </c>
      <c r="B498" t="s">
        <v>367</v>
      </c>
      <c r="C498" t="s">
        <v>588</v>
      </c>
      <c r="D498" s="1">
        <v>44000</v>
      </c>
      <c r="E498" s="1">
        <v>1262.8</v>
      </c>
      <c r="F498" s="1">
        <v>1007.19</v>
      </c>
      <c r="G498" s="1">
        <v>1337.6</v>
      </c>
      <c r="H498" s="1">
        <v>25</v>
      </c>
      <c r="I498" s="1">
        <f>+E498+F498+G498+H498</f>
        <v>3632.5899999999997</v>
      </c>
      <c r="J498" s="1">
        <f t="shared" ref="J498:J515" si="131">+D498-I498</f>
        <v>40367.410000000003</v>
      </c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  <c r="CQ498"/>
      <c r="CR498"/>
      <c r="CS498"/>
      <c r="CT498"/>
      <c r="CU498"/>
      <c r="CV498"/>
      <c r="CW498"/>
      <c r="CX498"/>
      <c r="CY498"/>
      <c r="CZ498"/>
      <c r="DA498"/>
      <c r="DB498"/>
      <c r="DC498"/>
      <c r="DD498"/>
      <c r="DE498"/>
      <c r="DF498"/>
      <c r="DG498"/>
      <c r="DH498"/>
      <c r="DI498"/>
      <c r="DJ498"/>
      <c r="DK498"/>
      <c r="DL498"/>
      <c r="DM498"/>
      <c r="DN498"/>
      <c r="DO498"/>
      <c r="DP498"/>
      <c r="DQ498"/>
      <c r="DR498"/>
      <c r="DS498"/>
      <c r="DT498"/>
      <c r="DU498"/>
    </row>
    <row r="499" spans="1:125">
      <c r="A499" t="s">
        <v>572</v>
      </c>
      <c r="B499" t="s">
        <v>23</v>
      </c>
      <c r="C499" t="s">
        <v>588</v>
      </c>
      <c r="D499" s="1">
        <v>58000</v>
      </c>
      <c r="E499" s="1">
        <v>1664.6</v>
      </c>
      <c r="F499" s="1">
        <v>3110.32</v>
      </c>
      <c r="G499" s="1">
        <v>1763.2</v>
      </c>
      <c r="H499" s="1">
        <v>25</v>
      </c>
      <c r="I499" s="1">
        <f t="shared" ref="I499:I503" si="132">E499+F499+G499+H499</f>
        <v>6563.12</v>
      </c>
      <c r="J499" s="1">
        <f t="shared" si="131"/>
        <v>51436.88</v>
      </c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  <c r="AQ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  <c r="CI499"/>
      <c r="CJ499"/>
      <c r="CK499"/>
      <c r="CL499"/>
      <c r="CM499"/>
      <c r="CN499"/>
      <c r="CO499"/>
      <c r="CP499"/>
      <c r="CQ499"/>
      <c r="CR499"/>
      <c r="CS499"/>
      <c r="CT499"/>
      <c r="CU499"/>
      <c r="CV499"/>
      <c r="CW499"/>
      <c r="CX499"/>
      <c r="CY499"/>
      <c r="CZ499"/>
      <c r="DA499"/>
      <c r="DB499"/>
      <c r="DC499"/>
      <c r="DD499"/>
      <c r="DE499"/>
      <c r="DF499"/>
      <c r="DG499"/>
      <c r="DH499"/>
      <c r="DI499"/>
      <c r="DJ499"/>
      <c r="DK499"/>
      <c r="DL499"/>
      <c r="DM499"/>
      <c r="DN499"/>
      <c r="DO499"/>
      <c r="DP499"/>
      <c r="DQ499"/>
      <c r="DR499"/>
      <c r="DS499"/>
      <c r="DT499"/>
      <c r="DU499"/>
    </row>
    <row r="500" spans="1:125">
      <c r="A500" t="s">
        <v>573</v>
      </c>
      <c r="B500" t="s">
        <v>389</v>
      </c>
      <c r="C500" t="s">
        <v>588</v>
      </c>
      <c r="D500" s="1">
        <v>35000</v>
      </c>
      <c r="E500" s="1">
        <v>1004.5</v>
      </c>
      <c r="F500" s="1">
        <v>0</v>
      </c>
      <c r="G500" s="1">
        <v>1064</v>
      </c>
      <c r="H500" s="1">
        <v>1056.6199999999999</v>
      </c>
      <c r="I500" s="1">
        <f t="shared" si="132"/>
        <v>3125.12</v>
      </c>
      <c r="J500" s="1">
        <f t="shared" si="131"/>
        <v>31874.880000000001</v>
      </c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  <c r="AP500"/>
      <c r="AQ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  <c r="CQ500"/>
      <c r="CR500"/>
      <c r="CS500"/>
      <c r="CT500"/>
      <c r="CU500"/>
      <c r="CV500"/>
      <c r="CW500"/>
      <c r="CX500"/>
      <c r="CY500"/>
      <c r="CZ500"/>
      <c r="DA500"/>
      <c r="DB500"/>
      <c r="DC500"/>
      <c r="DD500"/>
      <c r="DE500"/>
      <c r="DF500"/>
      <c r="DG500"/>
      <c r="DH500"/>
      <c r="DI500"/>
      <c r="DJ500"/>
      <c r="DK500"/>
      <c r="DL500"/>
      <c r="DM500"/>
      <c r="DN500"/>
      <c r="DO500"/>
      <c r="DP500"/>
      <c r="DQ500"/>
      <c r="DR500"/>
      <c r="DS500"/>
      <c r="DT500"/>
      <c r="DU500"/>
    </row>
    <row r="501" spans="1:125">
      <c r="A501" t="s">
        <v>574</v>
      </c>
      <c r="B501" t="s">
        <v>389</v>
      </c>
      <c r="C501" t="s">
        <v>588</v>
      </c>
      <c r="D501" s="1">
        <v>35000</v>
      </c>
      <c r="E501" s="1">
        <v>1004.5</v>
      </c>
      <c r="F501" s="1">
        <v>0</v>
      </c>
      <c r="G501" s="1">
        <v>1064</v>
      </c>
      <c r="H501" s="1">
        <v>1056.6199999999999</v>
      </c>
      <c r="I501" s="1">
        <f>+E501+F501+G501+H501</f>
        <v>3125.12</v>
      </c>
      <c r="J501" s="1">
        <f t="shared" si="131"/>
        <v>31874.880000000001</v>
      </c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</row>
    <row r="502" spans="1:125">
      <c r="A502" t="s">
        <v>575</v>
      </c>
      <c r="B502" t="s">
        <v>105</v>
      </c>
      <c r="C502" t="s">
        <v>588</v>
      </c>
      <c r="D502" s="1">
        <v>32000</v>
      </c>
      <c r="E502" s="1">
        <v>918.4</v>
      </c>
      <c r="F502" s="1">
        <v>0</v>
      </c>
      <c r="G502" s="1">
        <v>972.8</v>
      </c>
      <c r="H502" s="1">
        <v>1156.6199999999999</v>
      </c>
      <c r="I502" s="1">
        <f t="shared" si="132"/>
        <v>3047.8199999999997</v>
      </c>
      <c r="J502" s="1">
        <f t="shared" si="131"/>
        <v>28952.18</v>
      </c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</row>
    <row r="503" spans="1:125">
      <c r="A503" t="s">
        <v>576</v>
      </c>
      <c r="B503" t="s">
        <v>224</v>
      </c>
      <c r="C503" t="s">
        <v>588</v>
      </c>
      <c r="D503" s="1">
        <v>45000</v>
      </c>
      <c r="E503" s="1">
        <v>1291.5</v>
      </c>
      <c r="F503" s="1">
        <v>1148.33</v>
      </c>
      <c r="G503" s="1">
        <v>1368</v>
      </c>
      <c r="H503" s="1">
        <v>25</v>
      </c>
      <c r="I503" s="1">
        <f t="shared" si="132"/>
        <v>3832.83</v>
      </c>
      <c r="J503" s="1">
        <f t="shared" si="131"/>
        <v>41167.17</v>
      </c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</row>
    <row r="504" spans="1:125">
      <c r="A504" t="s">
        <v>8</v>
      </c>
      <c r="B504" t="s">
        <v>630</v>
      </c>
      <c r="C504" t="s">
        <v>588</v>
      </c>
      <c r="D504" s="1">
        <v>70000</v>
      </c>
      <c r="E504" s="1">
        <v>2009</v>
      </c>
      <c r="F504" s="1">
        <v>5368.48</v>
      </c>
      <c r="G504" s="1">
        <v>2128</v>
      </c>
      <c r="H504" s="1">
        <v>25</v>
      </c>
      <c r="I504" s="1">
        <f>E504+F504+G504+H504</f>
        <v>9530.48</v>
      </c>
      <c r="J504" s="1">
        <f t="shared" si="131"/>
        <v>60469.520000000004</v>
      </c>
    </row>
    <row r="505" spans="1:125">
      <c r="A505" t="s">
        <v>355</v>
      </c>
      <c r="B505" t="s">
        <v>512</v>
      </c>
      <c r="C505" t="s">
        <v>585</v>
      </c>
      <c r="D505" s="1">
        <v>75000</v>
      </c>
      <c r="E505" s="1">
        <v>2152.5</v>
      </c>
      <c r="F505" s="1">
        <v>6309.38</v>
      </c>
      <c r="G505" s="1">
        <v>2280</v>
      </c>
      <c r="H505" s="1">
        <v>165</v>
      </c>
      <c r="I505" s="1">
        <f t="shared" si="130"/>
        <v>10906.880000000001</v>
      </c>
      <c r="J505" s="1">
        <f t="shared" si="131"/>
        <v>64093.119999999995</v>
      </c>
    </row>
    <row r="506" spans="1:125">
      <c r="A506" t="s">
        <v>577</v>
      </c>
      <c r="B506" t="s">
        <v>187</v>
      </c>
      <c r="C506" t="s">
        <v>588</v>
      </c>
      <c r="D506" s="1">
        <v>74000</v>
      </c>
      <c r="E506" s="1">
        <v>2123.8000000000002</v>
      </c>
      <c r="F506" s="1">
        <v>6121.2</v>
      </c>
      <c r="G506" s="1">
        <v>2249.6</v>
      </c>
      <c r="H506" s="1">
        <v>125</v>
      </c>
      <c r="I506" s="1">
        <f>+E506+F506+G506+H506</f>
        <v>10619.6</v>
      </c>
      <c r="J506" s="1">
        <f t="shared" si="131"/>
        <v>63380.4</v>
      </c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  <c r="Y506"/>
      <c r="Z506"/>
      <c r="AA506"/>
      <c r="AB506"/>
      <c r="AC506"/>
      <c r="AD506"/>
      <c r="AE506"/>
      <c r="AF506"/>
      <c r="AG506"/>
      <c r="AH506"/>
      <c r="AI506"/>
      <c r="AJ506"/>
      <c r="AK506"/>
      <c r="AL506"/>
      <c r="AM506"/>
      <c r="AN506"/>
      <c r="AO506"/>
      <c r="AP506"/>
      <c r="AQ506"/>
      <c r="AR506"/>
      <c r="AS506"/>
      <c r="AT506"/>
      <c r="AU506"/>
      <c r="AV506"/>
      <c r="AW506"/>
      <c r="AX506"/>
      <c r="AY506"/>
      <c r="AZ506"/>
      <c r="BA506"/>
      <c r="BB506"/>
      <c r="BC506"/>
      <c r="BD506"/>
      <c r="BE506"/>
      <c r="BF506"/>
      <c r="BG506"/>
      <c r="BH506"/>
      <c r="BI506"/>
      <c r="BJ506"/>
      <c r="BK506"/>
      <c r="BL506"/>
      <c r="BM506"/>
      <c r="BN506"/>
      <c r="BO506"/>
      <c r="BP506"/>
      <c r="BQ506"/>
      <c r="BR506"/>
      <c r="BS506"/>
      <c r="BT506"/>
      <c r="BU506"/>
      <c r="BV506"/>
      <c r="BW506"/>
      <c r="BX506"/>
      <c r="BY506"/>
      <c r="BZ506"/>
      <c r="CA506"/>
      <c r="CB506"/>
      <c r="CC506"/>
      <c r="CD506"/>
      <c r="CE506"/>
      <c r="CF506"/>
      <c r="CG506"/>
      <c r="CH506"/>
      <c r="CI506"/>
      <c r="CJ506"/>
      <c r="CK506"/>
      <c r="CL506"/>
      <c r="CM506"/>
      <c r="CN506"/>
      <c r="CO506"/>
      <c r="CP506"/>
      <c r="CQ506"/>
      <c r="CR506"/>
      <c r="CS506"/>
      <c r="CT506"/>
      <c r="CU506"/>
      <c r="CV506"/>
      <c r="CW506"/>
      <c r="CX506"/>
      <c r="CY506"/>
      <c r="CZ506"/>
      <c r="DA506"/>
      <c r="DB506"/>
      <c r="DC506"/>
      <c r="DD506"/>
      <c r="DE506"/>
      <c r="DF506"/>
      <c r="DG506"/>
      <c r="DH506"/>
      <c r="DI506"/>
      <c r="DJ506"/>
      <c r="DK506"/>
      <c r="DL506"/>
      <c r="DM506"/>
      <c r="DN506"/>
      <c r="DO506"/>
      <c r="DP506"/>
      <c r="DQ506"/>
      <c r="DR506"/>
      <c r="DS506"/>
      <c r="DT506"/>
      <c r="DU506"/>
    </row>
    <row r="507" spans="1:125">
      <c r="A507" t="s">
        <v>356</v>
      </c>
      <c r="B507" t="s">
        <v>129</v>
      </c>
      <c r="C507" t="s">
        <v>588</v>
      </c>
      <c r="D507" s="1">
        <v>32000</v>
      </c>
      <c r="E507" s="1">
        <v>918.4</v>
      </c>
      <c r="F507" s="1">
        <v>0</v>
      </c>
      <c r="G507" s="1">
        <v>972.8</v>
      </c>
      <c r="H507" s="1">
        <v>25</v>
      </c>
      <c r="I507" s="1">
        <f t="shared" si="130"/>
        <v>1916.1999999999998</v>
      </c>
      <c r="J507" s="1">
        <f t="shared" si="131"/>
        <v>30083.8</v>
      </c>
    </row>
    <row r="508" spans="1:125">
      <c r="A508" t="s">
        <v>357</v>
      </c>
      <c r="B508" t="s">
        <v>358</v>
      </c>
      <c r="C508" t="s">
        <v>588</v>
      </c>
      <c r="D508" s="1">
        <v>45000</v>
      </c>
      <c r="E508" s="1">
        <v>1291.5</v>
      </c>
      <c r="F508" s="1">
        <v>1148.33</v>
      </c>
      <c r="G508" s="1">
        <v>1368</v>
      </c>
      <c r="H508" s="1">
        <v>185</v>
      </c>
      <c r="I508" s="1">
        <f t="shared" si="130"/>
        <v>3992.83</v>
      </c>
      <c r="J508" s="1">
        <f t="shared" si="131"/>
        <v>41007.17</v>
      </c>
    </row>
    <row r="509" spans="1:125">
      <c r="A509" t="s">
        <v>360</v>
      </c>
      <c r="B509" t="s">
        <v>361</v>
      </c>
      <c r="C509" t="s">
        <v>588</v>
      </c>
      <c r="D509" s="1">
        <v>60000</v>
      </c>
      <c r="E509" s="1">
        <v>1722</v>
      </c>
      <c r="F509" s="1">
        <v>3486.68</v>
      </c>
      <c r="G509" s="1">
        <v>1824</v>
      </c>
      <c r="H509" s="1">
        <v>185</v>
      </c>
      <c r="I509" s="1">
        <f t="shared" si="130"/>
        <v>7217.68</v>
      </c>
      <c r="J509" s="1">
        <f t="shared" si="131"/>
        <v>52782.32</v>
      </c>
    </row>
    <row r="510" spans="1:125">
      <c r="A510" t="s">
        <v>362</v>
      </c>
      <c r="B510" t="s">
        <v>358</v>
      </c>
      <c r="C510" t="s">
        <v>588</v>
      </c>
      <c r="D510" s="1">
        <v>45000</v>
      </c>
      <c r="E510" s="1">
        <v>1291.5</v>
      </c>
      <c r="F510" s="1">
        <v>1148.33</v>
      </c>
      <c r="G510" s="1">
        <v>1368</v>
      </c>
      <c r="H510" s="1">
        <v>145</v>
      </c>
      <c r="I510" s="1">
        <f t="shared" si="130"/>
        <v>3952.83</v>
      </c>
      <c r="J510" s="1">
        <f t="shared" si="131"/>
        <v>41047.17</v>
      </c>
    </row>
    <row r="511" spans="1:125">
      <c r="A511" t="s">
        <v>363</v>
      </c>
      <c r="B511" t="s">
        <v>353</v>
      </c>
      <c r="C511" t="s">
        <v>588</v>
      </c>
      <c r="D511" s="1">
        <v>44000</v>
      </c>
      <c r="E511" s="1">
        <v>1262.8</v>
      </c>
      <c r="F511" s="1">
        <v>1007.19</v>
      </c>
      <c r="G511" s="1">
        <v>1337.6</v>
      </c>
      <c r="H511" s="1">
        <v>25</v>
      </c>
      <c r="I511" s="1">
        <f t="shared" si="130"/>
        <v>3632.5899999999997</v>
      </c>
      <c r="J511" s="1">
        <f t="shared" si="131"/>
        <v>40367.410000000003</v>
      </c>
    </row>
    <row r="512" spans="1:125">
      <c r="A512" t="s">
        <v>364</v>
      </c>
      <c r="B512" t="s">
        <v>365</v>
      </c>
      <c r="C512" t="s">
        <v>588</v>
      </c>
      <c r="D512" s="1">
        <v>60000</v>
      </c>
      <c r="E512" s="1">
        <v>1722</v>
      </c>
      <c r="F512" s="1">
        <v>3486.68</v>
      </c>
      <c r="G512" s="1">
        <v>1824</v>
      </c>
      <c r="H512" s="1">
        <v>25</v>
      </c>
      <c r="I512" s="1">
        <f t="shared" si="130"/>
        <v>7057.68</v>
      </c>
      <c r="J512" s="1">
        <f t="shared" si="131"/>
        <v>52942.32</v>
      </c>
    </row>
    <row r="513" spans="1:10">
      <c r="A513" t="s">
        <v>366</v>
      </c>
      <c r="B513" t="s">
        <v>367</v>
      </c>
      <c r="C513" t="s">
        <v>588</v>
      </c>
      <c r="D513" s="1">
        <v>44000</v>
      </c>
      <c r="E513" s="1">
        <v>1262.8</v>
      </c>
      <c r="F513" s="1">
        <v>1007.19</v>
      </c>
      <c r="G513" s="1">
        <v>1337.6</v>
      </c>
      <c r="H513" s="1">
        <v>25</v>
      </c>
      <c r="I513" s="1">
        <f t="shared" si="130"/>
        <v>3632.5899999999997</v>
      </c>
      <c r="J513" s="1">
        <f t="shared" si="131"/>
        <v>40367.410000000003</v>
      </c>
    </row>
    <row r="514" spans="1:10">
      <c r="A514" t="s">
        <v>368</v>
      </c>
      <c r="B514" t="s">
        <v>26</v>
      </c>
      <c r="C514" t="s">
        <v>588</v>
      </c>
      <c r="D514" s="1">
        <v>45000</v>
      </c>
      <c r="E514" s="1">
        <v>1291.5</v>
      </c>
      <c r="F514" s="1">
        <v>1148.33</v>
      </c>
      <c r="G514" s="1">
        <v>1368</v>
      </c>
      <c r="H514" s="1">
        <v>125</v>
      </c>
      <c r="I514" s="1">
        <f t="shared" si="130"/>
        <v>3932.83</v>
      </c>
      <c r="J514" s="1">
        <f t="shared" si="131"/>
        <v>41067.17</v>
      </c>
    </row>
    <row r="515" spans="1:10">
      <c r="A515" t="s">
        <v>369</v>
      </c>
      <c r="B515" t="s">
        <v>370</v>
      </c>
      <c r="C515" t="s">
        <v>588</v>
      </c>
      <c r="D515" s="1">
        <v>44000</v>
      </c>
      <c r="E515" s="1">
        <v>1262.8</v>
      </c>
      <c r="F515" s="1">
        <v>1007.19</v>
      </c>
      <c r="G515" s="1">
        <v>1337.6</v>
      </c>
      <c r="H515" s="1">
        <v>25</v>
      </c>
      <c r="I515" s="1">
        <f t="shared" si="130"/>
        <v>3632.5899999999997</v>
      </c>
      <c r="J515" s="1">
        <f t="shared" si="131"/>
        <v>40367.410000000003</v>
      </c>
    </row>
    <row r="516" spans="1:10">
      <c r="A516" s="3" t="s">
        <v>18</v>
      </c>
      <c r="B516" s="3">
        <v>19</v>
      </c>
      <c r="C516" s="3"/>
      <c r="D516" s="4">
        <f t="shared" ref="D516:J516" si="133">SUM(D497:D515)</f>
        <v>927000</v>
      </c>
      <c r="E516" s="4">
        <f t="shared" si="133"/>
        <v>26604.899999999998</v>
      </c>
      <c r="F516" s="4">
        <f t="shared" si="133"/>
        <v>36792.730000000003</v>
      </c>
      <c r="G516" s="4">
        <f t="shared" si="133"/>
        <v>28180.799999999996</v>
      </c>
      <c r="H516" s="4">
        <f t="shared" si="133"/>
        <v>5481.48</v>
      </c>
      <c r="I516" s="4">
        <f t="shared" si="133"/>
        <v>97059.909999999989</v>
      </c>
      <c r="J516" s="4">
        <f t="shared" si="133"/>
        <v>829940.09000000008</v>
      </c>
    </row>
    <row r="518" spans="1:10">
      <c r="A518" s="11" t="s">
        <v>371</v>
      </c>
      <c r="B518" s="11"/>
      <c r="C518" s="13"/>
      <c r="D518" s="11"/>
      <c r="E518" s="11"/>
      <c r="F518" s="11"/>
      <c r="G518" s="11"/>
      <c r="H518" s="11"/>
      <c r="I518" s="11"/>
      <c r="J518" s="11"/>
    </row>
    <row r="519" spans="1:10">
      <c r="A519" t="s">
        <v>372</v>
      </c>
      <c r="B519" t="s">
        <v>373</v>
      </c>
      <c r="C519" t="s">
        <v>588</v>
      </c>
      <c r="D519" s="1">
        <v>27000</v>
      </c>
      <c r="E519" s="1">
        <v>774.9</v>
      </c>
      <c r="F519" s="1">
        <v>0</v>
      </c>
      <c r="G519" s="1">
        <v>820.8</v>
      </c>
      <c r="H519" s="1">
        <v>1785</v>
      </c>
      <c r="I519" s="1">
        <f t="shared" ref="I519:I527" si="134">E519+F519+G519+H519</f>
        <v>3380.7</v>
      </c>
      <c r="J519" s="1">
        <f t="shared" ref="J519:J527" si="135">D519-I519</f>
        <v>23619.3</v>
      </c>
    </row>
    <row r="520" spans="1:10">
      <c r="A520" t="s">
        <v>374</v>
      </c>
      <c r="B520" t="s">
        <v>373</v>
      </c>
      <c r="C520" t="s">
        <v>585</v>
      </c>
      <c r="D520" s="1">
        <v>35000</v>
      </c>
      <c r="E520" s="1">
        <v>1004.5</v>
      </c>
      <c r="F520" s="1">
        <v>0</v>
      </c>
      <c r="G520" s="1">
        <v>1064</v>
      </c>
      <c r="H520" s="1">
        <v>125</v>
      </c>
      <c r="I520" s="1">
        <f t="shared" si="134"/>
        <v>2193.5</v>
      </c>
      <c r="J520" s="1">
        <f t="shared" si="135"/>
        <v>32806.5</v>
      </c>
    </row>
    <row r="521" spans="1:10">
      <c r="A521" t="s">
        <v>376</v>
      </c>
      <c r="B521" t="s">
        <v>377</v>
      </c>
      <c r="C521" t="s">
        <v>588</v>
      </c>
      <c r="D521" s="1">
        <v>35000</v>
      </c>
      <c r="E521" s="1">
        <v>1004.5</v>
      </c>
      <c r="F521" s="1">
        <v>0</v>
      </c>
      <c r="G521" s="1">
        <v>1064</v>
      </c>
      <c r="H521" s="1">
        <v>25</v>
      </c>
      <c r="I521" s="1">
        <f t="shared" si="134"/>
        <v>2093.5</v>
      </c>
      <c r="J521" s="1">
        <f t="shared" si="135"/>
        <v>32906.5</v>
      </c>
    </row>
    <row r="522" spans="1:10">
      <c r="A522" t="s">
        <v>378</v>
      </c>
      <c r="B522" t="s">
        <v>375</v>
      </c>
      <c r="C522" t="s">
        <v>588</v>
      </c>
      <c r="D522" s="1">
        <v>35000</v>
      </c>
      <c r="E522" s="1">
        <v>1004.5</v>
      </c>
      <c r="F522" s="1">
        <v>0</v>
      </c>
      <c r="G522" s="1">
        <v>1064</v>
      </c>
      <c r="H522" s="1">
        <v>75</v>
      </c>
      <c r="I522" s="1">
        <f t="shared" si="134"/>
        <v>2143.5</v>
      </c>
      <c r="J522" s="1">
        <f t="shared" si="135"/>
        <v>32856.5</v>
      </c>
    </row>
    <row r="523" spans="1:10">
      <c r="A523" t="s">
        <v>379</v>
      </c>
      <c r="B523" t="s">
        <v>375</v>
      </c>
      <c r="C523" t="s">
        <v>588</v>
      </c>
      <c r="D523" s="1">
        <v>35000</v>
      </c>
      <c r="E523" s="1">
        <v>1004.5</v>
      </c>
      <c r="F523" s="1">
        <v>0</v>
      </c>
      <c r="G523" s="1">
        <v>1064</v>
      </c>
      <c r="H523" s="1">
        <v>75</v>
      </c>
      <c r="I523" s="1">
        <f t="shared" si="134"/>
        <v>2143.5</v>
      </c>
      <c r="J523" s="1">
        <f t="shared" si="135"/>
        <v>32856.5</v>
      </c>
    </row>
    <row r="524" spans="1:10">
      <c r="A524" t="s">
        <v>380</v>
      </c>
      <c r="B524" t="s">
        <v>23</v>
      </c>
      <c r="C524" t="s">
        <v>585</v>
      </c>
      <c r="D524" s="1">
        <v>80000</v>
      </c>
      <c r="E524" s="1">
        <v>2296</v>
      </c>
      <c r="F524" s="1">
        <v>6631.3</v>
      </c>
      <c r="G524" s="1">
        <v>2432</v>
      </c>
      <c r="H524" s="1">
        <v>5399.86</v>
      </c>
      <c r="I524" s="1">
        <f t="shared" si="134"/>
        <v>16759.16</v>
      </c>
      <c r="J524" s="1">
        <f t="shared" si="135"/>
        <v>63240.84</v>
      </c>
    </row>
    <row r="525" spans="1:10">
      <c r="A525" t="s">
        <v>381</v>
      </c>
      <c r="B525" t="s">
        <v>151</v>
      </c>
      <c r="C525" t="s">
        <v>588</v>
      </c>
      <c r="D525" s="1">
        <v>18250</v>
      </c>
      <c r="E525" s="1">
        <v>523.78</v>
      </c>
      <c r="F525" s="1">
        <v>0</v>
      </c>
      <c r="G525" s="1">
        <v>554.79999999999995</v>
      </c>
      <c r="H525" s="1">
        <v>25</v>
      </c>
      <c r="I525" s="1">
        <f t="shared" si="134"/>
        <v>1103.58</v>
      </c>
      <c r="J525" s="1">
        <f t="shared" si="135"/>
        <v>17146.419999999998</v>
      </c>
    </row>
    <row r="526" spans="1:10">
      <c r="A526" t="s">
        <v>383</v>
      </c>
      <c r="B526" t="s">
        <v>269</v>
      </c>
      <c r="C526" t="s">
        <v>588</v>
      </c>
      <c r="D526" s="1">
        <v>35000</v>
      </c>
      <c r="E526" s="1">
        <v>1004.5</v>
      </c>
      <c r="F526" s="1">
        <v>0</v>
      </c>
      <c r="G526" s="1">
        <v>1064</v>
      </c>
      <c r="H526" s="1">
        <v>125</v>
      </c>
      <c r="I526" s="1">
        <f t="shared" si="134"/>
        <v>2193.5</v>
      </c>
      <c r="J526" s="1">
        <f t="shared" si="135"/>
        <v>32806.5</v>
      </c>
    </row>
    <row r="527" spans="1:10">
      <c r="A527" t="s">
        <v>384</v>
      </c>
      <c r="B527" t="s">
        <v>375</v>
      </c>
      <c r="C527" t="s">
        <v>588</v>
      </c>
      <c r="D527" s="1">
        <v>35000</v>
      </c>
      <c r="E527" s="1">
        <v>1004.5</v>
      </c>
      <c r="F527" s="1">
        <v>0</v>
      </c>
      <c r="G527" s="1">
        <v>1064</v>
      </c>
      <c r="H527" s="1">
        <v>145</v>
      </c>
      <c r="I527" s="1">
        <f t="shared" si="134"/>
        <v>2213.5</v>
      </c>
      <c r="J527" s="1">
        <f t="shared" si="135"/>
        <v>32786.5</v>
      </c>
    </row>
    <row r="528" spans="1:10">
      <c r="A528" t="s">
        <v>385</v>
      </c>
      <c r="B528" t="s">
        <v>373</v>
      </c>
      <c r="C528" t="s">
        <v>588</v>
      </c>
      <c r="D528" s="1">
        <v>35000</v>
      </c>
      <c r="E528" s="1">
        <v>1004.5</v>
      </c>
      <c r="F528" s="1">
        <v>0</v>
      </c>
      <c r="G528" s="1">
        <v>1064</v>
      </c>
      <c r="H528" s="1">
        <v>25</v>
      </c>
      <c r="I528" s="1">
        <f t="shared" ref="I528:I542" si="136">E528+F528+G528+H528</f>
        <v>2093.5</v>
      </c>
      <c r="J528" s="1">
        <f t="shared" ref="J528:J542" si="137">D528-I528</f>
        <v>32906.5</v>
      </c>
    </row>
    <row r="529" spans="1:125">
      <c r="A529" t="s">
        <v>682</v>
      </c>
      <c r="B529" t="s">
        <v>21</v>
      </c>
      <c r="C529" t="s">
        <v>588</v>
      </c>
      <c r="D529" s="1">
        <v>25000</v>
      </c>
      <c r="E529" s="1">
        <v>717.5</v>
      </c>
      <c r="F529" s="1">
        <v>0</v>
      </c>
      <c r="G529" s="1">
        <v>760</v>
      </c>
      <c r="H529" s="1">
        <v>25</v>
      </c>
      <c r="I529" s="1">
        <f>E529+F529+G529+H529</f>
        <v>1502.5</v>
      </c>
      <c r="J529" s="1">
        <f>D529-I529</f>
        <v>23497.5</v>
      </c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  <c r="Y529"/>
      <c r="Z529"/>
      <c r="AA529"/>
      <c r="AB529"/>
      <c r="AC529"/>
      <c r="AD529"/>
      <c r="AE529"/>
      <c r="AF529"/>
      <c r="AG529"/>
      <c r="AH529"/>
      <c r="AI529"/>
      <c r="AJ529"/>
      <c r="AK529"/>
      <c r="AL529"/>
      <c r="AM529"/>
      <c r="AN529"/>
      <c r="AO529"/>
      <c r="AP529"/>
      <c r="AQ529"/>
      <c r="AR529"/>
      <c r="AS529"/>
      <c r="AT529"/>
      <c r="AU529"/>
      <c r="AV529"/>
      <c r="AW529"/>
      <c r="AX529"/>
      <c r="AY529"/>
      <c r="AZ529"/>
      <c r="BA529"/>
      <c r="BB529"/>
      <c r="BC529"/>
      <c r="BD529"/>
      <c r="BE529"/>
      <c r="BF529"/>
      <c r="BG529"/>
      <c r="BH529"/>
      <c r="BI529"/>
      <c r="BJ529"/>
      <c r="BK529"/>
      <c r="BL529"/>
      <c r="BM529"/>
      <c r="BN529"/>
      <c r="BO529"/>
      <c r="BP529"/>
      <c r="BQ529"/>
      <c r="BR529"/>
      <c r="BS529"/>
      <c r="BT529"/>
      <c r="BU529"/>
      <c r="BV529"/>
      <c r="BW529"/>
      <c r="BX529"/>
      <c r="BY529"/>
      <c r="BZ529"/>
      <c r="CA529"/>
      <c r="CB529"/>
      <c r="CC529"/>
      <c r="CD529"/>
      <c r="CE529"/>
      <c r="CF529"/>
      <c r="CG529"/>
      <c r="CH529"/>
      <c r="CI529"/>
      <c r="CJ529"/>
      <c r="CK529"/>
      <c r="CL529"/>
      <c r="CM529"/>
      <c r="CN529"/>
      <c r="CO529"/>
      <c r="CP529"/>
      <c r="CQ529"/>
      <c r="CR529"/>
      <c r="CS529"/>
      <c r="CT529"/>
      <c r="CU529"/>
      <c r="CV529"/>
      <c r="CW529"/>
      <c r="CX529"/>
      <c r="CY529"/>
      <c r="CZ529"/>
      <c r="DA529"/>
      <c r="DB529"/>
      <c r="DC529"/>
      <c r="DD529"/>
      <c r="DE529"/>
      <c r="DF529"/>
      <c r="DG529"/>
      <c r="DH529"/>
      <c r="DI529"/>
      <c r="DJ529"/>
      <c r="DK529"/>
      <c r="DL529"/>
      <c r="DM529"/>
      <c r="DN529"/>
      <c r="DO529"/>
      <c r="DP529"/>
      <c r="DQ529"/>
      <c r="DR529"/>
      <c r="DS529"/>
      <c r="DT529"/>
      <c r="DU529"/>
    </row>
    <row r="530" spans="1:125">
      <c r="A530" t="s">
        <v>681</v>
      </c>
      <c r="B530" t="s">
        <v>34</v>
      </c>
      <c r="C530" t="s">
        <v>588</v>
      </c>
      <c r="D530" s="1">
        <v>32000</v>
      </c>
      <c r="E530" s="1">
        <v>918.4</v>
      </c>
      <c r="F530" s="1">
        <v>0</v>
      </c>
      <c r="G530" s="1">
        <v>972.8</v>
      </c>
      <c r="H530" s="1">
        <v>125</v>
      </c>
      <c r="I530" s="1">
        <f>E530+F530+G530+H530</f>
        <v>2016.1999999999998</v>
      </c>
      <c r="J530" s="1">
        <f>D530-I530</f>
        <v>29983.8</v>
      </c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  <c r="Y530"/>
      <c r="Z530"/>
      <c r="AA530"/>
      <c r="AB530"/>
      <c r="AC530"/>
      <c r="AD530"/>
      <c r="AE530"/>
      <c r="AF530"/>
      <c r="AG530"/>
      <c r="AH530"/>
      <c r="AI530"/>
      <c r="AJ530"/>
      <c r="AK530"/>
      <c r="AL530"/>
      <c r="AM530"/>
      <c r="AN530"/>
      <c r="AO530"/>
      <c r="AP530"/>
      <c r="AQ530"/>
      <c r="AR530"/>
      <c r="AS530"/>
      <c r="AT530"/>
      <c r="AU530"/>
      <c r="AV530"/>
      <c r="AW530"/>
      <c r="AX530"/>
      <c r="AY530"/>
      <c r="AZ530"/>
      <c r="BA530"/>
      <c r="BB530"/>
      <c r="BC530"/>
      <c r="BD530"/>
      <c r="BE530"/>
      <c r="BF530"/>
      <c r="BG530"/>
      <c r="BH530"/>
      <c r="BI530"/>
      <c r="BJ530"/>
      <c r="BK530"/>
      <c r="BL530"/>
      <c r="BM530"/>
      <c r="BN530"/>
      <c r="BO530"/>
      <c r="BP530"/>
      <c r="BQ530"/>
      <c r="BR530"/>
      <c r="BS530"/>
      <c r="BT530"/>
      <c r="BU530"/>
      <c r="BV530"/>
      <c r="BW530"/>
      <c r="BX530"/>
      <c r="BY530"/>
      <c r="BZ530"/>
      <c r="CA530"/>
      <c r="CB530"/>
      <c r="CC530"/>
      <c r="CD530"/>
      <c r="CE530"/>
      <c r="CF530"/>
      <c r="CG530"/>
      <c r="CH530"/>
      <c r="CI530"/>
      <c r="CJ530"/>
      <c r="CK530"/>
      <c r="CL530"/>
      <c r="CM530"/>
      <c r="CN530"/>
      <c r="CO530"/>
      <c r="CP530"/>
      <c r="CQ530"/>
      <c r="CR530"/>
      <c r="CS530"/>
      <c r="CT530"/>
      <c r="CU530"/>
      <c r="CV530"/>
      <c r="CW530"/>
      <c r="CX530"/>
      <c r="CY530"/>
      <c r="CZ530"/>
      <c r="DA530"/>
      <c r="DB530"/>
      <c r="DC530"/>
      <c r="DD530"/>
      <c r="DE530"/>
      <c r="DF530"/>
      <c r="DG530"/>
      <c r="DH530"/>
      <c r="DI530"/>
      <c r="DJ530"/>
      <c r="DK530"/>
      <c r="DL530"/>
      <c r="DM530"/>
      <c r="DN530"/>
      <c r="DO530"/>
      <c r="DP530"/>
      <c r="DQ530"/>
      <c r="DR530"/>
      <c r="DS530"/>
      <c r="DT530"/>
      <c r="DU530"/>
    </row>
    <row r="531" spans="1:125">
      <c r="A531" t="s">
        <v>624</v>
      </c>
      <c r="B531" t="s">
        <v>187</v>
      </c>
      <c r="C531" t="s">
        <v>588</v>
      </c>
      <c r="D531" s="1">
        <v>60000</v>
      </c>
      <c r="E531" s="1">
        <v>1722</v>
      </c>
      <c r="F531" s="1">
        <v>3486.68</v>
      </c>
      <c r="G531" s="1">
        <v>1824</v>
      </c>
      <c r="H531" s="1">
        <v>25</v>
      </c>
      <c r="I531" s="1">
        <f t="shared" si="136"/>
        <v>7057.68</v>
      </c>
      <c r="J531" s="1">
        <f t="shared" si="137"/>
        <v>52942.32</v>
      </c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  <c r="Y531"/>
      <c r="Z531"/>
      <c r="AA531"/>
      <c r="AB531"/>
      <c r="AC531"/>
      <c r="AD531"/>
      <c r="AE531"/>
      <c r="AF531"/>
      <c r="AG531"/>
      <c r="AH531"/>
      <c r="AI531"/>
      <c r="AJ531"/>
      <c r="AK531"/>
      <c r="AL531"/>
      <c r="AM531"/>
      <c r="AN531"/>
      <c r="AO531"/>
      <c r="AP531"/>
      <c r="AQ531"/>
      <c r="AR531"/>
      <c r="AS531"/>
      <c r="AT531"/>
      <c r="AU531"/>
      <c r="AV531"/>
      <c r="AW531"/>
      <c r="AX531"/>
      <c r="AY531"/>
      <c r="AZ531"/>
      <c r="BA531"/>
      <c r="BB531"/>
      <c r="BC531"/>
      <c r="BD531"/>
      <c r="BE531"/>
      <c r="BF531"/>
      <c r="BG531"/>
      <c r="BH531"/>
      <c r="BI531"/>
      <c r="BJ531"/>
      <c r="BK531"/>
      <c r="BL531"/>
      <c r="BM531"/>
      <c r="BN531"/>
      <c r="BO531"/>
      <c r="BP531"/>
      <c r="BQ531"/>
      <c r="BR531"/>
      <c r="BS531"/>
      <c r="BT531"/>
      <c r="BU531"/>
      <c r="BV531"/>
      <c r="BW531"/>
      <c r="BX531"/>
      <c r="BY531"/>
      <c r="BZ531"/>
      <c r="CA531"/>
      <c r="CB531"/>
      <c r="CC531"/>
      <c r="CD531"/>
      <c r="CE531"/>
      <c r="CF531"/>
      <c r="CG531"/>
      <c r="CH531"/>
      <c r="CI531"/>
      <c r="CJ531"/>
      <c r="CK531"/>
      <c r="CL531"/>
      <c r="CM531"/>
      <c r="CN531"/>
      <c r="CO531"/>
      <c r="CP531"/>
      <c r="CQ531"/>
      <c r="CR531"/>
      <c r="CS531"/>
      <c r="CT531"/>
      <c r="CU531"/>
      <c r="CV531"/>
      <c r="CW531"/>
      <c r="CX531"/>
      <c r="CY531"/>
      <c r="CZ531"/>
      <c r="DA531"/>
      <c r="DB531"/>
      <c r="DC531"/>
      <c r="DD531"/>
      <c r="DE531"/>
      <c r="DF531"/>
      <c r="DG531"/>
      <c r="DH531"/>
      <c r="DI531"/>
      <c r="DJ531"/>
      <c r="DK531"/>
      <c r="DL531"/>
      <c r="DM531"/>
      <c r="DN531"/>
      <c r="DO531"/>
      <c r="DP531"/>
      <c r="DQ531"/>
      <c r="DR531"/>
      <c r="DS531"/>
      <c r="DT531"/>
      <c r="DU531"/>
    </row>
    <row r="532" spans="1:125">
      <c r="A532" t="s">
        <v>623</v>
      </c>
      <c r="B532" t="s">
        <v>105</v>
      </c>
      <c r="C532" t="s">
        <v>588</v>
      </c>
      <c r="D532" s="1">
        <v>35000</v>
      </c>
      <c r="E532" s="1">
        <v>1004.5</v>
      </c>
      <c r="F532" s="1">
        <v>0</v>
      </c>
      <c r="G532" s="1">
        <v>1064</v>
      </c>
      <c r="H532" s="1">
        <v>25</v>
      </c>
      <c r="I532" s="1">
        <f t="shared" si="136"/>
        <v>2093.5</v>
      </c>
      <c r="J532" s="1">
        <f t="shared" si="137"/>
        <v>32906.5</v>
      </c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  <c r="CW532"/>
      <c r="CX532"/>
      <c r="CY532"/>
      <c r="CZ532"/>
      <c r="DA532"/>
      <c r="DB532"/>
      <c r="DC532"/>
      <c r="DD532"/>
      <c r="DE532"/>
      <c r="DF532"/>
      <c r="DG532"/>
      <c r="DH532"/>
      <c r="DI532"/>
      <c r="DJ532"/>
      <c r="DK532"/>
      <c r="DL532"/>
      <c r="DM532"/>
      <c r="DN532"/>
      <c r="DO532"/>
      <c r="DP532"/>
      <c r="DQ532"/>
      <c r="DR532"/>
      <c r="DS532"/>
      <c r="DT532"/>
      <c r="DU532"/>
    </row>
    <row r="533" spans="1:125">
      <c r="A533" t="s">
        <v>683</v>
      </c>
      <c r="B533" t="s">
        <v>34</v>
      </c>
      <c r="C533" t="s">
        <v>588</v>
      </c>
      <c r="D533" s="1">
        <v>32000</v>
      </c>
      <c r="E533" s="1">
        <v>918.4</v>
      </c>
      <c r="F533" s="1">
        <v>0</v>
      </c>
      <c r="G533" s="1">
        <v>972.8</v>
      </c>
      <c r="H533" s="1">
        <v>125</v>
      </c>
      <c r="I533" s="1">
        <f>E533+F533+G533+H533</f>
        <v>2016.1999999999998</v>
      </c>
      <c r="J533" s="1">
        <f>D533-I533</f>
        <v>29983.8</v>
      </c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  <c r="AQ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  <c r="CQ533"/>
      <c r="CR533"/>
      <c r="CS533"/>
      <c r="CT533"/>
      <c r="CU533"/>
      <c r="CV533"/>
      <c r="CW533"/>
      <c r="CX533"/>
      <c r="CY533"/>
      <c r="CZ533"/>
      <c r="DA533"/>
      <c r="DB533"/>
      <c r="DC533"/>
      <c r="DD533"/>
      <c r="DE533"/>
      <c r="DF533"/>
      <c r="DG533"/>
      <c r="DH533"/>
      <c r="DI533"/>
      <c r="DJ533"/>
      <c r="DK533"/>
      <c r="DL533"/>
      <c r="DM533"/>
      <c r="DN533"/>
      <c r="DO533"/>
      <c r="DP533"/>
      <c r="DQ533"/>
      <c r="DR533"/>
      <c r="DS533"/>
      <c r="DT533"/>
      <c r="DU533"/>
    </row>
    <row r="534" spans="1:125">
      <c r="A534" t="s">
        <v>626</v>
      </c>
      <c r="B534" t="s">
        <v>625</v>
      </c>
      <c r="C534" t="s">
        <v>588</v>
      </c>
      <c r="D534" s="1">
        <v>44000</v>
      </c>
      <c r="E534" s="1">
        <v>1262.8</v>
      </c>
      <c r="F534" s="1">
        <v>852.45</v>
      </c>
      <c r="G534" s="1">
        <v>1337.6</v>
      </c>
      <c r="H534" s="1">
        <v>1056.6199999999999</v>
      </c>
      <c r="I534" s="1">
        <f t="shared" si="136"/>
        <v>4509.4699999999993</v>
      </c>
      <c r="J534" s="1">
        <f t="shared" si="137"/>
        <v>39490.53</v>
      </c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  <c r="CW534"/>
      <c r="CX534"/>
      <c r="CY534"/>
      <c r="CZ534"/>
      <c r="DA534"/>
      <c r="DB534"/>
      <c r="DC534"/>
      <c r="DD534"/>
      <c r="DE534"/>
      <c r="DF534"/>
      <c r="DG534"/>
      <c r="DH534"/>
      <c r="DI534"/>
      <c r="DJ534"/>
      <c r="DK534"/>
      <c r="DL534"/>
      <c r="DM534"/>
      <c r="DN534"/>
      <c r="DO534"/>
      <c r="DP534"/>
      <c r="DQ534"/>
      <c r="DR534"/>
      <c r="DS534"/>
      <c r="DT534"/>
      <c r="DU534"/>
    </row>
    <row r="535" spans="1:125">
      <c r="A535" t="s">
        <v>685</v>
      </c>
      <c r="B535" t="s">
        <v>34</v>
      </c>
      <c r="C535" t="s">
        <v>588</v>
      </c>
      <c r="D535" s="1">
        <v>32000</v>
      </c>
      <c r="E535" s="1">
        <v>918.4</v>
      </c>
      <c r="F535" s="1">
        <v>0</v>
      </c>
      <c r="G535" s="1">
        <v>972.8</v>
      </c>
      <c r="H535" s="1">
        <v>1056.6199999999999</v>
      </c>
      <c r="I535" s="1">
        <f>E535+F535+G535+H535</f>
        <v>2947.8199999999997</v>
      </c>
      <c r="J535" s="1">
        <f>D535-I535</f>
        <v>29052.18</v>
      </c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  <c r="AQ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  <c r="CQ535"/>
      <c r="CR535"/>
      <c r="CS535"/>
      <c r="CT535"/>
      <c r="CU535"/>
      <c r="CV535"/>
      <c r="CW535"/>
      <c r="CX535"/>
      <c r="CY535"/>
      <c r="CZ535"/>
      <c r="DA535"/>
      <c r="DB535"/>
      <c r="DC535"/>
      <c r="DD535"/>
      <c r="DE535"/>
      <c r="DF535"/>
      <c r="DG535"/>
      <c r="DH535"/>
      <c r="DI535"/>
      <c r="DJ535"/>
      <c r="DK535"/>
      <c r="DL535"/>
      <c r="DM535"/>
      <c r="DN535"/>
      <c r="DO535"/>
      <c r="DP535"/>
      <c r="DQ535"/>
      <c r="DR535"/>
      <c r="DS535"/>
      <c r="DT535"/>
      <c r="DU535"/>
    </row>
    <row r="536" spans="1:125">
      <c r="A536" t="s">
        <v>684</v>
      </c>
      <c r="B536" t="s">
        <v>105</v>
      </c>
      <c r="C536" t="s">
        <v>588</v>
      </c>
      <c r="D536" s="1">
        <v>32000</v>
      </c>
      <c r="E536" s="1">
        <v>918.4</v>
      </c>
      <c r="F536" s="1">
        <v>0</v>
      </c>
      <c r="G536" s="1">
        <v>972.8</v>
      </c>
      <c r="H536" s="1">
        <v>25</v>
      </c>
      <c r="I536" s="1">
        <f>E536+F536+G536+H536</f>
        <v>1916.1999999999998</v>
      </c>
      <c r="J536" s="1">
        <f>D536-I536</f>
        <v>30083.8</v>
      </c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</row>
    <row r="537" spans="1:125">
      <c r="A537" t="s">
        <v>627</v>
      </c>
      <c r="B537" t="s">
        <v>105</v>
      </c>
      <c r="C537" t="s">
        <v>588</v>
      </c>
      <c r="D537" s="1">
        <v>45000</v>
      </c>
      <c r="E537" s="1">
        <v>1291.5</v>
      </c>
      <c r="F537" s="1">
        <v>1148.33</v>
      </c>
      <c r="G537" s="1">
        <v>1368</v>
      </c>
      <c r="H537" s="1">
        <v>25</v>
      </c>
      <c r="I537" s="1">
        <f t="shared" si="136"/>
        <v>3832.83</v>
      </c>
      <c r="J537" s="1">
        <f t="shared" si="137"/>
        <v>41167.17</v>
      </c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  <c r="CW537"/>
      <c r="CX537"/>
      <c r="CY537"/>
      <c r="CZ537"/>
      <c r="DA537"/>
      <c r="DB537"/>
      <c r="DC537"/>
      <c r="DD537"/>
      <c r="DE537"/>
      <c r="DF537"/>
      <c r="DG537"/>
      <c r="DH537"/>
      <c r="DI537"/>
      <c r="DJ537"/>
      <c r="DK537"/>
      <c r="DL537"/>
      <c r="DM537"/>
      <c r="DN537"/>
      <c r="DO537"/>
      <c r="DP537"/>
      <c r="DQ537"/>
      <c r="DR537"/>
      <c r="DS537"/>
      <c r="DT537"/>
      <c r="DU537"/>
    </row>
    <row r="538" spans="1:125">
      <c r="A538" t="s">
        <v>689</v>
      </c>
      <c r="B538" t="s">
        <v>392</v>
      </c>
      <c r="C538" t="s">
        <v>588</v>
      </c>
      <c r="D538" s="1">
        <v>45000</v>
      </c>
      <c r="E538" s="1">
        <v>1291.5</v>
      </c>
      <c r="F538" s="1">
        <v>1148.33</v>
      </c>
      <c r="G538" s="1">
        <v>1368</v>
      </c>
      <c r="H538" s="1">
        <v>125</v>
      </c>
      <c r="I538" s="1">
        <f>E538+F538+G538+H538</f>
        <v>3932.83</v>
      </c>
      <c r="J538" s="1">
        <f>D538-I538</f>
        <v>41067.17</v>
      </c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  <c r="CW538"/>
      <c r="CX538"/>
      <c r="CY538"/>
      <c r="CZ538"/>
      <c r="DA538"/>
      <c r="DB538"/>
      <c r="DC538"/>
      <c r="DD538"/>
      <c r="DE538"/>
      <c r="DF538"/>
      <c r="DG538"/>
      <c r="DH538"/>
      <c r="DI538"/>
      <c r="DJ538"/>
      <c r="DK538"/>
      <c r="DL538"/>
      <c r="DM538"/>
      <c r="DN538"/>
      <c r="DO538"/>
      <c r="DP538"/>
      <c r="DQ538"/>
      <c r="DR538"/>
      <c r="DS538"/>
      <c r="DT538"/>
      <c r="DU538"/>
    </row>
    <row r="539" spans="1:125">
      <c r="A539" t="s">
        <v>688</v>
      </c>
      <c r="B539" t="s">
        <v>224</v>
      </c>
      <c r="C539" t="s">
        <v>588</v>
      </c>
      <c r="D539" s="1">
        <v>50000</v>
      </c>
      <c r="E539" s="1">
        <v>1435</v>
      </c>
      <c r="F539" s="1">
        <v>1854</v>
      </c>
      <c r="G539" s="1">
        <v>1520</v>
      </c>
      <c r="H539" s="1">
        <v>25</v>
      </c>
      <c r="I539" s="1">
        <f>E539+F539+G539+H539</f>
        <v>4834</v>
      </c>
      <c r="J539" s="1">
        <f>D539-I539</f>
        <v>45166</v>
      </c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  <c r="AQ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  <c r="CQ539"/>
      <c r="CR539"/>
      <c r="CS539"/>
      <c r="CT539"/>
      <c r="CU539"/>
      <c r="CV539"/>
      <c r="CW539"/>
      <c r="CX539"/>
      <c r="CY539"/>
      <c r="CZ539"/>
      <c r="DA539"/>
      <c r="DB539"/>
      <c r="DC539"/>
      <c r="DD539"/>
      <c r="DE539"/>
      <c r="DF539"/>
      <c r="DG539"/>
      <c r="DH539"/>
      <c r="DI539"/>
      <c r="DJ539"/>
      <c r="DK539"/>
      <c r="DL539"/>
      <c r="DM539"/>
      <c r="DN539"/>
      <c r="DO539"/>
      <c r="DP539"/>
      <c r="DQ539"/>
      <c r="DR539"/>
      <c r="DS539"/>
      <c r="DT539"/>
      <c r="DU539"/>
    </row>
    <row r="540" spans="1:125">
      <c r="A540" t="s">
        <v>687</v>
      </c>
      <c r="B540" t="s">
        <v>203</v>
      </c>
      <c r="C540" t="s">
        <v>588</v>
      </c>
      <c r="D540" s="1">
        <v>45000</v>
      </c>
      <c r="E540" s="1">
        <v>1291.5</v>
      </c>
      <c r="F540" s="1">
        <v>1148.33</v>
      </c>
      <c r="G540" s="1">
        <v>1368</v>
      </c>
      <c r="H540" s="1">
        <v>25</v>
      </c>
      <c r="I540" s="1">
        <f>E540+F540+G540+H540</f>
        <v>3832.83</v>
      </c>
      <c r="J540" s="1">
        <f>D540-I540</f>
        <v>41167.17</v>
      </c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  <c r="CW540"/>
      <c r="CX540"/>
      <c r="CY540"/>
      <c r="CZ540"/>
      <c r="DA540"/>
      <c r="DB540"/>
      <c r="DC540"/>
      <c r="DD540"/>
      <c r="DE540"/>
      <c r="DF540"/>
      <c r="DG540"/>
      <c r="DH540"/>
      <c r="DI540"/>
      <c r="DJ540"/>
      <c r="DK540"/>
      <c r="DL540"/>
      <c r="DM540"/>
      <c r="DN540"/>
      <c r="DO540"/>
      <c r="DP540"/>
      <c r="DQ540"/>
      <c r="DR540"/>
      <c r="DS540"/>
      <c r="DT540"/>
      <c r="DU540"/>
    </row>
    <row r="541" spans="1:125">
      <c r="A541" t="s">
        <v>686</v>
      </c>
      <c r="B541" t="s">
        <v>34</v>
      </c>
      <c r="C541" t="s">
        <v>588</v>
      </c>
      <c r="D541" s="1">
        <v>32000</v>
      </c>
      <c r="E541" s="1">
        <v>918.4</v>
      </c>
      <c r="F541" s="1">
        <v>0</v>
      </c>
      <c r="G541" s="1">
        <v>972.8</v>
      </c>
      <c r="H541" s="1">
        <v>25</v>
      </c>
      <c r="I541" s="1">
        <f>E541+F541+G541+H541</f>
        <v>1916.1999999999998</v>
      </c>
      <c r="J541" s="1">
        <f>D541-I541</f>
        <v>30083.8</v>
      </c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  <c r="AQ541"/>
      <c r="AR541"/>
      <c r="AS541"/>
      <c r="AT541"/>
      <c r="AU541"/>
      <c r="AV541"/>
      <c r="AW541"/>
      <c r="AX541"/>
      <c r="AY541"/>
      <c r="AZ541"/>
      <c r="BA541"/>
      <c r="BB541"/>
      <c r="BC541"/>
      <c r="BD541"/>
      <c r="BE541"/>
      <c r="BF541"/>
      <c r="BG541"/>
      <c r="BH541"/>
      <c r="BI541"/>
      <c r="BJ541"/>
      <c r="BK541"/>
      <c r="BL541"/>
      <c r="BM541"/>
      <c r="BN541"/>
      <c r="BO541"/>
      <c r="BP541"/>
      <c r="BQ541"/>
      <c r="BR541"/>
      <c r="BS541"/>
      <c r="BT541"/>
      <c r="BU541"/>
      <c r="BV541"/>
      <c r="BW541"/>
      <c r="BX541"/>
      <c r="BY541"/>
      <c r="BZ541"/>
      <c r="CA541"/>
      <c r="CB541"/>
      <c r="CC541"/>
      <c r="CD541"/>
      <c r="CE541"/>
      <c r="CF541"/>
      <c r="CG541"/>
      <c r="CH541"/>
      <c r="CI541"/>
      <c r="CJ541"/>
      <c r="CK541"/>
      <c r="CL541"/>
      <c r="CM541"/>
      <c r="CN541"/>
      <c r="CO541"/>
      <c r="CP541"/>
      <c r="CQ541"/>
      <c r="CR541"/>
      <c r="CS541"/>
      <c r="CT541"/>
      <c r="CU541"/>
      <c r="CV541"/>
      <c r="CW541"/>
      <c r="CX541"/>
      <c r="CY541"/>
      <c r="CZ541"/>
      <c r="DA541"/>
      <c r="DB541"/>
      <c r="DC541"/>
      <c r="DD541"/>
      <c r="DE541"/>
      <c r="DF541"/>
      <c r="DG541"/>
      <c r="DH541"/>
      <c r="DI541"/>
      <c r="DJ541"/>
      <c r="DK541"/>
      <c r="DL541"/>
      <c r="DM541"/>
      <c r="DN541"/>
      <c r="DO541"/>
      <c r="DP541"/>
      <c r="DQ541"/>
      <c r="DR541"/>
      <c r="DS541"/>
      <c r="DT541"/>
      <c r="DU541"/>
    </row>
    <row r="542" spans="1:125">
      <c r="A542" t="s">
        <v>628</v>
      </c>
      <c r="B542" t="s">
        <v>105</v>
      </c>
      <c r="C542" t="s">
        <v>588</v>
      </c>
      <c r="D542" s="1">
        <v>35000</v>
      </c>
      <c r="E542" s="1">
        <v>1004.5</v>
      </c>
      <c r="F542" s="1">
        <v>0</v>
      </c>
      <c r="G542" s="1">
        <v>1064</v>
      </c>
      <c r="H542" s="1">
        <v>25</v>
      </c>
      <c r="I542" s="1">
        <f t="shared" si="136"/>
        <v>2093.5</v>
      </c>
      <c r="J542" s="1">
        <f t="shared" si="137"/>
        <v>32906.5</v>
      </c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  <c r="Y542"/>
      <c r="Z542"/>
      <c r="AA542"/>
      <c r="AB542"/>
      <c r="AC542"/>
      <c r="AD542"/>
      <c r="AE542"/>
      <c r="AF542"/>
      <c r="AG542"/>
      <c r="AH542"/>
      <c r="AI542"/>
      <c r="AJ542"/>
      <c r="AK542"/>
      <c r="AL542"/>
      <c r="AM542"/>
      <c r="AN542"/>
      <c r="AO542"/>
      <c r="AP542"/>
      <c r="AQ542"/>
      <c r="AR542"/>
      <c r="AS542"/>
      <c r="AT542"/>
      <c r="AU542"/>
      <c r="AV542"/>
      <c r="AW542"/>
      <c r="AX542"/>
      <c r="AY542"/>
      <c r="AZ542"/>
      <c r="BA542"/>
      <c r="BB542"/>
      <c r="BC542"/>
      <c r="BD542"/>
      <c r="BE542"/>
      <c r="BF542"/>
      <c r="BG542"/>
      <c r="BH542"/>
      <c r="BI542"/>
      <c r="BJ542"/>
      <c r="BK542"/>
      <c r="BL542"/>
      <c r="BM542"/>
      <c r="BN542"/>
      <c r="BO542"/>
      <c r="BP542"/>
      <c r="BQ542"/>
      <c r="BR542"/>
      <c r="BS542"/>
      <c r="BT542"/>
      <c r="BU542"/>
      <c r="BV542"/>
      <c r="BW542"/>
      <c r="BX542"/>
      <c r="BY542"/>
      <c r="BZ542"/>
      <c r="CA542"/>
      <c r="CB542"/>
      <c r="CC542"/>
      <c r="CD542"/>
      <c r="CE542"/>
      <c r="CF542"/>
      <c r="CG542"/>
      <c r="CH542"/>
      <c r="CI542"/>
      <c r="CJ542"/>
      <c r="CK542"/>
      <c r="CL542"/>
      <c r="CM542"/>
      <c r="CN542"/>
      <c r="CO542"/>
      <c r="CP542"/>
      <c r="CQ542"/>
      <c r="CR542"/>
      <c r="CS542"/>
      <c r="CT542"/>
      <c r="CU542"/>
      <c r="CV542"/>
      <c r="CW542"/>
      <c r="CX542"/>
      <c r="CY542"/>
      <c r="CZ542"/>
      <c r="DA542"/>
      <c r="DB542"/>
      <c r="DC542"/>
      <c r="DD542"/>
      <c r="DE542"/>
      <c r="DF542"/>
      <c r="DG542"/>
      <c r="DH542"/>
      <c r="DI542"/>
      <c r="DJ542"/>
      <c r="DK542"/>
      <c r="DL542"/>
      <c r="DM542"/>
      <c r="DN542"/>
      <c r="DO542"/>
      <c r="DP542"/>
      <c r="DQ542"/>
      <c r="DR542"/>
      <c r="DS542"/>
      <c r="DT542"/>
      <c r="DU542"/>
    </row>
    <row r="543" spans="1:125">
      <c r="A543" s="3" t="s">
        <v>18</v>
      </c>
      <c r="B543" s="3">
        <v>24</v>
      </c>
      <c r="C543" s="3"/>
      <c r="D543" s="4">
        <f t="shared" ref="D543:J543" si="138">SUM(D519:D542)</f>
        <v>914250</v>
      </c>
      <c r="E543" s="4">
        <f t="shared" si="138"/>
        <v>26238.980000000003</v>
      </c>
      <c r="F543" s="4">
        <f t="shared" si="138"/>
        <v>16269.42</v>
      </c>
      <c r="G543" s="4">
        <f t="shared" si="138"/>
        <v>27793.199999999997</v>
      </c>
      <c r="H543" s="4">
        <f t="shared" si="138"/>
        <v>10518.099999999999</v>
      </c>
      <c r="I543" s="4">
        <f t="shared" si="138"/>
        <v>80819.7</v>
      </c>
      <c r="J543" s="4">
        <f t="shared" si="138"/>
        <v>833430.30000000028</v>
      </c>
    </row>
    <row r="545" spans="1:125">
      <c r="A545" s="11" t="s">
        <v>386</v>
      </c>
      <c r="B545" s="11"/>
      <c r="C545" s="13"/>
      <c r="D545" s="11"/>
      <c r="E545" s="11"/>
      <c r="F545" s="11"/>
      <c r="G545" s="11"/>
      <c r="H545" s="11"/>
      <c r="I545" s="11"/>
      <c r="J545" s="11"/>
    </row>
    <row r="546" spans="1:125">
      <c r="A546" t="s">
        <v>387</v>
      </c>
      <c r="B546" t="s">
        <v>21</v>
      </c>
      <c r="C546" t="s">
        <v>588</v>
      </c>
      <c r="D546" s="1">
        <v>44000</v>
      </c>
      <c r="E546" s="1">
        <v>1262.8</v>
      </c>
      <c r="F546" s="1">
        <v>1007.19</v>
      </c>
      <c r="G546" s="1">
        <v>1337.6</v>
      </c>
      <c r="H546" s="1">
        <v>565</v>
      </c>
      <c r="I546" s="1">
        <f t="shared" ref="I546:I552" si="139">E546+F546+G546+H546</f>
        <v>4172.59</v>
      </c>
      <c r="J546" s="1">
        <f t="shared" ref="J546:J552" si="140">D546-I546</f>
        <v>39827.410000000003</v>
      </c>
    </row>
    <row r="547" spans="1:125">
      <c r="A547" t="s">
        <v>388</v>
      </c>
      <c r="B547" t="s">
        <v>389</v>
      </c>
      <c r="C547" t="s">
        <v>588</v>
      </c>
      <c r="D547" s="1">
        <v>32000</v>
      </c>
      <c r="E547" s="1">
        <v>918.4</v>
      </c>
      <c r="F547" s="1">
        <v>0</v>
      </c>
      <c r="G547" s="1">
        <v>972.8</v>
      </c>
      <c r="H547" s="1">
        <v>565</v>
      </c>
      <c r="I547" s="1">
        <f t="shared" si="139"/>
        <v>2456.1999999999998</v>
      </c>
      <c r="J547" s="1">
        <f t="shared" si="140"/>
        <v>29543.8</v>
      </c>
    </row>
    <row r="548" spans="1:125">
      <c r="A548" t="s">
        <v>390</v>
      </c>
      <c r="B548" t="s">
        <v>389</v>
      </c>
      <c r="C548" t="s">
        <v>588</v>
      </c>
      <c r="D548" s="1">
        <v>32000</v>
      </c>
      <c r="E548" s="1">
        <v>918.4</v>
      </c>
      <c r="F548" s="1">
        <v>0</v>
      </c>
      <c r="G548" s="1">
        <v>972.8</v>
      </c>
      <c r="H548" s="1">
        <v>1056.6199999999999</v>
      </c>
      <c r="I548" s="1">
        <f t="shared" si="139"/>
        <v>2947.8199999999997</v>
      </c>
      <c r="J548" s="1">
        <f t="shared" si="140"/>
        <v>29052.18</v>
      </c>
    </row>
    <row r="549" spans="1:125">
      <c r="A549" t="s">
        <v>391</v>
      </c>
      <c r="B549" t="s">
        <v>392</v>
      </c>
      <c r="C549" t="s">
        <v>588</v>
      </c>
      <c r="D549" s="1">
        <v>32000</v>
      </c>
      <c r="E549" s="1">
        <v>918.4</v>
      </c>
      <c r="F549" s="1">
        <v>0</v>
      </c>
      <c r="G549" s="1">
        <v>972.8</v>
      </c>
      <c r="H549" s="1">
        <v>25</v>
      </c>
      <c r="I549" s="1">
        <f t="shared" si="139"/>
        <v>1916.1999999999998</v>
      </c>
      <c r="J549" s="1">
        <f t="shared" si="140"/>
        <v>30083.8</v>
      </c>
    </row>
    <row r="550" spans="1:125">
      <c r="A550" t="s">
        <v>393</v>
      </c>
      <c r="B550" t="s">
        <v>203</v>
      </c>
      <c r="C550" t="s">
        <v>585</v>
      </c>
      <c r="D550" s="1">
        <v>29000</v>
      </c>
      <c r="E550" s="1">
        <v>832.3</v>
      </c>
      <c r="F550" s="1">
        <v>0</v>
      </c>
      <c r="G550" s="1">
        <v>881.6</v>
      </c>
      <c r="H550" s="1">
        <v>1056.6199999999999</v>
      </c>
      <c r="I550" s="1">
        <f t="shared" si="139"/>
        <v>2770.52</v>
      </c>
      <c r="J550" s="1">
        <f t="shared" si="140"/>
        <v>26229.48</v>
      </c>
    </row>
    <row r="551" spans="1:125">
      <c r="A551" t="s">
        <v>394</v>
      </c>
      <c r="B551" t="s">
        <v>395</v>
      </c>
      <c r="C551" t="s">
        <v>588</v>
      </c>
      <c r="D551" s="1">
        <v>32000</v>
      </c>
      <c r="E551" s="1">
        <v>918.4</v>
      </c>
      <c r="F551" s="1">
        <v>0</v>
      </c>
      <c r="G551" s="1">
        <v>972.8</v>
      </c>
      <c r="H551" s="1">
        <v>165</v>
      </c>
      <c r="I551" s="1">
        <f t="shared" si="139"/>
        <v>2056.1999999999998</v>
      </c>
      <c r="J551" s="1">
        <f t="shared" si="140"/>
        <v>29943.8</v>
      </c>
    </row>
    <row r="552" spans="1:125">
      <c r="A552" t="s">
        <v>475</v>
      </c>
      <c r="B552" t="s">
        <v>392</v>
      </c>
      <c r="C552" t="s">
        <v>588</v>
      </c>
      <c r="D552" s="1">
        <v>30000</v>
      </c>
      <c r="E552" s="1">
        <v>861</v>
      </c>
      <c r="F552" s="1">
        <v>0</v>
      </c>
      <c r="G552" s="1">
        <v>912</v>
      </c>
      <c r="H552" s="1">
        <v>25</v>
      </c>
      <c r="I552" s="1">
        <f t="shared" si="139"/>
        <v>1798</v>
      </c>
      <c r="J552" s="1">
        <f t="shared" si="140"/>
        <v>28202</v>
      </c>
      <c r="K552"/>
      <c r="L552"/>
      <c r="M552"/>
      <c r="N552"/>
      <c r="O552"/>
      <c r="P552"/>
      <c r="Q552"/>
      <c r="R552"/>
      <c r="S552"/>
      <c r="T552"/>
      <c r="U552"/>
      <c r="V552"/>
      <c r="W552"/>
      <c r="X552"/>
      <c r="Y552"/>
      <c r="Z552"/>
      <c r="AA552"/>
      <c r="AB552"/>
      <c r="AC552"/>
      <c r="AD552"/>
      <c r="AE552"/>
      <c r="AF552"/>
      <c r="AG552"/>
      <c r="AH552"/>
      <c r="AI552"/>
      <c r="AJ552"/>
      <c r="AK552"/>
      <c r="AL552"/>
      <c r="AM552"/>
      <c r="AN552"/>
      <c r="AO552"/>
      <c r="AP552"/>
      <c r="AQ552"/>
      <c r="AR552"/>
      <c r="AS552"/>
      <c r="AT552"/>
      <c r="AU552"/>
      <c r="AV552"/>
      <c r="AW552"/>
      <c r="AX552"/>
      <c r="AY552"/>
      <c r="AZ552"/>
      <c r="BA552"/>
      <c r="BB552"/>
      <c r="BC552"/>
      <c r="BD552"/>
      <c r="BE552"/>
      <c r="BF552"/>
      <c r="BG552"/>
      <c r="BH552"/>
      <c r="BI552"/>
      <c r="BJ552"/>
      <c r="BK552"/>
      <c r="BL552"/>
      <c r="BM552"/>
      <c r="BN552"/>
      <c r="BO552"/>
      <c r="BP552"/>
      <c r="BQ552"/>
      <c r="BR552"/>
      <c r="BS552"/>
      <c r="BT552"/>
      <c r="BU552"/>
      <c r="BV552"/>
      <c r="BW552"/>
      <c r="BX552"/>
      <c r="BY552"/>
      <c r="BZ552"/>
      <c r="CA552"/>
      <c r="CB552"/>
      <c r="CC552"/>
      <c r="CD552"/>
      <c r="CE552"/>
      <c r="CF552"/>
      <c r="CG552"/>
      <c r="CH552"/>
      <c r="CI552"/>
      <c r="CJ552"/>
      <c r="CK552"/>
      <c r="CL552"/>
      <c r="CM552"/>
      <c r="CN552"/>
      <c r="CO552"/>
      <c r="CP552"/>
      <c r="CQ552"/>
      <c r="CR552"/>
      <c r="CS552"/>
      <c r="CT552"/>
      <c r="CU552"/>
      <c r="CV552"/>
      <c r="CW552"/>
      <c r="CX552"/>
      <c r="CY552"/>
      <c r="CZ552"/>
      <c r="DA552"/>
      <c r="DB552"/>
      <c r="DC552"/>
      <c r="DD552"/>
      <c r="DE552"/>
      <c r="DF552"/>
      <c r="DG552"/>
      <c r="DH552"/>
      <c r="DI552"/>
      <c r="DJ552"/>
      <c r="DK552"/>
      <c r="DL552"/>
      <c r="DM552"/>
      <c r="DN552"/>
      <c r="DO552"/>
      <c r="DP552"/>
      <c r="DQ552"/>
      <c r="DR552"/>
      <c r="DS552"/>
      <c r="DT552"/>
      <c r="DU552"/>
    </row>
    <row r="553" spans="1:125">
      <c r="A553" s="3" t="s">
        <v>18</v>
      </c>
      <c r="B553" s="3">
        <v>7</v>
      </c>
      <c r="C553" s="3"/>
      <c r="D553" s="4">
        <f t="shared" ref="D553:J553" si="141">SUM(D546:D552)</f>
        <v>231000</v>
      </c>
      <c r="E553" s="4">
        <f t="shared" si="141"/>
        <v>6629.7</v>
      </c>
      <c r="F553" s="4">
        <f t="shared" si="141"/>
        <v>1007.19</v>
      </c>
      <c r="G553" s="4">
        <f t="shared" si="141"/>
        <v>7022.4000000000005</v>
      </c>
      <c r="H553" s="4">
        <f t="shared" si="141"/>
        <v>3458.24</v>
      </c>
      <c r="I553" s="4">
        <f t="shared" si="141"/>
        <v>18117.530000000002</v>
      </c>
      <c r="J553" s="4">
        <f t="shared" si="141"/>
        <v>212882.47</v>
      </c>
    </row>
    <row r="555" spans="1:125">
      <c r="A555" s="11" t="s">
        <v>398</v>
      </c>
      <c r="B555" s="11"/>
      <c r="C555" s="13"/>
      <c r="D555" s="11"/>
      <c r="E555" s="11"/>
      <c r="F555" s="11"/>
      <c r="G555" s="11"/>
      <c r="H555" s="11"/>
      <c r="I555" s="11"/>
      <c r="J555" s="11"/>
    </row>
    <row r="556" spans="1:125">
      <c r="A556" t="s">
        <v>399</v>
      </c>
      <c r="B556" t="s">
        <v>400</v>
      </c>
      <c r="C556" t="s">
        <v>588</v>
      </c>
      <c r="D556" s="1">
        <v>38000</v>
      </c>
      <c r="E556" s="1">
        <v>1090.5999999999999</v>
      </c>
      <c r="F556" s="1">
        <v>160.38</v>
      </c>
      <c r="G556" s="1">
        <v>1155.2</v>
      </c>
      <c r="H556" s="1">
        <v>2185</v>
      </c>
      <c r="I556" s="1">
        <f t="shared" ref="I556:I568" si="142">E556+F556+G556+H556</f>
        <v>4591.18</v>
      </c>
      <c r="J556" s="1">
        <f t="shared" ref="J556:J568" si="143">D556-I556</f>
        <v>33408.82</v>
      </c>
    </row>
    <row r="557" spans="1:125">
      <c r="A557" t="s">
        <v>418</v>
      </c>
      <c r="B557" t="s">
        <v>419</v>
      </c>
      <c r="C557" t="s">
        <v>588</v>
      </c>
      <c r="D557" s="1">
        <v>50000</v>
      </c>
      <c r="E557" s="1">
        <v>1435</v>
      </c>
      <c r="F557" s="1">
        <v>1854</v>
      </c>
      <c r="G557" s="1">
        <v>1520</v>
      </c>
      <c r="H557" s="1">
        <v>25</v>
      </c>
      <c r="I557" s="1">
        <f>E557+F557+G557+H557</f>
        <v>4834</v>
      </c>
      <c r="J557" s="1">
        <f>D557-I557</f>
        <v>45166</v>
      </c>
    </row>
    <row r="558" spans="1:125">
      <c r="A558" t="s">
        <v>556</v>
      </c>
      <c r="B558" t="s">
        <v>477</v>
      </c>
      <c r="C558" t="s">
        <v>588</v>
      </c>
      <c r="D558" s="1">
        <v>50000</v>
      </c>
      <c r="E558" s="1">
        <v>1435</v>
      </c>
      <c r="F558" s="1">
        <v>1854</v>
      </c>
      <c r="G558" s="1">
        <v>1520</v>
      </c>
      <c r="H558" s="1">
        <v>25</v>
      </c>
      <c r="I558" s="1">
        <f>E558+F558+G558+H558</f>
        <v>4834</v>
      </c>
      <c r="J558" s="1">
        <f>D558-I558</f>
        <v>45166</v>
      </c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  <c r="Y558"/>
      <c r="Z558"/>
      <c r="AA558"/>
      <c r="AB558"/>
      <c r="AC558"/>
      <c r="AD558"/>
      <c r="AE558"/>
      <c r="AF558"/>
      <c r="AG558"/>
      <c r="AH558"/>
      <c r="AI558"/>
      <c r="AJ558"/>
      <c r="AK558"/>
      <c r="AL558"/>
      <c r="AM558"/>
      <c r="AN558"/>
      <c r="AO558"/>
      <c r="AP558"/>
      <c r="AQ558"/>
      <c r="AR558"/>
      <c r="AS558"/>
      <c r="AT558"/>
      <c r="AU558"/>
      <c r="AV558"/>
      <c r="AW558"/>
      <c r="AX558"/>
      <c r="AY558"/>
      <c r="AZ558"/>
      <c r="BA558"/>
      <c r="BB558"/>
      <c r="BC558"/>
      <c r="BD558"/>
      <c r="BE558"/>
      <c r="BF558"/>
      <c r="BG558"/>
      <c r="BH558"/>
      <c r="BI558"/>
      <c r="BJ558"/>
      <c r="BK558"/>
      <c r="BL558"/>
      <c r="BM558"/>
      <c r="BN558"/>
      <c r="BO558"/>
      <c r="BP558"/>
      <c r="BQ558"/>
      <c r="BR558"/>
      <c r="BS558"/>
      <c r="BT558"/>
      <c r="BU558"/>
      <c r="BV558"/>
      <c r="BW558"/>
      <c r="BX558"/>
      <c r="BY558"/>
      <c r="BZ558"/>
      <c r="CA558"/>
      <c r="CB558"/>
      <c r="CC558"/>
      <c r="CD558"/>
      <c r="CE558"/>
      <c r="CF558"/>
      <c r="CG558"/>
      <c r="CH558"/>
      <c r="CI558"/>
      <c r="CJ558"/>
      <c r="CK558"/>
      <c r="CL558"/>
      <c r="CM558"/>
      <c r="CN558"/>
      <c r="CO558"/>
      <c r="CP558"/>
      <c r="CQ558"/>
      <c r="CR558"/>
      <c r="CS558"/>
      <c r="CT558"/>
      <c r="CU558"/>
      <c r="CV558"/>
      <c r="CW558"/>
      <c r="CX558"/>
      <c r="CY558"/>
      <c r="CZ558"/>
      <c r="DA558"/>
      <c r="DB558"/>
      <c r="DC558"/>
      <c r="DD558"/>
      <c r="DE558"/>
      <c r="DF558"/>
      <c r="DG558"/>
      <c r="DH558"/>
      <c r="DI558"/>
      <c r="DJ558"/>
      <c r="DK558"/>
      <c r="DL558"/>
      <c r="DM558"/>
      <c r="DN558"/>
      <c r="DO558"/>
      <c r="DP558"/>
      <c r="DQ558"/>
      <c r="DR558"/>
      <c r="DS558"/>
      <c r="DT558"/>
      <c r="DU558"/>
    </row>
    <row r="559" spans="1:125">
      <c r="A559" s="14" t="s">
        <v>629</v>
      </c>
      <c r="B559" s="14" t="s">
        <v>477</v>
      </c>
      <c r="C559" t="s">
        <v>588</v>
      </c>
      <c r="D559" s="1">
        <v>50000</v>
      </c>
      <c r="E559" s="1">
        <v>1435</v>
      </c>
      <c r="F559" s="1">
        <v>1854</v>
      </c>
      <c r="G559" s="1">
        <v>1520</v>
      </c>
      <c r="H559" s="1">
        <v>25</v>
      </c>
      <c r="I559" s="1">
        <f>E559+F559+G559+H559</f>
        <v>4834</v>
      </c>
      <c r="J559" s="1">
        <f>D559-I559</f>
        <v>45166</v>
      </c>
      <c r="K559"/>
      <c r="L559"/>
      <c r="M559"/>
      <c r="N559"/>
      <c r="O559"/>
      <c r="P559"/>
      <c r="Q559"/>
      <c r="R559"/>
      <c r="S559"/>
      <c r="T559"/>
      <c r="U559"/>
      <c r="V559"/>
      <c r="W559"/>
      <c r="X559"/>
      <c r="Y559"/>
      <c r="Z559"/>
      <c r="AA559"/>
      <c r="AB559"/>
      <c r="AC559"/>
      <c r="AD559"/>
      <c r="AE559"/>
      <c r="AF559"/>
      <c r="AG559"/>
      <c r="AH559"/>
      <c r="AI559"/>
      <c r="AJ559"/>
      <c r="AK559"/>
      <c r="AL559"/>
      <c r="AM559"/>
      <c r="AN559"/>
      <c r="AO559"/>
      <c r="AP559"/>
      <c r="AQ559"/>
      <c r="AR559"/>
      <c r="AS559"/>
      <c r="AT559"/>
      <c r="AU559"/>
      <c r="AV559"/>
      <c r="AW559"/>
      <c r="AX559"/>
      <c r="AY559"/>
      <c r="AZ559"/>
      <c r="BA559"/>
      <c r="BB559"/>
      <c r="BC559"/>
      <c r="BD559"/>
      <c r="BE559"/>
      <c r="BF559"/>
      <c r="BG559"/>
      <c r="BH559"/>
      <c r="BI559"/>
      <c r="BJ559"/>
      <c r="BK559"/>
      <c r="BL559"/>
      <c r="BM559"/>
      <c r="BN559"/>
      <c r="BO559"/>
      <c r="BP559"/>
      <c r="BQ559"/>
      <c r="BR559"/>
      <c r="BS559"/>
      <c r="BT559"/>
      <c r="BU559"/>
      <c r="BV559"/>
      <c r="BW559"/>
      <c r="BX559"/>
      <c r="BY559"/>
      <c r="BZ559"/>
      <c r="CA559"/>
      <c r="CB559"/>
      <c r="CC559"/>
      <c r="CD559"/>
      <c r="CE559"/>
      <c r="CF559"/>
      <c r="CG559"/>
      <c r="CH559"/>
      <c r="CI559"/>
      <c r="CJ559"/>
      <c r="CK559"/>
      <c r="CL559"/>
      <c r="CM559"/>
      <c r="CN559"/>
      <c r="CO559"/>
      <c r="CP559"/>
      <c r="CQ559"/>
      <c r="CR559"/>
      <c r="CS559"/>
      <c r="CT559"/>
      <c r="CU559"/>
      <c r="CV559"/>
      <c r="CW559"/>
      <c r="CX559"/>
      <c r="CY559"/>
      <c r="CZ559"/>
      <c r="DA559"/>
      <c r="DB559"/>
      <c r="DC559"/>
      <c r="DD559"/>
      <c r="DE559"/>
      <c r="DF559"/>
      <c r="DG559"/>
      <c r="DH559"/>
      <c r="DI559"/>
      <c r="DJ559"/>
      <c r="DK559"/>
      <c r="DL559"/>
      <c r="DM559"/>
      <c r="DN559"/>
      <c r="DO559"/>
      <c r="DP559"/>
      <c r="DQ559"/>
      <c r="DR559"/>
      <c r="DS559"/>
      <c r="DT559"/>
      <c r="DU559"/>
    </row>
    <row r="560" spans="1:125">
      <c r="A560" t="s">
        <v>597</v>
      </c>
      <c r="B560" t="s">
        <v>28</v>
      </c>
      <c r="C560" t="s">
        <v>588</v>
      </c>
      <c r="D560" s="1">
        <v>30000</v>
      </c>
      <c r="E560" s="1">
        <v>861</v>
      </c>
      <c r="F560" s="1">
        <v>0</v>
      </c>
      <c r="G560" s="1">
        <v>912</v>
      </c>
      <c r="H560" s="1">
        <v>25</v>
      </c>
      <c r="I560" s="1">
        <v>1798</v>
      </c>
      <c r="J560" s="1">
        <f>D560-I560</f>
        <v>28202</v>
      </c>
      <c r="K560"/>
      <c r="L560"/>
      <c r="M560"/>
      <c r="N560"/>
      <c r="O560"/>
      <c r="P560"/>
      <c r="Q560"/>
      <c r="R560"/>
      <c r="S560"/>
      <c r="T560"/>
      <c r="U560"/>
      <c r="V560"/>
      <c r="W560"/>
      <c r="X560"/>
      <c r="Y560"/>
      <c r="Z560"/>
      <c r="AA560"/>
      <c r="AB560"/>
      <c r="AC560"/>
      <c r="AD560"/>
      <c r="AE560"/>
      <c r="AF560"/>
      <c r="AG560"/>
      <c r="AH560"/>
      <c r="AI560"/>
      <c r="AJ560"/>
      <c r="AK560"/>
      <c r="AL560"/>
      <c r="AM560"/>
      <c r="AN560"/>
      <c r="AO560"/>
      <c r="AP560"/>
      <c r="AQ560"/>
      <c r="AR560"/>
      <c r="AS560"/>
      <c r="AT560"/>
      <c r="AU560"/>
      <c r="AV560"/>
      <c r="AW560"/>
      <c r="AX560"/>
      <c r="AY560"/>
      <c r="AZ560"/>
      <c r="BA560"/>
      <c r="BB560"/>
      <c r="BC560"/>
      <c r="BD560"/>
      <c r="BE560"/>
      <c r="BF560"/>
      <c r="BG560"/>
      <c r="BH560"/>
      <c r="BI560"/>
      <c r="BJ560"/>
      <c r="BK560"/>
      <c r="BL560"/>
      <c r="BM560"/>
      <c r="BN560"/>
      <c r="BO560"/>
      <c r="BP560"/>
      <c r="BQ560"/>
      <c r="BR560"/>
      <c r="BS560"/>
      <c r="BT560"/>
      <c r="BU560"/>
      <c r="BV560"/>
      <c r="BW560"/>
      <c r="BX560"/>
      <c r="BY560"/>
      <c r="BZ560"/>
      <c r="CA560"/>
      <c r="CB560"/>
      <c r="CC560"/>
      <c r="CD560"/>
      <c r="CE560"/>
      <c r="CF560"/>
      <c r="CG560"/>
      <c r="CH560"/>
      <c r="CI560"/>
      <c r="CJ560"/>
      <c r="CK560"/>
      <c r="CL560"/>
      <c r="CM560"/>
      <c r="CN560"/>
      <c r="CO560"/>
      <c r="CP560"/>
      <c r="CQ560"/>
      <c r="CR560"/>
      <c r="CS560"/>
      <c r="CT560"/>
      <c r="CU560"/>
      <c r="CV560"/>
      <c r="CW560"/>
      <c r="CX560"/>
      <c r="CY560"/>
      <c r="CZ560"/>
      <c r="DA560"/>
      <c r="DB560"/>
      <c r="DC560"/>
      <c r="DD560"/>
      <c r="DE560"/>
      <c r="DF560"/>
      <c r="DG560"/>
      <c r="DH560"/>
      <c r="DI560"/>
      <c r="DJ560"/>
      <c r="DK560"/>
      <c r="DL560"/>
      <c r="DM560"/>
      <c r="DN560"/>
      <c r="DO560"/>
      <c r="DP560"/>
      <c r="DQ560"/>
      <c r="DR560"/>
      <c r="DS560"/>
      <c r="DT560"/>
      <c r="DU560"/>
    </row>
    <row r="561" spans="1:125">
      <c r="A561" t="s">
        <v>401</v>
      </c>
      <c r="B561" t="s">
        <v>487</v>
      </c>
      <c r="C561" t="s">
        <v>585</v>
      </c>
      <c r="D561" s="1">
        <v>32000</v>
      </c>
      <c r="E561" s="1">
        <v>918.4</v>
      </c>
      <c r="F561" s="1">
        <v>0</v>
      </c>
      <c r="G561" s="1">
        <v>972.8</v>
      </c>
      <c r="H561" s="1">
        <v>75</v>
      </c>
      <c r="I561" s="1">
        <f t="shared" si="142"/>
        <v>1966.1999999999998</v>
      </c>
      <c r="J561" s="1">
        <f t="shared" si="143"/>
        <v>30033.8</v>
      </c>
    </row>
    <row r="562" spans="1:125">
      <c r="A562" t="s">
        <v>403</v>
      </c>
      <c r="B562" t="s">
        <v>404</v>
      </c>
      <c r="C562" t="s">
        <v>585</v>
      </c>
      <c r="D562" s="1">
        <v>47000</v>
      </c>
      <c r="E562" s="1">
        <v>1348.9</v>
      </c>
      <c r="F562" s="1">
        <v>1121.1099999999999</v>
      </c>
      <c r="G562" s="1">
        <v>1428.8</v>
      </c>
      <c r="H562" s="1">
        <v>2628.24</v>
      </c>
      <c r="I562" s="1">
        <f t="shared" si="142"/>
        <v>6527.05</v>
      </c>
      <c r="J562" s="1">
        <f t="shared" si="143"/>
        <v>40472.949999999997</v>
      </c>
    </row>
    <row r="563" spans="1:125">
      <c r="A563" t="s">
        <v>693</v>
      </c>
      <c r="B563" t="s">
        <v>692</v>
      </c>
      <c r="C563" t="s">
        <v>588</v>
      </c>
      <c r="D563" s="1">
        <v>25000</v>
      </c>
      <c r="E563" s="1">
        <v>717.5</v>
      </c>
      <c r="F563" s="1">
        <v>0</v>
      </c>
      <c r="G563" s="1">
        <v>760</v>
      </c>
      <c r="H563" s="1">
        <v>25</v>
      </c>
      <c r="I563" s="1">
        <f>+E563+F563+G563+H563</f>
        <v>1502.5</v>
      </c>
      <c r="J563" s="1">
        <f>+D563-I563</f>
        <v>23497.5</v>
      </c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  <c r="Y563"/>
      <c r="Z563"/>
      <c r="AA563"/>
      <c r="AB563"/>
      <c r="AC563"/>
      <c r="AD563"/>
      <c r="AE563"/>
      <c r="AF563"/>
      <c r="AG563"/>
      <c r="AH563"/>
      <c r="AI563"/>
      <c r="AJ563"/>
      <c r="AK563"/>
      <c r="AL563"/>
      <c r="AM563"/>
      <c r="AN563"/>
      <c r="AO563"/>
      <c r="AP563"/>
      <c r="AQ563"/>
      <c r="AR563"/>
      <c r="AS563"/>
      <c r="AT563"/>
      <c r="AU563"/>
      <c r="AV563"/>
      <c r="AW563"/>
      <c r="AX563"/>
      <c r="AY563"/>
      <c r="AZ563"/>
      <c r="BA563"/>
      <c r="BB563"/>
      <c r="BC563"/>
      <c r="BD563"/>
      <c r="BE563"/>
      <c r="BF563"/>
      <c r="BG563"/>
      <c r="BH563"/>
      <c r="BI563"/>
      <c r="BJ563"/>
      <c r="BK563"/>
      <c r="BL563"/>
      <c r="BM563"/>
      <c r="BN563"/>
      <c r="BO563"/>
      <c r="BP563"/>
      <c r="BQ563"/>
      <c r="BR563"/>
      <c r="BS563"/>
      <c r="BT563"/>
      <c r="BU563"/>
      <c r="BV563"/>
      <c r="BW563"/>
      <c r="BX563"/>
      <c r="BY563"/>
      <c r="BZ563"/>
      <c r="CA563"/>
      <c r="CB563"/>
      <c r="CC563"/>
      <c r="CD563"/>
      <c r="CE563"/>
      <c r="CF563"/>
      <c r="CG563"/>
      <c r="CH563"/>
      <c r="CI563"/>
      <c r="CJ563"/>
      <c r="CK563"/>
      <c r="CL563"/>
      <c r="CM563"/>
      <c r="CN563"/>
      <c r="CO563"/>
      <c r="CP563"/>
      <c r="CQ563"/>
      <c r="CR563"/>
      <c r="CS563"/>
      <c r="CT563"/>
      <c r="CU563"/>
      <c r="CV563"/>
      <c r="CW563"/>
      <c r="CX563"/>
      <c r="CY563"/>
      <c r="CZ563"/>
      <c r="DA563"/>
      <c r="DB563"/>
      <c r="DC563"/>
      <c r="DD563"/>
      <c r="DE563"/>
      <c r="DF563"/>
      <c r="DG563"/>
      <c r="DH563"/>
      <c r="DI563"/>
      <c r="DJ563"/>
      <c r="DK563"/>
      <c r="DL563"/>
      <c r="DM563"/>
      <c r="DN563"/>
      <c r="DO563"/>
      <c r="DP563"/>
      <c r="DQ563"/>
      <c r="DR563"/>
      <c r="DS563"/>
      <c r="DT563"/>
      <c r="DU563"/>
    </row>
    <row r="564" spans="1:125">
      <c r="A564" t="s">
        <v>691</v>
      </c>
      <c r="B564" s="12" t="s">
        <v>129</v>
      </c>
      <c r="C564" t="s">
        <v>588</v>
      </c>
      <c r="D564" s="1">
        <v>35000</v>
      </c>
      <c r="E564" s="1">
        <v>1004.5</v>
      </c>
      <c r="F564" s="1">
        <v>0</v>
      </c>
      <c r="G564" s="1">
        <v>1064</v>
      </c>
      <c r="H564" s="1">
        <v>125</v>
      </c>
      <c r="I564" s="1">
        <v>2193.5</v>
      </c>
      <c r="J564" s="1">
        <v>32806.5</v>
      </c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  <c r="Y564"/>
      <c r="Z564"/>
      <c r="AA564"/>
      <c r="AB564"/>
      <c r="AC564"/>
      <c r="AD564"/>
      <c r="AE564"/>
      <c r="AF564"/>
      <c r="AG564"/>
      <c r="AH564"/>
      <c r="AI564"/>
      <c r="AJ564"/>
      <c r="AK564"/>
      <c r="AL564"/>
      <c r="AM564"/>
      <c r="AN564"/>
      <c r="AO564"/>
      <c r="AP564"/>
      <c r="AQ564"/>
      <c r="AR564"/>
      <c r="AS564"/>
      <c r="AT564"/>
      <c r="AU564"/>
      <c r="AV564"/>
      <c r="AW564"/>
      <c r="AX564"/>
      <c r="AY564"/>
      <c r="AZ564"/>
      <c r="BA564"/>
      <c r="BB564"/>
      <c r="BC564"/>
      <c r="BD564"/>
      <c r="BE564"/>
      <c r="BF564"/>
      <c r="BG564"/>
      <c r="BH564"/>
      <c r="BI564"/>
      <c r="BJ564"/>
      <c r="BK564"/>
      <c r="BL564"/>
      <c r="BM564"/>
      <c r="BN564"/>
      <c r="BO564"/>
      <c r="BP564"/>
      <c r="BQ564"/>
      <c r="BR564"/>
      <c r="BS564"/>
      <c r="BT564"/>
      <c r="BU564"/>
      <c r="BV564"/>
      <c r="BW564"/>
      <c r="BX564"/>
      <c r="BY564"/>
      <c r="BZ564"/>
      <c r="CA564"/>
      <c r="CB564"/>
      <c r="CC564"/>
      <c r="CD564"/>
      <c r="CE564"/>
      <c r="CF564"/>
      <c r="CG564"/>
      <c r="CH564"/>
      <c r="CI564"/>
      <c r="CJ564"/>
      <c r="CK564"/>
      <c r="CL564"/>
      <c r="CM564"/>
      <c r="CN564"/>
      <c r="CO564"/>
      <c r="CP564"/>
      <c r="CQ564"/>
      <c r="CR564"/>
      <c r="CS564"/>
      <c r="CT564"/>
      <c r="CU564"/>
      <c r="CV564"/>
      <c r="CW564"/>
      <c r="CX564"/>
      <c r="CY564"/>
      <c r="CZ564"/>
      <c r="DA564"/>
      <c r="DB564"/>
      <c r="DC564"/>
      <c r="DD564"/>
      <c r="DE564"/>
      <c r="DF564"/>
      <c r="DG564"/>
      <c r="DH564"/>
      <c r="DI564"/>
      <c r="DJ564"/>
      <c r="DK564"/>
      <c r="DL564"/>
      <c r="DM564"/>
      <c r="DN564"/>
      <c r="DO564"/>
      <c r="DP564"/>
      <c r="DQ564"/>
      <c r="DR564"/>
      <c r="DS564"/>
      <c r="DT564"/>
      <c r="DU564"/>
    </row>
    <row r="565" spans="1:125">
      <c r="A565" t="s">
        <v>589</v>
      </c>
      <c r="B565" t="s">
        <v>406</v>
      </c>
      <c r="C565" t="s">
        <v>588</v>
      </c>
      <c r="D565" s="1">
        <v>27000</v>
      </c>
      <c r="E565" s="1">
        <v>774.9</v>
      </c>
      <c r="F565" s="1">
        <v>0</v>
      </c>
      <c r="G565" s="1">
        <v>820.8</v>
      </c>
      <c r="H565" s="1">
        <v>200</v>
      </c>
      <c r="I565" s="1">
        <f t="shared" si="142"/>
        <v>1795.6999999999998</v>
      </c>
      <c r="J565" s="1">
        <f t="shared" si="143"/>
        <v>25204.3</v>
      </c>
    </row>
    <row r="566" spans="1:125">
      <c r="A566" t="s">
        <v>578</v>
      </c>
      <c r="B566" t="s">
        <v>105</v>
      </c>
      <c r="C566" t="s">
        <v>588</v>
      </c>
      <c r="D566" s="1">
        <v>28000</v>
      </c>
      <c r="E566" s="1">
        <v>803.6</v>
      </c>
      <c r="F566" s="1">
        <v>0</v>
      </c>
      <c r="G566" s="1">
        <v>851.2</v>
      </c>
      <c r="H566" s="1">
        <v>25</v>
      </c>
      <c r="I566" s="1">
        <f>+E566+F566+G566+H566</f>
        <v>1679.8000000000002</v>
      </c>
      <c r="J566" s="1">
        <f>D566-I566</f>
        <v>26320.2</v>
      </c>
      <c r="K566"/>
      <c r="L566"/>
      <c r="M566"/>
      <c r="N566"/>
      <c r="O566"/>
      <c r="P566"/>
      <c r="Q566"/>
      <c r="R566"/>
      <c r="S566"/>
      <c r="T566"/>
      <c r="U566"/>
      <c r="V566"/>
      <c r="W566"/>
      <c r="X566"/>
      <c r="Y566"/>
      <c r="Z566"/>
      <c r="AA566"/>
      <c r="AB566"/>
      <c r="AC566"/>
      <c r="AD566"/>
      <c r="AE566"/>
      <c r="AF566"/>
      <c r="AG566"/>
      <c r="AH566"/>
      <c r="AI566"/>
      <c r="AJ566"/>
      <c r="AK566"/>
      <c r="AL566"/>
      <c r="AM566"/>
      <c r="AN566"/>
      <c r="AO566"/>
      <c r="AP566"/>
      <c r="AQ566"/>
      <c r="AR566"/>
      <c r="AS566"/>
      <c r="AT566"/>
      <c r="AU566"/>
      <c r="AV566"/>
      <c r="AW566"/>
      <c r="AX566"/>
      <c r="AY566"/>
      <c r="AZ566"/>
      <c r="BA566"/>
      <c r="BB566"/>
      <c r="BC566"/>
      <c r="BD566"/>
      <c r="BE566"/>
      <c r="BF566"/>
      <c r="BG566"/>
      <c r="BH566"/>
      <c r="BI566"/>
      <c r="BJ566"/>
      <c r="BK566"/>
      <c r="BL566"/>
      <c r="BM566"/>
      <c r="BN566"/>
      <c r="BO566"/>
      <c r="BP566"/>
      <c r="BQ566"/>
      <c r="BR566"/>
      <c r="BS566"/>
      <c r="BT566"/>
      <c r="BU566"/>
      <c r="BV566"/>
      <c r="BW566"/>
      <c r="BX566"/>
      <c r="BY566"/>
      <c r="BZ566"/>
      <c r="CA566"/>
      <c r="CB566"/>
      <c r="CC566"/>
      <c r="CD566"/>
      <c r="CE566"/>
      <c r="CF566"/>
      <c r="CG566"/>
      <c r="CH566"/>
      <c r="CI566"/>
      <c r="CJ566"/>
      <c r="CK566"/>
      <c r="CL566"/>
      <c r="CM566"/>
      <c r="CN566"/>
      <c r="CO566"/>
      <c r="CP566"/>
      <c r="CQ566"/>
      <c r="CR566"/>
      <c r="CS566"/>
      <c r="CT566"/>
      <c r="CU566"/>
      <c r="CV566"/>
      <c r="CW566"/>
      <c r="CX566"/>
      <c r="CY566"/>
      <c r="CZ566"/>
      <c r="DA566"/>
      <c r="DB566"/>
      <c r="DC566"/>
      <c r="DD566"/>
      <c r="DE566"/>
      <c r="DF566"/>
      <c r="DG566"/>
      <c r="DH566"/>
      <c r="DI566"/>
      <c r="DJ566"/>
      <c r="DK566"/>
      <c r="DL566"/>
      <c r="DM566"/>
      <c r="DN566"/>
      <c r="DO566"/>
      <c r="DP566"/>
      <c r="DQ566"/>
      <c r="DR566"/>
      <c r="DS566"/>
      <c r="DT566"/>
      <c r="DU566"/>
    </row>
    <row r="567" spans="1:125">
      <c r="A567" t="s">
        <v>631</v>
      </c>
      <c r="B567" t="s">
        <v>630</v>
      </c>
      <c r="C567" t="s">
        <v>588</v>
      </c>
      <c r="D567" s="1">
        <v>60000</v>
      </c>
      <c r="E567" s="1">
        <v>1722</v>
      </c>
      <c r="F567" s="1">
        <v>3486.68</v>
      </c>
      <c r="G567" s="1">
        <v>1824</v>
      </c>
      <c r="H567" s="1">
        <v>25</v>
      </c>
      <c r="I567" s="1">
        <f>E567+F567+G567+H567</f>
        <v>7057.68</v>
      </c>
      <c r="J567" s="1">
        <f>D567-I567</f>
        <v>52942.32</v>
      </c>
      <c r="K567"/>
      <c r="L567"/>
      <c r="M567"/>
      <c r="N567"/>
      <c r="O567"/>
      <c r="P567"/>
      <c r="Q567"/>
      <c r="R567"/>
      <c r="S567"/>
      <c r="T567"/>
      <c r="U567"/>
      <c r="V567"/>
      <c r="W567"/>
      <c r="X567"/>
      <c r="Y567"/>
      <c r="Z567"/>
      <c r="AA567"/>
      <c r="AB567"/>
      <c r="AC567"/>
      <c r="AD567"/>
      <c r="AE567"/>
      <c r="AF567"/>
      <c r="AG567"/>
      <c r="AH567"/>
      <c r="AI567"/>
      <c r="AJ567"/>
      <c r="AK567"/>
      <c r="AL567"/>
      <c r="AM567"/>
      <c r="AN567"/>
      <c r="AO567"/>
      <c r="AP567"/>
      <c r="AQ567"/>
      <c r="AR567"/>
      <c r="AS567"/>
      <c r="AT567"/>
      <c r="AU567"/>
      <c r="AV567"/>
      <c r="AW567"/>
      <c r="AX567"/>
      <c r="AY567"/>
      <c r="AZ567"/>
      <c r="BA567"/>
      <c r="BB567"/>
      <c r="BC567"/>
      <c r="BD567"/>
      <c r="BE567"/>
      <c r="BF567"/>
      <c r="BG567"/>
      <c r="BH567"/>
      <c r="BI567"/>
      <c r="BJ567"/>
      <c r="BK567"/>
      <c r="BL567"/>
      <c r="BM567"/>
      <c r="BN567"/>
      <c r="BO567"/>
      <c r="BP567"/>
      <c r="BQ567"/>
      <c r="BR567"/>
      <c r="BS567"/>
      <c r="BT567"/>
      <c r="BU567"/>
      <c r="BV567"/>
      <c r="BW567"/>
      <c r="BX567"/>
      <c r="BY567"/>
      <c r="BZ567"/>
      <c r="CA567"/>
      <c r="CB567"/>
      <c r="CC567"/>
      <c r="CD567"/>
      <c r="CE567"/>
      <c r="CF567"/>
      <c r="CG567"/>
      <c r="CH567"/>
      <c r="CI567"/>
      <c r="CJ567"/>
      <c r="CK567"/>
      <c r="CL567"/>
      <c r="CM567"/>
      <c r="CN567"/>
      <c r="CO567"/>
      <c r="CP567"/>
      <c r="CQ567"/>
      <c r="CR567"/>
      <c r="CS567"/>
      <c r="CT567"/>
      <c r="CU567"/>
      <c r="CV567"/>
      <c r="CW567"/>
      <c r="CX567"/>
      <c r="CY567"/>
      <c r="CZ567"/>
      <c r="DA567"/>
      <c r="DB567"/>
      <c r="DC567"/>
      <c r="DD567"/>
      <c r="DE567"/>
      <c r="DF567"/>
      <c r="DG567"/>
      <c r="DH567"/>
      <c r="DI567"/>
      <c r="DJ567"/>
      <c r="DK567"/>
      <c r="DL567"/>
      <c r="DM567"/>
      <c r="DN567"/>
      <c r="DO567"/>
      <c r="DP567"/>
      <c r="DQ567"/>
      <c r="DR567"/>
      <c r="DS567"/>
      <c r="DT567"/>
      <c r="DU567"/>
    </row>
    <row r="568" spans="1:125">
      <c r="A568" t="s">
        <v>476</v>
      </c>
      <c r="B568" t="s">
        <v>477</v>
      </c>
      <c r="C568" t="s">
        <v>588</v>
      </c>
      <c r="D568" s="1">
        <v>40000</v>
      </c>
      <c r="E568" s="1">
        <v>1148</v>
      </c>
      <c r="F568" s="1">
        <v>442.65</v>
      </c>
      <c r="G568" s="1">
        <v>1216</v>
      </c>
      <c r="H568" s="1">
        <v>25</v>
      </c>
      <c r="I568" s="1">
        <f t="shared" si="142"/>
        <v>2831.65</v>
      </c>
      <c r="J568" s="1">
        <f t="shared" si="143"/>
        <v>37168.35</v>
      </c>
      <c r="K568"/>
      <c r="L568"/>
      <c r="M568"/>
      <c r="N568"/>
      <c r="O568"/>
      <c r="P568"/>
      <c r="Q568"/>
      <c r="R568"/>
      <c r="S568"/>
      <c r="T568"/>
      <c r="U568"/>
      <c r="V568"/>
      <c r="W568"/>
      <c r="X568"/>
      <c r="Y568"/>
      <c r="Z568"/>
      <c r="AA568"/>
      <c r="AB568"/>
      <c r="AC568"/>
      <c r="AD568"/>
      <c r="AE568"/>
      <c r="AF568"/>
      <c r="AG568"/>
      <c r="AH568"/>
      <c r="AI568"/>
      <c r="AJ568"/>
      <c r="AK568"/>
      <c r="AL568"/>
      <c r="AM568"/>
      <c r="AN568"/>
      <c r="AO568"/>
      <c r="AP568"/>
      <c r="AQ568"/>
      <c r="AR568"/>
      <c r="AS568"/>
      <c r="AT568"/>
      <c r="AU568"/>
      <c r="AV568"/>
      <c r="AW568"/>
      <c r="AX568"/>
      <c r="AY568"/>
      <c r="AZ568"/>
      <c r="BA568"/>
      <c r="BB568"/>
      <c r="BC568"/>
      <c r="BD568"/>
      <c r="BE568"/>
      <c r="BF568"/>
      <c r="BG568"/>
      <c r="BH568"/>
      <c r="BI568"/>
      <c r="BJ568"/>
      <c r="BK568"/>
      <c r="BL568"/>
      <c r="BM568"/>
      <c r="BN568"/>
      <c r="BO568"/>
      <c r="BP568"/>
      <c r="BQ568"/>
      <c r="BR568"/>
      <c r="BS568"/>
      <c r="BT568"/>
      <c r="BU568"/>
      <c r="BV568"/>
      <c r="BW568"/>
      <c r="BX568"/>
      <c r="BY568"/>
      <c r="BZ568"/>
      <c r="CA568"/>
      <c r="CB568"/>
      <c r="CC568"/>
      <c r="CD568"/>
      <c r="CE568"/>
      <c r="CF568"/>
      <c r="CG568"/>
      <c r="CH568"/>
      <c r="CI568"/>
      <c r="CJ568"/>
      <c r="CK568"/>
      <c r="CL568"/>
      <c r="CM568"/>
      <c r="CN568"/>
      <c r="CO568"/>
      <c r="CP568"/>
      <c r="CQ568"/>
      <c r="CR568"/>
      <c r="CS568"/>
      <c r="CT568"/>
      <c r="CU568"/>
      <c r="CV568"/>
      <c r="CW568"/>
      <c r="CX568"/>
      <c r="CY568"/>
      <c r="CZ568"/>
      <c r="DA568"/>
      <c r="DB568"/>
      <c r="DC568"/>
      <c r="DD568"/>
      <c r="DE568"/>
      <c r="DF568"/>
      <c r="DG568"/>
      <c r="DH568"/>
      <c r="DI568"/>
      <c r="DJ568"/>
      <c r="DK568"/>
      <c r="DL568"/>
      <c r="DM568"/>
      <c r="DN568"/>
      <c r="DO568"/>
      <c r="DP568"/>
      <c r="DQ568"/>
      <c r="DR568"/>
      <c r="DS568"/>
      <c r="DT568"/>
      <c r="DU568"/>
    </row>
    <row r="569" spans="1:125">
      <c r="A569" s="3" t="s">
        <v>18</v>
      </c>
      <c r="B569" s="3">
        <v>13</v>
      </c>
      <c r="C569" s="3"/>
      <c r="D569" s="4">
        <f>SUM(D556:D568)</f>
        <v>512000</v>
      </c>
      <c r="E569" s="4">
        <f t="shared" ref="E569:J569" si="144">SUM(E556:E568)</f>
        <v>14694.4</v>
      </c>
      <c r="F569" s="4">
        <f t="shared" si="144"/>
        <v>10772.82</v>
      </c>
      <c r="G569" s="4">
        <f t="shared" si="144"/>
        <v>15564.8</v>
      </c>
      <c r="H569" s="4">
        <f t="shared" si="144"/>
        <v>5413.24</v>
      </c>
      <c r="I569" s="4">
        <f t="shared" si="144"/>
        <v>46445.26</v>
      </c>
      <c r="J569" s="4">
        <f t="shared" si="144"/>
        <v>465554.74</v>
      </c>
    </row>
    <row r="571" spans="1:125">
      <c r="A571" s="11" t="s">
        <v>408</v>
      </c>
      <c r="B571" s="11"/>
      <c r="C571" s="13"/>
      <c r="D571" s="11"/>
      <c r="E571" s="11"/>
      <c r="F571" s="11"/>
      <c r="G571" s="11"/>
      <c r="H571" s="11"/>
      <c r="I571" s="11"/>
      <c r="J571" s="11"/>
    </row>
    <row r="572" spans="1:125">
      <c r="A572" t="s">
        <v>409</v>
      </c>
      <c r="B572" t="s">
        <v>410</v>
      </c>
      <c r="C572" t="s">
        <v>588</v>
      </c>
      <c r="D572" s="1">
        <v>27000</v>
      </c>
      <c r="E572" s="1">
        <v>774.9</v>
      </c>
      <c r="F572" s="1">
        <v>0</v>
      </c>
      <c r="G572" s="1">
        <v>820.8</v>
      </c>
      <c r="H572" s="1">
        <v>1056.6199999999999</v>
      </c>
      <c r="I572" s="1">
        <f t="shared" ref="I572:I579" si="145">E572+F572+G572+H572</f>
        <v>2652.3199999999997</v>
      </c>
      <c r="J572" s="1">
        <f t="shared" ref="J572:J579" si="146">D572-I572</f>
        <v>24347.68</v>
      </c>
    </row>
    <row r="573" spans="1:125">
      <c r="A573" t="s">
        <v>412</v>
      </c>
      <c r="B573" t="s">
        <v>410</v>
      </c>
      <c r="C573" t="s">
        <v>585</v>
      </c>
      <c r="D573" s="1">
        <v>30000</v>
      </c>
      <c r="E573" s="1">
        <v>861</v>
      </c>
      <c r="F573" s="1">
        <v>0</v>
      </c>
      <c r="G573" s="1">
        <v>912</v>
      </c>
      <c r="H573" s="1">
        <v>125</v>
      </c>
      <c r="I573" s="1">
        <f t="shared" si="145"/>
        <v>1898</v>
      </c>
      <c r="J573" s="1">
        <f t="shared" si="146"/>
        <v>28102</v>
      </c>
    </row>
    <row r="574" spans="1:125">
      <c r="A574" t="s">
        <v>413</v>
      </c>
      <c r="B574" t="s">
        <v>278</v>
      </c>
      <c r="C574" t="s">
        <v>588</v>
      </c>
      <c r="D574" s="1">
        <v>25000</v>
      </c>
      <c r="E574" s="1">
        <v>717.5</v>
      </c>
      <c r="F574" s="1">
        <v>0</v>
      </c>
      <c r="G574" s="1">
        <v>760</v>
      </c>
      <c r="H574" s="1">
        <v>245</v>
      </c>
      <c r="I574" s="1">
        <f t="shared" si="145"/>
        <v>1722.5</v>
      </c>
      <c r="J574" s="1">
        <f t="shared" si="146"/>
        <v>23277.5</v>
      </c>
    </row>
    <row r="575" spans="1:125">
      <c r="A575" t="s">
        <v>45</v>
      </c>
      <c r="B575" t="s">
        <v>513</v>
      </c>
      <c r="C575" t="s">
        <v>585</v>
      </c>
      <c r="D575" s="1">
        <v>40000</v>
      </c>
      <c r="E575" s="1">
        <v>1148</v>
      </c>
      <c r="F575" s="1">
        <v>287.91000000000003</v>
      </c>
      <c r="G575" s="1">
        <v>1216</v>
      </c>
      <c r="H575" s="1">
        <v>1176.6199999999999</v>
      </c>
      <c r="I575" s="1">
        <f>E575+F575+G575+H575</f>
        <v>3828.5299999999997</v>
      </c>
      <c r="J575" s="1">
        <f>D575-I575</f>
        <v>36171.47</v>
      </c>
    </row>
    <row r="576" spans="1:125">
      <c r="A576" t="s">
        <v>213</v>
      </c>
      <c r="B576" t="s">
        <v>12</v>
      </c>
      <c r="C576" t="s">
        <v>588</v>
      </c>
      <c r="D576" s="1">
        <v>25000</v>
      </c>
      <c r="E576" s="1">
        <v>717.5</v>
      </c>
      <c r="F576" s="1">
        <v>0</v>
      </c>
      <c r="G576" s="1">
        <v>760</v>
      </c>
      <c r="H576" s="1">
        <v>125</v>
      </c>
      <c r="I576" s="1">
        <f>E576+F576+G576+H576</f>
        <v>1602.5</v>
      </c>
      <c r="J576" s="1">
        <f>D576-I576</f>
        <v>23397.5</v>
      </c>
    </row>
    <row r="577" spans="1:125">
      <c r="A577" t="s">
        <v>579</v>
      </c>
      <c r="B577" t="s">
        <v>580</v>
      </c>
      <c r="C577" t="s">
        <v>588</v>
      </c>
      <c r="D577" s="1">
        <v>25000</v>
      </c>
      <c r="E577" s="1">
        <v>717.5</v>
      </c>
      <c r="F577" s="1">
        <v>0</v>
      </c>
      <c r="G577" s="1">
        <v>760</v>
      </c>
      <c r="H577" s="1">
        <v>25</v>
      </c>
      <c r="I577" s="1">
        <f>+E577+F577+G577+H577</f>
        <v>1502.5</v>
      </c>
      <c r="J577" s="1">
        <f>D577-I577</f>
        <v>23497.5</v>
      </c>
    </row>
    <row r="578" spans="1:125">
      <c r="A578" t="s">
        <v>633</v>
      </c>
      <c r="B578" t="s">
        <v>632</v>
      </c>
      <c r="C578" t="s">
        <v>588</v>
      </c>
      <c r="D578" s="1">
        <v>20000</v>
      </c>
      <c r="E578" s="1">
        <v>574</v>
      </c>
      <c r="F578" s="1">
        <v>0</v>
      </c>
      <c r="G578" s="1">
        <v>608</v>
      </c>
      <c r="H578" s="1">
        <v>25</v>
      </c>
      <c r="I578" s="1">
        <f>E578+F578+G578+H578</f>
        <v>1207</v>
      </c>
      <c r="J578" s="1">
        <f>D578-I578</f>
        <v>18793</v>
      </c>
      <c r="K578"/>
      <c r="L578"/>
      <c r="M578"/>
      <c r="N578"/>
      <c r="O578"/>
      <c r="P578"/>
      <c r="Q578"/>
      <c r="R578"/>
      <c r="S578"/>
      <c r="T578"/>
      <c r="U578"/>
      <c r="V578"/>
      <c r="W578"/>
      <c r="X578"/>
      <c r="Y578"/>
      <c r="Z578"/>
      <c r="AA578"/>
      <c r="AB578"/>
      <c r="AC578"/>
      <c r="AD578"/>
      <c r="AE578"/>
      <c r="AF578"/>
      <c r="AG578"/>
      <c r="AH578"/>
      <c r="AI578"/>
      <c r="AJ578"/>
      <c r="AK578"/>
      <c r="AL578"/>
      <c r="AM578"/>
      <c r="AN578"/>
      <c r="AO578"/>
      <c r="AP578"/>
      <c r="AQ578"/>
      <c r="AR578"/>
      <c r="AS578"/>
      <c r="AT578"/>
      <c r="AU578"/>
      <c r="AV578"/>
      <c r="AW578"/>
      <c r="AX578"/>
      <c r="AY578"/>
      <c r="AZ578"/>
      <c r="BA578"/>
      <c r="BB578"/>
      <c r="BC578"/>
      <c r="BD578"/>
      <c r="BE578"/>
      <c r="BF578"/>
      <c r="BG578"/>
      <c r="BH578"/>
      <c r="BI578"/>
      <c r="BJ578"/>
      <c r="BK578"/>
      <c r="BL578"/>
      <c r="BM578"/>
      <c r="BN578"/>
      <c r="BO578"/>
      <c r="BP578"/>
      <c r="BQ578"/>
      <c r="BR578"/>
      <c r="BS578"/>
      <c r="BT578"/>
      <c r="BU578"/>
      <c r="BV578"/>
      <c r="BW578"/>
      <c r="BX578"/>
      <c r="BY578"/>
      <c r="BZ578"/>
      <c r="CA578"/>
      <c r="CB578"/>
      <c r="CC578"/>
      <c r="CD578"/>
      <c r="CE578"/>
      <c r="CF578"/>
      <c r="CG578"/>
      <c r="CH578"/>
      <c r="CI578"/>
      <c r="CJ578"/>
      <c r="CK578"/>
      <c r="CL578"/>
      <c r="CM578"/>
      <c r="CN578"/>
      <c r="CO578"/>
      <c r="CP578"/>
      <c r="CQ578"/>
      <c r="CR578"/>
      <c r="CS578"/>
      <c r="CT578"/>
      <c r="CU578"/>
      <c r="CV578"/>
      <c r="CW578"/>
      <c r="CX578"/>
      <c r="CY578"/>
      <c r="CZ578"/>
      <c r="DA578"/>
      <c r="DB578"/>
      <c r="DC578"/>
      <c r="DD578"/>
      <c r="DE578"/>
      <c r="DF578"/>
      <c r="DG578"/>
      <c r="DH578"/>
      <c r="DI578"/>
      <c r="DJ578"/>
      <c r="DK578"/>
      <c r="DL578"/>
      <c r="DM578"/>
      <c r="DN578"/>
      <c r="DO578"/>
      <c r="DP578"/>
      <c r="DQ578"/>
      <c r="DR578"/>
      <c r="DS578"/>
      <c r="DT578"/>
      <c r="DU578"/>
    </row>
    <row r="579" spans="1:125">
      <c r="A579" t="s">
        <v>414</v>
      </c>
      <c r="B579" t="s">
        <v>23</v>
      </c>
      <c r="C579" t="s">
        <v>585</v>
      </c>
      <c r="D579" s="1">
        <v>74000</v>
      </c>
      <c r="E579" s="1">
        <v>2123.8000000000002</v>
      </c>
      <c r="F579" s="1">
        <v>6121.2</v>
      </c>
      <c r="G579" s="1">
        <v>2249.6</v>
      </c>
      <c r="H579" s="1">
        <v>25</v>
      </c>
      <c r="I579" s="1">
        <f t="shared" si="145"/>
        <v>10519.6</v>
      </c>
      <c r="J579" s="1">
        <f t="shared" si="146"/>
        <v>63480.4</v>
      </c>
    </row>
    <row r="580" spans="1:125">
      <c r="A580" s="3" t="s">
        <v>18</v>
      </c>
      <c r="B580" s="3">
        <v>8</v>
      </c>
      <c r="C580" s="3"/>
      <c r="D580" s="4">
        <f t="shared" ref="D580:J580" si="147">SUM(D572:D579)</f>
        <v>266000</v>
      </c>
      <c r="E580" s="4">
        <f t="shared" si="147"/>
        <v>7634.2</v>
      </c>
      <c r="F580" s="4">
        <f t="shared" si="147"/>
        <v>6409.11</v>
      </c>
      <c r="G580" s="4">
        <f t="shared" si="147"/>
        <v>8086.4</v>
      </c>
      <c r="H580" s="4">
        <f t="shared" si="147"/>
        <v>2803.24</v>
      </c>
      <c r="I580" s="4">
        <f t="shared" si="147"/>
        <v>24932.949999999997</v>
      </c>
      <c r="J580" s="4">
        <f t="shared" si="147"/>
        <v>241067.05</v>
      </c>
    </row>
    <row r="582" spans="1:125">
      <c r="A582" s="11" t="s">
        <v>415</v>
      </c>
      <c r="B582" s="11"/>
      <c r="C582" s="13"/>
      <c r="D582" s="11"/>
      <c r="E582" s="11"/>
      <c r="F582" s="11"/>
      <c r="G582" s="11"/>
      <c r="H582" s="11"/>
      <c r="I582" s="11"/>
      <c r="J582" s="11"/>
    </row>
    <row r="583" spans="1:125">
      <c r="A583" t="s">
        <v>416</v>
      </c>
      <c r="B583" t="s">
        <v>417</v>
      </c>
      <c r="C583" t="s">
        <v>588</v>
      </c>
      <c r="D583" s="1">
        <v>30000</v>
      </c>
      <c r="E583" s="1">
        <v>861</v>
      </c>
      <c r="F583" s="1">
        <v>0</v>
      </c>
      <c r="G583" s="1">
        <v>912</v>
      </c>
      <c r="H583" s="1">
        <v>145</v>
      </c>
      <c r="I583" s="1">
        <f t="shared" ref="I583:I586" si="148">E583+F583+G583+H583</f>
        <v>1918</v>
      </c>
      <c r="J583" s="1">
        <f t="shared" ref="J583:J586" si="149">D583-I583</f>
        <v>28082</v>
      </c>
    </row>
    <row r="584" spans="1:125">
      <c r="A584" t="s">
        <v>420</v>
      </c>
      <c r="B584" t="s">
        <v>417</v>
      </c>
      <c r="C584" t="s">
        <v>588</v>
      </c>
      <c r="D584" s="1">
        <v>33000</v>
      </c>
      <c r="E584" s="1">
        <v>947.1</v>
      </c>
      <c r="F584" s="1">
        <v>0</v>
      </c>
      <c r="G584" s="1">
        <v>1003.2</v>
      </c>
      <c r="H584" s="1">
        <v>25</v>
      </c>
      <c r="I584" s="1">
        <f t="shared" si="148"/>
        <v>1975.3000000000002</v>
      </c>
      <c r="J584" s="1">
        <f t="shared" si="149"/>
        <v>31024.7</v>
      </c>
    </row>
    <row r="585" spans="1:125">
      <c r="A585" t="s">
        <v>421</v>
      </c>
      <c r="B585" t="s">
        <v>417</v>
      </c>
      <c r="C585" t="s">
        <v>585</v>
      </c>
      <c r="D585" s="1">
        <v>36850</v>
      </c>
      <c r="E585" s="1">
        <v>1057.5999999999999</v>
      </c>
      <c r="F585" s="1">
        <v>0</v>
      </c>
      <c r="G585" s="1">
        <v>1120.24</v>
      </c>
      <c r="H585" s="1">
        <v>25</v>
      </c>
      <c r="I585" s="1">
        <f t="shared" si="148"/>
        <v>2202.84</v>
      </c>
      <c r="J585" s="1">
        <f t="shared" si="149"/>
        <v>34647.160000000003</v>
      </c>
    </row>
    <row r="586" spans="1:125">
      <c r="A586" t="s">
        <v>422</v>
      </c>
      <c r="B586" t="s">
        <v>423</v>
      </c>
      <c r="C586" t="s">
        <v>588</v>
      </c>
      <c r="D586" s="1">
        <v>45000</v>
      </c>
      <c r="E586" s="1">
        <v>1291.5</v>
      </c>
      <c r="F586" s="1">
        <v>1148.33</v>
      </c>
      <c r="G586" s="1">
        <v>1368</v>
      </c>
      <c r="H586" s="1">
        <v>125</v>
      </c>
      <c r="I586" s="1">
        <f t="shared" si="148"/>
        <v>3932.83</v>
      </c>
      <c r="J586" s="1">
        <f t="shared" si="149"/>
        <v>41067.17</v>
      </c>
    </row>
    <row r="587" spans="1:125">
      <c r="A587" t="s">
        <v>424</v>
      </c>
      <c r="B587" t="s">
        <v>23</v>
      </c>
      <c r="C587" t="s">
        <v>585</v>
      </c>
      <c r="D587" s="1">
        <v>80000</v>
      </c>
      <c r="E587" s="1">
        <v>2296</v>
      </c>
      <c r="F587" s="1">
        <v>7400.87</v>
      </c>
      <c r="G587" s="1">
        <v>2432</v>
      </c>
      <c r="H587" s="1">
        <v>125</v>
      </c>
      <c r="I587" s="1">
        <f>E587+F587+G587+H587</f>
        <v>12253.869999999999</v>
      </c>
      <c r="J587" s="1">
        <f>D587-I587</f>
        <v>67746.13</v>
      </c>
    </row>
    <row r="588" spans="1:125">
      <c r="A588" t="s">
        <v>694</v>
      </c>
      <c r="B588" t="s">
        <v>581</v>
      </c>
      <c r="C588" t="s">
        <v>588</v>
      </c>
      <c r="D588" s="1">
        <v>22000</v>
      </c>
      <c r="E588" s="1">
        <v>631.4</v>
      </c>
      <c r="F588" s="1">
        <v>0</v>
      </c>
      <c r="G588" s="1">
        <v>668.8</v>
      </c>
      <c r="H588" s="1">
        <v>25</v>
      </c>
      <c r="I588" s="1">
        <f>E588+F588+G588+H588</f>
        <v>1325.1999999999998</v>
      </c>
      <c r="J588" s="1">
        <f>D588-I588</f>
        <v>20674.8</v>
      </c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  <c r="Y588"/>
      <c r="Z588"/>
      <c r="AA588"/>
      <c r="AB588"/>
      <c r="AC588"/>
      <c r="AD588"/>
      <c r="AE588"/>
      <c r="AF588"/>
      <c r="AG588"/>
      <c r="AH588"/>
      <c r="AI588"/>
      <c r="AJ588"/>
      <c r="AK588"/>
      <c r="AL588"/>
      <c r="AM588"/>
      <c r="AN588"/>
      <c r="AO588"/>
      <c r="AP588"/>
      <c r="AQ588"/>
      <c r="AR588"/>
      <c r="AS588"/>
      <c r="AT588"/>
      <c r="AU588"/>
      <c r="AV588"/>
      <c r="AW588"/>
      <c r="AX588"/>
      <c r="AY588"/>
      <c r="AZ588"/>
      <c r="BA588"/>
      <c r="BB588"/>
      <c r="BC588"/>
      <c r="BD588"/>
      <c r="BE588"/>
      <c r="BF588"/>
      <c r="BG588"/>
      <c r="BH588"/>
      <c r="BI588"/>
      <c r="BJ588"/>
      <c r="BK588"/>
      <c r="BL588"/>
      <c r="BM588"/>
      <c r="BN588"/>
      <c r="BO588"/>
      <c r="BP588"/>
      <c r="BQ588"/>
      <c r="BR588"/>
      <c r="BS588"/>
      <c r="BT588"/>
      <c r="BU588"/>
      <c r="BV588"/>
      <c r="BW588"/>
      <c r="BX588"/>
      <c r="BY588"/>
      <c r="BZ588"/>
      <c r="CA588"/>
      <c r="CB588"/>
      <c r="CC588"/>
      <c r="CD588"/>
      <c r="CE588"/>
      <c r="CF588"/>
      <c r="CG588"/>
      <c r="CH588"/>
      <c r="CI588"/>
      <c r="CJ588"/>
      <c r="CK588"/>
      <c r="CL588"/>
      <c r="CM588"/>
      <c r="CN588"/>
      <c r="CO588"/>
      <c r="CP588"/>
      <c r="CQ588"/>
      <c r="CR588"/>
      <c r="CS588"/>
      <c r="CT588"/>
      <c r="CU588"/>
      <c r="CV588"/>
      <c r="CW588"/>
      <c r="CX588"/>
      <c r="CY588"/>
      <c r="CZ588"/>
      <c r="DA588"/>
      <c r="DB588"/>
      <c r="DC588"/>
      <c r="DD588"/>
      <c r="DE588"/>
      <c r="DF588"/>
      <c r="DG588"/>
      <c r="DH588"/>
      <c r="DI588"/>
      <c r="DJ588"/>
      <c r="DK588"/>
      <c r="DL588"/>
      <c r="DM588"/>
      <c r="DN588"/>
      <c r="DO588"/>
      <c r="DP588"/>
      <c r="DQ588"/>
      <c r="DR588"/>
      <c r="DS588"/>
      <c r="DT588"/>
      <c r="DU588"/>
    </row>
    <row r="589" spans="1:125">
      <c r="A589" t="s">
        <v>634</v>
      </c>
      <c r="B589" t="s">
        <v>581</v>
      </c>
      <c r="C589" t="s">
        <v>588</v>
      </c>
      <c r="D589" s="1">
        <v>37000</v>
      </c>
      <c r="E589" s="1">
        <v>1061.9000000000001</v>
      </c>
      <c r="F589" s="1">
        <v>19.25</v>
      </c>
      <c r="G589" s="1">
        <v>1124.8</v>
      </c>
      <c r="H589" s="1">
        <v>25</v>
      </c>
      <c r="I589" s="1">
        <f>E589+F589+G589+H589</f>
        <v>2230.9499999999998</v>
      </c>
      <c r="J589" s="1">
        <f>D589-I589</f>
        <v>34769.050000000003</v>
      </c>
      <c r="K589"/>
      <c r="L589"/>
      <c r="M589"/>
      <c r="N589"/>
      <c r="O589"/>
      <c r="P589"/>
      <c r="Q589"/>
      <c r="R589"/>
      <c r="S589"/>
      <c r="T589"/>
      <c r="U589"/>
      <c r="V589"/>
      <c r="W589"/>
      <c r="X589"/>
      <c r="Y589"/>
      <c r="Z589"/>
      <c r="AA589"/>
      <c r="AB589"/>
      <c r="AC589"/>
      <c r="AD589"/>
      <c r="AE589"/>
      <c r="AF589"/>
      <c r="AG589"/>
      <c r="AH589"/>
      <c r="AI589"/>
      <c r="AJ589"/>
      <c r="AK589"/>
      <c r="AL589"/>
      <c r="AM589"/>
      <c r="AN589"/>
      <c r="AO589"/>
      <c r="AP589"/>
      <c r="AQ589"/>
      <c r="AR589"/>
      <c r="AS589"/>
      <c r="AT589"/>
      <c r="AU589"/>
      <c r="AV589"/>
      <c r="AW589"/>
      <c r="AX589"/>
      <c r="AY589"/>
      <c r="AZ589"/>
      <c r="BA589"/>
      <c r="BB589"/>
      <c r="BC589"/>
      <c r="BD589"/>
      <c r="BE589"/>
      <c r="BF589"/>
      <c r="BG589"/>
      <c r="BH589"/>
      <c r="BI589"/>
      <c r="BJ589"/>
      <c r="BK589"/>
      <c r="BL589"/>
      <c r="BM589"/>
      <c r="BN589"/>
      <c r="BO589"/>
      <c r="BP589"/>
      <c r="BQ589"/>
      <c r="BR589"/>
      <c r="BS589"/>
      <c r="BT589"/>
      <c r="BU589"/>
      <c r="BV589"/>
      <c r="BW589"/>
      <c r="BX589"/>
      <c r="BY589"/>
      <c r="BZ589"/>
      <c r="CA589"/>
      <c r="CB589"/>
      <c r="CC589"/>
      <c r="CD589"/>
      <c r="CE589"/>
      <c r="CF589"/>
      <c r="CG589"/>
      <c r="CH589"/>
      <c r="CI589"/>
      <c r="CJ589"/>
      <c r="CK589"/>
      <c r="CL589"/>
      <c r="CM589"/>
      <c r="CN589"/>
      <c r="CO589"/>
      <c r="CP589"/>
      <c r="CQ589"/>
      <c r="CR589"/>
      <c r="CS589"/>
      <c r="CT589"/>
      <c r="CU589"/>
      <c r="CV589"/>
      <c r="CW589"/>
      <c r="CX589"/>
      <c r="CY589"/>
      <c r="CZ589"/>
      <c r="DA589"/>
      <c r="DB589"/>
      <c r="DC589"/>
      <c r="DD589"/>
      <c r="DE589"/>
      <c r="DF589"/>
      <c r="DG589"/>
      <c r="DH589"/>
      <c r="DI589"/>
      <c r="DJ589"/>
      <c r="DK589"/>
      <c r="DL589"/>
      <c r="DM589"/>
      <c r="DN589"/>
      <c r="DO589"/>
      <c r="DP589"/>
      <c r="DQ589"/>
      <c r="DR589"/>
      <c r="DS589"/>
      <c r="DT589"/>
      <c r="DU589"/>
    </row>
    <row r="590" spans="1:125">
      <c r="A590" t="s">
        <v>583</v>
      </c>
      <c r="B590" t="s">
        <v>581</v>
      </c>
      <c r="C590" t="s">
        <v>588</v>
      </c>
      <c r="D590" s="1">
        <v>30000</v>
      </c>
      <c r="E590" s="1">
        <v>861</v>
      </c>
      <c r="F590" s="1">
        <v>0</v>
      </c>
      <c r="G590" s="1">
        <v>912</v>
      </c>
      <c r="H590" s="1">
        <v>25</v>
      </c>
      <c r="I590" s="1">
        <f>+E590+F590+G590+H590</f>
        <v>1798</v>
      </c>
      <c r="J590" s="1">
        <f>D590-I590</f>
        <v>28202</v>
      </c>
      <c r="K590"/>
      <c r="L590"/>
      <c r="M590"/>
      <c r="N590"/>
      <c r="O590"/>
      <c r="P590"/>
      <c r="Q590"/>
      <c r="R590"/>
      <c r="S590"/>
      <c r="T590"/>
      <c r="U590"/>
      <c r="V590"/>
      <c r="W590"/>
      <c r="X590"/>
      <c r="Y590"/>
      <c r="Z590"/>
      <c r="AA590"/>
      <c r="AB590"/>
      <c r="AC590"/>
      <c r="AD590"/>
      <c r="AE590"/>
      <c r="AF590"/>
      <c r="AG590"/>
      <c r="AH590"/>
      <c r="AI590"/>
      <c r="AJ590"/>
      <c r="AK590"/>
      <c r="AL590"/>
      <c r="AM590"/>
      <c r="AN590"/>
      <c r="AO590"/>
      <c r="AP590"/>
      <c r="AQ590"/>
      <c r="AR590"/>
      <c r="AS590"/>
      <c r="AT590"/>
      <c r="AU590"/>
      <c r="AV590"/>
      <c r="AW590"/>
      <c r="AX590"/>
      <c r="AY590"/>
      <c r="AZ590"/>
      <c r="BA590"/>
      <c r="BB590"/>
      <c r="BC590"/>
      <c r="BD590"/>
      <c r="BE590"/>
      <c r="BF590"/>
      <c r="BG590"/>
      <c r="BH590"/>
      <c r="BI590"/>
      <c r="BJ590"/>
      <c r="BK590"/>
      <c r="BL590"/>
      <c r="BM590"/>
      <c r="BN590"/>
      <c r="BO590"/>
      <c r="BP590"/>
      <c r="BQ590"/>
      <c r="BR590"/>
      <c r="BS590"/>
      <c r="BT590"/>
      <c r="BU590"/>
      <c r="BV590"/>
      <c r="BW590"/>
      <c r="BX590"/>
      <c r="BY590"/>
      <c r="BZ590"/>
      <c r="CA590"/>
      <c r="CB590"/>
      <c r="CC590"/>
      <c r="CD590"/>
      <c r="CE590"/>
      <c r="CF590"/>
      <c r="CG590"/>
      <c r="CH590"/>
      <c r="CI590"/>
      <c r="CJ590"/>
      <c r="CK590"/>
      <c r="CL590"/>
      <c r="CM590"/>
      <c r="CN590"/>
      <c r="CO590"/>
      <c r="CP590"/>
      <c r="CQ590"/>
      <c r="CR590"/>
      <c r="CS590"/>
      <c r="CT590"/>
      <c r="CU590"/>
      <c r="CV590"/>
      <c r="CW590"/>
      <c r="CX590"/>
      <c r="CY590"/>
      <c r="CZ590"/>
      <c r="DA590"/>
      <c r="DB590"/>
      <c r="DC590"/>
      <c r="DD590"/>
      <c r="DE590"/>
      <c r="DF590"/>
      <c r="DG590"/>
      <c r="DH590"/>
      <c r="DI590"/>
      <c r="DJ590"/>
      <c r="DK590"/>
      <c r="DL590"/>
      <c r="DM590"/>
      <c r="DN590"/>
      <c r="DO590"/>
      <c r="DP590"/>
      <c r="DQ590"/>
      <c r="DR590"/>
      <c r="DS590"/>
      <c r="DT590"/>
      <c r="DU590"/>
    </row>
    <row r="591" spans="1:125">
      <c r="A591" t="s">
        <v>582</v>
      </c>
      <c r="B591" t="s">
        <v>581</v>
      </c>
      <c r="C591" t="s">
        <v>588</v>
      </c>
      <c r="D591" s="1">
        <v>40000</v>
      </c>
      <c r="E591" s="1">
        <v>1148</v>
      </c>
      <c r="F591" s="1">
        <v>442.65</v>
      </c>
      <c r="G591" s="1">
        <v>1216</v>
      </c>
      <c r="H591" s="1">
        <v>25</v>
      </c>
      <c r="I591" s="1">
        <f>+E591+F591+G591+H591</f>
        <v>2831.65</v>
      </c>
      <c r="J591" s="1">
        <f>D591-I591</f>
        <v>37168.35</v>
      </c>
      <c r="K591"/>
      <c r="L591"/>
      <c r="M591"/>
      <c r="N591"/>
      <c r="O591"/>
      <c r="P591"/>
      <c r="Q591"/>
      <c r="R591"/>
      <c r="S591"/>
      <c r="T591"/>
      <c r="U591"/>
      <c r="V591"/>
      <c r="W591"/>
      <c r="X591"/>
      <c r="Y591"/>
      <c r="Z591"/>
      <c r="AA591"/>
      <c r="AB591"/>
      <c r="AC591"/>
      <c r="AD591"/>
      <c r="AE591"/>
      <c r="AF591"/>
      <c r="AG591"/>
      <c r="AH591"/>
      <c r="AI591"/>
      <c r="AJ591"/>
      <c r="AK591"/>
      <c r="AL591"/>
      <c r="AM591"/>
      <c r="AN591"/>
      <c r="AO591"/>
      <c r="AP591"/>
      <c r="AQ591"/>
      <c r="AR591"/>
      <c r="AS591"/>
      <c r="AT591"/>
      <c r="AU591"/>
      <c r="AV591"/>
      <c r="AW591"/>
      <c r="AX591"/>
      <c r="AY591"/>
      <c r="AZ591"/>
      <c r="BA591"/>
      <c r="BB591"/>
      <c r="BC591"/>
      <c r="BD591"/>
      <c r="BE591"/>
      <c r="BF591"/>
      <c r="BG591"/>
      <c r="BH591"/>
      <c r="BI591"/>
      <c r="BJ591"/>
      <c r="BK591"/>
      <c r="BL591"/>
      <c r="BM591"/>
      <c r="BN591"/>
      <c r="BO591"/>
      <c r="BP591"/>
      <c r="BQ591"/>
      <c r="BR591"/>
      <c r="BS591"/>
      <c r="BT591"/>
      <c r="BU591"/>
      <c r="BV591"/>
      <c r="BW591"/>
      <c r="BX591"/>
      <c r="BY591"/>
      <c r="BZ591"/>
      <c r="CA591"/>
      <c r="CB591"/>
      <c r="CC591"/>
      <c r="CD591"/>
      <c r="CE591"/>
      <c r="CF591"/>
      <c r="CG591"/>
      <c r="CH591"/>
      <c r="CI591"/>
      <c r="CJ591"/>
      <c r="CK591"/>
      <c r="CL591"/>
      <c r="CM591"/>
      <c r="CN591"/>
      <c r="CO591"/>
      <c r="CP591"/>
      <c r="CQ591"/>
      <c r="CR591"/>
      <c r="CS591"/>
      <c r="CT591"/>
      <c r="CU591"/>
      <c r="CV591"/>
      <c r="CW591"/>
      <c r="CX591"/>
      <c r="CY591"/>
      <c r="CZ591"/>
      <c r="DA591"/>
      <c r="DB591"/>
      <c r="DC591"/>
      <c r="DD591"/>
      <c r="DE591"/>
      <c r="DF591"/>
      <c r="DG591"/>
      <c r="DH591"/>
      <c r="DI591"/>
      <c r="DJ591"/>
      <c r="DK591"/>
      <c r="DL591"/>
      <c r="DM591"/>
      <c r="DN591"/>
      <c r="DO591"/>
      <c r="DP591"/>
      <c r="DQ591"/>
      <c r="DR591"/>
      <c r="DS591"/>
      <c r="DT591"/>
      <c r="DU591"/>
    </row>
    <row r="592" spans="1:125">
      <c r="A592" s="3" t="s">
        <v>18</v>
      </c>
      <c r="B592" s="3">
        <v>9</v>
      </c>
      <c r="C592" s="3"/>
      <c r="D592" s="4">
        <f t="shared" ref="D592:J592" si="150">SUM(D583:D591)</f>
        <v>353850</v>
      </c>
      <c r="E592" s="4">
        <f t="shared" si="150"/>
        <v>10155.5</v>
      </c>
      <c r="F592" s="4">
        <f t="shared" si="150"/>
        <v>9011.1</v>
      </c>
      <c r="G592" s="4">
        <f t="shared" si="150"/>
        <v>10757.04</v>
      </c>
      <c r="H592" s="4">
        <f t="shared" si="150"/>
        <v>545</v>
      </c>
      <c r="I592" s="4">
        <f t="shared" si="150"/>
        <v>30468.640000000003</v>
      </c>
      <c r="J592" s="4">
        <f t="shared" si="150"/>
        <v>323381.36</v>
      </c>
    </row>
    <row r="594" spans="1:125" ht="24.95" customHeight="1">
      <c r="A594" s="7" t="s">
        <v>426</v>
      </c>
      <c r="B594" s="7">
        <f>+B592+B580+B569+B553+B543+B516+B494+B438+B425+B419+B410+B402+B385+B374+B346+B337+B311+B300+B293+B289+B283+B275+B262+B258+B254+B238+B232+B228+B220+B216+B183+B179+B169+B160+B153+B149+B140+B136+B129+B122+B110+B104+B95+B82+B75+B67+B62+B56+B51+B47+B40+B33+B24</f>
        <v>425</v>
      </c>
      <c r="C594" s="7"/>
      <c r="D594" s="16">
        <f t="shared" ref="D594:J594" si="151">+D592+D580+D569+D553+D543+D516+D494+D438+D425+D419+D410+D402+D385+D374+D346+D337+D311+D300+D293+D289+D283+D275+D262+D258+D254+D238+D232+D228+D220+D216+D183+D179+D169+D160+D153+D149+D140+D136+D129+D122+D110+D104+D95+D82+D75+D67+D62+D56+D51+D47+D40+D33+D24</f>
        <v>17110401.420000002</v>
      </c>
      <c r="E594" s="16">
        <f t="shared" si="151"/>
        <v>490968.74</v>
      </c>
      <c r="F594" s="16">
        <f t="shared" si="151"/>
        <v>840763.37000000011</v>
      </c>
      <c r="G594" s="16">
        <f t="shared" si="151"/>
        <v>509056.50999999989</v>
      </c>
      <c r="H594" s="16">
        <f t="shared" si="151"/>
        <v>140673.31999999998</v>
      </c>
      <c r="I594" s="16">
        <f t="shared" si="151"/>
        <v>1981461.94</v>
      </c>
      <c r="J594" s="16">
        <f t="shared" si="151"/>
        <v>15128939.479999999</v>
      </c>
    </row>
    <row r="595" spans="1:125" s="5" customFormat="1" ht="15.75">
      <c r="A595" s="8"/>
      <c r="B595" s="8"/>
      <c r="C595" s="8"/>
      <c r="D595" s="9"/>
      <c r="E595" s="9"/>
      <c r="F595" s="9"/>
      <c r="G595" s="9"/>
      <c r="H595" s="9"/>
      <c r="I595" s="9"/>
      <c r="J595" s="9"/>
    </row>
    <row r="596" spans="1:125" s="5" customFormat="1" ht="15.75">
      <c r="A596" s="8"/>
      <c r="B596" s="8"/>
      <c r="C596" s="8"/>
      <c r="D596" s="9"/>
      <c r="E596" s="9"/>
      <c r="F596" s="9"/>
      <c r="G596" s="9"/>
      <c r="H596" s="9"/>
      <c r="I596" s="9"/>
      <c r="J596" s="9"/>
    </row>
    <row r="597" spans="1:125" ht="15.75">
      <c r="J597" s="9"/>
      <c r="DU597"/>
    </row>
    <row r="598" spans="1:125" ht="15.75">
      <c r="J598" s="9"/>
    </row>
  </sheetData>
  <mergeCells count="44">
    <mergeCell ref="A97:J97"/>
    <mergeCell ref="A53:J53"/>
    <mergeCell ref="A10:J10"/>
    <mergeCell ref="A26:J26"/>
    <mergeCell ref="A35:J35"/>
    <mergeCell ref="A42:J42"/>
    <mergeCell ref="A49:J49"/>
    <mergeCell ref="A58:J58"/>
    <mergeCell ref="A64:J64"/>
    <mergeCell ref="A69:J69"/>
    <mergeCell ref="A77:J77"/>
    <mergeCell ref="A84:J84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C7:C8"/>
    <mergeCell ref="A1:J1"/>
    <mergeCell ref="A2:J2"/>
    <mergeCell ref="A3:J3"/>
    <mergeCell ref="A4:J4"/>
    <mergeCell ref="A5:J5"/>
    <mergeCell ref="A240:J240"/>
    <mergeCell ref="A162:J162"/>
    <mergeCell ref="A171:J171"/>
    <mergeCell ref="A181:J181"/>
    <mergeCell ref="A185:J185"/>
    <mergeCell ref="A222:J222"/>
    <mergeCell ref="A230:J230"/>
    <mergeCell ref="A106:J106"/>
    <mergeCell ref="A112:J112"/>
    <mergeCell ref="A124:J124"/>
    <mergeCell ref="A138:J138"/>
    <mergeCell ref="A234:J234"/>
    <mergeCell ref="A131:J131"/>
    <mergeCell ref="A142:J142"/>
    <mergeCell ref="A151:J151"/>
    <mergeCell ref="A155:J15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61</v>
      </c>
      <c r="B2">
        <v>442.65</v>
      </c>
      <c r="E2" t="s">
        <v>296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372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292</v>
      </c>
      <c r="B4">
        <v>1007.19</v>
      </c>
      <c r="E4" t="s">
        <v>297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100</v>
      </c>
      <c r="B5">
        <v>1431.82</v>
      </c>
      <c r="E5" t="s">
        <v>298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442</v>
      </c>
      <c r="B6">
        <v>2136.27</v>
      </c>
      <c r="E6" t="s">
        <v>61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77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194</v>
      </c>
      <c r="B8">
        <v>1571.73</v>
      </c>
      <c r="E8" t="s">
        <v>292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100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102</v>
      </c>
      <c r="B10">
        <v>727.36</v>
      </c>
      <c r="E10" t="s">
        <v>294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196</v>
      </c>
      <c r="B11">
        <v>1008.41</v>
      </c>
      <c r="E11" t="s">
        <v>218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179</v>
      </c>
      <c r="B12">
        <v>1571.73</v>
      </c>
      <c r="E12" t="s">
        <v>300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263</v>
      </c>
      <c r="B13">
        <v>2922.14</v>
      </c>
      <c r="E13" t="s">
        <v>354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219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288</v>
      </c>
      <c r="B15">
        <v>1148.33</v>
      </c>
      <c r="E15" t="s">
        <v>260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82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69</v>
      </c>
      <c r="B17">
        <v>868.5</v>
      </c>
      <c r="E17" t="s">
        <v>154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66</v>
      </c>
      <c r="B18">
        <v>3486.68</v>
      </c>
      <c r="E18" t="s">
        <v>134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197</v>
      </c>
      <c r="B19">
        <v>1148.33</v>
      </c>
      <c r="E19" t="s">
        <v>77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399</v>
      </c>
      <c r="B20">
        <v>160.38</v>
      </c>
      <c r="E20" t="s">
        <v>194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220</v>
      </c>
      <c r="B21">
        <v>160.38</v>
      </c>
      <c r="E21" t="s">
        <v>409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441</v>
      </c>
      <c r="B22">
        <v>3486.68</v>
      </c>
      <c r="E22" t="s">
        <v>107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120</v>
      </c>
      <c r="B23">
        <v>442.65</v>
      </c>
      <c r="E23" t="s">
        <v>147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435</v>
      </c>
      <c r="B24">
        <v>727.36</v>
      </c>
      <c r="E24" t="s">
        <v>374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280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439</v>
      </c>
      <c r="B26">
        <v>27900.01</v>
      </c>
      <c r="E26" t="s">
        <v>301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209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54</v>
      </c>
      <c r="B28">
        <v>20251.03</v>
      </c>
      <c r="E28" t="s">
        <v>207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434</v>
      </c>
      <c r="B29">
        <v>3300.12</v>
      </c>
      <c r="E29" t="s">
        <v>109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403</v>
      </c>
      <c r="B30">
        <v>1430.6</v>
      </c>
      <c r="E30" t="s">
        <v>303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257</v>
      </c>
      <c r="B31">
        <v>160.38</v>
      </c>
      <c r="E31" t="s">
        <v>262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443</v>
      </c>
      <c r="B32">
        <v>8576.99</v>
      </c>
      <c r="E32" t="s">
        <v>102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380</v>
      </c>
      <c r="B33">
        <v>3113.57</v>
      </c>
      <c r="E33" t="s">
        <v>276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418</v>
      </c>
      <c r="B34">
        <v>19.25</v>
      </c>
      <c r="E34" t="s">
        <v>87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355</v>
      </c>
      <c r="B35">
        <v>1430.6</v>
      </c>
      <c r="E35" t="s">
        <v>287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223</v>
      </c>
      <c r="B36">
        <v>302.74</v>
      </c>
      <c r="E36" t="s">
        <v>125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97</v>
      </c>
      <c r="B37">
        <v>981.41</v>
      </c>
      <c r="E37" t="s">
        <v>196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284</v>
      </c>
      <c r="B38">
        <v>727.36</v>
      </c>
      <c r="E38" t="s">
        <v>179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189</v>
      </c>
      <c r="B39">
        <v>1290.68</v>
      </c>
      <c r="E39" t="s">
        <v>146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285</v>
      </c>
      <c r="B40">
        <v>21363.01</v>
      </c>
      <c r="E40" t="s">
        <v>263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239</v>
      </c>
      <c r="B41">
        <v>6309.38</v>
      </c>
      <c r="E41" t="s">
        <v>123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436</v>
      </c>
      <c r="B42">
        <v>1149.55</v>
      </c>
      <c r="E42" t="s">
        <v>142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264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416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440</v>
      </c>
      <c r="B45">
        <v>1066.0899999999999</v>
      </c>
      <c r="E45" t="s">
        <v>265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210</v>
      </c>
      <c r="B46">
        <v>3486.68</v>
      </c>
      <c r="E46" t="s">
        <v>243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85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91</v>
      </c>
      <c r="B48">
        <v>9753.1200000000008</v>
      </c>
      <c r="E48" t="s">
        <v>233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140</v>
      </c>
      <c r="B49">
        <v>1149.55</v>
      </c>
      <c r="E49" s="10" t="s">
        <v>408</v>
      </c>
      <c r="F49" s="10"/>
      <c r="G49" s="10"/>
      <c r="H49" s="10"/>
      <c r="I49" s="10"/>
      <c r="J49" s="10"/>
      <c r="K49">
        <v>459</v>
      </c>
    </row>
    <row r="50" spans="1:11">
      <c r="A50" t="s">
        <v>256</v>
      </c>
      <c r="B50">
        <v>21829.39</v>
      </c>
      <c r="E50" t="s">
        <v>407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226</v>
      </c>
      <c r="B51">
        <v>3486.68</v>
      </c>
      <c r="E51" t="s">
        <v>244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211</v>
      </c>
      <c r="B52">
        <v>8576.99</v>
      </c>
      <c r="E52" t="s">
        <v>202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302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290</v>
      </c>
      <c r="B54">
        <v>1148.33</v>
      </c>
      <c r="E54" t="s">
        <v>131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184</v>
      </c>
      <c r="B55">
        <v>1997.58</v>
      </c>
      <c r="E55" t="s">
        <v>304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137</v>
      </c>
      <c r="B56">
        <v>1430.6</v>
      </c>
      <c r="E56" t="s">
        <v>362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186</v>
      </c>
      <c r="B57">
        <v>1571.73</v>
      </c>
      <c r="E57" t="s">
        <v>288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235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72</v>
      </c>
      <c r="B59">
        <v>442.65</v>
      </c>
      <c r="E59" t="s">
        <v>82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231</v>
      </c>
      <c r="B60">
        <v>301.52</v>
      </c>
      <c r="E60" t="s">
        <v>69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81</v>
      </c>
      <c r="B61">
        <v>442.65</v>
      </c>
      <c r="E61" t="s">
        <v>66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174</v>
      </c>
      <c r="B62">
        <v>10929.24</v>
      </c>
      <c r="E62" t="s">
        <v>197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88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281</v>
      </c>
      <c r="B64">
        <v>160.38</v>
      </c>
      <c r="E64" t="s">
        <v>277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51</v>
      </c>
      <c r="B65">
        <v>583.79</v>
      </c>
      <c r="E65" t="s">
        <v>144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161</v>
      </c>
      <c r="B66">
        <v>5933.02</v>
      </c>
      <c r="E66" t="s">
        <v>387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75</v>
      </c>
      <c r="B67">
        <v>5368.48</v>
      </c>
      <c r="E67" s="10" t="s">
        <v>92</v>
      </c>
      <c r="F67" s="10"/>
      <c r="G67" s="10"/>
      <c r="H67" s="10"/>
      <c r="I67" s="10"/>
      <c r="J67" s="10"/>
      <c r="K67">
        <v>107</v>
      </c>
    </row>
    <row r="68" spans="1:11">
      <c r="A68" t="s">
        <v>104</v>
      </c>
      <c r="B68">
        <v>1571.73</v>
      </c>
      <c r="E68" s="10" t="s">
        <v>351</v>
      </c>
      <c r="F68" s="10"/>
      <c r="G68" s="10"/>
      <c r="H68" s="10"/>
      <c r="I68" s="10"/>
      <c r="J68" s="10"/>
      <c r="K68">
        <v>406</v>
      </c>
    </row>
    <row r="69" spans="1:11">
      <c r="A69" t="s">
        <v>191</v>
      </c>
      <c r="B69">
        <v>230.95</v>
      </c>
      <c r="E69" s="10" t="s">
        <v>170</v>
      </c>
      <c r="F69" s="10"/>
      <c r="G69" s="10"/>
      <c r="H69" s="10"/>
      <c r="I69" s="10"/>
      <c r="J69" s="10"/>
      <c r="K69">
        <v>202</v>
      </c>
    </row>
    <row r="70" spans="1:11">
      <c r="A70" t="s">
        <v>199</v>
      </c>
      <c r="B70">
        <v>1995.14</v>
      </c>
      <c r="E70" s="10" t="s">
        <v>398</v>
      </c>
      <c r="F70" s="10"/>
      <c r="G70" s="10"/>
      <c r="H70" s="10"/>
      <c r="I70" s="10"/>
      <c r="J70" s="10"/>
      <c r="K70">
        <v>449</v>
      </c>
    </row>
    <row r="71" spans="1:11">
      <c r="A71" t="s">
        <v>80</v>
      </c>
      <c r="B71">
        <v>9764.8799999999992</v>
      </c>
      <c r="E71" s="10" t="s">
        <v>185</v>
      </c>
      <c r="F71" s="10"/>
      <c r="G71" s="10"/>
      <c r="H71" s="10"/>
      <c r="I71" s="10"/>
      <c r="J71" s="10"/>
      <c r="K71">
        <v>222</v>
      </c>
    </row>
    <row r="72" spans="1:11">
      <c r="A72" t="s">
        <v>444</v>
      </c>
      <c r="B72">
        <v>1148.33</v>
      </c>
      <c r="E72" s="10" t="s">
        <v>255</v>
      </c>
      <c r="F72" s="10"/>
      <c r="G72" s="10"/>
      <c r="H72" s="10"/>
      <c r="I72" s="10"/>
      <c r="J72" s="10"/>
      <c r="K72">
        <v>299</v>
      </c>
    </row>
    <row r="73" spans="1:11">
      <c r="A73" t="s">
        <v>424</v>
      </c>
      <c r="B73">
        <v>2922.14</v>
      </c>
      <c r="E73" s="10" t="s">
        <v>206</v>
      </c>
      <c r="F73" s="10"/>
      <c r="G73" s="10"/>
      <c r="H73" s="10"/>
      <c r="I73" s="10"/>
      <c r="J73" s="10"/>
      <c r="K73">
        <v>247</v>
      </c>
    </row>
    <row r="74" spans="1:11">
      <c r="A74" t="s">
        <v>253</v>
      </c>
      <c r="B74">
        <v>3486.68</v>
      </c>
      <c r="E74" s="10" t="s">
        <v>286</v>
      </c>
      <c r="F74" s="10"/>
      <c r="G74" s="10"/>
      <c r="H74" s="10"/>
      <c r="I74" s="10"/>
      <c r="J74" s="10"/>
      <c r="K74">
        <v>336</v>
      </c>
    </row>
    <row r="75" spans="1:11">
      <c r="A75" t="s">
        <v>163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57</v>
      </c>
      <c r="B76">
        <v>3113.57</v>
      </c>
      <c r="E76" s="10" t="s">
        <v>432</v>
      </c>
      <c r="F76" s="10"/>
      <c r="G76" s="10"/>
      <c r="H76" s="10"/>
      <c r="I76" s="10"/>
      <c r="J76" s="10"/>
      <c r="K76">
        <v>39</v>
      </c>
    </row>
    <row r="77" spans="1:11">
      <c r="A77" t="s">
        <v>83</v>
      </c>
      <c r="B77">
        <v>1854</v>
      </c>
      <c r="E77" s="10" t="s">
        <v>53</v>
      </c>
      <c r="F77" s="10"/>
      <c r="G77" s="10"/>
      <c r="H77" s="10"/>
      <c r="I77" s="10"/>
      <c r="J77" s="10"/>
      <c r="K77">
        <v>60</v>
      </c>
    </row>
    <row r="78" spans="1:11">
      <c r="A78" t="s">
        <v>414</v>
      </c>
      <c r="B78">
        <v>6121.2</v>
      </c>
      <c r="E78" s="10" t="s">
        <v>50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399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128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200</v>
      </c>
      <c r="B81">
        <v>1148.33</v>
      </c>
      <c r="E81" s="10" t="s">
        <v>167</v>
      </c>
      <c r="F81" s="10"/>
      <c r="G81" s="10"/>
      <c r="H81" s="10"/>
      <c r="I81" s="10"/>
      <c r="J81" s="10"/>
      <c r="K81">
        <v>197</v>
      </c>
    </row>
    <row r="82" spans="1:11">
      <c r="A82" t="s">
        <v>79</v>
      </c>
      <c r="B82">
        <v>442.65</v>
      </c>
      <c r="E82" s="10" t="s">
        <v>283</v>
      </c>
      <c r="F82" s="10"/>
      <c r="G82" s="10"/>
      <c r="H82" s="10"/>
      <c r="I82" s="10"/>
      <c r="J82" s="10"/>
      <c r="K82">
        <v>330</v>
      </c>
    </row>
    <row r="83" spans="1:11">
      <c r="A83" t="s">
        <v>396</v>
      </c>
      <c r="B83">
        <v>3486.68</v>
      </c>
      <c r="E83" s="10" t="s">
        <v>114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291</v>
      </c>
      <c r="F84" s="10"/>
      <c r="G84" s="10"/>
      <c r="H84" s="10"/>
      <c r="I84" s="10"/>
      <c r="J84" s="10"/>
      <c r="K84">
        <v>344</v>
      </c>
    </row>
    <row r="85" spans="1:11">
      <c r="A85" t="s">
        <v>437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74</v>
      </c>
      <c r="F86" s="10"/>
      <c r="G86" s="10"/>
      <c r="H86" s="10"/>
      <c r="I86" s="10"/>
      <c r="J86" s="10"/>
      <c r="K86">
        <v>85</v>
      </c>
    </row>
    <row r="87" spans="1:11">
      <c r="A87" t="s">
        <v>249</v>
      </c>
      <c r="B87">
        <v>8576.99</v>
      </c>
      <c r="E87" s="10" t="s">
        <v>193</v>
      </c>
      <c r="F87" s="10"/>
      <c r="G87" s="10"/>
      <c r="H87" s="10"/>
      <c r="I87" s="10"/>
      <c r="J87" s="10"/>
      <c r="K87">
        <v>231</v>
      </c>
    </row>
    <row r="88" spans="1:11">
      <c r="A88" t="s">
        <v>48</v>
      </c>
      <c r="B88">
        <v>1007.19</v>
      </c>
      <c r="E88" s="10" t="s">
        <v>275</v>
      </c>
      <c r="F88" s="10"/>
      <c r="G88" s="10"/>
      <c r="H88" s="10"/>
      <c r="I88" s="10"/>
      <c r="J88" s="10"/>
      <c r="K88">
        <v>321</v>
      </c>
    </row>
    <row r="89" spans="1:11">
      <c r="A89" t="s">
        <v>438</v>
      </c>
      <c r="B89">
        <v>9753.1200000000008</v>
      </c>
      <c r="E89" s="10" t="s">
        <v>232</v>
      </c>
      <c r="F89" s="10"/>
      <c r="G89" s="10"/>
      <c r="H89" s="10"/>
      <c r="I89" s="10"/>
      <c r="J89" s="10"/>
      <c r="K89">
        <v>274</v>
      </c>
    </row>
    <row r="90" spans="1:11">
      <c r="A90" t="s">
        <v>215</v>
      </c>
      <c r="B90">
        <v>442.65</v>
      </c>
      <c r="E90" s="10" t="s">
        <v>386</v>
      </c>
      <c r="F90" s="10"/>
      <c r="G90" s="10"/>
      <c r="H90" s="10"/>
      <c r="I90" s="10"/>
      <c r="J90" s="10"/>
      <c r="K90">
        <v>438</v>
      </c>
    </row>
    <row r="91" spans="1:11">
      <c r="A91" t="s">
        <v>350</v>
      </c>
      <c r="B91">
        <v>3111.94</v>
      </c>
      <c r="E91" s="10" t="s">
        <v>242</v>
      </c>
      <c r="F91" s="10"/>
      <c r="G91" s="10"/>
      <c r="H91" s="10"/>
      <c r="I91" s="10"/>
      <c r="J91" s="10"/>
      <c r="K91">
        <v>286</v>
      </c>
    </row>
    <row r="92" spans="1:11">
      <c r="E92" s="10" t="s">
        <v>217</v>
      </c>
      <c r="F92" s="10"/>
      <c r="G92" s="10"/>
      <c r="H92" s="10"/>
      <c r="I92" s="10"/>
      <c r="J92" s="10"/>
      <c r="K92">
        <v>258</v>
      </c>
    </row>
    <row r="93" spans="1:11">
      <c r="E93" s="10" t="s">
        <v>295</v>
      </c>
      <c r="F93" s="10"/>
      <c r="G93" s="10"/>
      <c r="H93" s="10"/>
      <c r="I93" s="10"/>
      <c r="J93" s="10"/>
      <c r="K93">
        <v>350</v>
      </c>
    </row>
    <row r="94" spans="1:11">
      <c r="E94" s="10" t="s">
        <v>371</v>
      </c>
      <c r="F94" s="10"/>
      <c r="G94" s="10"/>
      <c r="H94" s="10"/>
      <c r="I94" s="10"/>
      <c r="J94" s="10"/>
      <c r="K94">
        <v>423</v>
      </c>
    </row>
    <row r="95" spans="1:11">
      <c r="E95" s="10" t="s">
        <v>183</v>
      </c>
      <c r="F95" s="10"/>
      <c r="G95" s="10"/>
      <c r="H95" s="10"/>
      <c r="I95" s="10"/>
      <c r="J95" s="10"/>
      <c r="K95">
        <v>217</v>
      </c>
    </row>
    <row r="96" spans="1:11">
      <c r="E96" s="10" t="s">
        <v>201</v>
      </c>
      <c r="F96" s="10"/>
      <c r="G96" s="10"/>
      <c r="H96" s="10"/>
      <c r="I96" s="10"/>
      <c r="J96" s="10"/>
      <c r="K96">
        <v>240</v>
      </c>
    </row>
    <row r="97" spans="5:11">
      <c r="E97" s="10" t="s">
        <v>56</v>
      </c>
      <c r="F97" s="10"/>
      <c r="G97" s="10"/>
      <c r="H97" s="10"/>
      <c r="I97" s="10"/>
      <c r="J97" s="10"/>
      <c r="K97">
        <v>66</v>
      </c>
    </row>
    <row r="98" spans="5:11">
      <c r="E98" s="10" t="s">
        <v>84</v>
      </c>
      <c r="F98" s="10"/>
      <c r="G98" s="10"/>
      <c r="H98" s="10"/>
      <c r="I98" s="10"/>
      <c r="J98" s="10"/>
      <c r="K98">
        <v>96</v>
      </c>
    </row>
    <row r="99" spans="5:11">
      <c r="E99" s="10" t="s">
        <v>415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47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96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178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259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305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220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93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376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307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401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369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388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236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90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149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204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267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308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390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237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279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222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64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160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120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138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309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112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312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391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171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157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378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280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165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205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310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209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366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402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313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411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433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106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314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54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238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115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315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121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63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379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403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405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257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289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380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418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420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355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223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381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268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245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188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97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382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364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284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412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316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317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383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189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285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318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319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356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239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117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413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59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168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270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320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210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225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85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91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148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181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321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140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393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173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256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322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139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226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211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384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360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290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359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323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326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324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213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325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152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271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272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55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184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327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240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328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329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136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137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186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227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153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247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72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111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231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421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81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352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273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174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330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156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281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331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228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51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70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86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332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127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333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334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357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335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175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385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161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241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368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336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337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159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75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104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248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191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199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274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338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80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422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424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339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253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163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57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340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394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83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341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113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214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414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342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155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343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344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200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79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396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145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345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130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99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119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110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133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68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108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73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176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229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431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346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150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71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347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95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249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348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48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251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192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116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363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215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349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230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89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350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254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2018-07-16T13:45:35Z</dcterms:modified>
</cp:coreProperties>
</file>