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6. Agua Potable y Saneamiento\2. Mensuales\"/>
    </mc:Choice>
  </mc:AlternateContent>
  <xr:revisionPtr revIDLastSave="0" documentId="13_ncr:1_{D2E3BBA8-173D-4618-9377-DEAF19DEEDC7}" xr6:coauthVersionLast="47" xr6:coauthVersionMax="47" xr10:uidLastSave="{00000000-0000-0000-0000-000000000000}"/>
  <bookViews>
    <workbookView xWindow="-23148" yWindow="720" windowWidth="23256" windowHeight="12456" activeTab="7" xr2:uid="{00000000-000D-0000-FFFF-FFFF00000000}"/>
  </bookViews>
  <sheets>
    <sheet name="2019" sheetId="1" r:id="rId1"/>
    <sheet name="2020" sheetId="2" r:id="rId2"/>
    <sheet name="2021" sheetId="3" r:id="rId3"/>
    <sheet name="2022" sheetId="4" r:id="rId4"/>
    <sheet name="2023" sheetId="5" r:id="rId5"/>
    <sheet name="2024" sheetId="6" r:id="rId6"/>
    <sheet name="2025" sheetId="7" r:id="rId7"/>
    <sheet name="2026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'[5]333.02'!#REF!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aaa98">'[5]344.13'!#REF!</definedName>
    <definedName name="__aaa99">'[5]344.13'!#REF!</definedName>
    <definedName name="__dga11">#REF!</definedName>
    <definedName name="__dga12">#REF!</definedName>
    <definedName name="__f">#REF!</definedName>
    <definedName name="__fc">'[2]1.03'!$H$12</definedName>
    <definedName name="__r">'[5]333.02'!#REF!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98">'[6]344.13'!#REF!</definedName>
    <definedName name="_aaa98">'[7]344.13'!#REF!</definedName>
    <definedName name="_aaa99">'[7]344.13'!#REF!</definedName>
    <definedName name="_dga11">#REF!</definedName>
    <definedName name="_dga12">#REF!</definedName>
    <definedName name="_f">#REF!</definedName>
    <definedName name="_fc">'[2]1.03'!$H$12</definedName>
    <definedName name="_r">'[7]333.02'!#REF!</definedName>
    <definedName name="_RE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'[5]333.05'!#REF!</definedName>
    <definedName name="aa_10">'[8]333.05'!#REF!</definedName>
    <definedName name="aa_11">'[8]333.05'!#REF!</definedName>
    <definedName name="aaa">'[5]333.06'!$N$9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'[9]6.03'!$L$20</definedName>
    <definedName name="adolescentes">#REF!</definedName>
    <definedName name="ai">'[5]333.09'!$F$10</definedName>
    <definedName name="alan">'[10]1'!#REF!</definedName>
    <definedName name="ALL">#REF!</definedName>
    <definedName name="ap">'[5]331-04'!#REF!</definedName>
    <definedName name="ap_10">'[8]331-04'!#REF!</definedName>
    <definedName name="ap_11">'[8]331-04'!#REF!</definedName>
    <definedName name="AS">'[5]333.02'!$D$7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'[5]333.09'!#REF!</definedName>
    <definedName name="b_10">'[8]333.09'!#REF!</definedName>
    <definedName name="b_11">'[8]333.09'!#REF!</definedName>
    <definedName name="_xlnm.Database">#REF!</definedName>
    <definedName name="bb">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VB">#REF!</definedName>
    <definedName name="BVB_10">#REF!</definedName>
    <definedName name="BVB_11">#REF!</definedName>
    <definedName name="cb">'[11]2'!$H$13</definedName>
    <definedName name="cc">'[9]8.03'!$E$9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'[11]6'!$I$13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'[2]6.03'!$D$8</definedName>
    <definedName name="d">'[5]333.09'!#REF!</definedName>
    <definedName name="d_10">'[8]333.09'!#REF!</definedName>
    <definedName name="d_11">'[8]333.09'!#REF!</definedName>
    <definedName name="dd">'[5]333.05'!$B$9</definedName>
    <definedName name="dddd">'[5]333.06'!$J$7</definedName>
    <definedName name="dfhd">'[11]2'!$B$13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'[5]333.02'!#REF!</definedName>
    <definedName name="di_10">'[8]333.02'!#REF!</definedName>
    <definedName name="di_11">'[8]333.02'!#REF!</definedName>
    <definedName name="ds">'[5]333.08'!$D$7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ewt">'[11]5'!$B$13</definedName>
    <definedName name="ed">'[5]333.02'!$F$11</definedName>
    <definedName name="ee">'[5]333.06'!#REF!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'[5]333.03'!$D$12</definedName>
    <definedName name="fff">'[5]333.06'!#REF!</definedName>
    <definedName name="fff_10">'[8]333.06'!#REF!</definedName>
    <definedName name="fff_11">'[8]333.06'!#REF!</definedName>
    <definedName name="ffff">'[9]5.03'!$B$10</definedName>
    <definedName name="fg">#REF!</definedName>
    <definedName name="fg_10">#REF!</definedName>
    <definedName name="fg_11">#REF!</definedName>
    <definedName name="fge">'[11]10'!$F$12</definedName>
    <definedName name="fgf">#REF!</definedName>
    <definedName name="fgf_10">#REF!</definedName>
    <definedName name="fgf_11">#REF!</definedName>
    <definedName name="fr">#REF!</definedName>
    <definedName name="fr_10">#REF!</definedName>
    <definedName name="fr_11">#REF!</definedName>
    <definedName name="ft">'[5]333.08'!$F$7</definedName>
    <definedName name="g">'[5]333.02'!$B$11</definedName>
    <definedName name="gbfhhs">#REF!</definedName>
    <definedName name="gdgfds">'[2]4.03'!$B$10</definedName>
    <definedName name="gdsert">'[2]1.03'!$B$11</definedName>
    <definedName name="geb">'[11]8'!$P$13</definedName>
    <definedName name="gf">#REF!</definedName>
    <definedName name="gf_10">#REF!</definedName>
    <definedName name="gf_11">#REF!</definedName>
    <definedName name="gfdgdgdgdg">'[5]333.10'!#REF!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t">'[5]343-01'!#REF!</definedName>
    <definedName name="gt_10">'[8]343-01'!#REF!</definedName>
    <definedName name="gt_11">'[8]343-01'!#REF!</definedName>
    <definedName name="gtdfgh">'[2]1.03'!#REF!</definedName>
    <definedName name="h">'[5]333.03'!$B$12</definedName>
    <definedName name="ha">#REF!</definedName>
    <definedName name="haa">#REF!</definedName>
    <definedName name="haaa">#REF!</definedName>
    <definedName name="HatoMayor">'[5]343-05'!#REF!</definedName>
    <definedName name="HatoMayor2">'[5]343-05'!#REF!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'[2]6.03'!$G$8</definedName>
    <definedName name="hhyt">'[11]1'!#REF!</definedName>
    <definedName name="hp">#REF!</definedName>
    <definedName name="hu">#REF!</definedName>
    <definedName name="huyhj">'[12]8.03'!$I$8</definedName>
    <definedName name="hyr">'[11]1'!#REF!</definedName>
    <definedName name="i">'[5]333.09'!$J$10</definedName>
    <definedName name="ii">'[5]333.08'!$H$7</definedName>
    <definedName name="iii">'[9]18.03'!$J$11</definedName>
    <definedName name="iiii">'[9]18.03'!$B$11</definedName>
    <definedName name="iiiii">'[9]18.03'!$H$11</definedName>
    <definedName name="iiiiii">'[9]30.03'!$B$9</definedName>
    <definedName name="IIO">#REF!</definedName>
    <definedName name="ik">'[11]3'!$B$14</definedName>
    <definedName name="io">'[5]333.08'!$B$7</definedName>
    <definedName name="iou">'[11]1'!$B$14</definedName>
    <definedName name="j">#REF!</definedName>
    <definedName name="jj">'[5]333.04'!#REF!</definedName>
    <definedName name="jj_10">'[8]333.04'!#REF!</definedName>
    <definedName name="jj_11">'[8]333.04'!#REF!</definedName>
    <definedName name="jjj">'[5]333.06'!#REF!</definedName>
    <definedName name="jjj_10">'[8]333.06'!#REF!</definedName>
    <definedName name="jjj_11">'[8]333.06'!#REF!</definedName>
    <definedName name="juan">'[13]3.20-02'!$J$9</definedName>
    <definedName name="juil">'[7]333.02'!#REF!</definedName>
    <definedName name="jul">'[5]333.02'!#REF!</definedName>
    <definedName name="jul_10">'[8]333.02'!#REF!</definedName>
    <definedName name="jul_11">'[8]333.02'!#REF!</definedName>
    <definedName name="JULIO4">'[5]333-11'!$C$8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'[5]333.04'!$B$11</definedName>
    <definedName name="kjkl">'[12]8.03'!$H$8</definedName>
    <definedName name="kk">'[5]333.06'!#REF!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'[9]11.03'!$J$11</definedName>
    <definedName name="kkkkk">'[9]12.03'!$B$10</definedName>
    <definedName name="kkkkkk">'[9]13.03'!$B$10</definedName>
    <definedName name="kkkkkkk">'[9]13.03'!$D$10</definedName>
    <definedName name="kl">'[9]15.03'!$D$9</definedName>
    <definedName name="klk">'[9]16.03'!$C$9</definedName>
    <definedName name="kll">'[9]17.03'!$C$9</definedName>
    <definedName name="klm">'[7]333.09'!#REF!</definedName>
    <definedName name="l">'[5]333.03'!#REF!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'[5]333.06'!$H$9</definedName>
    <definedName name="lkjh">#REF!</definedName>
    <definedName name="lkl">'[9]16.03'!$E$9</definedName>
    <definedName name="LL">#REF!</definedName>
    <definedName name="ll_10">'[8]333.03'!#REF!</definedName>
    <definedName name="ll_11">'[8]333.03'!#REF!</definedName>
    <definedName name="llk">'[9]17.03'!$E$9</definedName>
    <definedName name="lll">'[5]333.06'!$B$9</definedName>
    <definedName name="llll">'[9]10.03'!$H$11</definedName>
    <definedName name="lllll">'[9]14.03'!$D$20</definedName>
    <definedName name="llllll">'[9]14.03'!$H$20</definedName>
    <definedName name="lllllll">'[9]14.03'!$L$20</definedName>
    <definedName name="llllllll">'[9]14.03'!$P$20</definedName>
    <definedName name="lo">'[11]3'!$D$14</definedName>
    <definedName name="m">'[5]333.06'!#REF!</definedName>
    <definedName name="m_10">'[8]333.06'!#REF!</definedName>
    <definedName name="m_11">'[8]333.06'!#REF!</definedName>
    <definedName name="mali">'[5]333.07'!#REF!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'[5]333.06'!#REF!</definedName>
    <definedName name="mm_10">'[8]333.06'!#REF!</definedName>
    <definedName name="mm_11">'[8]333.06'!#REF!</definedName>
    <definedName name="mmm">'[5]333.06'!#REF!</definedName>
    <definedName name="mmm_10">'[8]333.06'!#REF!</definedName>
    <definedName name="mmm_11">'[8]333.06'!#REF!</definedName>
    <definedName name="mmmm">'[2]2.03'!$J$11</definedName>
    <definedName name="mmmmm">'[5]333.06'!#REF!</definedName>
    <definedName name="mmmmm_10">'[8]333.06'!#REF!</definedName>
    <definedName name="mmmmm_11">'[8]333.06'!#REF!</definedName>
    <definedName name="mmmnmnb">'[2]2.03'!$H$11</definedName>
    <definedName name="mmnb">'[2]2.03'!$B$11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'[5]333.10'!#REF!</definedName>
    <definedName name="nb_10">'[8]333.10'!#REF!</definedName>
    <definedName name="nb_11">'[8]333.10'!#REF!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ñ">'[9]25.03'!$G$9</definedName>
    <definedName name="ññ">'[9]31.03'!$D$9</definedName>
    <definedName name="o">'[5]333.04'!$D$11</definedName>
    <definedName name="ocoa">'[8]333.04'!#REF!</definedName>
    <definedName name="ol">'[11]3'!$H$14</definedName>
    <definedName name="oo">'[5]333.09'!$H$10</definedName>
    <definedName name="ooo">'[5]333.06'!#REF!</definedName>
    <definedName name="ooo_10">'[8]333.06'!#REF!</definedName>
    <definedName name="ooo_11">'[8]333.06'!#REF!</definedName>
    <definedName name="oooo">'[9]29.03'!$D$9</definedName>
    <definedName name="ooooo">#REF!</definedName>
    <definedName name="ooooooo">'[9]18.03'!#REF!</definedName>
    <definedName name="op">'[11]1'!$C$14</definedName>
    <definedName name="oppo">'[11]1'!$G$14</definedName>
    <definedName name="p">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la">#REF!</definedName>
    <definedName name="ph">#REF!</definedName>
    <definedName name="PIO">'[5]333-11'!$E$8</definedName>
    <definedName name="PIO_10">'[8]333-11'!$E$8</definedName>
    <definedName name="PIO_11">'[8]333-11'!$E$8</definedName>
    <definedName name="PJ">'[5]331-04'!#REF!</definedName>
    <definedName name="PJ_10">'[8]331-04'!#REF!</definedName>
    <definedName name="PJ_11">'[8]331-04'!#REF!</definedName>
    <definedName name="PL">'[5]331-04'!#REF!</definedName>
    <definedName name="PL_10">'[8]331-04'!#REF!</definedName>
    <definedName name="PL_11">'[8]331-04'!#REF!</definedName>
    <definedName name="po">'[11]3'!$J$14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'[5]333.04'!#REF!</definedName>
    <definedName name="pop_10">'[8]333.04'!#REF!</definedName>
    <definedName name="pop_11">'[8]333.04'!#REF!</definedName>
    <definedName name="popop">'[5]333.04'!#REF!</definedName>
    <definedName name="popop_10">'[8]333.04'!#REF!</definedName>
    <definedName name="popop_11">'[8]333.04'!#REF!</definedName>
    <definedName name="popp">'[5]333.04'!#REF!</definedName>
    <definedName name="popp_10">'[8]333.04'!#REF!</definedName>
    <definedName name="popp_11">'[8]333.04'!#REF!</definedName>
    <definedName name="pp">#REF!</definedName>
    <definedName name="ppp">#REF!</definedName>
    <definedName name="ppp_10">'[8]333.04'!#REF!</definedName>
    <definedName name="ppp_11">'[8]333.04'!#REF!</definedName>
    <definedName name="pppp">'[9]31.03'!$B$9</definedName>
    <definedName name="ppppp">#REF!</definedName>
    <definedName name="ppps">#REF!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y">'[11]8'!$B$13</definedName>
    <definedName name="rou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'[11]5'!$D$13</definedName>
    <definedName name="rtyh">'[11]1'!#REF!</definedName>
    <definedName name="s">#REF!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_10">#REF!</definedName>
    <definedName name="sd_11">#REF!</definedName>
    <definedName name="sdfg">'[11]2'!$D$13</definedName>
    <definedName name="sdfgr">'[2]1.03'!#REF!</definedName>
    <definedName name="sdsd">#REF!</definedName>
    <definedName name="sdsd_10">#REF!</definedName>
    <definedName name="sdsd_11">#REF!</definedName>
    <definedName name="sfdg">'[11]2'!$F$13</definedName>
    <definedName name="ss">'[5]343-01'!#REF!</definedName>
    <definedName name="ss_10">'[8]343-01'!#REF!</definedName>
    <definedName name="ss_11">'[8]343-01'!#REF!</definedName>
    <definedName name="sss">'[5]333.02'!#REF!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'[5]333.02'!#REF!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">'[5]344.13'!#REF!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'[5]333.03'!#REF!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'[11]1'!$F$14</definedName>
    <definedName name="utyu">'[11]6'!$B$13</definedName>
    <definedName name="uu">'[5]333.04'!#REF!</definedName>
    <definedName name="uu_10">'[8]333.04'!#REF!</definedName>
    <definedName name="uu_11">'[8]333.04'!#REF!</definedName>
    <definedName name="uuuu">'[6]344.13'!#REF!</definedName>
    <definedName name="uuuuu">'[5]333.04'!#REF!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'[14]3.22-11'!$B$7</definedName>
    <definedName name="VBV">#REF!</definedName>
    <definedName name="VBV_10">#REF!</definedName>
    <definedName name="VBV_11">#REF!</definedName>
    <definedName name="vd">'[9]8.03'!$C$9</definedName>
    <definedName name="vfc">#REF!</definedName>
    <definedName name="vfc_10">#REF!</definedName>
    <definedName name="vfc_11">#REF!</definedName>
    <definedName name="vfdx">'[2]3.03'!$B$10</definedName>
    <definedName name="vfv">'[5]333.07'!#REF!</definedName>
    <definedName name="vfv_10">'[8]333.07'!#REF!</definedName>
    <definedName name="vfv_11">'[8]333.07'!#REF!</definedName>
    <definedName name="vfxv">'[5]333.07'!#REF!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'[11]6'!$P$13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>'[9]24.03'!$D$20</definedName>
    <definedName name="xx">'[9]27.03'!$B$9</definedName>
    <definedName name="xxx">'[9]27.03'!$D$9</definedName>
    <definedName name="xxxx">'[9]28.03'!$B$9</definedName>
    <definedName name="xzcxz">'[2]1.03'!$B$12</definedName>
    <definedName name="y">'[5]333.02'!$D$11</definedName>
    <definedName name="yt">'[15]331-16'!#REF!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'[9]22.03'!$D$10</definedName>
    <definedName name="yyy">'[9]19.03'!$B$11</definedName>
    <definedName name="yyyy">'[9]19.03'!$D$11</definedName>
    <definedName name="yyyyy">'[9]19.03'!$H$11</definedName>
    <definedName name="yyyyyy">'[9]19.03'!$J$11</definedName>
    <definedName name="z">'[5]333.03'!#REF!</definedName>
    <definedName name="z_10">'[8]333.03'!#REF!</definedName>
    <definedName name="z_11">'[8]333.03'!#REF!</definedName>
    <definedName name="zas">'[9]26.03'!$D$9</definedName>
    <definedName name="zsz">'[9]25.03'!$D$9</definedName>
    <definedName name="zx">'[9]24.03'!$L$20</definedName>
    <definedName name="zxc">#REF!</definedName>
    <definedName name="zxcv">'[2]5.03'!$P$21</definedName>
    <definedName name="zxcx">'[9]28.03'!$D$9</definedName>
    <definedName name="zxz">'[9]24.03'!$P$20</definedName>
    <definedName name="zxzx">'[9]26.03'!$B$9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8" l="1"/>
  <c r="C7" i="8"/>
  <c r="D7" i="8"/>
  <c r="C7" i="7"/>
  <c r="E7" i="7"/>
  <c r="F7" i="7"/>
  <c r="G7" i="7"/>
  <c r="H7" i="7"/>
  <c r="D7" i="7"/>
  <c r="B9" i="7"/>
  <c r="B10" i="7"/>
  <c r="B11" i="7"/>
  <c r="B12" i="7"/>
  <c r="B13" i="7"/>
  <c r="B14" i="7"/>
  <c r="B15" i="7"/>
  <c r="B16" i="7"/>
  <c r="B17" i="7"/>
  <c r="B18" i="7"/>
  <c r="B19" i="7"/>
  <c r="E7" i="1"/>
  <c r="F7" i="1"/>
  <c r="G7" i="1"/>
  <c r="H7" i="1"/>
  <c r="D7" i="1"/>
  <c r="D7" i="2"/>
  <c r="E7" i="2"/>
  <c r="F7" i="2"/>
  <c r="G7" i="2"/>
  <c r="H7" i="2"/>
  <c r="C7" i="2"/>
  <c r="C7" i="1"/>
  <c r="F7" i="8"/>
  <c r="G7" i="8"/>
  <c r="H7" i="8"/>
  <c r="C19" i="8"/>
  <c r="B19" i="8"/>
  <c r="C18" i="8"/>
  <c r="B18" i="8"/>
  <c r="C17" i="8"/>
  <c r="B17" i="8"/>
  <c r="C16" i="8"/>
  <c r="B16" i="8"/>
  <c r="C15" i="8"/>
  <c r="B15" i="8"/>
  <c r="C14" i="8"/>
  <c r="B14" i="8"/>
  <c r="C13" i="8"/>
  <c r="B13" i="8"/>
  <c r="C12" i="8"/>
  <c r="B12" i="8"/>
  <c r="C11" i="8"/>
  <c r="B11" i="8"/>
  <c r="C10" i="8"/>
  <c r="B10" i="8"/>
  <c r="C9" i="8"/>
  <c r="B9" i="8"/>
  <c r="C8" i="8"/>
  <c r="B8" i="8"/>
  <c r="B7" i="8" s="1"/>
  <c r="C19" i="7"/>
  <c r="C18" i="7"/>
  <c r="C17" i="7"/>
  <c r="C16" i="7"/>
  <c r="C15" i="7"/>
  <c r="C14" i="7"/>
  <c r="C13" i="7"/>
  <c r="C12" i="7"/>
  <c r="C11" i="7"/>
  <c r="C10" i="7"/>
  <c r="C9" i="7"/>
  <c r="B7" i="7"/>
  <c r="H7" i="6"/>
  <c r="D7" i="6"/>
  <c r="B9" i="6"/>
  <c r="B10" i="6"/>
  <c r="B11" i="6"/>
  <c r="B12" i="6"/>
  <c r="B13" i="6"/>
  <c r="B14" i="6"/>
  <c r="B15" i="6"/>
  <c r="B16" i="6"/>
  <c r="B17" i="6"/>
  <c r="B18" i="6"/>
  <c r="B19" i="6"/>
  <c r="B8" i="6"/>
  <c r="C9" i="6"/>
  <c r="C10" i="6"/>
  <c r="C11" i="6"/>
  <c r="C12" i="6"/>
  <c r="C13" i="6"/>
  <c r="C14" i="6"/>
  <c r="C15" i="6"/>
  <c r="C16" i="6"/>
  <c r="C17" i="6"/>
  <c r="C18" i="6"/>
  <c r="C19" i="6"/>
  <c r="C8" i="6"/>
  <c r="G7" i="6"/>
  <c r="F7" i="6"/>
  <c r="E7" i="6"/>
  <c r="C7" i="5"/>
  <c r="C8" i="5"/>
  <c r="C19" i="5"/>
  <c r="B19" i="5"/>
  <c r="C18" i="5"/>
  <c r="B18" i="5"/>
  <c r="C17" i="5"/>
  <c r="B17" i="5"/>
  <c r="C16" i="5"/>
  <c r="B16" i="5"/>
  <c r="C15" i="5"/>
  <c r="B15" i="5"/>
  <c r="C14" i="5"/>
  <c r="B14" i="5"/>
  <c r="C13" i="5"/>
  <c r="B13" i="5"/>
  <c r="C12" i="5"/>
  <c r="B12" i="5"/>
  <c r="C11" i="5"/>
  <c r="B11" i="5"/>
  <c r="C10" i="5"/>
  <c r="B10" i="5"/>
  <c r="C9" i="5"/>
  <c r="B9" i="5"/>
  <c r="B8" i="5"/>
  <c r="H7" i="5"/>
  <c r="G7" i="5"/>
  <c r="F7" i="5"/>
  <c r="E7" i="5"/>
  <c r="D7" i="5"/>
  <c r="H7" i="4"/>
  <c r="G7" i="4"/>
  <c r="F7" i="4"/>
  <c r="E7" i="4"/>
  <c r="D7" i="4"/>
  <c r="C18" i="4"/>
  <c r="C19" i="4"/>
  <c r="C8" i="4"/>
  <c r="C12" i="4"/>
  <c r="C13" i="4"/>
  <c r="C14" i="4"/>
  <c r="C15" i="4"/>
  <c r="C16" i="4"/>
  <c r="C17" i="4"/>
  <c r="C7" i="6" l="1"/>
  <c r="B7" i="6"/>
  <c r="B7" i="5"/>
  <c r="B9" i="2"/>
  <c r="B10" i="2"/>
  <c r="B11" i="2"/>
  <c r="B12" i="2"/>
  <c r="B13" i="2"/>
  <c r="B14" i="2"/>
  <c r="B15" i="2"/>
  <c r="B16" i="2"/>
  <c r="B17" i="2"/>
  <c r="B18" i="2"/>
  <c r="B19" i="2"/>
  <c r="B8" i="2"/>
  <c r="B7" i="2" l="1"/>
  <c r="B9" i="1"/>
  <c r="B10" i="1"/>
  <c r="B11" i="1"/>
  <c r="B12" i="1"/>
  <c r="B13" i="1"/>
  <c r="B14" i="1"/>
  <c r="B15" i="1"/>
  <c r="B16" i="1"/>
  <c r="B17" i="1"/>
  <c r="B18" i="1"/>
  <c r="B19" i="1"/>
  <c r="B8" i="1"/>
  <c r="C9" i="1"/>
  <c r="C10" i="1"/>
  <c r="C11" i="1"/>
  <c r="C12" i="1"/>
  <c r="C13" i="1"/>
  <c r="C14" i="1"/>
  <c r="C15" i="1"/>
  <c r="C16" i="1"/>
  <c r="C17" i="1"/>
  <c r="C18" i="1"/>
  <c r="C19" i="1"/>
  <c r="C8" i="1"/>
  <c r="B19" i="4"/>
  <c r="B18" i="4"/>
  <c r="B17" i="4"/>
  <c r="B16" i="4"/>
  <c r="B15" i="4"/>
  <c r="B14" i="4"/>
  <c r="B13" i="4"/>
  <c r="B12" i="4"/>
  <c r="C11" i="4"/>
  <c r="B11" i="4"/>
  <c r="C10" i="4"/>
  <c r="B10" i="4"/>
  <c r="C9" i="4"/>
  <c r="B9" i="4"/>
  <c r="B8" i="4"/>
  <c r="C7" i="4" l="1"/>
  <c r="B7" i="4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H7" i="3"/>
  <c r="G7" i="3"/>
  <c r="F7" i="3"/>
  <c r="E7" i="3"/>
  <c r="D7" i="3"/>
  <c r="C19" i="2"/>
  <c r="C18" i="2"/>
  <c r="C17" i="2"/>
  <c r="C16" i="2"/>
  <c r="C15" i="2"/>
  <c r="C14" i="2"/>
  <c r="C13" i="2"/>
  <c r="C12" i="2"/>
  <c r="C11" i="2"/>
  <c r="C10" i="2"/>
  <c r="C9" i="2"/>
  <c r="C8" i="2"/>
  <c r="C7" i="3" l="1"/>
  <c r="B7" i="3"/>
  <c r="B7" i="1" l="1"/>
</calcChain>
</file>

<file path=xl/sharedStrings.xml><?xml version="1.0" encoding="utf-8"?>
<sst xmlns="http://schemas.openxmlformats.org/spreadsheetml/2006/main" count="209" uniqueCount="35">
  <si>
    <t>Mes</t>
  </si>
  <si>
    <t xml:space="preserve"> Total </t>
  </si>
  <si>
    <t>Residencial</t>
  </si>
  <si>
    <t>Industrial</t>
  </si>
  <si>
    <t xml:space="preserve">Comercial </t>
  </si>
  <si>
    <t>Oficiales</t>
  </si>
  <si>
    <t>Mixto</t>
  </si>
  <si>
    <t xml:space="preserve">Total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</si>
  <si>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</si>
  <si>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</si>
  <si>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</si>
  <si>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</si>
  <si>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</si>
  <si>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</si>
  <si>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</si>
  <si>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</si>
  <si>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</si>
  <si>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</si>
  <si>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</si>
  <si>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</si>
  <si>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9"/>
        <color theme="1"/>
        <rFont val="Roboto"/>
      </rPr>
      <t>Cuadro 3.11</t>
    </r>
    <r>
      <rPr>
        <sz val="9"/>
        <color theme="1"/>
        <rFont val="Roboto"/>
      </rPr>
      <t xml:space="preserve"> REPÚBLICA DOMINICANA: Monto recaudado por cobro de agua potable en el gran  Santo Domingo por tipo de cliente, según mes, año 2021*</t>
    </r>
  </si>
  <si>
    <r>
      <rPr>
        <b/>
        <sz val="9"/>
        <color theme="1"/>
        <rFont val="Roboto"/>
      </rPr>
      <t>Cuadro 3.11</t>
    </r>
    <r>
      <rPr>
        <sz val="9"/>
        <color theme="1"/>
        <rFont val="Roboto"/>
      </rPr>
      <t xml:space="preserve"> REPÚBLICA DOMINICANA: Monto recaudado por cobro de agua potable en el gran  Santo Domingo por tipo de cliente, según mes, año 2020*</t>
    </r>
  </si>
  <si>
    <r>
      <rPr>
        <b/>
        <sz val="9"/>
        <color theme="1"/>
        <rFont val="Roboto"/>
      </rPr>
      <t>Cuadro 3.11</t>
    </r>
    <r>
      <rPr>
        <sz val="9"/>
        <color theme="1"/>
        <rFont val="Roboto"/>
      </rPr>
      <t xml:space="preserve"> REPÚBLICA DOMINICANA: Monto recaudado por cobro de agua potable en el gran  Santo Domingo por tipo de cliente, según mes, año 2019*</t>
    </r>
  </si>
  <si>
    <t>Fuente: Corporación de Acueducto y Alcantarillado de Santo Domingo (CAASD)</t>
  </si>
  <si>
    <r>
      <rPr>
        <b/>
        <sz val="9"/>
        <color theme="1"/>
        <rFont val="Roboto"/>
      </rPr>
      <t>Cuadro 3.11</t>
    </r>
    <r>
      <rPr>
        <sz val="9"/>
        <color theme="1"/>
        <rFont val="Roboto"/>
      </rPr>
      <t xml:space="preserve"> REPÚBLICA DOMINICANA: Monto recaudado por cobro de agua potable en el gran Santo Domingo por tipo de cliente, según mes, 2022*</t>
    </r>
  </si>
  <si>
    <t xml:space="preserve">Promedio mensual cobrado  </t>
  </si>
  <si>
    <t>*Cifras sujetas a rectificación</t>
  </si>
  <si>
    <r>
      <rPr>
        <b/>
        <sz val="9"/>
        <color theme="1"/>
        <rFont val="Roboto"/>
      </rPr>
      <t>Cuadro 3.7</t>
    </r>
    <r>
      <rPr>
        <sz val="9"/>
        <color theme="1"/>
        <rFont val="Roboto"/>
      </rPr>
      <t xml:space="preserve"> REPÚBLICA DOMINICANA: Monto recaudado por cobro de agua potable en el gran Santo Domingo por tipo de cliente, según mes, 2023*</t>
    </r>
  </si>
  <si>
    <r>
      <rPr>
        <b/>
        <sz val="9"/>
        <color theme="1"/>
        <rFont val="Roboto"/>
      </rPr>
      <t>Cuadro 3.7</t>
    </r>
    <r>
      <rPr>
        <sz val="9"/>
        <color theme="1"/>
        <rFont val="Roboto"/>
      </rPr>
      <t xml:space="preserve"> REPÚBLICA DOMINICANA: Monto recaudado por cobro de agua potable en el gran Santo Domingo por tipo de cliente, según mes, 2024*</t>
    </r>
  </si>
  <si>
    <t xml:space="preserve">                    (Valores en RD$)</t>
  </si>
  <si>
    <r>
      <rPr>
        <b/>
        <sz val="9"/>
        <color theme="1"/>
        <rFont val="Roboto"/>
      </rPr>
      <t>Cuadro 3.7</t>
    </r>
    <r>
      <rPr>
        <sz val="9"/>
        <color theme="1"/>
        <rFont val="Roboto"/>
      </rPr>
      <t xml:space="preserve"> REPÚBLICA DOMINICANA: Monto recaudado por cobro de agua potable en el gran Santo Domingo por tipo de cliente, según mes, 2025*</t>
    </r>
  </si>
  <si>
    <r>
      <rPr>
        <b/>
        <sz val="9"/>
        <color theme="1"/>
        <rFont val="Roboto"/>
      </rPr>
      <t>Cuadro 3.7</t>
    </r>
    <r>
      <rPr>
        <sz val="9"/>
        <color theme="1"/>
        <rFont val="Roboto"/>
      </rPr>
      <t xml:space="preserve"> REPÚBLICA DOMINICANA: Monto recaudado por cobro de agua potable en el gran Santo Domingo por tipo de cliente, según mes, 2026*</t>
    </r>
  </si>
  <si>
    <t>El Recaudo incluye el concepto de Mora, no incluye el concepto de OTROS (deshabitados, inmueble construcción, proyectos construcción, sin definir, sin fin de lucro, solares)</t>
  </si>
  <si>
    <t>n/d</t>
  </si>
  <si>
    <t>n/d: información no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</si>
</sst>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sz val="7"/>
      <color theme="1"/>
      <name val="Roboto"/>
    </font>
    <font>
      <b/>
      <sz val="9"/>
      <color theme="1"/>
      <name val="Roboto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0" fillId="2" borderId="0" xfId="0" applyFill="1"/>
    <xf numFmtId="0" fontId="1" fillId="2" borderId="0" xfId="0" applyFont="1" applyFill="1"/>
    <xf numFmtId="3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1" fillId="2" borderId="2" xfId="0" applyFont="1" applyFill="1" applyBorder="1"/>
    <xf numFmtId="0" fontId="3" fillId="2" borderId="0" xfId="0" applyFont="1" applyFill="1" applyAlignment="1">
      <alignment horizontal="left" vertical="center"/>
    </xf>
    <xf numFmtId="3" fontId="3" fillId="2" borderId="0" xfId="0" applyNumberFormat="1" applyFont="1" applyFill="1"/>
    <xf numFmtId="3" fontId="1" fillId="2" borderId="0" xfId="0" applyNumberFormat="1" applyFont="1" applyFill="1"/>
    <xf numFmtId="3" fontId="1" fillId="2" borderId="2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4" fontId="1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3" fontId="3" fillId="2" borderId="2" xfId="0" applyNumberFormat="1" applyFont="1" applyFill="1" applyBorder="1"/>
    <xf numFmtId="3" fontId="3" fillId="2" borderId="2" xfId="0" applyNumberFormat="1" applyFont="1" applyFill="1" applyBorder="1" applyAlignment="1">
      <alignment horizontal="right"/>
    </xf>
    <xf numFmtId="3" fontId="0" fillId="2" borderId="0" xfId="0" applyNumberFormat="1" applyFill="1"/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/>
    <xf numFmtId="3" fontId="3" fillId="0" borderId="2" xfId="0" applyNumberFormat="1" applyFont="1" applyBorder="1"/>
    <xf numFmtId="3" fontId="3" fillId="0" borderId="2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 2" xfId="1" xr:uid="{C7AB9915-76F3-40F9-A8AD-773B987D6D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0</xdr:row>
      <xdr:rowOff>152399</xdr:rowOff>
    </xdr:from>
    <xdr:to>
      <xdr:col>9</xdr:col>
      <xdr:colOff>219075</xdr:colOff>
      <xdr:row>2</xdr:row>
      <xdr:rowOff>142874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152399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409575</xdr:colOff>
      <xdr:row>0</xdr:row>
      <xdr:rowOff>152400</xdr:rowOff>
    </xdr:from>
    <xdr:to>
      <xdr:col>9</xdr:col>
      <xdr:colOff>104775</xdr:colOff>
      <xdr:row>2</xdr:row>
      <xdr:rowOff>114300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F2C18141-A317-47BD-8D3F-308F9CFFA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52400"/>
          <a:ext cx="457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476250</xdr:colOff>
      <xdr:row>0</xdr:row>
      <xdr:rowOff>133349</xdr:rowOff>
    </xdr:from>
    <xdr:to>
      <xdr:col>9</xdr:col>
      <xdr:colOff>132693</xdr:colOff>
      <xdr:row>2</xdr:row>
      <xdr:rowOff>104774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3D981180-6AF5-447E-9FBE-89FE3DC0F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33349"/>
          <a:ext cx="418443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0</xdr:row>
      <xdr:rowOff>114300</xdr:rowOff>
    </xdr:from>
    <xdr:to>
      <xdr:col>8</xdr:col>
      <xdr:colOff>647043</xdr:colOff>
      <xdr:row>2</xdr:row>
      <xdr:rowOff>76200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B8F4D5E0-FA7B-4C3D-BCEE-79E9DCC66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114300"/>
          <a:ext cx="418443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0</xdr:row>
      <xdr:rowOff>104775</xdr:rowOff>
    </xdr:from>
    <xdr:to>
      <xdr:col>8</xdr:col>
      <xdr:colOff>466725</xdr:colOff>
      <xdr:row>2</xdr:row>
      <xdr:rowOff>76200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AF1AAEB0-BE0F-4486-B4A3-5D279B14D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04775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0</xdr:row>
      <xdr:rowOff>171450</xdr:rowOff>
    </xdr:from>
    <xdr:to>
      <xdr:col>8</xdr:col>
      <xdr:colOff>400050</xdr:colOff>
      <xdr:row>2</xdr:row>
      <xdr:rowOff>85725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88D3AC21-6BA9-4FB8-BDFF-3DEA692D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171450"/>
          <a:ext cx="3714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0</xdr:row>
      <xdr:rowOff>171450</xdr:rowOff>
    </xdr:from>
    <xdr:to>
      <xdr:col>8</xdr:col>
      <xdr:colOff>475593</xdr:colOff>
      <xdr:row>2</xdr:row>
      <xdr:rowOff>85725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53A7A0D1-C2B7-48F9-A264-69F666393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171450"/>
          <a:ext cx="418443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0</xdr:row>
      <xdr:rowOff>171450</xdr:rowOff>
    </xdr:from>
    <xdr:to>
      <xdr:col>8</xdr:col>
      <xdr:colOff>475593</xdr:colOff>
      <xdr:row>2</xdr:row>
      <xdr:rowOff>85725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E8F5F9D3-7FF3-4F27-AD3F-5A8A63AC6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171450"/>
          <a:ext cx="418443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sers/karlina.silfa/AppData/Local/Microsoft/Windows/Temporary%20Internet%20Files/Low/Content.IE5/C2WQB4H0/Documents%20and%20Settings/pedro.alvarez/Configuraci&#243;n%20local/Archivos%20temporales%20de%20Internet/OLK6/Documents%20and%20Settings/neuta.ramos/Configuraci&#243;" TargetMode="External"/><Relationship Id="rId2" Type="http://schemas.microsoft.com/office/2019/04/relationships/externalLinkLongPath" Target="/Users/karlina.silfa/AppData/Local/Microsoft/Windows/Temporary%20Internet%20Files/Low/Content.IE5/C2WQB4H0/Documents%20and%20Settings/pedro.alvarez/Configuraci&#243;n%20local/Archivos%20temporales%20de%20Internet/OLK6/Documents%20and%20Settings/neuta.ramos/Configuraci&#243;?20C13991" TargetMode="External"/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karlina.silfa\AppData\Local\Microsoft\Windows\Temporary%20Internet%20Files\Low\Content.IE5\C2WQB4H0\Documents%20and%20Settings\pedro.alvarez\Configuraci&#243;n%20local\Archivos%20temporales%20de%20Internet\OLK6\Documents%20and%20Settings\neuta.ramos\Configuraci&#243;?BD4DD89D" TargetMode="External"/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karlina.silfa\AppData\Local\Microsoft\Windows\Temporary%20Internet%20Files\Low\Content.IE5\C2WQB4H0\Documents%20and%20Settings\pedro.alvarez\Configuraci&#243;n%20local\Archivos%20temporales%20de%20Internet\OLK6\Documents%20and%20Settings\neuta.ramos\Configuraci&#243;?40CF720A" TargetMode="External"/><Relationship Id="rId1" Type="http://schemas.openxmlformats.org/officeDocument/2006/relationships/externalLinkPath" Target="file:///\\40CF720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zoomScaleNormal="100" workbookViewId="0">
      <selection activeCell="C2" sqref="C2"/>
    </sheetView>
  </sheetViews>
  <sheetFormatPr baseColWidth="10" defaultColWidth="11.42578125" defaultRowHeight="12" x14ac:dyDescent="0.2"/>
  <cols>
    <col min="1" max="1" width="12.5703125" style="2" customWidth="1"/>
    <col min="2" max="2" width="14.42578125" style="2" customWidth="1"/>
    <col min="3" max="3" width="14.85546875" style="2" customWidth="1"/>
    <col min="4" max="8" width="14.42578125" style="2" customWidth="1"/>
    <col min="9" max="16384" width="11.42578125" style="2"/>
  </cols>
  <sheetData>
    <row r="1" spans="1:10" x14ac:dyDescent="0.2">
      <c r="A1" s="22"/>
      <c r="B1" s="22"/>
      <c r="C1" s="22"/>
      <c r="D1" s="22"/>
      <c r="E1" s="22"/>
      <c r="F1" s="22"/>
      <c r="G1" s="22"/>
      <c r="H1" s="22"/>
      <c r="I1" s="10"/>
      <c r="J1" s="10"/>
    </row>
    <row r="2" spans="1:10" x14ac:dyDescent="0.2">
      <c r="A2" s="2" t="s">
        <v>22</v>
      </c>
    </row>
    <row r="3" spans="1:10" x14ac:dyDescent="0.2">
      <c r="A3" s="2" t="s">
        <v>29</v>
      </c>
    </row>
    <row r="4" spans="1:10" x14ac:dyDescent="0.2">
      <c r="A4" s="5"/>
      <c r="B4" s="5"/>
      <c r="C4" s="5"/>
      <c r="D4" s="5"/>
      <c r="E4" s="5"/>
      <c r="F4" s="5"/>
      <c r="G4" s="5"/>
      <c r="H4" s="5"/>
    </row>
    <row r="5" spans="1:10" x14ac:dyDescent="0.2">
      <c r="A5" s="27" t="s">
        <v>0</v>
      </c>
      <c r="B5" s="23" t="s">
        <v>1</v>
      </c>
      <c r="C5" s="28" t="s">
        <v>25</v>
      </c>
      <c r="D5" s="23" t="s">
        <v>2</v>
      </c>
      <c r="E5" s="23" t="s">
        <v>3</v>
      </c>
      <c r="F5" s="23" t="s">
        <v>4</v>
      </c>
      <c r="G5" s="23" t="s">
        <v>5</v>
      </c>
      <c r="H5" s="23" t="s">
        <v>6</v>
      </c>
    </row>
    <row r="6" spans="1:10" x14ac:dyDescent="0.2">
      <c r="A6" s="24"/>
      <c r="B6" s="24"/>
      <c r="C6" s="29"/>
      <c r="D6" s="24"/>
      <c r="E6" s="24"/>
      <c r="F6" s="24"/>
      <c r="G6" s="24"/>
      <c r="H6" s="24"/>
    </row>
    <row r="7" spans="1:10" x14ac:dyDescent="0.2">
      <c r="A7" s="6" t="s">
        <v>7</v>
      </c>
      <c r="B7" s="7">
        <f>SUM(B8:B19)</f>
        <v>1006358143</v>
      </c>
      <c r="C7" s="7">
        <f>AVERAGE(C8:C19)</f>
        <v>16772635.716666663</v>
      </c>
      <c r="D7" s="7">
        <f>SUM(D8:D19)</f>
        <v>635308561</v>
      </c>
      <c r="E7" s="7">
        <f t="shared" ref="E7:H7" si="0">SUM(E8:E19)</f>
        <v>124382193</v>
      </c>
      <c r="F7" s="7">
        <f t="shared" si="0"/>
        <v>138629745</v>
      </c>
      <c r="G7" s="7">
        <f t="shared" si="0"/>
        <v>26854413</v>
      </c>
      <c r="H7" s="7">
        <f t="shared" si="0"/>
        <v>81183231</v>
      </c>
    </row>
    <row r="8" spans="1:10" x14ac:dyDescent="0.2">
      <c r="A8" s="2" t="s">
        <v>8</v>
      </c>
      <c r="B8" s="7">
        <f>SUM(D8:H8)</f>
        <v>87987730</v>
      </c>
      <c r="C8" s="7">
        <f>AVERAGE(D8:H8)</f>
        <v>17597546</v>
      </c>
      <c r="D8" s="3">
        <v>56616548</v>
      </c>
      <c r="E8" s="3">
        <v>9633148</v>
      </c>
      <c r="F8" s="3">
        <v>12140824</v>
      </c>
      <c r="G8" s="3">
        <v>2473949</v>
      </c>
      <c r="H8" s="3">
        <v>7123261</v>
      </c>
    </row>
    <row r="9" spans="1:10" x14ac:dyDescent="0.2">
      <c r="A9" s="2" t="s">
        <v>9</v>
      </c>
      <c r="B9" s="7">
        <f t="shared" ref="B9:B19" si="1">SUM(D9:H9)</f>
        <v>77012678</v>
      </c>
      <c r="C9" s="7">
        <f t="shared" ref="C9:C19" si="2">AVERAGE(D9:H9)</f>
        <v>15402535.6</v>
      </c>
      <c r="D9" s="3">
        <v>48569284</v>
      </c>
      <c r="E9" s="3">
        <v>10453504</v>
      </c>
      <c r="F9" s="3">
        <v>10388418</v>
      </c>
      <c r="G9" s="3">
        <v>1408322</v>
      </c>
      <c r="H9" s="3">
        <v>6193150</v>
      </c>
    </row>
    <row r="10" spans="1:10" x14ac:dyDescent="0.2">
      <c r="A10" s="2" t="s">
        <v>10</v>
      </c>
      <c r="B10" s="7">
        <f t="shared" si="1"/>
        <v>85369851</v>
      </c>
      <c r="C10" s="7">
        <f t="shared" si="2"/>
        <v>17073970.199999999</v>
      </c>
      <c r="D10" s="3">
        <v>53654604</v>
      </c>
      <c r="E10" s="3">
        <v>9210132</v>
      </c>
      <c r="F10" s="3">
        <v>12095439</v>
      </c>
      <c r="G10" s="3">
        <v>3360577</v>
      </c>
      <c r="H10" s="3">
        <v>7049099</v>
      </c>
    </row>
    <row r="11" spans="1:10" x14ac:dyDescent="0.2">
      <c r="A11" s="2" t="s">
        <v>11</v>
      </c>
      <c r="B11" s="7">
        <f t="shared" si="1"/>
        <v>79495144</v>
      </c>
      <c r="C11" s="7">
        <f t="shared" si="2"/>
        <v>15899028.800000001</v>
      </c>
      <c r="D11" s="3">
        <v>49229908</v>
      </c>
      <c r="E11" s="3">
        <v>10208018</v>
      </c>
      <c r="F11" s="3">
        <v>11454685</v>
      </c>
      <c r="G11" s="3">
        <v>2075244</v>
      </c>
      <c r="H11" s="3">
        <v>6527289</v>
      </c>
    </row>
    <row r="12" spans="1:10" x14ac:dyDescent="0.2">
      <c r="A12" s="2" t="s">
        <v>12</v>
      </c>
      <c r="B12" s="7">
        <f t="shared" si="1"/>
        <v>86156479</v>
      </c>
      <c r="C12" s="7">
        <f t="shared" si="2"/>
        <v>17231295.800000001</v>
      </c>
      <c r="D12" s="3">
        <v>54979625</v>
      </c>
      <c r="E12" s="3">
        <v>10768503</v>
      </c>
      <c r="F12" s="3">
        <v>11622582</v>
      </c>
      <c r="G12" s="3">
        <v>1722531</v>
      </c>
      <c r="H12" s="3">
        <v>7063238</v>
      </c>
    </row>
    <row r="13" spans="1:10" x14ac:dyDescent="0.2">
      <c r="A13" s="2" t="s">
        <v>13</v>
      </c>
      <c r="B13" s="7">
        <f t="shared" si="1"/>
        <v>78989621</v>
      </c>
      <c r="C13" s="7">
        <f t="shared" si="2"/>
        <v>15797924.199999999</v>
      </c>
      <c r="D13" s="3">
        <v>48932138</v>
      </c>
      <c r="E13" s="3">
        <v>10621057</v>
      </c>
      <c r="F13" s="3">
        <v>11278315</v>
      </c>
      <c r="G13" s="3">
        <v>2042715</v>
      </c>
      <c r="H13" s="3">
        <v>6115396</v>
      </c>
    </row>
    <row r="14" spans="1:10" x14ac:dyDescent="0.2">
      <c r="A14" s="2" t="s">
        <v>14</v>
      </c>
      <c r="B14" s="7">
        <f t="shared" si="1"/>
        <v>88074297</v>
      </c>
      <c r="C14" s="7">
        <f t="shared" si="2"/>
        <v>17614859.399999999</v>
      </c>
      <c r="D14" s="3">
        <v>55550935</v>
      </c>
      <c r="E14" s="3">
        <v>10374518</v>
      </c>
      <c r="F14" s="3">
        <v>13013124</v>
      </c>
      <c r="G14" s="3">
        <v>2020438</v>
      </c>
      <c r="H14" s="3">
        <v>7115282</v>
      </c>
    </row>
    <row r="15" spans="1:10" x14ac:dyDescent="0.2">
      <c r="A15" s="2" t="s">
        <v>15</v>
      </c>
      <c r="B15" s="7">
        <f t="shared" si="1"/>
        <v>84087883</v>
      </c>
      <c r="C15" s="7">
        <f t="shared" si="2"/>
        <v>16817576.600000001</v>
      </c>
      <c r="D15" s="3">
        <v>53600682</v>
      </c>
      <c r="E15" s="3">
        <v>9459832</v>
      </c>
      <c r="F15" s="3">
        <v>11287898</v>
      </c>
      <c r="G15" s="3">
        <v>3161117</v>
      </c>
      <c r="H15" s="3">
        <v>6578354</v>
      </c>
    </row>
    <row r="16" spans="1:10" x14ac:dyDescent="0.2">
      <c r="A16" s="2" t="s">
        <v>16</v>
      </c>
      <c r="B16" s="7">
        <f t="shared" si="1"/>
        <v>82877311</v>
      </c>
      <c r="C16" s="7">
        <f t="shared" si="2"/>
        <v>16575462.199999999</v>
      </c>
      <c r="D16" s="3">
        <v>51693830</v>
      </c>
      <c r="E16" s="3">
        <v>10970072</v>
      </c>
      <c r="F16" s="3">
        <v>11334390</v>
      </c>
      <c r="G16" s="3">
        <v>2228142</v>
      </c>
      <c r="H16" s="3">
        <v>6650877</v>
      </c>
    </row>
    <row r="17" spans="1:8" x14ac:dyDescent="0.2">
      <c r="A17" s="2" t="s">
        <v>17</v>
      </c>
      <c r="B17" s="7">
        <f t="shared" si="1"/>
        <v>86090120</v>
      </c>
      <c r="C17" s="7">
        <f t="shared" si="2"/>
        <v>17218024</v>
      </c>
      <c r="D17" s="3">
        <v>54924869</v>
      </c>
      <c r="E17" s="3">
        <v>10302198</v>
      </c>
      <c r="F17" s="3">
        <v>11751084</v>
      </c>
      <c r="G17" s="3">
        <v>1730412</v>
      </c>
      <c r="H17" s="3">
        <v>7381557</v>
      </c>
    </row>
    <row r="18" spans="1:8" x14ac:dyDescent="0.2">
      <c r="A18" s="2" t="s">
        <v>18</v>
      </c>
      <c r="B18" s="7">
        <f t="shared" si="1"/>
        <v>84454581</v>
      </c>
      <c r="C18" s="7">
        <f t="shared" si="2"/>
        <v>16890916.199999999</v>
      </c>
      <c r="D18" s="3">
        <v>52616865</v>
      </c>
      <c r="E18" s="3">
        <v>12196116</v>
      </c>
      <c r="F18" s="3">
        <v>11059075</v>
      </c>
      <c r="G18" s="3">
        <v>2150753</v>
      </c>
      <c r="H18" s="3">
        <v>6431772</v>
      </c>
    </row>
    <row r="19" spans="1:8" x14ac:dyDescent="0.2">
      <c r="A19" s="5" t="s">
        <v>19</v>
      </c>
      <c r="B19" s="13">
        <f t="shared" si="1"/>
        <v>85762448</v>
      </c>
      <c r="C19" s="13">
        <f t="shared" si="2"/>
        <v>17152489.600000001</v>
      </c>
      <c r="D19" s="9">
        <v>54939273</v>
      </c>
      <c r="E19" s="9">
        <v>10185095</v>
      </c>
      <c r="F19" s="9">
        <v>11203911</v>
      </c>
      <c r="G19" s="9">
        <v>2480213</v>
      </c>
      <c r="H19" s="9">
        <v>6953956</v>
      </c>
    </row>
    <row r="20" spans="1:8" x14ac:dyDescent="0.2">
      <c r="A20" s="4" t="s">
        <v>26</v>
      </c>
      <c r="B20" s="8"/>
      <c r="C20" s="8"/>
      <c r="D20" s="3"/>
      <c r="E20" s="3"/>
      <c r="F20" s="3"/>
      <c r="G20" s="3"/>
      <c r="H20" s="3"/>
    </row>
    <row r="21" spans="1:8" ht="11.25" customHeight="1" x14ac:dyDescent="0.2">
      <c r="A21" s="4" t="s">
        <v>23</v>
      </c>
    </row>
    <row r="22" spans="1:8" ht="11.25" customHeight="1" x14ac:dyDescent="0.2"/>
    <row r="23" spans="1:8" ht="11.25" customHeight="1" x14ac:dyDescent="0.2"/>
    <row r="26" spans="1:8" x14ac:dyDescent="0.2">
      <c r="C26" s="11"/>
    </row>
  </sheetData>
  <mergeCells count="9">
    <mergeCell ref="H5:H6"/>
    <mergeCell ref="A1:H1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workbookViewId="0">
      <selection activeCell="C7" sqref="C7"/>
    </sheetView>
  </sheetViews>
  <sheetFormatPr baseColWidth="10" defaultColWidth="11.42578125" defaultRowHeight="12.75" customHeight="1" x14ac:dyDescent="0.2"/>
  <cols>
    <col min="1" max="1" width="11.42578125" style="2"/>
    <col min="2" max="8" width="14.85546875" style="2" customWidth="1"/>
    <col min="9" max="16384" width="11.42578125" style="2"/>
  </cols>
  <sheetData>
    <row r="1" spans="1:8" ht="12.75" customHeight="1" x14ac:dyDescent="0.2">
      <c r="A1" s="22"/>
      <c r="B1" s="22"/>
      <c r="C1" s="22"/>
      <c r="D1" s="22"/>
      <c r="E1" s="22"/>
      <c r="F1" s="22"/>
      <c r="G1" s="22"/>
      <c r="H1" s="22"/>
    </row>
    <row r="2" spans="1:8" ht="12.75" customHeight="1" x14ac:dyDescent="0.2">
      <c r="A2" s="2" t="s">
        <v>21</v>
      </c>
    </row>
    <row r="3" spans="1:8" ht="12.75" customHeight="1" x14ac:dyDescent="0.2">
      <c r="A3" s="2" t="s">
        <v>29</v>
      </c>
    </row>
    <row r="5" spans="1:8" ht="18" customHeight="1" x14ac:dyDescent="0.2">
      <c r="A5" s="23" t="s">
        <v>0</v>
      </c>
      <c r="B5" s="23" t="s">
        <v>1</v>
      </c>
      <c r="C5" s="28" t="s">
        <v>25</v>
      </c>
      <c r="D5" s="23" t="s">
        <v>2</v>
      </c>
      <c r="E5" s="23" t="s">
        <v>3</v>
      </c>
      <c r="F5" s="23" t="s">
        <v>4</v>
      </c>
      <c r="G5" s="23" t="s">
        <v>5</v>
      </c>
      <c r="H5" s="23" t="s">
        <v>6</v>
      </c>
    </row>
    <row r="6" spans="1:8" ht="15" customHeight="1" x14ac:dyDescent="0.2">
      <c r="A6" s="24"/>
      <c r="B6" s="24"/>
      <c r="C6" s="29"/>
      <c r="D6" s="24"/>
      <c r="E6" s="24"/>
      <c r="F6" s="24"/>
      <c r="G6" s="24"/>
      <c r="H6" s="24"/>
    </row>
    <row r="7" spans="1:8" ht="12.75" customHeight="1" x14ac:dyDescent="0.2">
      <c r="A7" s="6" t="s">
        <v>7</v>
      </c>
      <c r="B7" s="7">
        <f>SUM(B8:B19)</f>
        <v>986595221</v>
      </c>
      <c r="C7" s="7">
        <f>AVERAGE(C8:C19)</f>
        <v>16443253.683333332</v>
      </c>
      <c r="D7" s="7">
        <f>SUM(D8:D19)</f>
        <v>613920056</v>
      </c>
      <c r="E7" s="7">
        <f t="shared" ref="E7:H7" si="0">SUM(E8:E19)</f>
        <v>121260652</v>
      </c>
      <c r="F7" s="7">
        <f t="shared" si="0"/>
        <v>132857313</v>
      </c>
      <c r="G7" s="7">
        <f t="shared" si="0"/>
        <v>41523441</v>
      </c>
      <c r="H7" s="7">
        <f t="shared" si="0"/>
        <v>77033759</v>
      </c>
    </row>
    <row r="8" spans="1:8" ht="12.75" customHeight="1" x14ac:dyDescent="0.2">
      <c r="A8" s="2" t="s">
        <v>8</v>
      </c>
      <c r="B8" s="7">
        <f>SUM(D8:H8)</f>
        <v>84325600</v>
      </c>
      <c r="C8" s="7">
        <f>AVERAGE(D8:H8)</f>
        <v>16865120</v>
      </c>
      <c r="D8" s="3">
        <v>53178281</v>
      </c>
      <c r="E8" s="3">
        <v>11297045</v>
      </c>
      <c r="F8" s="3">
        <v>11401653</v>
      </c>
      <c r="G8" s="3">
        <v>1627454</v>
      </c>
      <c r="H8" s="3">
        <v>6821167</v>
      </c>
    </row>
    <row r="9" spans="1:8" ht="12.75" customHeight="1" x14ac:dyDescent="0.2">
      <c r="A9" s="2" t="s">
        <v>9</v>
      </c>
      <c r="B9" s="7">
        <f t="shared" ref="B9:B19" si="1">SUM(D9:H9)</f>
        <v>81093952</v>
      </c>
      <c r="C9" s="7">
        <f t="shared" ref="C9:C19" si="2">AVERAGE(D9:H9)</f>
        <v>16218790.4</v>
      </c>
      <c r="D9" s="3">
        <v>51774062</v>
      </c>
      <c r="E9" s="3">
        <v>9782269</v>
      </c>
      <c r="F9" s="3">
        <v>10334934</v>
      </c>
      <c r="G9" s="3">
        <v>2751233</v>
      </c>
      <c r="H9" s="3">
        <v>6451454</v>
      </c>
    </row>
    <row r="10" spans="1:8" ht="12.75" customHeight="1" x14ac:dyDescent="0.2">
      <c r="A10" s="2" t="s">
        <v>10</v>
      </c>
      <c r="B10" s="7">
        <f t="shared" si="1"/>
        <v>70180499</v>
      </c>
      <c r="C10" s="7">
        <f t="shared" si="2"/>
        <v>14036099.800000001</v>
      </c>
      <c r="D10" s="3">
        <v>46379424</v>
      </c>
      <c r="E10" s="3">
        <v>7020252</v>
      </c>
      <c r="F10" s="3">
        <v>9429197</v>
      </c>
      <c r="G10" s="3">
        <v>1476449</v>
      </c>
      <c r="H10" s="3">
        <v>5875177</v>
      </c>
    </row>
    <row r="11" spans="1:8" ht="12.75" customHeight="1" x14ac:dyDescent="0.2">
      <c r="A11" s="2" t="s">
        <v>11</v>
      </c>
      <c r="B11" s="7">
        <f t="shared" si="1"/>
        <v>58871880</v>
      </c>
      <c r="C11" s="7">
        <f t="shared" si="2"/>
        <v>11774376</v>
      </c>
      <c r="D11" s="3">
        <v>39259682</v>
      </c>
      <c r="E11" s="3">
        <v>7257150</v>
      </c>
      <c r="F11" s="3">
        <v>6478987</v>
      </c>
      <c r="G11" s="3">
        <v>1365753</v>
      </c>
      <c r="H11" s="3">
        <v>4510308</v>
      </c>
    </row>
    <row r="12" spans="1:8" ht="12.75" customHeight="1" x14ac:dyDescent="0.2">
      <c r="A12" s="2" t="s">
        <v>12</v>
      </c>
      <c r="B12" s="7">
        <f t="shared" si="1"/>
        <v>82663855</v>
      </c>
      <c r="C12" s="7">
        <f t="shared" si="2"/>
        <v>16532771</v>
      </c>
      <c r="D12" s="3">
        <v>50860199</v>
      </c>
      <c r="E12" s="3">
        <v>10991103</v>
      </c>
      <c r="F12" s="3">
        <v>11311508</v>
      </c>
      <c r="G12" s="3">
        <v>2582188</v>
      </c>
      <c r="H12" s="3">
        <v>6918857</v>
      </c>
    </row>
    <row r="13" spans="1:8" ht="12.75" customHeight="1" x14ac:dyDescent="0.2">
      <c r="A13" s="2" t="s">
        <v>13</v>
      </c>
      <c r="B13" s="7">
        <f t="shared" si="1"/>
        <v>87934849</v>
      </c>
      <c r="C13" s="7">
        <f t="shared" si="2"/>
        <v>17586969.800000001</v>
      </c>
      <c r="D13" s="3">
        <v>55313677</v>
      </c>
      <c r="E13" s="3">
        <v>10277955</v>
      </c>
      <c r="F13" s="3">
        <v>10912249</v>
      </c>
      <c r="G13" s="3">
        <v>4312746</v>
      </c>
      <c r="H13" s="3">
        <v>7118222</v>
      </c>
    </row>
    <row r="14" spans="1:8" ht="12.75" customHeight="1" x14ac:dyDescent="0.2">
      <c r="A14" s="2" t="s">
        <v>14</v>
      </c>
      <c r="B14" s="7">
        <f t="shared" si="1"/>
        <v>84164267</v>
      </c>
      <c r="C14" s="7">
        <f t="shared" si="2"/>
        <v>16832853.399999999</v>
      </c>
      <c r="D14" s="3">
        <v>53711793</v>
      </c>
      <c r="E14" s="3">
        <v>7568592</v>
      </c>
      <c r="F14" s="3">
        <v>11618909</v>
      </c>
      <c r="G14" s="3">
        <v>4469798</v>
      </c>
      <c r="H14" s="3">
        <v>6795175</v>
      </c>
    </row>
    <row r="15" spans="1:8" ht="12.75" customHeight="1" x14ac:dyDescent="0.2">
      <c r="A15" s="2" t="s">
        <v>15</v>
      </c>
      <c r="B15" s="7">
        <f t="shared" si="1"/>
        <v>80087820</v>
      </c>
      <c r="C15" s="7">
        <f t="shared" si="2"/>
        <v>16017564</v>
      </c>
      <c r="D15" s="3">
        <v>48632688</v>
      </c>
      <c r="E15" s="3">
        <v>13718645</v>
      </c>
      <c r="F15" s="3">
        <v>10091235</v>
      </c>
      <c r="G15" s="3">
        <v>1358585</v>
      </c>
      <c r="H15" s="3">
        <v>6286667</v>
      </c>
    </row>
    <row r="16" spans="1:8" ht="12.75" customHeight="1" x14ac:dyDescent="0.2">
      <c r="A16" s="2" t="s">
        <v>16</v>
      </c>
      <c r="B16" s="7">
        <f t="shared" si="1"/>
        <v>83457323</v>
      </c>
      <c r="C16" s="7">
        <f t="shared" si="2"/>
        <v>16691464.6</v>
      </c>
      <c r="D16" s="3">
        <v>52478842</v>
      </c>
      <c r="E16" s="3">
        <v>10692814</v>
      </c>
      <c r="F16" s="3">
        <v>11371863</v>
      </c>
      <c r="G16" s="3">
        <v>2603828</v>
      </c>
      <c r="H16" s="3">
        <v>6309976</v>
      </c>
    </row>
    <row r="17" spans="1:8" ht="12.75" customHeight="1" x14ac:dyDescent="0.2">
      <c r="A17" s="2" t="s">
        <v>17</v>
      </c>
      <c r="B17" s="7">
        <f t="shared" si="1"/>
        <v>86541378</v>
      </c>
      <c r="C17" s="7">
        <f t="shared" si="2"/>
        <v>17308275.600000001</v>
      </c>
      <c r="D17" s="3">
        <v>53727114</v>
      </c>
      <c r="E17" s="3">
        <v>10180161</v>
      </c>
      <c r="F17" s="3">
        <v>13469532</v>
      </c>
      <c r="G17" s="3">
        <v>2606457</v>
      </c>
      <c r="H17" s="3">
        <v>6558114</v>
      </c>
    </row>
    <row r="18" spans="1:8" ht="12.75" customHeight="1" x14ac:dyDescent="0.2">
      <c r="A18" s="2" t="s">
        <v>18</v>
      </c>
      <c r="B18" s="7">
        <f t="shared" si="1"/>
        <v>96429505</v>
      </c>
      <c r="C18" s="7">
        <f t="shared" si="2"/>
        <v>19285901</v>
      </c>
      <c r="D18" s="3">
        <v>53497045</v>
      </c>
      <c r="E18" s="3">
        <v>9909516</v>
      </c>
      <c r="F18" s="3">
        <v>13679108</v>
      </c>
      <c r="G18" s="3">
        <v>12761749</v>
      </c>
      <c r="H18" s="3">
        <v>6582087</v>
      </c>
    </row>
    <row r="19" spans="1:8" ht="12.75" customHeight="1" x14ac:dyDescent="0.2">
      <c r="A19" s="5" t="s">
        <v>19</v>
      </c>
      <c r="B19" s="13">
        <f t="shared" si="1"/>
        <v>90844293</v>
      </c>
      <c r="C19" s="13">
        <f t="shared" si="2"/>
        <v>18168858.600000001</v>
      </c>
      <c r="D19" s="9">
        <v>55107249</v>
      </c>
      <c r="E19" s="9">
        <v>12565150</v>
      </c>
      <c r="F19" s="9">
        <v>12758138</v>
      </c>
      <c r="G19" s="9">
        <v>3607201</v>
      </c>
      <c r="H19" s="9">
        <v>6806555</v>
      </c>
    </row>
    <row r="20" spans="1:8" ht="12.75" customHeight="1" x14ac:dyDescent="0.2">
      <c r="A20" s="4" t="s">
        <v>26</v>
      </c>
      <c r="B20" s="8"/>
      <c r="C20" s="8"/>
      <c r="D20" s="3"/>
      <c r="E20" s="3"/>
      <c r="F20" s="3"/>
      <c r="G20" s="3"/>
      <c r="H20" s="3"/>
    </row>
    <row r="21" spans="1:8" ht="12.75" customHeight="1" x14ac:dyDescent="0.2">
      <c r="A21" s="4" t="s">
        <v>23</v>
      </c>
    </row>
  </sheetData>
  <mergeCells count="9">
    <mergeCell ref="H5:H6"/>
    <mergeCell ref="B5:B6"/>
    <mergeCell ref="C5:C6"/>
    <mergeCell ref="A1:H1"/>
    <mergeCell ref="A5:A6"/>
    <mergeCell ref="D5:D6"/>
    <mergeCell ref="E5:E6"/>
    <mergeCell ref="F5:F6"/>
    <mergeCell ref="G5:G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workbookViewId="0">
      <selection activeCell="D7" sqref="D7"/>
    </sheetView>
  </sheetViews>
  <sheetFormatPr baseColWidth="10" defaultColWidth="11.42578125" defaultRowHeight="15" x14ac:dyDescent="0.25"/>
  <cols>
    <col min="1" max="1" width="11.42578125" style="1"/>
    <col min="2" max="2" width="13.42578125" style="1" customWidth="1"/>
    <col min="3" max="8" width="15" style="1" customWidth="1"/>
    <col min="9" max="10" width="11.42578125" style="1"/>
    <col min="11" max="11" width="12" style="1" bestFit="1" customWidth="1"/>
    <col min="12" max="16384" width="11.42578125" style="1"/>
  </cols>
  <sheetData>
    <row r="1" spans="1:8" x14ac:dyDescent="0.25">
      <c r="A1" s="22"/>
      <c r="B1" s="22"/>
      <c r="C1" s="22"/>
      <c r="D1" s="22"/>
      <c r="E1" s="22"/>
      <c r="F1" s="22"/>
      <c r="G1" s="22"/>
      <c r="H1" s="22"/>
    </row>
    <row r="2" spans="1:8" x14ac:dyDescent="0.25">
      <c r="A2" s="2" t="s">
        <v>20</v>
      </c>
      <c r="B2" s="2"/>
      <c r="C2" s="2"/>
      <c r="D2" s="2"/>
      <c r="E2" s="2"/>
      <c r="F2" s="2"/>
      <c r="G2" s="2"/>
      <c r="H2" s="2"/>
    </row>
    <row r="3" spans="1:8" x14ac:dyDescent="0.25">
      <c r="A3" s="2" t="s">
        <v>29</v>
      </c>
      <c r="B3" s="2"/>
      <c r="C3" s="2"/>
      <c r="D3" s="2"/>
      <c r="E3" s="2"/>
      <c r="F3" s="2"/>
      <c r="G3" s="2"/>
      <c r="H3" s="2"/>
    </row>
    <row r="4" spans="1:8" x14ac:dyDescent="0.25">
      <c r="A4" s="2"/>
      <c r="B4" s="2"/>
      <c r="C4" s="2"/>
      <c r="D4" s="5"/>
      <c r="E4" s="5"/>
      <c r="F4" s="5"/>
      <c r="G4" s="5"/>
      <c r="H4" s="5"/>
    </row>
    <row r="5" spans="1:8" x14ac:dyDescent="0.25">
      <c r="A5" s="23" t="s">
        <v>0</v>
      </c>
      <c r="B5" s="23" t="s">
        <v>1</v>
      </c>
      <c r="C5" s="28" t="s">
        <v>25</v>
      </c>
      <c r="D5" s="23" t="s">
        <v>2</v>
      </c>
      <c r="E5" s="23" t="s">
        <v>3</v>
      </c>
      <c r="F5" s="23" t="s">
        <v>4</v>
      </c>
      <c r="G5" s="23" t="s">
        <v>5</v>
      </c>
      <c r="H5" s="23" t="s">
        <v>6</v>
      </c>
    </row>
    <row r="6" spans="1:8" x14ac:dyDescent="0.25">
      <c r="A6" s="24"/>
      <c r="B6" s="24"/>
      <c r="C6" s="29"/>
      <c r="D6" s="24"/>
      <c r="E6" s="24"/>
      <c r="F6" s="24"/>
      <c r="G6" s="24"/>
      <c r="H6" s="24"/>
    </row>
    <row r="7" spans="1:8" x14ac:dyDescent="0.25">
      <c r="A7" s="6" t="s">
        <v>7</v>
      </c>
      <c r="B7" s="12">
        <f>SUM(B8:B19)</f>
        <v>1054336016</v>
      </c>
      <c r="C7" s="12">
        <f>AVERAGE(C8:C19)</f>
        <v>17572266.933333334</v>
      </c>
      <c r="D7" s="12">
        <f>SUM(D8:D19)</f>
        <v>631581231</v>
      </c>
      <c r="E7" s="12">
        <f t="shared" ref="E7:H7" si="0">SUM(E8:E19)</f>
        <v>128460329</v>
      </c>
      <c r="F7" s="12">
        <f t="shared" si="0"/>
        <v>129139638</v>
      </c>
      <c r="G7" s="12">
        <f t="shared" si="0"/>
        <v>90867362</v>
      </c>
      <c r="H7" s="12">
        <f t="shared" si="0"/>
        <v>74287456</v>
      </c>
    </row>
    <row r="8" spans="1:8" x14ac:dyDescent="0.25">
      <c r="A8" s="2" t="s">
        <v>8</v>
      </c>
      <c r="B8" s="12">
        <f>SUM(D8:H8)</f>
        <v>81619086</v>
      </c>
      <c r="C8" s="12">
        <f>AVERAGE(D8:H8)</f>
        <v>16323817.199999999</v>
      </c>
      <c r="D8" s="3">
        <v>49031670</v>
      </c>
      <c r="E8" s="3">
        <v>11346415</v>
      </c>
      <c r="F8" s="3">
        <v>9573360</v>
      </c>
      <c r="G8" s="3">
        <v>5796396</v>
      </c>
      <c r="H8" s="3">
        <v>5871245</v>
      </c>
    </row>
    <row r="9" spans="1:8" x14ac:dyDescent="0.25">
      <c r="A9" s="2" t="s">
        <v>9</v>
      </c>
      <c r="B9" s="12">
        <f t="shared" ref="B9:B19" si="1">SUM(D9:H9)</f>
        <v>118192825</v>
      </c>
      <c r="C9" s="12">
        <f t="shared" ref="C9:C19" si="2">AVERAGE(D9:H9)</f>
        <v>23638565</v>
      </c>
      <c r="D9" s="3">
        <v>50689889</v>
      </c>
      <c r="E9" s="3">
        <v>10412044</v>
      </c>
      <c r="F9" s="3">
        <v>10977812</v>
      </c>
      <c r="G9" s="3">
        <v>40052265</v>
      </c>
      <c r="H9" s="3">
        <v>6060815</v>
      </c>
    </row>
    <row r="10" spans="1:8" x14ac:dyDescent="0.25">
      <c r="A10" s="2" t="s">
        <v>10</v>
      </c>
      <c r="B10" s="12">
        <f t="shared" si="1"/>
        <v>82907354</v>
      </c>
      <c r="C10" s="12">
        <f t="shared" si="2"/>
        <v>16581470.800000001</v>
      </c>
      <c r="D10" s="3">
        <v>52568169</v>
      </c>
      <c r="E10" s="3">
        <v>10654425</v>
      </c>
      <c r="F10" s="3">
        <v>10920192</v>
      </c>
      <c r="G10" s="3">
        <v>2501891</v>
      </c>
      <c r="H10" s="3">
        <v>6262677</v>
      </c>
    </row>
    <row r="11" spans="1:8" x14ac:dyDescent="0.25">
      <c r="A11" s="2" t="s">
        <v>11</v>
      </c>
      <c r="B11" s="12">
        <f t="shared" si="1"/>
        <v>83253196</v>
      </c>
      <c r="C11" s="12">
        <f t="shared" si="2"/>
        <v>16650639.199999999</v>
      </c>
      <c r="D11" s="3">
        <v>52170088</v>
      </c>
      <c r="E11" s="3">
        <v>10528203</v>
      </c>
      <c r="F11" s="3">
        <v>11158988</v>
      </c>
      <c r="G11" s="3">
        <v>3358502</v>
      </c>
      <c r="H11" s="3">
        <v>6037415</v>
      </c>
    </row>
    <row r="12" spans="1:8" x14ac:dyDescent="0.25">
      <c r="A12" s="2" t="s">
        <v>12</v>
      </c>
      <c r="B12" s="12">
        <f>SUM(D12:H12)</f>
        <v>87134934</v>
      </c>
      <c r="C12" s="12">
        <f t="shared" si="2"/>
        <v>17426986.800000001</v>
      </c>
      <c r="D12" s="3">
        <v>53522485</v>
      </c>
      <c r="E12" s="3">
        <v>10567286</v>
      </c>
      <c r="F12" s="3">
        <v>11040884</v>
      </c>
      <c r="G12" s="3">
        <v>5810790</v>
      </c>
      <c r="H12" s="3">
        <v>6193489</v>
      </c>
    </row>
    <row r="13" spans="1:8" x14ac:dyDescent="0.25">
      <c r="A13" s="2" t="s">
        <v>13</v>
      </c>
      <c r="B13" s="12">
        <f t="shared" si="1"/>
        <v>82808169</v>
      </c>
      <c r="C13" s="12">
        <f t="shared" si="2"/>
        <v>16561633.800000001</v>
      </c>
      <c r="D13" s="3">
        <v>52690106</v>
      </c>
      <c r="E13" s="3">
        <v>10964060</v>
      </c>
      <c r="F13" s="3">
        <v>10681659</v>
      </c>
      <c r="G13" s="3">
        <v>2356102</v>
      </c>
      <c r="H13" s="3">
        <v>6116242</v>
      </c>
    </row>
    <row r="14" spans="1:8" x14ac:dyDescent="0.25">
      <c r="A14" s="2" t="s">
        <v>14</v>
      </c>
      <c r="B14" s="12">
        <f t="shared" si="1"/>
        <v>97309992</v>
      </c>
      <c r="C14" s="12">
        <f t="shared" si="2"/>
        <v>19461998.399999999</v>
      </c>
      <c r="D14" s="3">
        <v>52868773</v>
      </c>
      <c r="E14" s="3">
        <v>10569327</v>
      </c>
      <c r="F14" s="3">
        <v>10824756</v>
      </c>
      <c r="G14" s="3">
        <v>16835292</v>
      </c>
      <c r="H14" s="3">
        <v>6211844</v>
      </c>
    </row>
    <row r="15" spans="1:8" x14ac:dyDescent="0.25">
      <c r="A15" s="2" t="s">
        <v>15</v>
      </c>
      <c r="B15" s="12">
        <f t="shared" si="1"/>
        <v>83118097</v>
      </c>
      <c r="C15" s="12">
        <f t="shared" si="2"/>
        <v>16623619.4</v>
      </c>
      <c r="D15" s="3">
        <v>52463639</v>
      </c>
      <c r="E15" s="3">
        <v>10638154</v>
      </c>
      <c r="F15" s="3">
        <v>10748953</v>
      </c>
      <c r="G15" s="3">
        <v>3013649</v>
      </c>
      <c r="H15" s="3">
        <v>6253702</v>
      </c>
    </row>
    <row r="16" spans="1:8" x14ac:dyDescent="0.25">
      <c r="A16" s="2" t="s">
        <v>16</v>
      </c>
      <c r="B16" s="12">
        <f t="shared" si="1"/>
        <v>82787245</v>
      </c>
      <c r="C16" s="12">
        <f t="shared" si="2"/>
        <v>16557449</v>
      </c>
      <c r="D16" s="3">
        <v>52582497</v>
      </c>
      <c r="E16" s="3">
        <v>10602194</v>
      </c>
      <c r="F16" s="3">
        <v>10607366</v>
      </c>
      <c r="G16" s="3">
        <v>2866353</v>
      </c>
      <c r="H16" s="3">
        <v>6128835</v>
      </c>
    </row>
    <row r="17" spans="1:8" x14ac:dyDescent="0.25">
      <c r="A17" s="2" t="s">
        <v>17</v>
      </c>
      <c r="B17" s="12">
        <f t="shared" si="1"/>
        <v>84197623</v>
      </c>
      <c r="C17" s="12">
        <f t="shared" si="2"/>
        <v>16839524.600000001</v>
      </c>
      <c r="D17" s="3">
        <v>53515551</v>
      </c>
      <c r="E17" s="3">
        <v>10548112</v>
      </c>
      <c r="F17" s="3">
        <v>10888595</v>
      </c>
      <c r="G17" s="3">
        <v>2904844</v>
      </c>
      <c r="H17" s="3">
        <v>6340521</v>
      </c>
    </row>
    <row r="18" spans="1:8" x14ac:dyDescent="0.25">
      <c r="A18" s="2" t="s">
        <v>18</v>
      </c>
      <c r="B18" s="12">
        <f t="shared" si="1"/>
        <v>85077947</v>
      </c>
      <c r="C18" s="12">
        <f t="shared" si="2"/>
        <v>17015589.399999999</v>
      </c>
      <c r="D18" s="3">
        <v>54070984</v>
      </c>
      <c r="E18" s="3">
        <v>10840738</v>
      </c>
      <c r="F18" s="3">
        <v>10872311</v>
      </c>
      <c r="G18" s="3">
        <v>2894901</v>
      </c>
      <c r="H18" s="3">
        <v>6399013</v>
      </c>
    </row>
    <row r="19" spans="1:8" x14ac:dyDescent="0.25">
      <c r="A19" s="5" t="s">
        <v>19</v>
      </c>
      <c r="B19" s="14">
        <f t="shared" si="1"/>
        <v>85929548</v>
      </c>
      <c r="C19" s="14">
        <f t="shared" si="2"/>
        <v>17185909.600000001</v>
      </c>
      <c r="D19" s="9">
        <v>55407380</v>
      </c>
      <c r="E19" s="9">
        <v>10789371</v>
      </c>
      <c r="F19" s="9">
        <v>10844762</v>
      </c>
      <c r="G19" s="9">
        <v>2476377</v>
      </c>
      <c r="H19" s="9">
        <v>6411658</v>
      </c>
    </row>
    <row r="20" spans="1:8" ht="10.5" customHeight="1" x14ac:dyDescent="0.25">
      <c r="A20" s="4" t="s">
        <v>26</v>
      </c>
      <c r="B20" s="8"/>
      <c r="C20" s="8"/>
      <c r="D20" s="3"/>
      <c r="E20" s="3"/>
      <c r="F20" s="3"/>
      <c r="G20" s="3"/>
      <c r="H20" s="3"/>
    </row>
    <row r="21" spans="1:8" ht="10.5" customHeight="1" x14ac:dyDescent="0.25">
      <c r="A21" s="4" t="s">
        <v>23</v>
      </c>
      <c r="B21" s="2"/>
      <c r="C21" s="2"/>
      <c r="D21" s="2"/>
      <c r="E21" s="2"/>
      <c r="F21" s="2"/>
      <c r="G21" s="2"/>
      <c r="H21" s="2"/>
    </row>
  </sheetData>
  <mergeCells count="9">
    <mergeCell ref="A1:H1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showGridLines="0" workbookViewId="0">
      <selection activeCell="M12" sqref="M12"/>
    </sheetView>
  </sheetViews>
  <sheetFormatPr baseColWidth="10" defaultColWidth="11.42578125" defaultRowHeight="15" x14ac:dyDescent="0.25"/>
  <cols>
    <col min="1" max="1" width="11.42578125" style="1"/>
    <col min="2" max="2" width="13.42578125" style="1" customWidth="1"/>
    <col min="3" max="8" width="15" style="1" customWidth="1"/>
    <col min="9" max="16384" width="11.42578125" style="1"/>
  </cols>
  <sheetData>
    <row r="1" spans="1:9" x14ac:dyDescent="0.25">
      <c r="A1" s="22"/>
      <c r="B1" s="22"/>
      <c r="C1" s="22"/>
      <c r="D1" s="22"/>
      <c r="E1" s="22"/>
      <c r="F1" s="22"/>
      <c r="G1" s="22"/>
      <c r="H1" s="22"/>
    </row>
    <row r="2" spans="1:9" x14ac:dyDescent="0.25">
      <c r="A2" s="2" t="s">
        <v>24</v>
      </c>
      <c r="B2" s="2"/>
      <c r="C2" s="2"/>
      <c r="D2" s="2"/>
      <c r="E2" s="2"/>
      <c r="F2" s="2"/>
      <c r="G2" s="2"/>
      <c r="H2" s="2"/>
    </row>
    <row r="3" spans="1:9" x14ac:dyDescent="0.25">
      <c r="A3" s="2" t="s">
        <v>29</v>
      </c>
      <c r="B3" s="2"/>
      <c r="C3" s="2"/>
      <c r="D3" s="2"/>
      <c r="E3" s="2"/>
      <c r="F3" s="2"/>
      <c r="G3" s="2"/>
      <c r="H3" s="2"/>
    </row>
    <row r="4" spans="1:9" x14ac:dyDescent="0.25">
      <c r="A4" s="2"/>
      <c r="B4" s="8"/>
      <c r="C4" s="8"/>
      <c r="D4" s="8"/>
      <c r="E4" s="8"/>
      <c r="F4" s="8"/>
      <c r="G4" s="8"/>
      <c r="H4" s="8"/>
    </row>
    <row r="5" spans="1:9" x14ac:dyDescent="0.25">
      <c r="A5" s="23" t="s">
        <v>0</v>
      </c>
      <c r="B5" s="23" t="s">
        <v>1</v>
      </c>
      <c r="C5" s="28" t="s">
        <v>25</v>
      </c>
      <c r="D5" s="23" t="s">
        <v>2</v>
      </c>
      <c r="E5" s="23" t="s">
        <v>3</v>
      </c>
      <c r="F5" s="23" t="s">
        <v>4</v>
      </c>
      <c r="G5" s="23" t="s">
        <v>5</v>
      </c>
      <c r="H5" s="23" t="s">
        <v>6</v>
      </c>
    </row>
    <row r="6" spans="1:9" x14ac:dyDescent="0.25">
      <c r="A6" s="24"/>
      <c r="B6" s="24"/>
      <c r="C6" s="29"/>
      <c r="D6" s="24"/>
      <c r="E6" s="24"/>
      <c r="F6" s="24"/>
      <c r="G6" s="24"/>
      <c r="H6" s="24"/>
    </row>
    <row r="7" spans="1:9" x14ac:dyDescent="0.25">
      <c r="A7" s="6" t="s">
        <v>7</v>
      </c>
      <c r="B7" s="12">
        <f>SUM(B8:B19)</f>
        <v>1359278334</v>
      </c>
      <c r="C7" s="12">
        <f>AVERAGE(C8:C19)</f>
        <v>22654638.899999995</v>
      </c>
      <c r="D7" s="12">
        <f>SUM(D8:D19)</f>
        <v>785537838</v>
      </c>
      <c r="E7" s="12">
        <f>SUM(E8:E19)</f>
        <v>162248306</v>
      </c>
      <c r="F7" s="12">
        <f>SUM(F8:F19)</f>
        <v>175376779</v>
      </c>
      <c r="G7" s="12">
        <f>SUM(G8:G19)</f>
        <v>141205168</v>
      </c>
      <c r="H7" s="12">
        <f>SUM(H8:H19)</f>
        <v>94910243</v>
      </c>
      <c r="I7" s="15"/>
    </row>
    <row r="8" spans="1:9" x14ac:dyDescent="0.25">
      <c r="A8" s="2" t="s">
        <v>8</v>
      </c>
      <c r="B8" s="12">
        <f>SUM(D8:H8)</f>
        <v>114362543</v>
      </c>
      <c r="C8" s="12">
        <f>AVERAGE(D8:H8)</f>
        <v>22872508.600000001</v>
      </c>
      <c r="D8" s="3">
        <v>64279858</v>
      </c>
      <c r="E8" s="3">
        <v>13158180</v>
      </c>
      <c r="F8" s="3">
        <v>11869337</v>
      </c>
      <c r="G8" s="3">
        <v>17334561</v>
      </c>
      <c r="H8" s="3">
        <v>7720607</v>
      </c>
      <c r="I8" s="15"/>
    </row>
    <row r="9" spans="1:9" x14ac:dyDescent="0.25">
      <c r="A9" s="2" t="s">
        <v>9</v>
      </c>
      <c r="B9" s="12">
        <f t="shared" ref="B9:B19" si="0">SUM(D9:H9)</f>
        <v>105135396</v>
      </c>
      <c r="C9" s="12">
        <f t="shared" ref="C9:C19" si="1">AVERAGE(D9:H9)</f>
        <v>21027079.199999999</v>
      </c>
      <c r="D9" s="3">
        <v>67915193</v>
      </c>
      <c r="E9" s="3">
        <v>10981502</v>
      </c>
      <c r="F9" s="3">
        <v>16638517</v>
      </c>
      <c r="G9" s="3">
        <v>1214275</v>
      </c>
      <c r="H9" s="3">
        <v>8385909</v>
      </c>
      <c r="I9" s="15"/>
    </row>
    <row r="10" spans="1:9" x14ac:dyDescent="0.25">
      <c r="A10" s="2" t="s">
        <v>10</v>
      </c>
      <c r="B10" s="12">
        <f t="shared" si="0"/>
        <v>113529391</v>
      </c>
      <c r="C10" s="12">
        <f t="shared" si="1"/>
        <v>22705878.199999999</v>
      </c>
      <c r="D10" s="3">
        <v>70210681</v>
      </c>
      <c r="E10" s="3">
        <v>15179300</v>
      </c>
      <c r="F10" s="3">
        <v>16246934</v>
      </c>
      <c r="G10" s="3">
        <v>3616536</v>
      </c>
      <c r="H10" s="3">
        <v>8275940</v>
      </c>
      <c r="I10" s="15"/>
    </row>
    <row r="11" spans="1:9" x14ac:dyDescent="0.25">
      <c r="A11" s="2" t="s">
        <v>11</v>
      </c>
      <c r="B11" s="12">
        <f t="shared" si="0"/>
        <v>102705326</v>
      </c>
      <c r="C11" s="12">
        <f t="shared" si="1"/>
        <v>20541065.199999999</v>
      </c>
      <c r="D11" s="3">
        <v>62281157</v>
      </c>
      <c r="E11" s="3">
        <v>12240345</v>
      </c>
      <c r="F11" s="3">
        <v>15183751</v>
      </c>
      <c r="G11" s="3">
        <v>5266040</v>
      </c>
      <c r="H11" s="3">
        <v>7734033</v>
      </c>
      <c r="I11" s="15"/>
    </row>
    <row r="12" spans="1:9" x14ac:dyDescent="0.25">
      <c r="A12" s="2" t="s">
        <v>12</v>
      </c>
      <c r="B12" s="7">
        <f>SUM(D12:H12)</f>
        <v>122755817</v>
      </c>
      <c r="C12" s="12">
        <f t="shared" si="1"/>
        <v>24551163.399999999</v>
      </c>
      <c r="D12" s="3">
        <v>68818104</v>
      </c>
      <c r="E12" s="3">
        <v>13606416</v>
      </c>
      <c r="F12" s="3">
        <v>14149759</v>
      </c>
      <c r="G12" s="3">
        <v>17750753</v>
      </c>
      <c r="H12" s="3">
        <v>8430785</v>
      </c>
      <c r="I12" s="15"/>
    </row>
    <row r="13" spans="1:9" x14ac:dyDescent="0.25">
      <c r="A13" s="2" t="s">
        <v>13</v>
      </c>
      <c r="B13" s="7">
        <f t="shared" si="0"/>
        <v>96191502</v>
      </c>
      <c r="C13" s="12">
        <f t="shared" si="1"/>
        <v>19238300.399999999</v>
      </c>
      <c r="D13" s="3">
        <v>62556369</v>
      </c>
      <c r="E13" s="3">
        <v>8976559</v>
      </c>
      <c r="F13" s="3">
        <v>13364071</v>
      </c>
      <c r="G13" s="3">
        <v>3880889</v>
      </c>
      <c r="H13" s="3">
        <v>7413614</v>
      </c>
      <c r="I13" s="15"/>
    </row>
    <row r="14" spans="1:9" x14ac:dyDescent="0.25">
      <c r="A14" s="2" t="s">
        <v>14</v>
      </c>
      <c r="B14" s="7">
        <f t="shared" si="0"/>
        <v>118377843</v>
      </c>
      <c r="C14" s="12">
        <f t="shared" si="1"/>
        <v>23675568.600000001</v>
      </c>
      <c r="D14" s="3">
        <v>63204649</v>
      </c>
      <c r="E14" s="3">
        <v>16101888</v>
      </c>
      <c r="F14" s="3">
        <v>14421397</v>
      </c>
      <c r="G14" s="3">
        <v>17377528</v>
      </c>
      <c r="H14" s="3">
        <v>7272381</v>
      </c>
      <c r="I14" s="15"/>
    </row>
    <row r="15" spans="1:9" x14ac:dyDescent="0.25">
      <c r="A15" s="2" t="s">
        <v>15</v>
      </c>
      <c r="B15" s="7">
        <f t="shared" si="0"/>
        <v>107783931</v>
      </c>
      <c r="C15" s="12">
        <f t="shared" si="1"/>
        <v>21556786.199999999</v>
      </c>
      <c r="D15" s="3">
        <v>64636767</v>
      </c>
      <c r="E15" s="3">
        <v>13592206</v>
      </c>
      <c r="F15" s="3">
        <v>14013020</v>
      </c>
      <c r="G15" s="3">
        <v>7730049</v>
      </c>
      <c r="H15" s="3">
        <v>7811889</v>
      </c>
      <c r="I15" s="15"/>
    </row>
    <row r="16" spans="1:9" x14ac:dyDescent="0.25">
      <c r="A16" s="2" t="s">
        <v>16</v>
      </c>
      <c r="B16" s="7">
        <f t="shared" si="0"/>
        <v>111418859</v>
      </c>
      <c r="C16" s="12">
        <f t="shared" si="1"/>
        <v>22283771.800000001</v>
      </c>
      <c r="D16" s="3">
        <v>61994710</v>
      </c>
      <c r="E16" s="3">
        <v>17909239</v>
      </c>
      <c r="F16" s="3">
        <v>16247435</v>
      </c>
      <c r="G16" s="3">
        <v>7962918</v>
      </c>
      <c r="H16" s="3">
        <v>7304557</v>
      </c>
      <c r="I16" s="15"/>
    </row>
    <row r="17" spans="1:9" x14ac:dyDescent="0.25">
      <c r="A17" s="2" t="s">
        <v>17</v>
      </c>
      <c r="B17" s="7">
        <f t="shared" si="0"/>
        <v>117223811</v>
      </c>
      <c r="C17" s="12">
        <f t="shared" si="1"/>
        <v>23444762.199999999</v>
      </c>
      <c r="D17" s="3">
        <v>64799320</v>
      </c>
      <c r="E17" s="3">
        <v>16031042</v>
      </c>
      <c r="F17" s="3">
        <v>13534576</v>
      </c>
      <c r="G17" s="3">
        <v>14766738</v>
      </c>
      <c r="H17" s="3">
        <v>8092135</v>
      </c>
      <c r="I17" s="15"/>
    </row>
    <row r="18" spans="1:9" x14ac:dyDescent="0.25">
      <c r="A18" s="2" t="s">
        <v>18</v>
      </c>
      <c r="B18" s="7">
        <f t="shared" si="0"/>
        <v>130170856</v>
      </c>
      <c r="C18" s="12">
        <f t="shared" si="1"/>
        <v>26034171.199999999</v>
      </c>
      <c r="D18" s="3">
        <v>63807045</v>
      </c>
      <c r="E18" s="3">
        <v>10412264</v>
      </c>
      <c r="F18" s="3">
        <v>13056565</v>
      </c>
      <c r="G18" s="3">
        <v>35287184</v>
      </c>
      <c r="H18" s="3">
        <v>7607798</v>
      </c>
      <c r="I18" s="15"/>
    </row>
    <row r="19" spans="1:9" x14ac:dyDescent="0.25">
      <c r="A19" s="5" t="s">
        <v>19</v>
      </c>
      <c r="B19" s="13">
        <f t="shared" si="0"/>
        <v>119623059</v>
      </c>
      <c r="C19" s="14">
        <f t="shared" si="1"/>
        <v>23924611.800000001</v>
      </c>
      <c r="D19" s="9">
        <v>71033985</v>
      </c>
      <c r="E19" s="9">
        <v>14059365</v>
      </c>
      <c r="F19" s="9">
        <v>16651417</v>
      </c>
      <c r="G19" s="9">
        <v>9017697</v>
      </c>
      <c r="H19" s="9">
        <v>8860595</v>
      </c>
      <c r="I19" s="15"/>
    </row>
    <row r="20" spans="1:9" ht="10.5" customHeight="1" x14ac:dyDescent="0.25">
      <c r="A20" s="4" t="s">
        <v>26</v>
      </c>
      <c r="B20" s="8"/>
      <c r="C20" s="8"/>
      <c r="D20" s="3"/>
      <c r="E20" s="3"/>
      <c r="F20" s="3"/>
      <c r="G20" s="3"/>
      <c r="H20" s="3"/>
    </row>
    <row r="21" spans="1:9" ht="10.5" customHeight="1" x14ac:dyDescent="0.25">
      <c r="A21" s="4" t="s">
        <v>23</v>
      </c>
      <c r="B21" s="2"/>
      <c r="C21" s="2"/>
      <c r="D21" s="2"/>
      <c r="E21" s="2"/>
      <c r="F21" s="2"/>
      <c r="G21" s="2"/>
      <c r="H21" s="2"/>
    </row>
  </sheetData>
  <mergeCells count="9">
    <mergeCell ref="A1:H1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AEF8C-0625-4FB4-96C9-EC3242E27DCD}">
  <dimension ref="A1:I35"/>
  <sheetViews>
    <sheetView showGridLines="0" workbookViewId="0">
      <selection activeCell="D7" sqref="D7"/>
    </sheetView>
  </sheetViews>
  <sheetFormatPr baseColWidth="10" defaultColWidth="11.42578125" defaultRowHeight="15" x14ac:dyDescent="0.25"/>
  <cols>
    <col min="1" max="1" width="11.42578125" style="1"/>
    <col min="2" max="2" width="13.42578125" style="1" customWidth="1"/>
    <col min="3" max="8" width="15" style="1" customWidth="1"/>
    <col min="9" max="13" width="11.85546875" style="1" bestFit="1" customWidth="1"/>
    <col min="14" max="16384" width="11.42578125" style="1"/>
  </cols>
  <sheetData>
    <row r="1" spans="1:9" x14ac:dyDescent="0.25">
      <c r="A1" s="22"/>
      <c r="B1" s="22"/>
      <c r="C1" s="22"/>
      <c r="D1" s="22"/>
      <c r="E1" s="22"/>
      <c r="F1" s="22"/>
      <c r="G1" s="22"/>
      <c r="H1" s="22"/>
    </row>
    <row r="2" spans="1:9" x14ac:dyDescent="0.25">
      <c r="A2" s="2" t="s">
        <v>27</v>
      </c>
      <c r="B2" s="2"/>
      <c r="C2" s="2"/>
      <c r="D2" s="2"/>
      <c r="E2" s="2"/>
      <c r="F2" s="2"/>
      <c r="G2" s="2"/>
      <c r="H2" s="2"/>
    </row>
    <row r="3" spans="1:9" x14ac:dyDescent="0.25">
      <c r="A3" s="2" t="s">
        <v>29</v>
      </c>
      <c r="B3" s="2"/>
      <c r="C3" s="2"/>
      <c r="D3" s="2"/>
      <c r="E3" s="2"/>
      <c r="F3" s="2"/>
      <c r="G3" s="2"/>
      <c r="H3" s="2"/>
    </row>
    <row r="4" spans="1:9" x14ac:dyDescent="0.25">
      <c r="A4" s="2"/>
      <c r="B4" s="8"/>
      <c r="C4" s="8"/>
      <c r="D4" s="8"/>
      <c r="E4" s="8"/>
      <c r="F4" s="8"/>
      <c r="G4" s="8"/>
      <c r="H4" s="8"/>
    </row>
    <row r="5" spans="1:9" ht="24" customHeight="1" x14ac:dyDescent="0.25">
      <c r="A5" s="23" t="s">
        <v>0</v>
      </c>
      <c r="B5" s="23" t="s">
        <v>1</v>
      </c>
      <c r="C5" s="28" t="s">
        <v>25</v>
      </c>
      <c r="D5" s="23" t="s">
        <v>2</v>
      </c>
      <c r="E5" s="23" t="s">
        <v>3</v>
      </c>
      <c r="F5" s="23" t="s">
        <v>4</v>
      </c>
      <c r="G5" s="23" t="s">
        <v>5</v>
      </c>
      <c r="H5" s="23" t="s">
        <v>6</v>
      </c>
    </row>
    <row r="6" spans="1:9" x14ac:dyDescent="0.25">
      <c r="A6" s="24"/>
      <c r="B6" s="24"/>
      <c r="C6" s="29"/>
      <c r="D6" s="24"/>
      <c r="E6" s="24"/>
      <c r="F6" s="24"/>
      <c r="G6" s="24"/>
      <c r="H6" s="24"/>
    </row>
    <row r="7" spans="1:9" x14ac:dyDescent="0.25">
      <c r="A7" s="6" t="s">
        <v>7</v>
      </c>
      <c r="B7" s="16">
        <f>SUM(B8:B19)</f>
        <v>1441604866</v>
      </c>
      <c r="C7" s="16">
        <f>AVERAGE(C8:C19)</f>
        <v>24026747.766666669</v>
      </c>
      <c r="D7" s="16">
        <f>SUM(D8:D19)</f>
        <v>823596240</v>
      </c>
      <c r="E7" s="16">
        <f>SUM(E8:E19)</f>
        <v>170419627</v>
      </c>
      <c r="F7" s="16">
        <f>SUM(F8:F19)</f>
        <v>189466706</v>
      </c>
      <c r="G7" s="16">
        <f>SUM(G8:G19)</f>
        <v>158865123</v>
      </c>
      <c r="H7" s="16">
        <f>SUM(H8:H19)</f>
        <v>99257170</v>
      </c>
      <c r="I7" s="15"/>
    </row>
    <row r="8" spans="1:9" x14ac:dyDescent="0.25">
      <c r="A8" s="2" t="s">
        <v>8</v>
      </c>
      <c r="B8" s="16">
        <f>SUM(D8:H8)</f>
        <v>101699970</v>
      </c>
      <c r="C8" s="16">
        <f>AVERAGE(D8:H8)</f>
        <v>20339994</v>
      </c>
      <c r="D8" s="17">
        <v>60178749</v>
      </c>
      <c r="E8" s="17">
        <v>11465053</v>
      </c>
      <c r="F8" s="17">
        <v>11225388</v>
      </c>
      <c r="G8" s="17">
        <v>11844313</v>
      </c>
      <c r="H8" s="17">
        <v>6986467</v>
      </c>
      <c r="I8" s="15"/>
    </row>
    <row r="9" spans="1:9" x14ac:dyDescent="0.25">
      <c r="A9" s="2" t="s">
        <v>9</v>
      </c>
      <c r="B9" s="16">
        <f t="shared" ref="B9:B19" si="0">SUM(D9:H9)</f>
        <v>108828619</v>
      </c>
      <c r="C9" s="16">
        <f t="shared" ref="C9:C19" si="1">AVERAGE(D9:H9)</f>
        <v>21765723.800000001</v>
      </c>
      <c r="D9" s="17">
        <v>62054243</v>
      </c>
      <c r="E9" s="17">
        <v>11460267</v>
      </c>
      <c r="F9" s="17">
        <v>15576722</v>
      </c>
      <c r="G9" s="17">
        <v>11588966</v>
      </c>
      <c r="H9" s="17">
        <v>8148421</v>
      </c>
      <c r="I9" s="15"/>
    </row>
    <row r="10" spans="1:9" x14ac:dyDescent="0.25">
      <c r="A10" s="2" t="s">
        <v>10</v>
      </c>
      <c r="B10" s="16">
        <f t="shared" si="0"/>
        <v>130894329</v>
      </c>
      <c r="C10" s="16">
        <f t="shared" si="1"/>
        <v>26178865.800000001</v>
      </c>
      <c r="D10" s="17">
        <v>74166424</v>
      </c>
      <c r="E10" s="17">
        <v>18262442</v>
      </c>
      <c r="F10" s="17">
        <v>18979708</v>
      </c>
      <c r="G10" s="17">
        <v>10349772</v>
      </c>
      <c r="H10" s="17">
        <v>9135983</v>
      </c>
      <c r="I10" s="15"/>
    </row>
    <row r="11" spans="1:9" x14ac:dyDescent="0.25">
      <c r="A11" s="2" t="s">
        <v>11</v>
      </c>
      <c r="B11" s="16">
        <f t="shared" si="0"/>
        <v>101360833</v>
      </c>
      <c r="C11" s="16">
        <f t="shared" si="1"/>
        <v>20272166.600000001</v>
      </c>
      <c r="D11" s="17">
        <v>62878553</v>
      </c>
      <c r="E11" s="17">
        <v>10237244</v>
      </c>
      <c r="F11" s="17">
        <v>15164393</v>
      </c>
      <c r="G11" s="17">
        <v>5609127</v>
      </c>
      <c r="H11" s="17">
        <v>7471516</v>
      </c>
      <c r="I11" s="15"/>
    </row>
    <row r="12" spans="1:9" x14ac:dyDescent="0.25">
      <c r="A12" s="2" t="s">
        <v>12</v>
      </c>
      <c r="B12" s="18">
        <f>SUM(D12:H12)</f>
        <v>121187622</v>
      </c>
      <c r="C12" s="16">
        <f t="shared" si="1"/>
        <v>24237524.399999999</v>
      </c>
      <c r="D12" s="17">
        <v>70565169</v>
      </c>
      <c r="E12" s="17">
        <v>16367823</v>
      </c>
      <c r="F12" s="17">
        <v>17111342</v>
      </c>
      <c r="G12" s="17">
        <v>7900085</v>
      </c>
      <c r="H12" s="17">
        <v>9243203</v>
      </c>
      <c r="I12" s="15"/>
    </row>
    <row r="13" spans="1:9" x14ac:dyDescent="0.25">
      <c r="A13" s="2" t="s">
        <v>13</v>
      </c>
      <c r="B13" s="18">
        <f t="shared" si="0"/>
        <v>126062384</v>
      </c>
      <c r="C13" s="16">
        <f t="shared" si="1"/>
        <v>25212476.800000001</v>
      </c>
      <c r="D13" s="17">
        <v>77320096</v>
      </c>
      <c r="E13" s="17">
        <v>14008231</v>
      </c>
      <c r="F13" s="17">
        <v>15852905</v>
      </c>
      <c r="G13" s="17">
        <v>10049163</v>
      </c>
      <c r="H13" s="17">
        <v>8831989</v>
      </c>
      <c r="I13" s="15"/>
    </row>
    <row r="14" spans="1:9" x14ac:dyDescent="0.25">
      <c r="A14" s="2" t="s">
        <v>14</v>
      </c>
      <c r="B14" s="18">
        <f t="shared" si="0"/>
        <v>123155749</v>
      </c>
      <c r="C14" s="16">
        <f t="shared" si="1"/>
        <v>24631149.800000001</v>
      </c>
      <c r="D14" s="17">
        <v>71410221</v>
      </c>
      <c r="E14" s="17">
        <v>19069266</v>
      </c>
      <c r="F14" s="17">
        <v>17087691</v>
      </c>
      <c r="G14" s="17">
        <v>7321797</v>
      </c>
      <c r="H14" s="17">
        <v>8266774</v>
      </c>
      <c r="I14" s="15"/>
    </row>
    <row r="15" spans="1:9" x14ac:dyDescent="0.25">
      <c r="A15" s="2" t="s">
        <v>15</v>
      </c>
      <c r="B15" s="18">
        <f t="shared" si="0"/>
        <v>149577968</v>
      </c>
      <c r="C15" s="16">
        <f t="shared" si="1"/>
        <v>29915593.600000001</v>
      </c>
      <c r="D15" s="17">
        <v>68027685</v>
      </c>
      <c r="E15" s="17">
        <v>8498138</v>
      </c>
      <c r="F15" s="17">
        <v>15178034</v>
      </c>
      <c r="G15" s="17">
        <v>49482751</v>
      </c>
      <c r="H15" s="17">
        <v>8391360</v>
      </c>
      <c r="I15" s="15"/>
    </row>
    <row r="16" spans="1:9" x14ac:dyDescent="0.25">
      <c r="A16" s="2" t="s">
        <v>16</v>
      </c>
      <c r="B16" s="18">
        <f t="shared" si="0"/>
        <v>111610585</v>
      </c>
      <c r="C16" s="16">
        <f t="shared" si="1"/>
        <v>22322117</v>
      </c>
      <c r="D16" s="17">
        <v>67030173</v>
      </c>
      <c r="E16" s="17">
        <v>17662817</v>
      </c>
      <c r="F16" s="17">
        <v>15306561</v>
      </c>
      <c r="G16" s="17">
        <v>3976752</v>
      </c>
      <c r="H16" s="17">
        <v>7634282</v>
      </c>
      <c r="I16" s="15"/>
    </row>
    <row r="17" spans="1:9" x14ac:dyDescent="0.25">
      <c r="A17" s="2" t="s">
        <v>17</v>
      </c>
      <c r="B17" s="18">
        <f t="shared" si="0"/>
        <v>122750839</v>
      </c>
      <c r="C17" s="16">
        <f t="shared" si="1"/>
        <v>24550167.800000001</v>
      </c>
      <c r="D17" s="17">
        <v>69160180</v>
      </c>
      <c r="E17" s="17">
        <v>14489670</v>
      </c>
      <c r="F17" s="17">
        <v>15470773</v>
      </c>
      <c r="G17" s="17">
        <v>15503506</v>
      </c>
      <c r="H17" s="17">
        <v>8126710</v>
      </c>
      <c r="I17" s="15"/>
    </row>
    <row r="18" spans="1:9" x14ac:dyDescent="0.25">
      <c r="A18" s="2" t="s">
        <v>18</v>
      </c>
      <c r="B18" s="18">
        <f t="shared" si="0"/>
        <v>124852909</v>
      </c>
      <c r="C18" s="16">
        <f t="shared" si="1"/>
        <v>24970581.800000001</v>
      </c>
      <c r="D18" s="17">
        <v>69770762</v>
      </c>
      <c r="E18" s="17">
        <v>14839311</v>
      </c>
      <c r="F18" s="17">
        <v>15861772</v>
      </c>
      <c r="G18" s="17">
        <v>16221194</v>
      </c>
      <c r="H18" s="17">
        <v>8159870</v>
      </c>
      <c r="I18" s="15"/>
    </row>
    <row r="19" spans="1:9" x14ac:dyDescent="0.25">
      <c r="A19" s="5" t="s">
        <v>19</v>
      </c>
      <c r="B19" s="19">
        <f t="shared" si="0"/>
        <v>119623059</v>
      </c>
      <c r="C19" s="20">
        <f t="shared" si="1"/>
        <v>23924611.800000001</v>
      </c>
      <c r="D19" s="21">
        <v>71033985</v>
      </c>
      <c r="E19" s="21">
        <v>14059365</v>
      </c>
      <c r="F19" s="21">
        <v>16651417</v>
      </c>
      <c r="G19" s="21">
        <v>9017697</v>
      </c>
      <c r="H19" s="21">
        <v>8860595</v>
      </c>
      <c r="I19" s="15"/>
    </row>
    <row r="20" spans="1:9" ht="10.5" customHeight="1" x14ac:dyDescent="0.25">
      <c r="A20" s="4" t="s">
        <v>26</v>
      </c>
      <c r="B20" s="8"/>
      <c r="C20" s="8"/>
      <c r="D20" s="3"/>
      <c r="E20" s="3"/>
      <c r="F20" s="3"/>
      <c r="G20" s="3"/>
      <c r="H20" s="3"/>
    </row>
    <row r="21" spans="1:9" ht="10.5" customHeight="1" x14ac:dyDescent="0.25">
      <c r="A21" s="4" t="s">
        <v>23</v>
      </c>
      <c r="B21" s="2"/>
      <c r="C21" s="2"/>
      <c r="D21" s="2"/>
      <c r="E21" s="2"/>
      <c r="F21" s="2"/>
      <c r="G21" s="2"/>
      <c r="H21" s="2"/>
    </row>
    <row r="23" spans="1:9" x14ac:dyDescent="0.25">
      <c r="B23" s="15"/>
      <c r="C23" s="15"/>
      <c r="D23" s="15"/>
      <c r="E23" s="15"/>
      <c r="F23" s="15"/>
      <c r="G23" s="15"/>
      <c r="H23" s="15"/>
    </row>
    <row r="24" spans="1:9" x14ac:dyDescent="0.25">
      <c r="B24" s="15"/>
    </row>
    <row r="25" spans="1:9" x14ac:dyDescent="0.25">
      <c r="B25" s="15"/>
    </row>
    <row r="26" spans="1:9" x14ac:dyDescent="0.25">
      <c r="B26" s="15"/>
    </row>
    <row r="27" spans="1:9" x14ac:dyDescent="0.25">
      <c r="B27" s="15"/>
    </row>
    <row r="28" spans="1:9" x14ac:dyDescent="0.25">
      <c r="B28" s="15"/>
    </row>
    <row r="29" spans="1:9" x14ac:dyDescent="0.25">
      <c r="B29" s="15"/>
    </row>
    <row r="30" spans="1:9" x14ac:dyDescent="0.25">
      <c r="B30" s="15"/>
    </row>
    <row r="31" spans="1:9" x14ac:dyDescent="0.25">
      <c r="B31" s="15"/>
    </row>
    <row r="32" spans="1:9" x14ac:dyDescent="0.25">
      <c r="B32" s="15"/>
    </row>
    <row r="33" spans="2:2" x14ac:dyDescent="0.25">
      <c r="B33" s="15"/>
    </row>
    <row r="34" spans="2:2" x14ac:dyDescent="0.25">
      <c r="B34" s="15"/>
    </row>
    <row r="35" spans="2:2" x14ac:dyDescent="0.25">
      <c r="B35" s="15"/>
    </row>
  </sheetData>
  <mergeCells count="9">
    <mergeCell ref="A1:H1"/>
    <mergeCell ref="D5:D6"/>
    <mergeCell ref="E5:E6"/>
    <mergeCell ref="F5:F6"/>
    <mergeCell ref="G5:G6"/>
    <mergeCell ref="H5:H6"/>
    <mergeCell ref="A5:A6"/>
    <mergeCell ref="B5:B6"/>
    <mergeCell ref="C5:C6"/>
  </mergeCells>
  <pageMargins left="0.7" right="0.7" top="0.75" bottom="0.75" header="0.3" footer="0.3"/>
  <ignoredErrors>
    <ignoredError sqref="C9:C19" evalError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234F0-CCFE-4F19-8DF6-718A81E7DC94}">
  <dimension ref="A1:H35"/>
  <sheetViews>
    <sheetView workbookViewId="0">
      <selection activeCell="D7" sqref="D7"/>
    </sheetView>
  </sheetViews>
  <sheetFormatPr baseColWidth="10" defaultColWidth="11.42578125" defaultRowHeight="15" x14ac:dyDescent="0.25"/>
  <cols>
    <col min="1" max="1" width="11.42578125" style="1"/>
    <col min="2" max="2" width="13.42578125" style="1" customWidth="1"/>
    <col min="3" max="8" width="15" style="1" customWidth="1"/>
    <col min="9" max="12" width="11.85546875" style="1" bestFit="1" customWidth="1"/>
    <col min="13" max="16384" width="11.42578125" style="1"/>
  </cols>
  <sheetData>
    <row r="1" spans="1:8" x14ac:dyDescent="0.25">
      <c r="A1" s="22"/>
      <c r="B1" s="22"/>
      <c r="C1" s="22"/>
      <c r="D1" s="22"/>
      <c r="E1" s="22"/>
      <c r="F1" s="22"/>
      <c r="G1" s="22"/>
      <c r="H1" s="22"/>
    </row>
    <row r="2" spans="1:8" x14ac:dyDescent="0.25">
      <c r="A2" s="2" t="s">
        <v>28</v>
      </c>
      <c r="B2" s="2"/>
      <c r="C2" s="2"/>
      <c r="D2" s="2"/>
      <c r="E2" s="2"/>
      <c r="F2" s="2"/>
      <c r="G2" s="2"/>
      <c r="H2" s="2"/>
    </row>
    <row r="3" spans="1:8" x14ac:dyDescent="0.25">
      <c r="A3" s="2" t="s">
        <v>29</v>
      </c>
      <c r="B3" s="2"/>
      <c r="C3" s="2"/>
      <c r="D3" s="2"/>
      <c r="E3" s="2"/>
      <c r="F3" s="2"/>
      <c r="G3" s="2"/>
      <c r="H3" s="2"/>
    </row>
    <row r="4" spans="1:8" x14ac:dyDescent="0.25">
      <c r="A4" s="5"/>
      <c r="B4" s="8"/>
      <c r="C4" s="8"/>
      <c r="D4" s="8"/>
      <c r="E4" s="8"/>
      <c r="F4" s="8"/>
      <c r="G4" s="8"/>
      <c r="H4" s="8"/>
    </row>
    <row r="5" spans="1:8" ht="24" customHeight="1" x14ac:dyDescent="0.25">
      <c r="A5" s="23" t="s">
        <v>0</v>
      </c>
      <c r="B5" s="23" t="s">
        <v>1</v>
      </c>
      <c r="C5" s="25" t="s">
        <v>25</v>
      </c>
      <c r="D5" s="23" t="s">
        <v>2</v>
      </c>
      <c r="E5" s="23" t="s">
        <v>3</v>
      </c>
      <c r="F5" s="23" t="s">
        <v>4</v>
      </c>
      <c r="G5" s="23" t="s">
        <v>5</v>
      </c>
      <c r="H5" s="23" t="s">
        <v>6</v>
      </c>
    </row>
    <row r="6" spans="1:8" x14ac:dyDescent="0.25">
      <c r="A6" s="24"/>
      <c r="B6" s="24"/>
      <c r="C6" s="26"/>
      <c r="D6" s="24"/>
      <c r="E6" s="24"/>
      <c r="F6" s="24"/>
      <c r="G6" s="24"/>
      <c r="H6" s="24"/>
    </row>
    <row r="7" spans="1:8" x14ac:dyDescent="0.25">
      <c r="A7" s="6" t="s">
        <v>7</v>
      </c>
      <c r="B7" s="12">
        <f>SUM(B8:B19)</f>
        <v>1291284922.71</v>
      </c>
      <c r="C7" s="12">
        <f>AVERAGE(C8:C19)</f>
        <v>21521415.378499996</v>
      </c>
      <c r="D7" s="12">
        <f>SUM(D8:D19)</f>
        <v>819180667.63000011</v>
      </c>
      <c r="E7" s="12">
        <f t="shared" ref="E7:G7" si="0">SUM(E8:E19)</f>
        <v>130102556.95999998</v>
      </c>
      <c r="F7" s="12">
        <f t="shared" si="0"/>
        <v>168733327.10999998</v>
      </c>
      <c r="G7" s="12">
        <f t="shared" si="0"/>
        <v>85236969.449999988</v>
      </c>
      <c r="H7" s="12">
        <f>SUM(H8:H19)</f>
        <v>88031401.560000017</v>
      </c>
    </row>
    <row r="8" spans="1:8" x14ac:dyDescent="0.25">
      <c r="A8" s="2" t="s">
        <v>8</v>
      </c>
      <c r="B8" s="12">
        <f t="shared" ref="B8:B19" si="1">SUM(D8:H8)</f>
        <v>103297232.61</v>
      </c>
      <c r="C8" s="12">
        <f t="shared" ref="C8:C19" si="2">AVERAGE(D8:H8)</f>
        <v>20659446.522</v>
      </c>
      <c r="D8" s="3">
        <v>68106124.409999996</v>
      </c>
      <c r="E8" s="3">
        <v>8176301.6500000004</v>
      </c>
      <c r="F8" s="3">
        <v>12988028.619999999</v>
      </c>
      <c r="G8" s="3">
        <v>6630074.5800000001</v>
      </c>
      <c r="H8" s="3">
        <v>7396703.3499999996</v>
      </c>
    </row>
    <row r="9" spans="1:8" x14ac:dyDescent="0.25">
      <c r="A9" s="2" t="s">
        <v>9</v>
      </c>
      <c r="B9" s="12">
        <f t="shared" si="1"/>
        <v>107762392.38</v>
      </c>
      <c r="C9" s="12">
        <f t="shared" si="2"/>
        <v>21552478.476</v>
      </c>
      <c r="D9" s="3">
        <v>67406470.730000004</v>
      </c>
      <c r="E9" s="3">
        <v>15677523.6</v>
      </c>
      <c r="F9" s="3">
        <v>12662503.359999999</v>
      </c>
      <c r="G9" s="3">
        <v>5427401.3799999999</v>
      </c>
      <c r="H9" s="3">
        <v>6588493.3099999996</v>
      </c>
    </row>
    <row r="10" spans="1:8" x14ac:dyDescent="0.25">
      <c r="A10" s="2" t="s">
        <v>10</v>
      </c>
      <c r="B10" s="12">
        <f t="shared" si="1"/>
        <v>99098132.469999999</v>
      </c>
      <c r="C10" s="12">
        <f t="shared" si="2"/>
        <v>19819626.493999999</v>
      </c>
      <c r="D10" s="3">
        <v>63223454.740000002</v>
      </c>
      <c r="E10" s="3">
        <v>10107890.4</v>
      </c>
      <c r="F10" s="3">
        <v>12902141.189999999</v>
      </c>
      <c r="G10" s="3">
        <v>5673829.7999999998</v>
      </c>
      <c r="H10" s="3">
        <v>7190816.3399999999</v>
      </c>
    </row>
    <row r="11" spans="1:8" x14ac:dyDescent="0.25">
      <c r="A11" s="2" t="s">
        <v>11</v>
      </c>
      <c r="B11" s="12">
        <f t="shared" si="1"/>
        <v>110762643.38999999</v>
      </c>
      <c r="C11" s="12">
        <f t="shared" si="2"/>
        <v>22152528.677999996</v>
      </c>
      <c r="D11" s="3">
        <v>68804674.709999993</v>
      </c>
      <c r="E11" s="3">
        <v>12349268.08</v>
      </c>
      <c r="F11" s="3">
        <v>16655334.050000001</v>
      </c>
      <c r="G11" s="3">
        <v>4664169.5599999996</v>
      </c>
      <c r="H11" s="3">
        <v>8289196.9900000002</v>
      </c>
    </row>
    <row r="12" spans="1:8" x14ac:dyDescent="0.25">
      <c r="A12" s="2" t="s">
        <v>12</v>
      </c>
      <c r="B12" s="12">
        <f t="shared" si="1"/>
        <v>125821476.78999998</v>
      </c>
      <c r="C12" s="12">
        <f t="shared" si="2"/>
        <v>25164295.357999995</v>
      </c>
      <c r="D12" s="3">
        <v>72152768.689999998</v>
      </c>
      <c r="E12" s="3">
        <v>18649581.789999999</v>
      </c>
      <c r="F12" s="3">
        <v>15997915.49</v>
      </c>
      <c r="G12" s="3">
        <v>10729907.439999999</v>
      </c>
      <c r="H12" s="3">
        <v>8291303.3799999999</v>
      </c>
    </row>
    <row r="13" spans="1:8" x14ac:dyDescent="0.25">
      <c r="A13" s="2" t="s">
        <v>13</v>
      </c>
      <c r="B13" s="12">
        <f t="shared" si="1"/>
        <v>96096862.74000001</v>
      </c>
      <c r="C13" s="12">
        <f t="shared" si="2"/>
        <v>19219372.548</v>
      </c>
      <c r="D13" s="3">
        <v>63192687.039999999</v>
      </c>
      <c r="E13" s="3">
        <v>10049035.85</v>
      </c>
      <c r="F13" s="3">
        <v>12338212.199999999</v>
      </c>
      <c r="G13" s="3">
        <v>3968613.58</v>
      </c>
      <c r="H13" s="3">
        <v>6548314.0700000003</v>
      </c>
    </row>
    <row r="14" spans="1:8" x14ac:dyDescent="0.25">
      <c r="A14" s="2" t="s">
        <v>14</v>
      </c>
      <c r="B14" s="12">
        <f t="shared" si="1"/>
        <v>113596579.44999999</v>
      </c>
      <c r="C14" s="12">
        <f t="shared" si="2"/>
        <v>22719315.889999997</v>
      </c>
      <c r="D14" s="3">
        <v>72407346.849999994</v>
      </c>
      <c r="E14" s="3">
        <v>8998895.8499999996</v>
      </c>
      <c r="F14" s="3">
        <v>14657652.49</v>
      </c>
      <c r="G14" s="3">
        <v>10122986.060000001</v>
      </c>
      <c r="H14" s="3">
        <v>7409698.2000000002</v>
      </c>
    </row>
    <row r="15" spans="1:8" x14ac:dyDescent="0.25">
      <c r="A15" s="2" t="s">
        <v>15</v>
      </c>
      <c r="B15" s="12">
        <f t="shared" si="1"/>
        <v>96822177.399999991</v>
      </c>
      <c r="C15" s="12">
        <f t="shared" si="2"/>
        <v>19364435.479999997</v>
      </c>
      <c r="D15" s="3">
        <v>64419889.829999998</v>
      </c>
      <c r="E15" s="3">
        <v>5969937.7999999998</v>
      </c>
      <c r="F15" s="3">
        <v>13142030.5</v>
      </c>
      <c r="G15" s="3">
        <v>6536319.2999999998</v>
      </c>
      <c r="H15" s="3">
        <v>6753999.9699999997</v>
      </c>
    </row>
    <row r="16" spans="1:8" x14ac:dyDescent="0.25">
      <c r="A16" s="2" t="s">
        <v>16</v>
      </c>
      <c r="B16" s="12">
        <f t="shared" si="1"/>
        <v>98134946.780000001</v>
      </c>
      <c r="C16" s="12">
        <f t="shared" si="2"/>
        <v>19626989.355999999</v>
      </c>
      <c r="D16" s="3">
        <v>65567516.030000001</v>
      </c>
      <c r="E16" s="3">
        <v>9009135.6400000006</v>
      </c>
      <c r="F16" s="3">
        <v>13174023.470000001</v>
      </c>
      <c r="G16" s="3">
        <v>3186283.6</v>
      </c>
      <c r="H16" s="3">
        <v>7197988.04</v>
      </c>
    </row>
    <row r="17" spans="1:8" x14ac:dyDescent="0.25">
      <c r="A17" s="2" t="s">
        <v>17</v>
      </c>
      <c r="B17" s="12">
        <f t="shared" si="1"/>
        <v>123493848.14</v>
      </c>
      <c r="C17" s="12">
        <f t="shared" si="2"/>
        <v>24698769.627999999</v>
      </c>
      <c r="D17" s="3">
        <v>71894371.200000003</v>
      </c>
      <c r="E17" s="3">
        <v>16658354.300000001</v>
      </c>
      <c r="F17" s="3">
        <v>15037420.859999999</v>
      </c>
      <c r="G17" s="3">
        <v>12645598.550000001</v>
      </c>
      <c r="H17" s="3">
        <v>7258103.2300000004</v>
      </c>
    </row>
    <row r="18" spans="1:8" x14ac:dyDescent="0.25">
      <c r="A18" s="2" t="s">
        <v>18</v>
      </c>
      <c r="B18" s="12">
        <f t="shared" si="1"/>
        <v>98957683.870000005</v>
      </c>
      <c r="C18" s="12">
        <f t="shared" si="2"/>
        <v>19791536.774</v>
      </c>
      <c r="D18" s="3">
        <v>65492877.82</v>
      </c>
      <c r="E18" s="3">
        <v>8805852.4000000004</v>
      </c>
      <c r="F18" s="3">
        <v>13341436.26</v>
      </c>
      <c r="G18" s="3">
        <v>4257842.82</v>
      </c>
      <c r="H18" s="3">
        <v>7059674.5700000003</v>
      </c>
    </row>
    <row r="19" spans="1:8" x14ac:dyDescent="0.25">
      <c r="A19" s="5" t="s">
        <v>19</v>
      </c>
      <c r="B19" s="14">
        <f t="shared" si="1"/>
        <v>117440946.69</v>
      </c>
      <c r="C19" s="14">
        <f t="shared" si="2"/>
        <v>23488189.338</v>
      </c>
      <c r="D19" s="9">
        <v>76512485.579999998</v>
      </c>
      <c r="E19" s="9">
        <v>5650779.5999999996</v>
      </c>
      <c r="F19" s="9">
        <v>15836628.619999999</v>
      </c>
      <c r="G19" s="9">
        <v>11393942.779999999</v>
      </c>
      <c r="H19" s="9">
        <v>8047110.1100000003</v>
      </c>
    </row>
    <row r="20" spans="1:8" ht="10.5" customHeight="1" x14ac:dyDescent="0.25">
      <c r="A20" s="4" t="s">
        <v>26</v>
      </c>
      <c r="B20" s="8"/>
      <c r="C20" s="8"/>
      <c r="D20" s="3"/>
      <c r="E20" s="3"/>
      <c r="F20" s="3"/>
      <c r="G20" s="3"/>
      <c r="H20" s="3"/>
    </row>
    <row r="21" spans="1:8" ht="10.5" customHeight="1" x14ac:dyDescent="0.25">
      <c r="A21" s="4" t="s">
        <v>23</v>
      </c>
      <c r="B21" s="2"/>
      <c r="C21" s="2"/>
      <c r="D21" s="2"/>
      <c r="E21" s="2"/>
      <c r="F21" s="2"/>
      <c r="G21" s="2"/>
      <c r="H21" s="2"/>
    </row>
    <row r="23" spans="1:8" x14ac:dyDescent="0.25">
      <c r="B23" s="15"/>
      <c r="C23" s="15"/>
      <c r="D23" s="15"/>
      <c r="E23" s="15"/>
      <c r="F23" s="15"/>
      <c r="G23" s="15"/>
      <c r="H23" s="15"/>
    </row>
    <row r="24" spans="1:8" x14ac:dyDescent="0.25">
      <c r="B24" s="15"/>
    </row>
    <row r="25" spans="1:8" x14ac:dyDescent="0.25">
      <c r="B25" s="15"/>
    </row>
    <row r="26" spans="1:8" x14ac:dyDescent="0.25">
      <c r="B26" s="15"/>
    </row>
    <row r="27" spans="1:8" x14ac:dyDescent="0.25">
      <c r="B27" s="15"/>
    </row>
    <row r="28" spans="1:8" x14ac:dyDescent="0.25">
      <c r="B28" s="15"/>
    </row>
    <row r="29" spans="1:8" x14ac:dyDescent="0.25">
      <c r="B29" s="15"/>
    </row>
    <row r="30" spans="1:8" x14ac:dyDescent="0.25">
      <c r="B30" s="15"/>
    </row>
    <row r="31" spans="1:8" x14ac:dyDescent="0.25">
      <c r="B31" s="15"/>
    </row>
    <row r="32" spans="1:8" x14ac:dyDescent="0.25">
      <c r="B32" s="15"/>
    </row>
    <row r="33" spans="2:2" x14ac:dyDescent="0.25">
      <c r="B33" s="15"/>
    </row>
    <row r="34" spans="2:2" x14ac:dyDescent="0.25">
      <c r="B34" s="15"/>
    </row>
    <row r="35" spans="2:2" x14ac:dyDescent="0.25">
      <c r="B35" s="15"/>
    </row>
  </sheetData>
  <mergeCells count="9">
    <mergeCell ref="A1:H1"/>
    <mergeCell ref="D5:D6"/>
    <mergeCell ref="E5:E6"/>
    <mergeCell ref="F5:F6"/>
    <mergeCell ref="G5:G6"/>
    <mergeCell ref="H5:H6"/>
    <mergeCell ref="A5:A6"/>
    <mergeCell ref="B5:B6"/>
    <mergeCell ref="C5:C6"/>
  </mergeCells>
  <pageMargins left="0.7" right="0.7" top="0.75" bottom="0.75" header="0.3" footer="0.3"/>
  <ignoredErrors>
    <ignoredError sqref="C7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E1C4A-FF6E-49A0-8799-3F599F018405}">
  <dimension ref="A1:H36"/>
  <sheetViews>
    <sheetView workbookViewId="0">
      <selection activeCell="C8" sqref="C8"/>
    </sheetView>
  </sheetViews>
  <sheetFormatPr baseColWidth="10" defaultColWidth="11.42578125" defaultRowHeight="15" x14ac:dyDescent="0.25"/>
  <cols>
    <col min="1" max="1" width="11.42578125" style="1"/>
    <col min="2" max="2" width="13.42578125" style="1" customWidth="1"/>
    <col min="3" max="8" width="15" style="1" customWidth="1"/>
    <col min="9" max="12" width="11.85546875" style="1" bestFit="1" customWidth="1"/>
    <col min="13" max="16384" width="11.42578125" style="1"/>
  </cols>
  <sheetData>
    <row r="1" spans="1:8" x14ac:dyDescent="0.25">
      <c r="A1" s="22"/>
      <c r="B1" s="22"/>
      <c r="C1" s="22"/>
      <c r="D1" s="22"/>
      <c r="E1" s="22"/>
      <c r="F1" s="22"/>
      <c r="G1" s="22"/>
      <c r="H1" s="22"/>
    </row>
    <row r="2" spans="1:8" x14ac:dyDescent="0.25">
      <c r="A2" s="2" t="s">
        <v>30</v>
      </c>
      <c r="B2" s="2"/>
      <c r="C2" s="2"/>
      <c r="D2" s="2"/>
      <c r="E2" s="2"/>
      <c r="F2" s="2"/>
      <c r="G2" s="2"/>
      <c r="H2" s="2"/>
    </row>
    <row r="3" spans="1:8" x14ac:dyDescent="0.25">
      <c r="A3" s="2" t="s">
        <v>29</v>
      </c>
      <c r="B3" s="2"/>
      <c r="C3" s="2"/>
      <c r="D3" s="2"/>
      <c r="E3" s="2"/>
      <c r="F3" s="2"/>
      <c r="G3" s="2"/>
      <c r="H3" s="2"/>
    </row>
    <row r="4" spans="1:8" x14ac:dyDescent="0.25">
      <c r="A4" s="5"/>
      <c r="B4" s="8"/>
      <c r="C4" s="8"/>
      <c r="D4" s="8"/>
      <c r="E4" s="8"/>
      <c r="F4" s="8"/>
      <c r="G4" s="8"/>
      <c r="H4" s="8"/>
    </row>
    <row r="5" spans="1:8" ht="24" customHeight="1" x14ac:dyDescent="0.25">
      <c r="A5" s="23" t="s">
        <v>0</v>
      </c>
      <c r="B5" s="23" t="s">
        <v>1</v>
      </c>
      <c r="C5" s="25" t="s">
        <v>25</v>
      </c>
      <c r="D5" s="23" t="s">
        <v>2</v>
      </c>
      <c r="E5" s="23" t="s">
        <v>3</v>
      </c>
      <c r="F5" s="23" t="s">
        <v>4</v>
      </c>
      <c r="G5" s="23" t="s">
        <v>5</v>
      </c>
      <c r="H5" s="23" t="s">
        <v>6</v>
      </c>
    </row>
    <row r="6" spans="1:8" x14ac:dyDescent="0.25">
      <c r="A6" s="24"/>
      <c r="B6" s="24"/>
      <c r="C6" s="26"/>
      <c r="D6" s="24"/>
      <c r="E6" s="24"/>
      <c r="F6" s="24"/>
      <c r="G6" s="24"/>
      <c r="H6" s="24"/>
    </row>
    <row r="7" spans="1:8" x14ac:dyDescent="0.25">
      <c r="A7" s="6" t="s">
        <v>7</v>
      </c>
      <c r="B7" s="12">
        <f>SUM(B8:B19)</f>
        <v>1286168868.8999999</v>
      </c>
      <c r="C7" s="12">
        <f>AVERAGE(C8:C19)</f>
        <v>23384888.525454547</v>
      </c>
      <c r="D7" s="12">
        <f>SUM(D8:D19)</f>
        <v>831050046.40999997</v>
      </c>
      <c r="E7" s="12">
        <f t="shared" ref="E7:H7" si="0">SUM(E8:E19)</f>
        <v>107443510.38000001</v>
      </c>
      <c r="F7" s="12">
        <f t="shared" si="0"/>
        <v>145552773.69000003</v>
      </c>
      <c r="G7" s="12">
        <f t="shared" si="0"/>
        <v>99794256.859999999</v>
      </c>
      <c r="H7" s="12">
        <f t="shared" si="0"/>
        <v>102328281.56</v>
      </c>
    </row>
    <row r="8" spans="1:8" x14ac:dyDescent="0.25">
      <c r="A8" s="2" t="s">
        <v>8</v>
      </c>
      <c r="B8" s="12" t="s">
        <v>33</v>
      </c>
      <c r="C8" s="12" t="s">
        <v>33</v>
      </c>
      <c r="D8" s="3" t="s">
        <v>33</v>
      </c>
      <c r="E8" s="3" t="s">
        <v>33</v>
      </c>
      <c r="F8" s="3" t="s">
        <v>33</v>
      </c>
      <c r="G8" s="3" t="s">
        <v>33</v>
      </c>
      <c r="H8" s="3" t="s">
        <v>33</v>
      </c>
    </row>
    <row r="9" spans="1:8" x14ac:dyDescent="0.25">
      <c r="A9" s="2" t="s">
        <v>9</v>
      </c>
      <c r="B9" s="12">
        <f>SUM(D9:H9)</f>
        <v>109979273.59999999</v>
      </c>
      <c r="C9" s="12">
        <f t="shared" ref="C9:C19" si="1">AVERAGE(D9:H9)</f>
        <v>21995854.719999999</v>
      </c>
      <c r="D9" s="3">
        <v>88837703.409999996</v>
      </c>
      <c r="E9" s="3">
        <v>132960.34</v>
      </c>
      <c r="F9" s="3">
        <v>10225961.35</v>
      </c>
      <c r="G9" s="3">
        <v>303908.7</v>
      </c>
      <c r="H9" s="3">
        <v>10478739.800000001</v>
      </c>
    </row>
    <row r="10" spans="1:8" x14ac:dyDescent="0.25">
      <c r="A10" s="2" t="s">
        <v>10</v>
      </c>
      <c r="B10" s="12">
        <f t="shared" ref="B10:B19" si="2">SUM(D10:H10)</f>
        <v>112364947.36999999</v>
      </c>
      <c r="C10" s="12">
        <f t="shared" si="1"/>
        <v>22472989.473999999</v>
      </c>
      <c r="D10" s="3">
        <v>92571105.519999996</v>
      </c>
      <c r="E10" s="3">
        <v>185918.17</v>
      </c>
      <c r="F10" s="3">
        <v>6705416.5700000003</v>
      </c>
      <c r="G10" s="3">
        <v>394167.49</v>
      </c>
      <c r="H10" s="3">
        <v>12508339.619999999</v>
      </c>
    </row>
    <row r="11" spans="1:8" x14ac:dyDescent="0.25">
      <c r="A11" s="2" t="s">
        <v>11</v>
      </c>
      <c r="B11" s="12">
        <f t="shared" si="2"/>
        <v>96444601.079999998</v>
      </c>
      <c r="C11" s="12">
        <f t="shared" si="1"/>
        <v>19288920.215999998</v>
      </c>
      <c r="D11" s="3">
        <v>79753346.590000004</v>
      </c>
      <c r="E11" s="3">
        <v>131708.57</v>
      </c>
      <c r="F11" s="3">
        <v>5791279.6699999999</v>
      </c>
      <c r="G11" s="3">
        <v>354910.15</v>
      </c>
      <c r="H11" s="3">
        <v>10413356.1</v>
      </c>
    </row>
    <row r="12" spans="1:8" x14ac:dyDescent="0.25">
      <c r="A12" s="2" t="s">
        <v>12</v>
      </c>
      <c r="B12" s="12">
        <f t="shared" si="2"/>
        <v>105002773.08</v>
      </c>
      <c r="C12" s="12">
        <f t="shared" si="1"/>
        <v>21000554.616</v>
      </c>
      <c r="D12" s="3">
        <v>86704382.519999996</v>
      </c>
      <c r="E12" s="3">
        <v>157693.76000000001</v>
      </c>
      <c r="F12" s="3">
        <v>6087303.4800000004</v>
      </c>
      <c r="G12" s="3">
        <v>359021.77</v>
      </c>
      <c r="H12" s="3">
        <v>11694371.550000001</v>
      </c>
    </row>
    <row r="13" spans="1:8" x14ac:dyDescent="0.25">
      <c r="A13" s="2" t="s">
        <v>13</v>
      </c>
      <c r="B13" s="12">
        <f t="shared" si="2"/>
        <v>106913921.16</v>
      </c>
      <c r="C13" s="12">
        <f t="shared" si="1"/>
        <v>21382784.232000001</v>
      </c>
      <c r="D13" s="3">
        <v>88780556.170000002</v>
      </c>
      <c r="E13" s="3">
        <v>154043.62</v>
      </c>
      <c r="F13" s="3">
        <v>6668513.1900000004</v>
      </c>
      <c r="G13" s="3">
        <v>394027.44</v>
      </c>
      <c r="H13" s="3">
        <v>10916780.74</v>
      </c>
    </row>
    <row r="14" spans="1:8" x14ac:dyDescent="0.25">
      <c r="A14" s="2" t="s">
        <v>14</v>
      </c>
      <c r="B14" s="12">
        <f t="shared" si="2"/>
        <v>135842693.55000001</v>
      </c>
      <c r="C14" s="12">
        <f t="shared" si="1"/>
        <v>27168538.710000001</v>
      </c>
      <c r="D14" s="3">
        <v>65408390.68</v>
      </c>
      <c r="E14" s="3">
        <v>16196948.039999999</v>
      </c>
      <c r="F14" s="3">
        <v>21406886.59</v>
      </c>
      <c r="G14" s="3">
        <v>24801492.399999999</v>
      </c>
      <c r="H14" s="3">
        <v>8028975.8399999999</v>
      </c>
    </row>
    <row r="15" spans="1:8" x14ac:dyDescent="0.25">
      <c r="A15" s="2" t="s">
        <v>15</v>
      </c>
      <c r="B15" s="12">
        <f t="shared" si="2"/>
        <v>114023956.02999999</v>
      </c>
      <c r="C15" s="12">
        <f t="shared" si="1"/>
        <v>22804791.205999997</v>
      </c>
      <c r="D15" s="3">
        <v>61971845.350000001</v>
      </c>
      <c r="E15" s="3">
        <v>13377065.34</v>
      </c>
      <c r="F15" s="3">
        <v>16667779.060000001</v>
      </c>
      <c r="G15" s="3">
        <v>15132517.07</v>
      </c>
      <c r="H15" s="3">
        <v>6874749.21</v>
      </c>
    </row>
    <row r="16" spans="1:8" x14ac:dyDescent="0.25">
      <c r="A16" s="2" t="s">
        <v>16</v>
      </c>
      <c r="B16" s="12">
        <f t="shared" si="2"/>
        <v>137766348.88</v>
      </c>
      <c r="C16" s="12">
        <f t="shared" si="1"/>
        <v>27553269.776000001</v>
      </c>
      <c r="D16" s="3">
        <v>65147287.299999997</v>
      </c>
      <c r="E16" s="3">
        <v>32714217.280000001</v>
      </c>
      <c r="F16" s="3">
        <v>19321238.48</v>
      </c>
      <c r="G16" s="3">
        <v>12751137.76</v>
      </c>
      <c r="H16" s="3">
        <v>7832468.0599999996</v>
      </c>
    </row>
    <row r="17" spans="1:8" x14ac:dyDescent="0.25">
      <c r="A17" s="2" t="s">
        <v>17</v>
      </c>
      <c r="B17" s="12">
        <f t="shared" si="2"/>
        <v>120625392</v>
      </c>
      <c r="C17" s="12">
        <f t="shared" si="1"/>
        <v>24125078.399999999</v>
      </c>
      <c r="D17" s="3">
        <v>70831859</v>
      </c>
      <c r="E17" s="3">
        <v>11363180</v>
      </c>
      <c r="F17" s="3">
        <v>17345226</v>
      </c>
      <c r="G17" s="3">
        <v>13083738</v>
      </c>
      <c r="H17" s="3">
        <v>8001389</v>
      </c>
    </row>
    <row r="18" spans="1:8" x14ac:dyDescent="0.25">
      <c r="A18" s="2" t="s">
        <v>18</v>
      </c>
      <c r="B18" s="12">
        <f t="shared" si="2"/>
        <v>114346026.46000002</v>
      </c>
      <c r="C18" s="12">
        <f t="shared" si="1"/>
        <v>22869205.292000003</v>
      </c>
      <c r="D18" s="3">
        <v>62071337.380000003</v>
      </c>
      <c r="E18" s="3">
        <v>14569247.640000001</v>
      </c>
      <c r="F18" s="3">
        <v>18270639.960000001</v>
      </c>
      <c r="G18" s="3">
        <v>11687964.439999999</v>
      </c>
      <c r="H18" s="3">
        <v>7746837.04</v>
      </c>
    </row>
    <row r="19" spans="1:8" x14ac:dyDescent="0.25">
      <c r="A19" s="5" t="s">
        <v>19</v>
      </c>
      <c r="B19" s="14">
        <f t="shared" si="2"/>
        <v>132858935.69</v>
      </c>
      <c r="C19" s="14">
        <f t="shared" si="1"/>
        <v>26571787.138</v>
      </c>
      <c r="D19" s="9">
        <v>68972232.489999995</v>
      </c>
      <c r="E19" s="9">
        <v>18460527.620000001</v>
      </c>
      <c r="F19" s="9">
        <v>17062529.34</v>
      </c>
      <c r="G19" s="9">
        <v>20531371.640000001</v>
      </c>
      <c r="H19" s="9">
        <v>7832274.5999999996</v>
      </c>
    </row>
    <row r="20" spans="1:8" ht="10.5" customHeight="1" x14ac:dyDescent="0.25">
      <c r="A20" s="4" t="s">
        <v>26</v>
      </c>
      <c r="B20" s="8"/>
      <c r="C20" s="8"/>
      <c r="D20" s="3"/>
      <c r="E20" s="3"/>
      <c r="F20" s="3"/>
      <c r="G20" s="3"/>
      <c r="H20" s="3"/>
    </row>
    <row r="21" spans="1:8" ht="10.5" customHeight="1" x14ac:dyDescent="0.25">
      <c r="A21" s="4" t="s">
        <v>34</v>
      </c>
      <c r="B21" s="8"/>
      <c r="C21" s="8"/>
      <c r="D21" s="3"/>
      <c r="E21" s="3"/>
      <c r="F21" s="3"/>
      <c r="G21" s="3"/>
      <c r="H21" s="3"/>
    </row>
    <row r="22" spans="1:8" ht="10.5" customHeight="1" x14ac:dyDescent="0.25">
      <c r="A22" s="4" t="s">
        <v>23</v>
      </c>
      <c r="B22" s="2"/>
      <c r="C22" s="2"/>
      <c r="D22" s="2"/>
      <c r="E22" s="2"/>
      <c r="F22" s="2"/>
      <c r="G22" s="2"/>
      <c r="H22" s="2"/>
    </row>
    <row r="24" spans="1:8" x14ac:dyDescent="0.25">
      <c r="B24" s="15"/>
      <c r="C24" s="15"/>
      <c r="D24" s="15"/>
      <c r="E24" s="15"/>
      <c r="F24" s="15"/>
      <c r="G24" s="15"/>
      <c r="H24" s="15"/>
    </row>
    <row r="25" spans="1:8" x14ac:dyDescent="0.25">
      <c r="B25" s="15"/>
    </row>
    <row r="26" spans="1:8" x14ac:dyDescent="0.25">
      <c r="B26" s="15"/>
    </row>
    <row r="27" spans="1:8" x14ac:dyDescent="0.25">
      <c r="B27" s="15"/>
    </row>
    <row r="28" spans="1:8" x14ac:dyDescent="0.25">
      <c r="B28" s="15"/>
    </row>
    <row r="29" spans="1:8" x14ac:dyDescent="0.25">
      <c r="B29" s="15"/>
    </row>
    <row r="30" spans="1:8" x14ac:dyDescent="0.25">
      <c r="B30" s="15"/>
    </row>
    <row r="31" spans="1:8" x14ac:dyDescent="0.25">
      <c r="B31" s="15"/>
    </row>
    <row r="32" spans="1:8" x14ac:dyDescent="0.25">
      <c r="B32" s="15"/>
    </row>
    <row r="33" spans="2:2" x14ac:dyDescent="0.25">
      <c r="B33" s="15"/>
    </row>
    <row r="34" spans="2:2" x14ac:dyDescent="0.25">
      <c r="B34" s="15"/>
    </row>
    <row r="35" spans="2:2" x14ac:dyDescent="0.25">
      <c r="B35" s="15"/>
    </row>
    <row r="36" spans="2:2" x14ac:dyDescent="0.25">
      <c r="B36" s="15"/>
    </row>
  </sheetData>
  <mergeCells count="9">
    <mergeCell ref="A1:H1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53750-9351-4937-B238-9895E3A6605A}">
  <dimension ref="A1:H35"/>
  <sheetViews>
    <sheetView tabSelected="1" workbookViewId="0">
      <selection activeCell="E8" sqref="E8"/>
    </sheetView>
  </sheetViews>
  <sheetFormatPr baseColWidth="10" defaultColWidth="11.42578125" defaultRowHeight="15" x14ac:dyDescent="0.25"/>
  <cols>
    <col min="1" max="1" width="11.42578125" style="1"/>
    <col min="2" max="2" width="13.42578125" style="1" customWidth="1"/>
    <col min="3" max="8" width="15" style="1" customWidth="1"/>
    <col min="9" max="12" width="11.85546875" style="1" bestFit="1" customWidth="1"/>
    <col min="13" max="16384" width="11.42578125" style="1"/>
  </cols>
  <sheetData>
    <row r="1" spans="1:8" x14ac:dyDescent="0.25">
      <c r="A1" s="22"/>
      <c r="B1" s="22"/>
      <c r="C1" s="22"/>
      <c r="D1" s="22"/>
      <c r="E1" s="22"/>
      <c r="F1" s="22"/>
      <c r="G1" s="22"/>
      <c r="H1" s="22"/>
    </row>
    <row r="2" spans="1:8" x14ac:dyDescent="0.25">
      <c r="A2" s="2" t="s">
        <v>31</v>
      </c>
      <c r="B2" s="2"/>
      <c r="C2" s="2"/>
      <c r="D2" s="2"/>
      <c r="E2" s="2"/>
      <c r="F2" s="2"/>
      <c r="G2" s="2"/>
      <c r="H2" s="2"/>
    </row>
    <row r="3" spans="1:8" x14ac:dyDescent="0.25">
      <c r="A3" s="2" t="s">
        <v>29</v>
      </c>
      <c r="B3" s="2"/>
      <c r="C3" s="2"/>
      <c r="D3" s="2"/>
      <c r="E3" s="2"/>
      <c r="F3" s="2"/>
      <c r="G3" s="2"/>
      <c r="H3" s="2"/>
    </row>
    <row r="4" spans="1:8" x14ac:dyDescent="0.25">
      <c r="A4" s="5"/>
      <c r="B4" s="8"/>
      <c r="C4" s="8"/>
      <c r="D4" s="8"/>
      <c r="E4" s="8"/>
      <c r="F4" s="8"/>
      <c r="G4" s="8"/>
      <c r="H4" s="8"/>
    </row>
    <row r="5" spans="1:8" ht="24" customHeight="1" x14ac:dyDescent="0.25">
      <c r="A5" s="23" t="s">
        <v>0</v>
      </c>
      <c r="B5" s="23" t="s">
        <v>1</v>
      </c>
      <c r="C5" s="25" t="s">
        <v>25</v>
      </c>
      <c r="D5" s="23" t="s">
        <v>2</v>
      </c>
      <c r="E5" s="23" t="s">
        <v>3</v>
      </c>
      <c r="F5" s="23" t="s">
        <v>4</v>
      </c>
      <c r="G5" s="23" t="s">
        <v>5</v>
      </c>
      <c r="H5" s="23" t="s">
        <v>6</v>
      </c>
    </row>
    <row r="6" spans="1:8" x14ac:dyDescent="0.25">
      <c r="A6" s="24"/>
      <c r="B6" s="24"/>
      <c r="C6" s="26"/>
      <c r="D6" s="24"/>
      <c r="E6" s="24"/>
      <c r="F6" s="24"/>
      <c r="G6" s="24"/>
      <c r="H6" s="24"/>
    </row>
    <row r="7" spans="1:8" x14ac:dyDescent="0.25">
      <c r="A7" s="6" t="s">
        <v>7</v>
      </c>
      <c r="B7" s="12">
        <f>SUM(B8:B19)</f>
        <v>534041278.64000136</v>
      </c>
      <c r="C7" s="12">
        <f>AVERAGE(C8:C10)</f>
        <v>35602751.909333423</v>
      </c>
      <c r="D7" s="12">
        <f>SUM(D8:D10)</f>
        <v>219232211.89000136</v>
      </c>
      <c r="E7" s="12">
        <f>AVERAGE(E8:E10)</f>
        <v>24645266.453333329</v>
      </c>
      <c r="F7" s="12">
        <f t="shared" ref="E7:H7" si="0">AVERAGE(F8:F10)</f>
        <v>43664256.340000004</v>
      </c>
      <c r="G7" s="12">
        <f t="shared" si="0"/>
        <v>26517812.323333334</v>
      </c>
      <c r="H7" s="12">
        <f t="shared" si="0"/>
        <v>10109020.466666667</v>
      </c>
    </row>
    <row r="8" spans="1:8" x14ac:dyDescent="0.25">
      <c r="A8" s="2" t="s">
        <v>8</v>
      </c>
      <c r="B8" s="12">
        <f t="shared" ref="B8:B19" si="1">SUM(D8:H8)</f>
        <v>132951125.44999999</v>
      </c>
      <c r="C8" s="12">
        <f t="shared" ref="C8:C19" si="2">AVERAGE(D8:H8)</f>
        <v>26590225.089999996</v>
      </c>
      <c r="D8" s="3">
        <v>70580784.219999999</v>
      </c>
      <c r="E8" s="3">
        <v>14537780.470000001</v>
      </c>
      <c r="F8" s="3">
        <v>29696103.469999999</v>
      </c>
      <c r="G8" s="3">
        <v>9431464.7200000007</v>
      </c>
      <c r="H8" s="3">
        <v>8704992.5700000003</v>
      </c>
    </row>
    <row r="9" spans="1:8" x14ac:dyDescent="0.25">
      <c r="A9" s="2" t="s">
        <v>9</v>
      </c>
      <c r="B9" s="12">
        <f t="shared" si="1"/>
        <v>174685075.13999951</v>
      </c>
      <c r="C9" s="12">
        <f t="shared" si="2"/>
        <v>34937015.0279999</v>
      </c>
      <c r="D9" s="3">
        <v>64938391.679999493</v>
      </c>
      <c r="E9" s="3">
        <v>37203708.129999995</v>
      </c>
      <c r="F9" s="3">
        <v>48216626.450000018</v>
      </c>
      <c r="G9" s="3">
        <v>16266851.780000003</v>
      </c>
      <c r="H9" s="3">
        <v>8059497.0999999996</v>
      </c>
    </row>
    <row r="10" spans="1:8" x14ac:dyDescent="0.25">
      <c r="A10" s="2" t="s">
        <v>10</v>
      </c>
      <c r="B10" s="12">
        <f t="shared" si="1"/>
        <v>226405078.05000186</v>
      </c>
      <c r="C10" s="12">
        <f t="shared" si="2"/>
        <v>45281015.610000372</v>
      </c>
      <c r="D10" s="3">
        <v>83713035.990001872</v>
      </c>
      <c r="E10" s="3">
        <v>22194310.759999998</v>
      </c>
      <c r="F10" s="3">
        <v>53080039.100000001</v>
      </c>
      <c r="G10" s="3">
        <v>53855120.469999999</v>
      </c>
      <c r="H10" s="3">
        <v>13562571.73</v>
      </c>
    </row>
    <row r="11" spans="1:8" x14ac:dyDescent="0.25">
      <c r="A11" s="2" t="s">
        <v>11</v>
      </c>
      <c r="B11" s="12">
        <f t="shared" si="1"/>
        <v>0</v>
      </c>
      <c r="C11" s="12" t="e">
        <f t="shared" si="2"/>
        <v>#DIV/0!</v>
      </c>
      <c r="D11" s="3"/>
      <c r="E11" s="3"/>
      <c r="F11" s="3"/>
      <c r="G11" s="3"/>
      <c r="H11" s="3"/>
    </row>
    <row r="12" spans="1:8" x14ac:dyDescent="0.25">
      <c r="A12" s="2" t="s">
        <v>12</v>
      </c>
      <c r="B12" s="12">
        <f t="shared" si="1"/>
        <v>0</v>
      </c>
      <c r="C12" s="12" t="e">
        <f t="shared" si="2"/>
        <v>#DIV/0!</v>
      </c>
      <c r="D12" s="3"/>
      <c r="E12" s="3"/>
      <c r="F12" s="3"/>
      <c r="G12" s="3"/>
      <c r="H12" s="3"/>
    </row>
    <row r="13" spans="1:8" x14ac:dyDescent="0.25">
      <c r="A13" s="2" t="s">
        <v>13</v>
      </c>
      <c r="B13" s="12">
        <f t="shared" si="1"/>
        <v>0</v>
      </c>
      <c r="C13" s="12" t="e">
        <f t="shared" si="2"/>
        <v>#DIV/0!</v>
      </c>
      <c r="D13" s="3"/>
      <c r="E13" s="3"/>
      <c r="F13" s="3"/>
      <c r="G13" s="3"/>
      <c r="H13" s="3"/>
    </row>
    <row r="14" spans="1:8" x14ac:dyDescent="0.25">
      <c r="A14" s="2" t="s">
        <v>14</v>
      </c>
      <c r="B14" s="12">
        <f t="shared" si="1"/>
        <v>0</v>
      </c>
      <c r="C14" s="12" t="e">
        <f t="shared" si="2"/>
        <v>#DIV/0!</v>
      </c>
      <c r="D14" s="3"/>
      <c r="E14" s="3"/>
      <c r="F14" s="3"/>
      <c r="G14" s="3"/>
      <c r="H14" s="3"/>
    </row>
    <row r="15" spans="1:8" x14ac:dyDescent="0.25">
      <c r="A15" s="2" t="s">
        <v>15</v>
      </c>
      <c r="B15" s="12">
        <f t="shared" si="1"/>
        <v>0</v>
      </c>
      <c r="C15" s="12" t="e">
        <f t="shared" si="2"/>
        <v>#DIV/0!</v>
      </c>
      <c r="D15" s="3"/>
      <c r="E15" s="3"/>
      <c r="F15" s="3"/>
      <c r="G15" s="3"/>
      <c r="H15" s="3"/>
    </row>
    <row r="16" spans="1:8" x14ac:dyDescent="0.25">
      <c r="A16" s="2" t="s">
        <v>16</v>
      </c>
      <c r="B16" s="12">
        <f t="shared" si="1"/>
        <v>0</v>
      </c>
      <c r="C16" s="12" t="e">
        <f t="shared" si="2"/>
        <v>#DIV/0!</v>
      </c>
      <c r="D16" s="3"/>
      <c r="E16" s="3"/>
      <c r="F16" s="3"/>
      <c r="G16" s="3"/>
      <c r="H16" s="3"/>
    </row>
    <row r="17" spans="1:8" x14ac:dyDescent="0.25">
      <c r="A17" s="2" t="s">
        <v>17</v>
      </c>
      <c r="B17" s="12">
        <f t="shared" si="1"/>
        <v>0</v>
      </c>
      <c r="C17" s="12" t="e">
        <f t="shared" si="2"/>
        <v>#DIV/0!</v>
      </c>
      <c r="D17" s="3"/>
      <c r="E17" s="3"/>
      <c r="F17" s="3"/>
      <c r="G17" s="3"/>
      <c r="H17" s="3"/>
    </row>
    <row r="18" spans="1:8" x14ac:dyDescent="0.25">
      <c r="A18" s="2" t="s">
        <v>18</v>
      </c>
      <c r="B18" s="12">
        <f t="shared" si="1"/>
        <v>0</v>
      </c>
      <c r="C18" s="12" t="e">
        <f t="shared" si="2"/>
        <v>#DIV/0!</v>
      </c>
      <c r="D18" s="3"/>
      <c r="E18" s="3"/>
      <c r="F18" s="3"/>
      <c r="G18" s="3"/>
      <c r="H18" s="3"/>
    </row>
    <row r="19" spans="1:8" x14ac:dyDescent="0.25">
      <c r="A19" s="5" t="s">
        <v>19</v>
      </c>
      <c r="B19" s="14">
        <f t="shared" si="1"/>
        <v>0</v>
      </c>
      <c r="C19" s="14" t="e">
        <f t="shared" si="2"/>
        <v>#DIV/0!</v>
      </c>
      <c r="D19" s="9"/>
      <c r="E19" s="9"/>
      <c r="F19" s="9"/>
      <c r="G19" s="9"/>
      <c r="H19" s="9"/>
    </row>
    <row r="20" spans="1:8" ht="11.25" customHeight="1" x14ac:dyDescent="0.25">
      <c r="A20" s="4" t="s">
        <v>26</v>
      </c>
      <c r="B20" s="8"/>
      <c r="C20" s="8"/>
      <c r="D20" s="3"/>
      <c r="E20" s="3"/>
      <c r="F20" s="3"/>
      <c r="G20" s="3"/>
      <c r="H20" s="3"/>
    </row>
    <row r="21" spans="1:8" ht="11.25" customHeight="1" x14ac:dyDescent="0.25">
      <c r="A21" s="4" t="s">
        <v>32</v>
      </c>
    </row>
    <row r="22" spans="1:8" ht="11.25" customHeight="1" x14ac:dyDescent="0.25">
      <c r="A22" s="4" t="s">
        <v>23</v>
      </c>
      <c r="B22" s="2"/>
      <c r="C22" s="2"/>
      <c r="D22" s="2"/>
      <c r="E22" s="2"/>
      <c r="F22" s="2"/>
      <c r="G22" s="2"/>
      <c r="H22" s="2"/>
    </row>
    <row r="23" spans="1:8" x14ac:dyDescent="0.25">
      <c r="B23" s="15"/>
      <c r="C23" s="15"/>
      <c r="D23" s="15"/>
      <c r="E23" s="15"/>
      <c r="F23" s="15"/>
      <c r="G23" s="15"/>
      <c r="H23" s="15"/>
    </row>
    <row r="24" spans="1:8" x14ac:dyDescent="0.25">
      <c r="B24" s="15"/>
    </row>
    <row r="25" spans="1:8" x14ac:dyDescent="0.25">
      <c r="B25" s="15"/>
    </row>
    <row r="26" spans="1:8" x14ac:dyDescent="0.25">
      <c r="B26" s="15"/>
    </row>
    <row r="27" spans="1:8" x14ac:dyDescent="0.25">
      <c r="B27" s="15"/>
    </row>
    <row r="28" spans="1:8" x14ac:dyDescent="0.25">
      <c r="B28" s="15"/>
    </row>
    <row r="29" spans="1:8" x14ac:dyDescent="0.25">
      <c r="B29" s="15"/>
    </row>
    <row r="30" spans="1:8" x14ac:dyDescent="0.25">
      <c r="B30" s="15"/>
    </row>
    <row r="31" spans="1:8" x14ac:dyDescent="0.25">
      <c r="B31" s="15"/>
    </row>
    <row r="32" spans="1:8" x14ac:dyDescent="0.25">
      <c r="B32" s="15"/>
    </row>
    <row r="33" spans="2:2" x14ac:dyDescent="0.25">
      <c r="B33" s="15"/>
    </row>
    <row r="34" spans="2:2" x14ac:dyDescent="0.25">
      <c r="B34" s="15"/>
    </row>
    <row r="35" spans="2:2" x14ac:dyDescent="0.25">
      <c r="B35" s="15"/>
    </row>
  </sheetData>
  <mergeCells count="9">
    <mergeCell ref="A1:H1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2019-08-14T14:08:23Z</dcterms:created>
  <dcterms:modified xsi:type="dcterms:W3CDTF">2026-05-15T15:25:07Z</dcterms:modified>
</cp:coreProperties>
</file>