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xWindow="13260" yWindow="195" windowWidth="15360" windowHeight="15450" activeTab="4"/>
  </bookViews>
  <sheets>
    <sheet name="2021" sheetId="1" r:id="rId1"/>
    <sheet name="2022" sheetId="5" r:id="rId2"/>
    <sheet name="2023" sheetId="6" r:id="rId3"/>
    <sheet name="2024" sheetId="7" r:id="rId4"/>
    <sheet name="2025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'[6]344.13'!#REF!</definedName>
    <definedName name="____aaa99">'[6]344.13'!#REF!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>'[8]344.13'!#REF!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>'[6]344.13'!#REF!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'[10]1.03'!$H$12</definedName>
    <definedName name="_xlnm._FilterDatabase" localSheetId="2" hidden="1">'2023'!$A$7:$M$26</definedName>
    <definedName name="_xlnm._FilterDatabase" localSheetId="3" hidden="1">'2024'!$B$32:$B$32</definedName>
    <definedName name="_Order1" hidden="1">255</definedName>
    <definedName name="_r">'[9]333.02'!#REF!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'[8]333.09'!$D$10</definedName>
    <definedName name="aa">'[8]333.05'!#REF!</definedName>
    <definedName name="aa_10">'[8]333.05'!#REF!</definedName>
    <definedName name="aa_11">'[8]333.05'!#REF!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'[8]333.03'!$F$12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>'[8]333.09'!$F$10</definedName>
    <definedName name="alan">'[12]1'!#REF!</definedName>
    <definedName name="ALL">#REF!</definedName>
    <definedName name="Año">[13]BD!$D$7:$AZ$7</definedName>
    <definedName name="AñoA">#REF!</definedName>
    <definedName name="AñoVE">#REF!</definedName>
    <definedName name="ap">'[8]331-04'!#REF!</definedName>
    <definedName name="ap_10">'[8]331-04'!#REF!</definedName>
    <definedName name="ap_11">'[8]331-04'!#REF!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'[14]3.22-11'!$H$7</definedName>
    <definedName name="bbbbb">'[14]3.22-11'!$J$7</definedName>
    <definedName name="BD">[13]BD!$D$10:$AZ$944</definedName>
    <definedName name="BDA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>'[12]2'!$H$13</definedName>
    <definedName name="cc">'[11]8.03'!$E$9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'[12]6'!$I$13</definedName>
    <definedName name="cibao">#REF!</definedName>
    <definedName name="cibao2">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c">'[10]6.03'!$D$8</definedName>
    <definedName name="d">'[8]333.09'!#REF!</definedName>
    <definedName name="d_10">'[8]333.09'!#REF!</definedName>
    <definedName name="d_11">'[8]333.09'!#REF!</definedName>
    <definedName name="dd">'[8]333.05'!$B$9</definedName>
    <definedName name="dddd">'[8]333.06'!$J$7</definedName>
    <definedName name="dfhd">'[12]2'!$B$13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'[8]333.02'!#REF!</definedName>
    <definedName name="di_10">'[8]333.02'!#REF!</definedName>
    <definedName name="di_11">'[8]333.02'!#REF!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>'[12]5'!$B$13</definedName>
    <definedName name="ed">'[8]333.02'!$F$11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#REF!</definedName>
    <definedName name="fff">'[8]333.06'!#REF!</definedName>
    <definedName name="fff_10">'[8]333.06'!#REF!</definedName>
    <definedName name="fff_11">'[8]333.06'!#REF!</definedName>
    <definedName name="ffff">'[11]5.03'!$B$10</definedName>
    <definedName name="fg">#REF!</definedName>
    <definedName name="fg_10">#REF!</definedName>
    <definedName name="fg_11">#REF!</definedName>
    <definedName name="fge">'[12]10'!$F$12</definedName>
    <definedName name="fgf">#REF!</definedName>
    <definedName name="fgf_10">#REF!</definedName>
    <definedName name="fgf_11">#REF!</definedName>
    <definedName name="FORMATO">#N/A</definedName>
    <definedName name="fr">#REF!</definedName>
    <definedName name="fr_10">#REF!</definedName>
    <definedName name="fr_11">#REF!</definedName>
    <definedName name="ft">#REF!</definedName>
    <definedName name="FUENTE">#REF!</definedName>
    <definedName name="g">'[8]333.02'!$B$11</definedName>
    <definedName name="gbfhhs">#REF!</definedName>
    <definedName name="gdgfds">'[10]4.03'!$B$10</definedName>
    <definedName name="gdsert">'[10]1.03'!$B$11</definedName>
    <definedName name="geb">'[12]8'!$P$13</definedName>
    <definedName name="gf">#REF!</definedName>
    <definedName name="gf_10">#REF!</definedName>
    <definedName name="gf_11">#REF!</definedName>
    <definedName name="gfdgdgdgdg">'[8]333.10'!#REF!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'[15]14.3'!$F$9</definedName>
    <definedName name="ggggg">'[15]14.3'!$H$9</definedName>
    <definedName name="gt">'[8]343-01'!#REF!</definedName>
    <definedName name="gt_10">'[8]343-01'!#REF!</definedName>
    <definedName name="gt_11">'[8]343-01'!#REF!</definedName>
    <definedName name="gtdfgh">'[10]1.03'!#REF!</definedName>
    <definedName name="H">#REF!</definedName>
    <definedName name="ha">#REF!</definedName>
    <definedName name="haa">#REF!</definedName>
    <definedName name="haaa">#REF!</definedName>
    <definedName name="HatoMayor">'[8]343-05'!#REF!</definedName>
    <definedName name="HatoMayor2">'[8]343-05'!#REF!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'[15]14.2'!$H$8</definedName>
    <definedName name="hhhhhhhhhhh">'[10]6.03'!$G$8</definedName>
    <definedName name="hhyt">'[12]1'!#REF!</definedName>
    <definedName name="hp">#REF!</definedName>
    <definedName name="hu">#REF!</definedName>
    <definedName name="huyhj">'[16]8.03'!$I$8</definedName>
    <definedName name="hyr">'[12]1'!#REF!</definedName>
    <definedName name="i">'[8]333.09'!$J$10</definedName>
    <definedName name="ii">'[8]333.08'!$H$7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k">'[12]3'!$B$14</definedName>
    <definedName name="io">'[8]333.08'!$B$7</definedName>
    <definedName name="iou">'[12]1'!$B$14</definedName>
    <definedName name="j">#REF!</definedName>
    <definedName name="jj">'[8]333.04'!#REF!</definedName>
    <definedName name="jj_10">'[8]333.04'!#REF!</definedName>
    <definedName name="jj_11">'[8]333.04'!#REF!</definedName>
    <definedName name="jjj">'[8]333.06'!#REF!</definedName>
    <definedName name="jjj_10">'[8]333.06'!#REF!</definedName>
    <definedName name="jjj_11">'[8]333.06'!#REF!</definedName>
    <definedName name="juan">'[17]3.20-02'!$J$9</definedName>
    <definedName name="juil">'[9]333.02'!#REF!</definedName>
    <definedName name="jul">'[8]333.02'!#REF!</definedName>
    <definedName name="jul_10">'[8]333.02'!#REF!</definedName>
    <definedName name="jul_11">'[8]333.02'!#REF!</definedName>
    <definedName name="JULIO4">'[8]333-11'!$C$8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'[8]333.04'!$B$11</definedName>
    <definedName name="kjkl">'[16]8.03'!$H$8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'[8]333.06'!$H$9</definedName>
    <definedName name="lkjh">#REF!</definedName>
    <definedName name="lkl">'[11]16.03'!$E$9</definedName>
    <definedName name="ll">'[8]333.03'!#REF!</definedName>
    <definedName name="ll_10">'[8]333.03'!#REF!</definedName>
    <definedName name="ll_11">'[8]333.03'!#REF!</definedName>
    <definedName name="llk">'[11]17.03'!$E$9</definedName>
    <definedName name="lll">'[8]333.06'!$B$9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'[12]3'!$D$14</definedName>
    <definedName name="m">#REF!</definedName>
    <definedName name="m_10">'[8]333.06'!#REF!</definedName>
    <definedName name="m_11">'[8]333.06'!#REF!</definedName>
    <definedName name="mali">'[8]333.07'!#REF!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'[8]333.06'!#REF!</definedName>
    <definedName name="mm_10">'[8]333.06'!#REF!</definedName>
    <definedName name="mm_11">'[8]333.06'!#REF!</definedName>
    <definedName name="mmm">'[8]333.06'!#REF!</definedName>
    <definedName name="mmm_10">'[8]333.06'!#REF!</definedName>
    <definedName name="mmm_11">'[8]333.06'!#REF!</definedName>
    <definedName name="mmmm">'[10]2.03'!$J$11</definedName>
    <definedName name="mmmmm">'[8]333.06'!#REF!</definedName>
    <definedName name="mmmmm_10">'[8]333.06'!#REF!</definedName>
    <definedName name="mmmmm_11">'[8]333.06'!#REF!</definedName>
    <definedName name="mmmnmnb">'[10]2.03'!$H$11</definedName>
    <definedName name="mmnb">'[10]2.03'!$B$11</definedName>
    <definedName name="mn">'[18]13.1'!$B$7</definedName>
    <definedName name="mnb">#REF!</definedName>
    <definedName name="mnbv">#REF!</definedName>
    <definedName name="mnm">'[10]5.03'!$D$21</definedName>
    <definedName name="mnmnb">'[10]2.03'!$D$11</definedName>
    <definedName name="MonseñorNouel">'[8]343-05'!#REF!</definedName>
    <definedName name="MonseñorNouel2">'[8]343-05'!#REF!</definedName>
    <definedName name="MonteCristi">'[8]343-05'!#REF!</definedName>
    <definedName name="MonteCristi2">'[8]343-05'!#REF!</definedName>
    <definedName name="MontePlata">'[8]343-05'!#REF!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'[8]333.10'!#REF!</definedName>
    <definedName name="nb_10">'[8]333.10'!#REF!</definedName>
    <definedName name="nb_11">'[8]333.10'!#REF!</definedName>
    <definedName name="nmbnvmvbh">'[10]2.03'!$J$13</definedName>
    <definedName name="nn">#REF!</definedName>
    <definedName name="nn_10">#REF!</definedName>
    <definedName name="nn_11">#REF!</definedName>
    <definedName name="nngvb">'[10]1.03'!$H$11</definedName>
    <definedName name="nnn">#REF!</definedName>
    <definedName name="nnn_10">#REF!</definedName>
    <definedName name="nnn_11">#REF!</definedName>
    <definedName name="nnnnnnnnnnh">'[10]1.03'!#REF!</definedName>
    <definedName name="ñ">'[11]25.03'!$G$9</definedName>
    <definedName name="ññ">'[11]31.03'!$D$9</definedName>
    <definedName name="o">'[8]333.04'!$D$11</definedName>
    <definedName name="ocoa">'[8]333.04'!#REF!</definedName>
    <definedName name="OCTUBRE">#N/A</definedName>
    <definedName name="ol">'[12]3'!$H$14</definedName>
    <definedName name="oo">'[8]333.09'!$H$10</definedName>
    <definedName name="ooo">'[8]333.06'!#REF!</definedName>
    <definedName name="ooo_10">'[8]333.06'!#REF!</definedName>
    <definedName name="ooo_11">'[8]333.06'!#REF!</definedName>
    <definedName name="oooo">'[11]29.03'!$D$9</definedName>
    <definedName name="ooooo">#REF!</definedName>
    <definedName name="ooooooo">'[11]18.03'!#REF!</definedName>
    <definedName name="op">'[12]1'!$C$14</definedName>
    <definedName name="oppo">'[12]1'!$G$14</definedName>
    <definedName name="p">#REF!</definedName>
    <definedName name="pablo">#REF!</definedName>
    <definedName name="pablo1">#REF!</definedName>
    <definedName name="Pedernales">'[8]343-05'!#REF!</definedName>
    <definedName name="Pedernales2">'[8]343-05'!#REF!</definedName>
    <definedName name="Peravia">'[8]343-05'!#REF!</definedName>
    <definedName name="Peravia2">'[8]343-05'!#REF!</definedName>
    <definedName name="Periodo">[13]BD!$D$8:$AZ$8</definedName>
    <definedName name="PeriodoA">#REF!</definedName>
    <definedName name="PeriodoVE">#REF!</definedName>
    <definedName name="perla">#REF!</definedName>
    <definedName name="ph">#REF!</definedName>
    <definedName name="PIB">[13]Codigos!$H$2:$I$11</definedName>
    <definedName name="PIO">'[8]333-11'!$E$8</definedName>
    <definedName name="PIO_10">'[8]333-11'!$E$8</definedName>
    <definedName name="PIO_11">'[8]333-11'!$E$8</definedName>
    <definedName name="PJ">'[8]331-04'!#REF!</definedName>
    <definedName name="PJ_10">'[8]331-04'!#REF!</definedName>
    <definedName name="PJ_11">'[8]331-04'!#REF!</definedName>
    <definedName name="PL">'[8]331-04'!#REF!</definedName>
    <definedName name="PL_10">'[8]331-04'!#REF!</definedName>
    <definedName name="PL_11">'[8]331-04'!#REF!</definedName>
    <definedName name="po">'[12]3'!$J$14</definedName>
    <definedName name="poiu">#REF!</definedName>
    <definedName name="poko">'[10]1.03'!$D$11</definedName>
    <definedName name="polok">#REF!</definedName>
    <definedName name="polok_10">#REF!</definedName>
    <definedName name="polok_11">#REF!</definedName>
    <definedName name="pop">'[8]333.04'!#REF!</definedName>
    <definedName name="pop_10">'[8]333.04'!#REF!</definedName>
    <definedName name="pop_11">'[8]333.04'!#REF!</definedName>
    <definedName name="popop">'[8]333.04'!#REF!</definedName>
    <definedName name="popop_10">'[8]333.04'!#REF!</definedName>
    <definedName name="popop_11">'[8]333.04'!#REF!</definedName>
    <definedName name="popp">'[8]333.04'!#REF!</definedName>
    <definedName name="popp_10">'[8]333.04'!#REF!</definedName>
    <definedName name="popp_11">'[8]333.04'!#REF!</definedName>
    <definedName name="pp">#REF!</definedName>
    <definedName name="ppp">'[8]333.04'!#REF!</definedName>
    <definedName name="ppp_10">'[8]333.04'!#REF!</definedName>
    <definedName name="ppp_11">'[8]333.04'!#REF!</definedName>
    <definedName name="pppp">'[11]31.03'!$B$9</definedName>
    <definedName name="ppppp">#REF!</definedName>
    <definedName name="ppps">#REF!</definedName>
    <definedName name="pq">'[15]14.4'!$B$9</definedName>
    <definedName name="pqq">'[15]14.4'!$D$9</definedName>
    <definedName name="pqqq">'[15]14.4'!$F$9</definedName>
    <definedName name="pqqqq">'[15]14.4'!$H$9</definedName>
    <definedName name="pr">'[8]331-04'!$D$7</definedName>
    <definedName name="ps">#REF!</definedName>
    <definedName name="pss">#REF!</definedName>
    <definedName name="PuertoPlata">'[8]343-05'!#REF!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'[10]1.03'!$J$11</definedName>
    <definedName name="rere">'[10]3.03'!$D$10</definedName>
    <definedName name="res">#REF!</definedName>
    <definedName name="res_10">#REF!</definedName>
    <definedName name="res_11">#REF!</definedName>
    <definedName name="rey">'[12]8'!$B$13</definedName>
    <definedName name="ROS">#N/A</definedName>
    <definedName name="rou">#REF!</definedName>
    <definedName name="rr">'[8]333.05'!$D$9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'[12]5'!$D$13</definedName>
    <definedName name="rtyh">'[12]1'!#REF!</definedName>
    <definedName name="s">'[8]333.09'!$B$10</definedName>
    <definedName name="Salcedo">'[8]343-05'!#REF!</definedName>
    <definedName name="Salcedo2">'[8]343-05'!#REF!</definedName>
    <definedName name="Samaná">'[8]343-05'!#REF!</definedName>
    <definedName name="Samaná2">'[8]343-05'!#REF!</definedName>
    <definedName name="SánchezRamírez">'[8]343-05'!#REF!</definedName>
    <definedName name="SánchezRamírez2">'[8]343-05'!#REF!</definedName>
    <definedName name="SanCristóbal">'[8]343-05'!#REF!</definedName>
    <definedName name="SanCristóbal2">'[8]343-05'!#REF!</definedName>
    <definedName name="SanJuan">'[8]343-05'!#REF!</definedName>
    <definedName name="SanJuan2">'[8]343-05'!#REF!</definedName>
    <definedName name="SanPedroMacorís">'[8]343-05'!#REF!</definedName>
    <definedName name="SanPedroMacorís2">'[8]343-05'!#REF!</definedName>
    <definedName name="Santiago">'[8]343-05'!#REF!</definedName>
    <definedName name="Santiago2">'[8]343-05'!#REF!</definedName>
    <definedName name="SantiagoRodríguez">'[8]343-05'!#REF!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>'[12]2'!$D$13</definedName>
    <definedName name="sdfgr">'[10]1.03'!#REF!</definedName>
    <definedName name="sdsd">#REF!</definedName>
    <definedName name="sdsd_10">#REF!</definedName>
    <definedName name="sdsd_11">#REF!</definedName>
    <definedName name="sfdg">'[12]2'!$F$13</definedName>
    <definedName name="ss">'[8]343-01'!#REF!</definedName>
    <definedName name="ss_10">'[8]343-01'!#REF!</definedName>
    <definedName name="ss_11">'[8]343-01'!#REF!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'[8]333.02'!#REF!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'[12]1'!$F$14</definedName>
    <definedName name="utyu">'[12]6'!$B$13</definedName>
    <definedName name="uu">'[8]333.04'!#REF!</definedName>
    <definedName name="uu_10">'[8]333.04'!#REF!</definedName>
    <definedName name="uu_11">'[8]333.04'!#REF!</definedName>
    <definedName name="uuuu">'[19]344.13'!#REF!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'[8]343-05'!#REF!</definedName>
    <definedName name="Valverde2">'[8]343-05'!#REF!</definedName>
    <definedName name="vbfgbdfbg">'[20]3.22-11'!$B$7</definedName>
    <definedName name="VBV">#REF!</definedName>
    <definedName name="VBV_10">#REF!</definedName>
    <definedName name="VBV_11">#REF!</definedName>
    <definedName name="vd">'[11]8.03'!$C$9</definedName>
    <definedName name="vfc">#REF!</definedName>
    <definedName name="vfc_10">#REF!</definedName>
    <definedName name="vfc_11">#REF!</definedName>
    <definedName name="vfdx">'[10]3.03'!$B$10</definedName>
    <definedName name="vfv">'[8]333.07'!#REF!</definedName>
    <definedName name="vfv_10">'[8]333.07'!#REF!</definedName>
    <definedName name="vfv_11">'[8]333.07'!#REF!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'[12]6'!$P$13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'[11]27.03'!$B$9</definedName>
    <definedName name="xxx">'[11]27.03'!$D$9</definedName>
    <definedName name="xxxx">'[11]28.03'!$B$9</definedName>
    <definedName name="xzcxz">'[10]1.03'!$B$12</definedName>
    <definedName name="y">'[8]333.02'!$D$11</definedName>
    <definedName name="yt">'[21]331-16'!#REF!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>'[8]333.03'!#REF!</definedName>
    <definedName name="z_10">'[8]333.03'!#REF!</definedName>
    <definedName name="z_11">'[8]333.03'!#REF!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'[10]5.03'!$P$21</definedName>
    <definedName name="zxcx">'[11]28.03'!$D$9</definedName>
    <definedName name="zxz">'[11]24.03'!$P$20</definedName>
    <definedName name="zxzx">'[11]26.03'!$B$9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" l="1"/>
  <c r="C9" i="8"/>
  <c r="C17" i="8"/>
  <c r="C16" i="8"/>
  <c r="C12" i="8"/>
  <c r="C10" i="8"/>
  <c r="C15" i="8"/>
  <c r="C13" i="8"/>
  <c r="C11" i="8"/>
  <c r="C14" i="8"/>
  <c r="C20" i="8"/>
  <c r="C18" i="8"/>
  <c r="C19" i="8"/>
  <c r="C23" i="8"/>
  <c r="C24" i="8"/>
  <c r="C22" i="8"/>
  <c r="C26" i="8"/>
  <c r="C25" i="8"/>
  <c r="C27" i="8"/>
  <c r="C21" i="8"/>
  <c r="C8" i="8"/>
  <c r="L6" i="8"/>
  <c r="K6" i="8" l="1"/>
  <c r="J6" i="8" l="1"/>
  <c r="I6" i="8" l="1"/>
  <c r="H6" i="8"/>
  <c r="G6" i="8" l="1"/>
  <c r="F6" i="8" l="1"/>
  <c r="E6" i="8"/>
  <c r="D6" i="8"/>
  <c r="C6" i="8" l="1"/>
  <c r="O6" i="7"/>
  <c r="C8" i="7" l="1"/>
  <c r="C9" i="7"/>
  <c r="C10" i="7"/>
  <c r="C11" i="7"/>
  <c r="C12" i="7"/>
  <c r="C13" i="7"/>
  <c r="C14" i="7"/>
  <c r="C15" i="7"/>
  <c r="C16" i="7"/>
  <c r="C17" i="7"/>
  <c r="C18" i="7"/>
  <c r="C19" i="7"/>
  <c r="C20" i="7"/>
  <c r="C22" i="7"/>
  <c r="C21" i="7"/>
  <c r="C23" i="7"/>
  <c r="C24" i="7"/>
  <c r="C25" i="7"/>
  <c r="C26" i="7"/>
  <c r="C7" i="7"/>
  <c r="N6" i="7" l="1"/>
  <c r="M6" i="7"/>
  <c r="L6" i="7" l="1"/>
  <c r="K6" i="7" l="1"/>
  <c r="J6" i="7" l="1"/>
  <c r="I6" i="7" l="1"/>
  <c r="H6" i="7" l="1"/>
  <c r="G6" i="7" l="1"/>
  <c r="F6" i="7" l="1"/>
  <c r="E6" i="7" l="1"/>
  <c r="C10" i="6" l="1"/>
  <c r="C8" i="6" l="1"/>
  <c r="C9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6" i="6"/>
  <c r="C7" i="6"/>
  <c r="O6" i="6"/>
  <c r="D6" i="7" l="1"/>
  <c r="C6" i="7" s="1"/>
  <c r="C6" i="6" l="1"/>
  <c r="N6" i="6"/>
  <c r="E6" i="6" l="1"/>
  <c r="F6" i="6"/>
  <c r="G6" i="6"/>
  <c r="H6" i="6"/>
  <c r="I6" i="6"/>
  <c r="J6" i="6"/>
  <c r="K6" i="6"/>
  <c r="L6" i="6"/>
  <c r="M6" i="6"/>
  <c r="D6" i="6"/>
  <c r="C7" i="5" l="1"/>
  <c r="C6" i="5"/>
  <c r="C22" i="5"/>
  <c r="C20" i="5"/>
  <c r="C11" i="5"/>
  <c r="C15" i="5"/>
  <c r="C18" i="5"/>
  <c r="C14" i="5"/>
  <c r="C13" i="5"/>
  <c r="C24" i="5"/>
  <c r="C8" i="5"/>
  <c r="C10" i="5"/>
  <c r="C21" i="5"/>
  <c r="C23" i="5"/>
  <c r="C17" i="5"/>
  <c r="C12" i="5"/>
  <c r="C19" i="5"/>
  <c r="C16" i="5"/>
  <c r="C9" i="5"/>
  <c r="O5" i="5"/>
  <c r="N5" i="5"/>
  <c r="M5" i="5"/>
  <c r="L5" i="5"/>
  <c r="K5" i="5"/>
  <c r="J5" i="5"/>
  <c r="I5" i="5"/>
  <c r="H5" i="5"/>
  <c r="G5" i="5"/>
  <c r="F5" i="5"/>
  <c r="E5" i="5"/>
  <c r="D5" i="5"/>
  <c r="C5" i="5"/>
</calcChain>
</file>

<file path=xl/sharedStrings.xml><?xml version="1.0" encoding="utf-8"?>
<sst xmlns="http://schemas.openxmlformats.org/spreadsheetml/2006/main" count="291" uniqueCount="70">
  <si>
    <t xml:space="preserve">    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</si>
  <si>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</si>
  <si>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</si>
  <si>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</si>
  <si>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</si>
  <si>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</si>
  <si>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</si>
  <si>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</si>
  <si>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</si>
  <si>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</si>
  <si>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Samaná</t>
  </si>
  <si>
    <t>San Pedro de Macorís</t>
  </si>
  <si>
    <t>Santo Domingo</t>
  </si>
  <si>
    <t>Septiembre</t>
  </si>
  <si>
    <t>Octubre</t>
  </si>
  <si>
    <t>Noviembre</t>
  </si>
  <si>
    <t>Diciembre</t>
  </si>
  <si>
    <t>Marina Ocean World</t>
  </si>
  <si>
    <t>Puerto Amber Cove</t>
  </si>
  <si>
    <t xml:space="preserve">Puertos y Muelles </t>
  </si>
  <si>
    <t>Marina Casa de Campo</t>
  </si>
  <si>
    <t>Marina de Cap Cana</t>
  </si>
  <si>
    <t>Marina de Luperón</t>
  </si>
  <si>
    <t>Muelle de Barahona</t>
  </si>
  <si>
    <t>Muelle de Boca Chica</t>
  </si>
  <si>
    <t>Muelle de Haina</t>
  </si>
  <si>
    <t>Muelle de Manzanillo</t>
  </si>
  <si>
    <t>Muelle Puerto Plata</t>
  </si>
  <si>
    <t>Muelle San Pedro</t>
  </si>
  <si>
    <t>Muelle Turístico de Samaná</t>
  </si>
  <si>
    <t>Terminal Don Diego</t>
  </si>
  <si>
    <t>*Cifras sujetas a rectificación</t>
  </si>
  <si>
    <t xml:space="preserve">Total </t>
  </si>
  <si>
    <t>Muelle La Romana</t>
  </si>
  <si>
    <t>Marina Puerto Bahia</t>
  </si>
  <si>
    <t>Provincia</t>
  </si>
  <si>
    <t>La Romana</t>
  </si>
  <si>
    <t>Puerto Plata</t>
  </si>
  <si>
    <t>Peravia</t>
  </si>
  <si>
    <t>Barahona</t>
  </si>
  <si>
    <t>La Altagracia</t>
  </si>
  <si>
    <r>
      <rPr>
        <b/>
        <sz val="9"/>
        <rFont val="Roboto"/>
      </rPr>
      <t>Cuadro 7.7</t>
    </r>
    <r>
      <rPr>
        <sz val="9"/>
        <rFont val="Roboto"/>
      </rPr>
      <t xml:space="preserve"> REPÚBLICA DOMINICANA: Movimiento nacional de pasajeros vía marítima, por mes,según puertos y provincia 2021*</t>
    </r>
  </si>
  <si>
    <t xml:space="preserve">Astilleros de Salinas </t>
  </si>
  <si>
    <t>Pedernales</t>
  </si>
  <si>
    <t>Cabo Rojo</t>
  </si>
  <si>
    <t>Azua</t>
  </si>
  <si>
    <t xml:space="preserve">Puerto Viejo </t>
  </si>
  <si>
    <r>
      <rPr>
        <b/>
        <sz val="9"/>
        <rFont val="Roboto"/>
      </rPr>
      <t>Cuadro 7.7</t>
    </r>
    <r>
      <rPr>
        <sz val="9"/>
        <rFont val="Roboto"/>
      </rPr>
      <t xml:space="preserve"> REPÚBLICA DOMINICANA: Movimiento nacional de pasajeros vía marítima, por mes, según puertos y provincia 2022*</t>
    </r>
  </si>
  <si>
    <r>
      <rPr>
        <b/>
        <sz val="9"/>
        <rFont val="Roboto"/>
      </rPr>
      <t>Cuadro 7.7</t>
    </r>
    <r>
      <rPr>
        <sz val="9"/>
        <rFont val="Roboto"/>
      </rPr>
      <t xml:space="preserve"> REPÚBLICA DOMINICANA: Movimiento nacional de entrada y salida de pasajeros vía marítima por mes, según puertos y provincia 2023*</t>
    </r>
  </si>
  <si>
    <t>Distrito Nacional</t>
  </si>
  <si>
    <t>Puerto plata</t>
  </si>
  <si>
    <t>Marina de Puerto Bahía</t>
  </si>
  <si>
    <t>Puerto de Salinas, Baní</t>
  </si>
  <si>
    <t>Monte Cristi</t>
  </si>
  <si>
    <t>Muelle Turístico de Sans Soucí</t>
  </si>
  <si>
    <t>Terminal Ferry vehículos</t>
  </si>
  <si>
    <t>Muelle Turistico de Samaná</t>
  </si>
  <si>
    <t>Muelle multimodal Punta Caucedo</t>
  </si>
  <si>
    <t>Nota:Estos pasajeros se refieren a  los que pasan por el control de migración</t>
  </si>
  <si>
    <t>Fuente: Departamento de Estadísticas , Dirección General de Migración (DGM).</t>
  </si>
  <si>
    <t>Nota:Estos pasajeros se refieren a los que pasan por el control de migración</t>
  </si>
  <si>
    <t>Fuente: Departamento de Estadísticas,Dirección General de Migración (DGM).</t>
  </si>
  <si>
    <t>Muelle Multimodal Punta Caucedo</t>
  </si>
  <si>
    <t>Puerto Carga y Pasajeros de Taíno Bay</t>
  </si>
  <si>
    <t>Monte Crísti</t>
  </si>
  <si>
    <t>Fuente: Departamento de Estadísticas, Dirección General de Migración (DGM).</t>
  </si>
  <si>
    <r>
      <rPr>
        <b/>
        <sz val="9"/>
        <rFont val="Roboto"/>
      </rPr>
      <t>Cuadro 7.7</t>
    </r>
    <r>
      <rPr>
        <sz val="9"/>
        <rFont val="Roboto"/>
      </rPr>
      <t xml:space="preserve"> REPÚBLICA DOMINICANA: Movimiento nacional de entrada y salida de pasajeros vía marítima por mes, según puertos y provincia, 2024*</t>
    </r>
  </si>
  <si>
    <t>Nota: Estos pasajeros se refieren a  los que pasan por el control de migración</t>
  </si>
  <si>
    <t>Muelle de Azua</t>
  </si>
  <si>
    <r>
      <rPr>
        <b/>
        <sz val="9"/>
        <rFont val="Roboto"/>
      </rPr>
      <t>Cuadro 7.7</t>
    </r>
    <r>
      <rPr>
        <sz val="9"/>
        <rFont val="Roboto"/>
      </rPr>
      <t xml:space="preserve"> REPÚBLICA DOMINICANA: Movimiento nacional de entrada y salida de pasajeros vía marítima por mes,enero-septiembre según puertos y provincia,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</si>
</sst>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8"/>
      <name val="Franklin Gothic Demi"/>
      <family val="2"/>
    </font>
    <font>
      <sz val="8"/>
      <name val="Franklin Gothic Book"/>
      <family val="2"/>
    </font>
    <font>
      <b/>
      <sz val="9"/>
      <name val="Roboto"/>
    </font>
    <font>
      <sz val="9"/>
      <name val="Franklin Gothic Book"/>
      <family val="2"/>
    </font>
    <font>
      <b/>
      <sz val="9"/>
      <name val="Franklin Gothic Book"/>
      <family val="2"/>
    </font>
    <font>
      <sz val="9"/>
      <name val="Franklin Gothic Demi"/>
      <family val="2"/>
    </font>
    <font>
      <sz val="7"/>
      <name val="Roboto"/>
    </font>
    <font>
      <b/>
      <sz val="8"/>
      <name val="Franklin Gothic Book"/>
      <family val="2"/>
    </font>
    <font>
      <sz val="9"/>
      <name val="Roboto regular"/>
    </font>
    <font>
      <b/>
      <sz val="10"/>
      <name val="Times New Roman"/>
      <family val="1"/>
    </font>
    <font>
      <sz val="7"/>
      <name val="Roboto regular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b/>
      <sz val="9"/>
      <name val="Roboto Black"/>
    </font>
    <font>
      <sz val="8"/>
      <color rgb="FFFF0000"/>
      <name val="Franklin Gothic Book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/>
    <xf numFmtId="0" fontId="2" fillId="2" borderId="0" xfId="1" applyFont="1" applyFill="1"/>
    <xf numFmtId="0" fontId="3" fillId="2" borderId="0" xfId="2" applyFont="1" applyFill="1" applyAlignment="1">
      <alignment horizontal="center"/>
    </xf>
    <xf numFmtId="0" fontId="4" fillId="2" borderId="0" xfId="3" applyFill="1"/>
    <xf numFmtId="0" fontId="2" fillId="2" borderId="0" xfId="3" applyFont="1" applyFill="1"/>
    <xf numFmtId="0" fontId="2" fillId="2" borderId="0" xfId="2" applyFont="1" applyFill="1" applyAlignment="1">
      <alignment horizontal="center" vertical="top"/>
    </xf>
    <xf numFmtId="0" fontId="3" fillId="2" borderId="0" xfId="2" applyFont="1" applyFill="1" applyAlignment="1">
      <alignment horizontal="center" vertical="top"/>
    </xf>
    <xf numFmtId="0" fontId="3" fillId="2" borderId="0" xfId="2" applyFont="1" applyFill="1" applyAlignment="1">
      <alignment vertical="top"/>
    </xf>
    <xf numFmtId="49" fontId="5" fillId="2" borderId="1" xfId="4" applyNumberFormat="1" applyFont="1" applyFill="1" applyBorder="1" applyAlignment="1">
      <alignment horizontal="left" vertical="center" wrapText="1"/>
    </xf>
    <xf numFmtId="49" fontId="5" fillId="2" borderId="1" xfId="4" applyNumberFormat="1" applyFont="1" applyFill="1" applyBorder="1" applyAlignment="1">
      <alignment vertical="center" wrapText="1"/>
    </xf>
    <xf numFmtId="3" fontId="6" fillId="2" borderId="0" xfId="6" applyNumberFormat="1" applyFont="1" applyFill="1" applyBorder="1" applyAlignment="1">
      <alignment horizontal="right" vertical="justify"/>
    </xf>
    <xf numFmtId="3" fontId="5" fillId="2" borderId="0" xfId="8" applyNumberFormat="1" applyFont="1" applyFill="1" applyAlignment="1">
      <alignment horizontal="right" vertical="center"/>
    </xf>
    <xf numFmtId="3" fontId="2" fillId="2" borderId="0" xfId="7" applyNumberFormat="1" applyFont="1" applyFill="1" applyBorder="1" applyAlignment="1">
      <alignment horizontal="right" vertical="center"/>
    </xf>
    <xf numFmtId="0" fontId="1" fillId="2" borderId="0" xfId="9" applyFill="1"/>
    <xf numFmtId="3" fontId="1" fillId="2" borderId="0" xfId="9" applyNumberFormat="1" applyFill="1"/>
    <xf numFmtId="3" fontId="6" fillId="2" borderId="0" xfId="7" applyNumberFormat="1" applyFont="1" applyFill="1" applyBorder="1" applyAlignment="1">
      <alignment horizontal="right" vertical="center"/>
    </xf>
    <xf numFmtId="3" fontId="7" fillId="2" borderId="0" xfId="7" applyNumberFormat="1" applyFont="1" applyFill="1" applyBorder="1" applyAlignment="1">
      <alignment horizontal="right" vertical="center"/>
    </xf>
    <xf numFmtId="3" fontId="8" fillId="2" borderId="0" xfId="8" applyNumberFormat="1" applyFont="1" applyFill="1" applyAlignment="1">
      <alignment horizontal="right" vertical="center"/>
    </xf>
    <xf numFmtId="3" fontId="4" fillId="2" borderId="0" xfId="3" applyNumberFormat="1" applyFill="1"/>
    <xf numFmtId="3" fontId="5" fillId="2" borderId="2" xfId="8" applyNumberFormat="1" applyFont="1" applyFill="1" applyBorder="1" applyAlignment="1">
      <alignment horizontal="right" vertical="center"/>
    </xf>
    <xf numFmtId="0" fontId="9" fillId="2" borderId="0" xfId="11" applyFont="1" applyFill="1"/>
    <xf numFmtId="0" fontId="4" fillId="2" borderId="0" xfId="3" applyFill="1" applyAlignment="1">
      <alignment horizontal="right"/>
    </xf>
    <xf numFmtId="0" fontId="10" fillId="2" borderId="0" xfId="3" applyFont="1" applyFill="1"/>
    <xf numFmtId="3" fontId="2" fillId="3" borderId="0" xfId="6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12" applyFont="1" applyFill="1" applyAlignment="1">
      <alignment horizontal="center"/>
    </xf>
    <xf numFmtId="49" fontId="5" fillId="2" borderId="1" xfId="4" applyNumberFormat="1" applyFont="1" applyFill="1" applyBorder="1" applyAlignment="1">
      <alignment horizontal="right" vertical="center" wrapText="1"/>
    </xf>
    <xf numFmtId="0" fontId="5" fillId="2" borderId="1" xfId="5" applyFont="1" applyFill="1" applyBorder="1" applyAlignment="1">
      <alignment horizontal="right" vertical="center"/>
    </xf>
    <xf numFmtId="0" fontId="5" fillId="2" borderId="0" xfId="3" applyFont="1" applyFill="1"/>
    <xf numFmtId="0" fontId="10" fillId="2" borderId="0" xfId="3" applyFont="1" applyFill="1" applyAlignment="1">
      <alignment horizontal="right"/>
    </xf>
    <xf numFmtId="3" fontId="5" fillId="2" borderId="0" xfId="6" applyNumberFormat="1" applyFont="1" applyFill="1" applyBorder="1" applyAlignment="1">
      <alignment horizontal="right" vertical="center" readingOrder="2"/>
    </xf>
    <xf numFmtId="0" fontId="11" fillId="2" borderId="0" xfId="3" applyFont="1" applyFill="1"/>
    <xf numFmtId="0" fontId="11" fillId="3" borderId="2" xfId="3" applyFont="1" applyFill="1" applyBorder="1"/>
    <xf numFmtId="3" fontId="5" fillId="2" borderId="2" xfId="6" applyNumberFormat="1" applyFont="1" applyFill="1" applyBorder="1" applyAlignment="1">
      <alignment horizontal="right" vertical="center" readingOrder="2"/>
    </xf>
    <xf numFmtId="0" fontId="13" fillId="2" borderId="0" xfId="3" applyFont="1" applyFill="1"/>
    <xf numFmtId="3" fontId="11" fillId="2" borderId="0" xfId="3" applyNumberFormat="1" applyFont="1" applyFill="1"/>
    <xf numFmtId="3" fontId="2" fillId="2" borderId="0" xfId="7" applyNumberFormat="1" applyFont="1" applyFill="1" applyBorder="1" applyAlignment="1">
      <alignment horizontal="right" vertical="center" indent="1"/>
    </xf>
    <xf numFmtId="3" fontId="4" fillId="3" borderId="0" xfId="3" applyNumberFormat="1" applyFill="1"/>
    <xf numFmtId="0" fontId="5" fillId="2" borderId="0" xfId="3" applyFont="1" applyFill="1" applyAlignment="1">
      <alignment horizontal="right"/>
    </xf>
    <xf numFmtId="0" fontId="14" fillId="3" borderId="0" xfId="12" applyFont="1" applyFill="1"/>
    <xf numFmtId="3" fontId="5" fillId="2" borderId="0" xfId="7" applyNumberFormat="1" applyFont="1" applyFill="1" applyBorder="1" applyAlignment="1">
      <alignment horizontal="right" vertical="center"/>
    </xf>
    <xf numFmtId="0" fontId="4" fillId="3" borderId="0" xfId="3" applyFill="1"/>
    <xf numFmtId="49" fontId="5" fillId="2" borderId="3" xfId="4" applyNumberFormat="1" applyFont="1" applyFill="1" applyBorder="1" applyAlignment="1">
      <alignment horizontal="left" vertical="center" wrapText="1"/>
    </xf>
    <xf numFmtId="49" fontId="5" fillId="2" borderId="3" xfId="4" applyNumberFormat="1" applyFont="1" applyFill="1" applyBorder="1" applyAlignment="1">
      <alignment vertical="center" wrapText="1"/>
    </xf>
    <xf numFmtId="3" fontId="2" fillId="2" borderId="0" xfId="8" applyNumberFormat="1" applyFont="1" applyFill="1" applyAlignment="1">
      <alignment horizontal="right" vertical="center"/>
    </xf>
    <xf numFmtId="3" fontId="2" fillId="2" borderId="2" xfId="8" applyNumberFormat="1" applyFont="1" applyFill="1" applyBorder="1" applyAlignment="1">
      <alignment horizontal="right" vertical="center"/>
    </xf>
    <xf numFmtId="3" fontId="2" fillId="2" borderId="0" xfId="6" applyNumberFormat="1" applyFont="1" applyFill="1" applyBorder="1" applyAlignment="1">
      <alignment horizontal="right" vertical="center" readingOrder="2"/>
    </xf>
    <xf numFmtId="0" fontId="5" fillId="2" borderId="1" xfId="5" applyFont="1" applyFill="1" applyBorder="1" applyAlignment="1">
      <alignment horizontal="center" vertical="center"/>
    </xf>
    <xf numFmtId="3" fontId="2" fillId="2" borderId="2" xfId="7" applyNumberFormat="1" applyFont="1" applyFill="1" applyBorder="1" applyAlignment="1">
      <alignment horizontal="right" vertical="center"/>
    </xf>
    <xf numFmtId="49" fontId="5" fillId="2" borderId="0" xfId="7" applyNumberFormat="1" applyFont="1" applyFill="1" applyBorder="1" applyAlignment="1">
      <alignment horizontal="left" vertical="center" wrapText="1" indent="1"/>
    </xf>
    <xf numFmtId="49" fontId="2" fillId="2" borderId="0" xfId="4" applyNumberFormat="1" applyFont="1" applyFill="1" applyBorder="1" applyAlignment="1">
      <alignment horizontal="left" vertical="center" wrapText="1" indent="2"/>
    </xf>
    <xf numFmtId="0" fontId="15" fillId="3" borderId="0" xfId="0" applyFont="1" applyFill="1" applyAlignment="1">
      <alignment vertical="center"/>
    </xf>
    <xf numFmtId="3" fontId="2" fillId="3" borderId="0" xfId="12" applyNumberFormat="1" applyFont="1" applyFill="1" applyAlignment="1">
      <alignment horizontal="right"/>
    </xf>
    <xf numFmtId="3" fontId="2" fillId="3" borderId="2" xfId="12" applyNumberFormat="1" applyFont="1" applyFill="1" applyBorder="1" applyAlignment="1">
      <alignment horizontal="right"/>
    </xf>
    <xf numFmtId="0" fontId="2" fillId="2" borderId="0" xfId="3" applyFont="1" applyFill="1" applyAlignment="1">
      <alignment horizontal="center"/>
    </xf>
    <xf numFmtId="3" fontId="5" fillId="3" borderId="0" xfId="6" applyNumberFormat="1" applyFont="1" applyFill="1" applyBorder="1" applyAlignment="1">
      <alignment horizontal="right" vertical="center" readingOrder="2"/>
    </xf>
    <xf numFmtId="3" fontId="2" fillId="3" borderId="0" xfId="7" applyNumberFormat="1" applyFont="1" applyFill="1" applyBorder="1" applyAlignment="1">
      <alignment horizontal="right" vertical="center"/>
    </xf>
    <xf numFmtId="3" fontId="11" fillId="3" borderId="0" xfId="3" applyNumberFormat="1" applyFont="1" applyFill="1"/>
    <xf numFmtId="0" fontId="13" fillId="3" borderId="0" xfId="3" applyFont="1" applyFill="1"/>
    <xf numFmtId="3" fontId="16" fillId="2" borderId="0" xfId="6" applyNumberFormat="1" applyFont="1" applyFill="1" applyBorder="1" applyAlignment="1">
      <alignment horizontal="right" vertical="center" readingOrder="2"/>
    </xf>
    <xf numFmtId="0" fontId="2" fillId="3" borderId="0" xfId="3" applyFont="1" applyFill="1"/>
    <xf numFmtId="0" fontId="2" fillId="3" borderId="2" xfId="3" applyFont="1" applyFill="1" applyBorder="1"/>
    <xf numFmtId="49" fontId="5" fillId="2" borderId="1" xfId="4" applyNumberFormat="1" applyFont="1" applyFill="1" applyBorder="1" applyAlignment="1">
      <alignment horizontal="center" vertical="center" wrapText="1"/>
    </xf>
    <xf numFmtId="3" fontId="17" fillId="2" borderId="0" xfId="3" applyNumberFormat="1" applyFont="1" applyFill="1"/>
    <xf numFmtId="49" fontId="5" fillId="2" borderId="0" xfId="4" applyNumberFormat="1" applyFont="1" applyFill="1" applyBorder="1" applyAlignment="1">
      <alignment vertical="center" wrapText="1"/>
    </xf>
    <xf numFmtId="49" fontId="2" fillId="2" borderId="0" xfId="7" applyNumberFormat="1" applyFont="1" applyFill="1" applyBorder="1" applyAlignment="1">
      <alignment vertical="center" wrapText="1"/>
    </xf>
    <xf numFmtId="0" fontId="2" fillId="3" borderId="0" xfId="3" applyFont="1" applyFill="1" applyAlignment="1">
      <alignment horizontal="left"/>
    </xf>
    <xf numFmtId="0" fontId="2" fillId="3" borderId="2" xfId="3" applyFont="1" applyFill="1" applyBorder="1" applyAlignment="1">
      <alignment horizontal="left"/>
    </xf>
    <xf numFmtId="49" fontId="2" fillId="2" borderId="0" xfId="7" applyNumberFormat="1" applyFont="1" applyFill="1" applyBorder="1" applyAlignment="1">
      <alignment horizontal="left" vertical="center" wrapText="1"/>
    </xf>
    <xf numFmtId="49" fontId="2" fillId="2" borderId="2" xfId="7" applyNumberFormat="1" applyFont="1" applyFill="1" applyBorder="1" applyAlignment="1">
      <alignment vertical="center" wrapText="1"/>
    </xf>
    <xf numFmtId="0" fontId="11" fillId="3" borderId="0" xfId="3" applyFont="1" applyFill="1" applyAlignment="1">
      <alignment horizontal="left"/>
    </xf>
    <xf numFmtId="0" fontId="5" fillId="2" borderId="0" xfId="3" applyFont="1" applyFill="1" applyAlignment="1">
      <alignment horizontal="left"/>
    </xf>
    <xf numFmtId="0" fontId="11" fillId="3" borderId="2" xfId="3" applyFont="1" applyFill="1" applyBorder="1" applyAlignment="1">
      <alignment horizontal="left"/>
    </xf>
    <xf numFmtId="3" fontId="16" fillId="3" borderId="0" xfId="6" applyNumberFormat="1" applyFont="1" applyFill="1" applyBorder="1" applyAlignment="1">
      <alignment horizontal="right" vertical="center" readingOrder="2"/>
    </xf>
    <xf numFmtId="3" fontId="16" fillId="3" borderId="2" xfId="6" applyNumberFormat="1" applyFont="1" applyFill="1" applyBorder="1" applyAlignment="1">
      <alignment horizontal="right" vertical="center" readingOrder="2"/>
    </xf>
    <xf numFmtId="3" fontId="0" fillId="0" borderId="0" xfId="0" applyNumberFormat="1"/>
    <xf numFmtId="0" fontId="14" fillId="0" borderId="0" xfId="12" applyFont="1"/>
    <xf numFmtId="0" fontId="12" fillId="0" borderId="0" xfId="12" applyFont="1" applyAlignment="1">
      <alignment horizontal="center"/>
    </xf>
    <xf numFmtId="0" fontId="15" fillId="0" borderId="0" xfId="0" applyFont="1" applyAlignment="1">
      <alignment vertical="center"/>
    </xf>
    <xf numFmtId="3" fontId="18" fillId="0" borderId="0" xfId="12" applyNumberFormat="1" applyFont="1" applyAlignment="1">
      <alignment horizontal="right"/>
    </xf>
    <xf numFmtId="3" fontId="12" fillId="0" borderId="0" xfId="7" applyNumberFormat="1" applyFont="1" applyBorder="1"/>
    <xf numFmtId="37" fontId="12" fillId="3" borderId="0" xfId="12" applyNumberFormat="1" applyFont="1" applyFill="1" applyBorder="1"/>
    <xf numFmtId="3" fontId="18" fillId="3" borderId="0" xfId="12" applyNumberFormat="1" applyFont="1" applyFill="1" applyBorder="1" applyAlignment="1">
      <alignment horizontal="right"/>
    </xf>
    <xf numFmtId="3" fontId="10" fillId="2" borderId="0" xfId="3" applyNumberFormat="1" applyFont="1" applyFill="1"/>
    <xf numFmtId="49" fontId="9" fillId="2" borderId="0" xfId="4" applyNumberFormat="1" applyFont="1" applyFill="1" applyBorder="1" applyAlignment="1">
      <alignment horizontal="left" vertical="center" wrapText="1"/>
    </xf>
    <xf numFmtId="49" fontId="2" fillId="2" borderId="2" xfId="7" applyNumberFormat="1" applyFont="1" applyFill="1" applyBorder="1" applyAlignment="1">
      <alignment horizontal="left" vertical="center" wrapText="1"/>
    </xf>
    <xf numFmtId="49" fontId="2" fillId="2" borderId="0" xfId="7" applyNumberFormat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wrapText="1"/>
    </xf>
    <xf numFmtId="0" fontId="14" fillId="0" borderId="0" xfId="12" applyFont="1" applyAlignment="1">
      <alignment horizontal="center"/>
    </xf>
    <xf numFmtId="0" fontId="2" fillId="2" borderId="0" xfId="3" applyFont="1" applyFill="1" applyAlignment="1">
      <alignment horizontal="left" wrapText="1"/>
    </xf>
    <xf numFmtId="0" fontId="11" fillId="3" borderId="0" xfId="3" applyFont="1" applyFill="1" applyBorder="1"/>
    <xf numFmtId="0" fontId="11" fillId="3" borderId="0" xfId="3" applyFont="1" applyFill="1" applyBorder="1" applyAlignment="1">
      <alignment horizontal="left"/>
    </xf>
  </cellXfs>
  <cellStyles count="13">
    <cellStyle name="Millares 10" xfId="10"/>
    <cellStyle name="Millares 2 2" xfId="7"/>
    <cellStyle name="Millares_3.10-070 Número de vuelos charter internacionales por aeropuerto, según mes, 2007-2008" xfId="6"/>
    <cellStyle name="Millares_3.10-081 Movimiento de pasajeros embarcados en vuelos charters internacionales por aeropuerto, según mes, 2007-2008" xfId="4"/>
    <cellStyle name="Normal" xfId="0" builtinId="0"/>
    <cellStyle name="Normal 124" xfId="9"/>
    <cellStyle name="Normal 2" xfId="12"/>
    <cellStyle name="Normal 4 2 2" xfId="11"/>
    <cellStyle name="Normal_3.10.8 2" xfId="2"/>
    <cellStyle name="Normal_3.10.9_3.10-081 Movimiento de pasajeros embarcados en vuelos charters internacionales por aeropuerto, según mes, 2007-2008 2" xfId="1"/>
    <cellStyle name="Normal_3.10-081 Movimiento de pasajeros embarcados en vuelos charters internacionales por aeropuerto, según mes, 2007-2008" xfId="3"/>
    <cellStyle name="Normal_Hoja2" xfId="5"/>
    <cellStyle name="Normal_Hoja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114608</xdr:colOff>
      <xdr:row>0</xdr:row>
      <xdr:rowOff>95250</xdr:rowOff>
    </xdr:from>
    <xdr:to>
      <xdr:col>15</xdr:col>
      <xdr:colOff>742950</xdr:colOff>
      <xdr:row>1</xdr:row>
      <xdr:rowOff>85724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15833" y="95250"/>
          <a:ext cx="628342" cy="32384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171450</xdr:colOff>
      <xdr:row>1</xdr:row>
      <xdr:rowOff>85724</xdr:rowOff>
    </xdr:from>
    <xdr:ext cx="504825" cy="2762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67825" y="247649"/>
          <a:ext cx="504825" cy="276225"/>
        </a:xfrm>
        <a:prstGeom prst="rect">
          <a:avLst/>
        </a:prstGeom>
        <a:noFill/>
      </xdr:spPr>
    </xdr:pic>
    <xdr:clientData/>
  </xdr:oneCellAnchor>
  <xdr:oneCellAnchor>
    <xdr:from>
      <xdr:col>14</xdr:col>
      <xdr:colOff>171450</xdr:colOff>
      <xdr:row>1</xdr:row>
      <xdr:rowOff>85724</xdr:rowOff>
    </xdr:from>
    <xdr:ext cx="504825" cy="27622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67825" y="247649"/>
          <a:ext cx="504825" cy="276225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200025</xdr:colOff>
      <xdr:row>2</xdr:row>
      <xdr:rowOff>57149</xdr:rowOff>
    </xdr:from>
    <xdr:ext cx="504825" cy="27622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63000" y="380999"/>
          <a:ext cx="504825" cy="276225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180975</xdr:colOff>
      <xdr:row>2</xdr:row>
      <xdr:rowOff>57149</xdr:rowOff>
    </xdr:from>
    <xdr:ext cx="504825" cy="276225"/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44425" y="380999"/>
          <a:ext cx="504825" cy="276225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247650</xdr:colOff>
      <xdr:row>2</xdr:row>
      <xdr:rowOff>152399</xdr:rowOff>
    </xdr:from>
    <xdr:ext cx="504825" cy="276225"/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476249"/>
          <a:ext cx="504825" cy="27622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.%20Sectores%20econ&#243;micos\10.%20Transporte\1.%20Estad&#237;sticas%20Trimestrales-Mensuales\2022\Anuario%20transporte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</row>
      </sheetData>
      <sheetData sheetId="3">
        <row r="10">
          <cell r="B10">
            <v>2555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</row>
      </sheetData>
      <sheetData sheetId="6">
        <row r="8">
          <cell r="D8">
            <v>313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 marítima"/>
      <sheetName val="7.1"/>
      <sheetName val="7.2 "/>
      <sheetName val="7.3"/>
      <sheetName val="7.4"/>
      <sheetName val="7.5 "/>
      <sheetName val="7.6"/>
      <sheetName val="Pasajeros vía marítima  puertos"/>
      <sheetName val=" 7.7 "/>
      <sheetName val="Entrada 7.7.1"/>
      <sheetName val="Salida 7.7.2"/>
      <sheetName val="Transporte de Pasajeros, aéreo"/>
      <sheetName val="7.8 TOTAL"/>
      <sheetName val="7.8.1 OP. regulares"/>
      <sheetName val="7.8.2 OP. chartes"/>
      <sheetName val="7.9.1 embarcados"/>
      <sheetName val="7.9.2 desmbarcados"/>
      <sheetName val="7.10.1 R.emb."/>
      <sheetName val="7.10.2 R.Des."/>
      <sheetName val="7.11.1 Charter emb."/>
      <sheetName val="7.11.2 Charter desemb."/>
      <sheetName val="Transporte terrestre"/>
      <sheetName val="7.12"/>
      <sheetName val="7.13"/>
      <sheetName val="7.14"/>
      <sheetName val="7.15"/>
      <sheetName val="Transporte ferroviario"/>
      <sheetName val="7.16"/>
      <sheetName val="7.17"/>
      <sheetName val="7.18"/>
      <sheetName val="usuario por hora nov."/>
      <sheetName val="usuario por hora agosto"/>
      <sheetName val="usuario por hora sept."/>
      <sheetName val="octubre"/>
      <sheetName val="7.19"/>
      <sheetName val="Puestos fronterizos"/>
      <sheetName val="7.20"/>
      <sheetName val="Postales y Mensajería"/>
      <sheetName val="7.21"/>
      <sheetName val="7.22"/>
      <sheetName val="7.2.3"/>
      <sheetName val="7.24"/>
      <sheetName val="7.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C9">
            <v>70558</v>
          </cell>
          <cell r="D9">
            <v>3175</v>
          </cell>
          <cell r="E9">
            <v>3308</v>
          </cell>
          <cell r="F9">
            <v>4857</v>
          </cell>
          <cell r="G9">
            <v>5593</v>
          </cell>
          <cell r="H9">
            <v>5524</v>
          </cell>
          <cell r="I9">
            <v>7308</v>
          </cell>
        </row>
      </sheetData>
      <sheetData sheetId="10" refreshError="1">
        <row r="9">
          <cell r="C9">
            <v>72105</v>
          </cell>
          <cell r="D9">
            <v>9043</v>
          </cell>
          <cell r="E9">
            <v>3753</v>
          </cell>
          <cell r="F9">
            <v>4822</v>
          </cell>
          <cell r="G9">
            <v>5641</v>
          </cell>
          <cell r="H9">
            <v>4847</v>
          </cell>
          <cell r="I9">
            <v>6434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zoomScale="130" zoomScaleNormal="130" workbookViewId="0">
      <selection activeCell="C31" sqref="C31"/>
    </sheetView>
  </sheetViews>
  <sheetFormatPr baseColWidth="10" defaultColWidth="10.28515625" defaultRowHeight="12.75"/>
  <cols>
    <col min="1" max="1" width="16.42578125" style="3" customWidth="1"/>
    <col min="2" max="2" width="15.42578125" style="3" customWidth="1"/>
    <col min="3" max="3" width="19.85546875" style="3" customWidth="1"/>
    <col min="4" max="4" width="10.140625" style="3" bestFit="1" customWidth="1"/>
    <col min="5" max="7" width="8.7109375" style="3" bestFit="1" customWidth="1"/>
    <col min="8" max="8" width="8.85546875" style="3" customWidth="1"/>
    <col min="9" max="9" width="10.5703125" style="3" customWidth="1"/>
    <col min="10" max="10" width="9.42578125" style="3" customWidth="1"/>
    <col min="11" max="11" width="8.7109375" style="3" bestFit="1" customWidth="1"/>
    <col min="12" max="12" width="9.7109375" style="3" customWidth="1"/>
    <col min="13" max="13" width="10.28515625" style="3" customWidth="1"/>
    <col min="14" max="14" width="11" style="3" customWidth="1"/>
    <col min="15" max="15" width="9.7109375" style="3" customWidth="1"/>
    <col min="16" max="16" width="11.7109375" style="3" customWidth="1"/>
    <col min="17" max="17" width="12.42578125" style="3" customWidth="1"/>
    <col min="18" max="18" width="14.42578125" style="3" bestFit="1" customWidth="1"/>
    <col min="19" max="16384" width="10.28515625" style="3"/>
  </cols>
  <sheetData>
    <row r="1" spans="1:23" ht="26.25" customHeight="1">
      <c r="A1" s="87" t="s">
        <v>41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"/>
      <c r="R1" s="1"/>
      <c r="S1" s="2"/>
      <c r="T1" s="2"/>
      <c r="U1" s="2"/>
      <c r="V1" s="2"/>
      <c r="W1" s="2"/>
    </row>
    <row r="2" spans="1:2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6"/>
      <c r="T2" s="6"/>
      <c r="U2" s="6"/>
      <c r="V2" s="6"/>
      <c r="W2" s="7"/>
    </row>
    <row r="3" spans="1:23">
      <c r="A3" s="8" t="s">
        <v>0</v>
      </c>
      <c r="B3" s="9"/>
      <c r="C3" s="9" t="s">
        <v>35</v>
      </c>
      <c r="D3" s="47" t="s">
        <v>1</v>
      </c>
      <c r="E3" s="47" t="s">
        <v>2</v>
      </c>
      <c r="F3" s="47" t="s">
        <v>3</v>
      </c>
      <c r="G3" s="47" t="s">
        <v>4</v>
      </c>
      <c r="H3" s="47" t="s">
        <v>5</v>
      </c>
      <c r="I3" s="47" t="s">
        <v>6</v>
      </c>
      <c r="J3" s="47" t="s">
        <v>7</v>
      </c>
      <c r="K3" s="47" t="s">
        <v>8</v>
      </c>
      <c r="L3" s="47" t="s">
        <v>9</v>
      </c>
      <c r="M3" s="47" t="s">
        <v>13</v>
      </c>
      <c r="N3" s="47" t="s">
        <v>14</v>
      </c>
      <c r="O3" s="47" t="s">
        <v>15</v>
      </c>
      <c r="P3" s="47" t="s">
        <v>16</v>
      </c>
      <c r="Q3" s="10"/>
    </row>
    <row r="4" spans="1:23">
      <c r="A4" s="42" t="s">
        <v>1</v>
      </c>
      <c r="B4" s="43"/>
      <c r="C4" s="64"/>
      <c r="D4" s="30">
        <v>252139</v>
      </c>
      <c r="E4" s="30">
        <v>10619</v>
      </c>
      <c r="F4" s="30">
        <v>11561</v>
      </c>
      <c r="G4" s="30">
        <v>16805</v>
      </c>
      <c r="H4" s="30">
        <v>18017</v>
      </c>
      <c r="I4" s="30">
        <v>19549</v>
      </c>
      <c r="J4" s="30">
        <v>21828</v>
      </c>
      <c r="K4" s="30">
        <v>23199</v>
      </c>
      <c r="L4" s="30">
        <v>23345</v>
      </c>
      <c r="M4" s="30">
        <v>12667</v>
      </c>
      <c r="N4" s="30">
        <v>12227</v>
      </c>
      <c r="O4" s="30">
        <v>29799</v>
      </c>
      <c r="P4" s="30">
        <v>52523</v>
      </c>
      <c r="Q4" s="10"/>
    </row>
    <row r="5" spans="1:23" ht="12.75" customHeight="1">
      <c r="A5" s="86" t="s">
        <v>55</v>
      </c>
      <c r="B5" s="86"/>
      <c r="C5" s="68" t="s">
        <v>49</v>
      </c>
      <c r="D5" s="30">
        <v>89565</v>
      </c>
      <c r="E5" s="46">
        <v>1609</v>
      </c>
      <c r="F5" s="46">
        <v>3490</v>
      </c>
      <c r="G5" s="46">
        <v>6753</v>
      </c>
      <c r="H5" s="46">
        <v>7271</v>
      </c>
      <c r="I5" s="46">
        <v>7289</v>
      </c>
      <c r="J5" s="46">
        <v>10206</v>
      </c>
      <c r="K5" s="46">
        <v>12012</v>
      </c>
      <c r="L5" s="46">
        <v>11865</v>
      </c>
      <c r="M5" s="46">
        <v>1504</v>
      </c>
      <c r="N5" s="46">
        <v>145</v>
      </c>
      <c r="O5" s="46">
        <v>8963</v>
      </c>
      <c r="P5" s="46">
        <v>18458</v>
      </c>
      <c r="Q5" s="10"/>
    </row>
    <row r="6" spans="1:23" ht="12.75" customHeight="1">
      <c r="A6" s="86" t="s">
        <v>25</v>
      </c>
      <c r="B6" s="86"/>
      <c r="C6" s="68" t="s">
        <v>12</v>
      </c>
      <c r="D6" s="11">
        <v>49615</v>
      </c>
      <c r="E6" s="44">
        <v>4182</v>
      </c>
      <c r="F6" s="44">
        <v>3493</v>
      </c>
      <c r="G6" s="44">
        <v>4254</v>
      </c>
      <c r="H6" s="44">
        <v>3848</v>
      </c>
      <c r="I6" s="44">
        <v>4422</v>
      </c>
      <c r="J6" s="44">
        <v>4358</v>
      </c>
      <c r="K6" s="44">
        <v>4237</v>
      </c>
      <c r="L6" s="44">
        <v>4432</v>
      </c>
      <c r="M6" s="44">
        <v>3968</v>
      </c>
      <c r="N6" s="44">
        <v>4290</v>
      </c>
      <c r="O6" s="44">
        <v>3870</v>
      </c>
      <c r="P6" s="44">
        <v>4261</v>
      </c>
      <c r="Q6" s="10"/>
      <c r="R6" s="14"/>
      <c r="S6" s="13"/>
    </row>
    <row r="7" spans="1:23" ht="13.5">
      <c r="A7" s="86" t="s">
        <v>57</v>
      </c>
      <c r="B7" s="86"/>
      <c r="C7" s="68" t="s">
        <v>12</v>
      </c>
      <c r="D7" s="11">
        <v>40921</v>
      </c>
      <c r="E7" s="44">
        <v>3334</v>
      </c>
      <c r="F7" s="44">
        <v>2882</v>
      </c>
      <c r="G7" s="44">
        <v>3329</v>
      </c>
      <c r="H7" s="44">
        <v>3250</v>
      </c>
      <c r="I7" s="44">
        <v>3684</v>
      </c>
      <c r="J7" s="44">
        <v>3718</v>
      </c>
      <c r="K7" s="44">
        <v>3376</v>
      </c>
      <c r="L7" s="44">
        <v>3627</v>
      </c>
      <c r="M7" s="44">
        <v>3395</v>
      </c>
      <c r="N7" s="44">
        <v>3481</v>
      </c>
      <c r="O7" s="44">
        <v>3467</v>
      </c>
      <c r="P7" s="44">
        <v>3378</v>
      </c>
      <c r="Q7" s="10"/>
      <c r="R7" s="13"/>
    </row>
    <row r="8" spans="1:23">
      <c r="A8" s="86" t="s">
        <v>54</v>
      </c>
      <c r="B8" s="86"/>
      <c r="C8" s="68" t="s">
        <v>12</v>
      </c>
      <c r="D8" s="11">
        <v>19711</v>
      </c>
      <c r="E8" s="44">
        <v>447</v>
      </c>
      <c r="F8" s="44">
        <v>352</v>
      </c>
      <c r="G8" s="44">
        <v>450</v>
      </c>
      <c r="H8" s="44">
        <v>494</v>
      </c>
      <c r="I8" s="44">
        <v>660</v>
      </c>
      <c r="J8" s="44">
        <v>556</v>
      </c>
      <c r="K8" s="44">
        <v>734</v>
      </c>
      <c r="L8" s="44">
        <v>673</v>
      </c>
      <c r="M8" s="44">
        <v>578</v>
      </c>
      <c r="N8" s="44">
        <v>666</v>
      </c>
      <c r="O8" s="44">
        <v>584</v>
      </c>
      <c r="P8" s="44">
        <v>13517</v>
      </c>
      <c r="Q8" s="10"/>
    </row>
    <row r="9" spans="1:23">
      <c r="A9" s="86" t="s">
        <v>56</v>
      </c>
      <c r="B9" s="86"/>
      <c r="C9" s="68" t="s">
        <v>10</v>
      </c>
      <c r="D9" s="11">
        <v>16209</v>
      </c>
      <c r="E9" s="44">
        <v>69</v>
      </c>
      <c r="F9" s="44">
        <v>198</v>
      </c>
      <c r="G9" s="44">
        <v>239</v>
      </c>
      <c r="H9" s="44">
        <v>185</v>
      </c>
      <c r="I9" s="44">
        <v>147</v>
      </c>
      <c r="J9" s="44">
        <v>140</v>
      </c>
      <c r="K9" s="44">
        <v>95</v>
      </c>
      <c r="L9" s="44">
        <v>25</v>
      </c>
      <c r="M9" s="44">
        <v>28</v>
      </c>
      <c r="N9" s="44">
        <v>74</v>
      </c>
      <c r="O9" s="44">
        <v>8246</v>
      </c>
      <c r="P9" s="44">
        <v>6763</v>
      </c>
      <c r="Q9" s="10"/>
      <c r="R9" s="15"/>
      <c r="S9" s="15"/>
      <c r="T9" s="15"/>
      <c r="U9" s="15"/>
    </row>
    <row r="10" spans="1:23" ht="12.75" customHeight="1">
      <c r="A10" s="86" t="s">
        <v>28</v>
      </c>
      <c r="B10" s="86"/>
      <c r="C10" s="68" t="s">
        <v>11</v>
      </c>
      <c r="D10" s="11">
        <v>11317</v>
      </c>
      <c r="E10" s="44">
        <v>0</v>
      </c>
      <c r="F10" s="44">
        <v>0</v>
      </c>
      <c r="G10" s="44">
        <v>0</v>
      </c>
      <c r="H10" s="44">
        <v>1076</v>
      </c>
      <c r="I10" s="44">
        <v>998</v>
      </c>
      <c r="J10" s="44">
        <v>1206</v>
      </c>
      <c r="K10" s="44">
        <v>1354</v>
      </c>
      <c r="L10" s="44">
        <v>1350</v>
      </c>
      <c r="M10" s="44">
        <v>1430</v>
      </c>
      <c r="N10" s="44">
        <v>1227</v>
      </c>
      <c r="O10" s="44">
        <v>1474</v>
      </c>
      <c r="P10" s="44">
        <v>1202</v>
      </c>
      <c r="Q10" s="16"/>
      <c r="R10" s="15"/>
      <c r="S10" s="15"/>
      <c r="T10" s="15"/>
      <c r="U10" s="15"/>
    </row>
    <row r="11" spans="1:23" ht="12.75" customHeight="1">
      <c r="A11" s="86" t="s">
        <v>12</v>
      </c>
      <c r="B11" s="86"/>
      <c r="C11" s="68" t="s">
        <v>49</v>
      </c>
      <c r="D11" s="11">
        <v>7622</v>
      </c>
      <c r="E11" s="44">
        <v>280</v>
      </c>
      <c r="F11" s="44">
        <v>254</v>
      </c>
      <c r="G11" s="44">
        <v>439</v>
      </c>
      <c r="H11" s="44">
        <v>380</v>
      </c>
      <c r="I11" s="44">
        <v>1000</v>
      </c>
      <c r="J11" s="44">
        <v>537</v>
      </c>
      <c r="K11" s="44">
        <v>418</v>
      </c>
      <c r="L11" s="44">
        <v>625</v>
      </c>
      <c r="M11" s="44">
        <v>911</v>
      </c>
      <c r="N11" s="44">
        <v>1137</v>
      </c>
      <c r="O11" s="44">
        <v>719</v>
      </c>
      <c r="P11" s="44">
        <v>922</v>
      </c>
      <c r="Q11" s="17"/>
    </row>
    <row r="12" spans="1:23" ht="13.5">
      <c r="A12" s="86" t="s">
        <v>20</v>
      </c>
      <c r="B12" s="86"/>
      <c r="C12" s="68" t="s">
        <v>36</v>
      </c>
      <c r="D12" s="11">
        <v>6136</v>
      </c>
      <c r="E12" s="44">
        <v>164</v>
      </c>
      <c r="F12" s="44">
        <v>220</v>
      </c>
      <c r="G12" s="44">
        <v>256</v>
      </c>
      <c r="H12" s="44">
        <v>295</v>
      </c>
      <c r="I12" s="44">
        <v>177</v>
      </c>
      <c r="J12" s="44">
        <v>184</v>
      </c>
      <c r="K12" s="44">
        <v>114</v>
      </c>
      <c r="L12" s="44">
        <v>142</v>
      </c>
      <c r="M12" s="44">
        <v>136</v>
      </c>
      <c r="N12" s="44">
        <v>107</v>
      </c>
      <c r="O12" s="44">
        <v>1493</v>
      </c>
      <c r="P12" s="44">
        <v>2848</v>
      </c>
      <c r="Q12" s="17"/>
      <c r="R12" s="14"/>
    </row>
    <row r="13" spans="1:23" ht="13.5" customHeight="1">
      <c r="A13" s="86" t="s">
        <v>24</v>
      </c>
      <c r="B13" s="86"/>
      <c r="C13" s="65" t="s">
        <v>12</v>
      </c>
      <c r="D13" s="11">
        <v>3176</v>
      </c>
      <c r="E13" s="44">
        <v>89</v>
      </c>
      <c r="F13" s="44">
        <v>211</v>
      </c>
      <c r="G13" s="44">
        <v>265</v>
      </c>
      <c r="H13" s="44">
        <v>404</v>
      </c>
      <c r="I13" s="44">
        <v>280</v>
      </c>
      <c r="J13" s="44">
        <v>219</v>
      </c>
      <c r="K13" s="44">
        <v>374</v>
      </c>
      <c r="L13" s="44">
        <v>196</v>
      </c>
      <c r="M13" s="44">
        <v>297</v>
      </c>
      <c r="N13" s="44">
        <v>313</v>
      </c>
      <c r="O13" s="44">
        <v>247</v>
      </c>
      <c r="P13" s="44">
        <v>281</v>
      </c>
      <c r="Q13" s="17"/>
      <c r="R13" s="14"/>
    </row>
    <row r="14" spans="1:23" ht="12.75" customHeight="1">
      <c r="A14" s="86" t="s">
        <v>26</v>
      </c>
      <c r="B14" s="86"/>
      <c r="C14" s="65" t="s">
        <v>53</v>
      </c>
      <c r="D14" s="11">
        <v>2329</v>
      </c>
      <c r="E14" s="44">
        <v>143</v>
      </c>
      <c r="F14" s="44">
        <v>105</v>
      </c>
      <c r="G14" s="44">
        <v>127</v>
      </c>
      <c r="H14" s="44">
        <v>181</v>
      </c>
      <c r="I14" s="44">
        <v>193</v>
      </c>
      <c r="J14" s="44">
        <v>231</v>
      </c>
      <c r="K14" s="44">
        <v>201</v>
      </c>
      <c r="L14" s="44">
        <v>144</v>
      </c>
      <c r="M14" s="44">
        <v>199</v>
      </c>
      <c r="N14" s="44">
        <v>341</v>
      </c>
      <c r="O14" s="44">
        <v>283</v>
      </c>
      <c r="P14" s="44">
        <v>181</v>
      </c>
    </row>
    <row r="15" spans="1:23">
      <c r="A15" s="86" t="s">
        <v>27</v>
      </c>
      <c r="B15" s="86"/>
      <c r="C15" s="65" t="s">
        <v>37</v>
      </c>
      <c r="D15" s="11">
        <v>1582</v>
      </c>
      <c r="E15" s="44">
        <v>131</v>
      </c>
      <c r="F15" s="44">
        <v>53</v>
      </c>
      <c r="G15" s="44">
        <v>193</v>
      </c>
      <c r="H15" s="44">
        <v>159</v>
      </c>
      <c r="I15" s="44">
        <v>128</v>
      </c>
      <c r="J15" s="44">
        <v>94</v>
      </c>
      <c r="K15" s="44">
        <v>133</v>
      </c>
      <c r="L15" s="44">
        <v>78</v>
      </c>
      <c r="M15" s="44">
        <v>86</v>
      </c>
      <c r="N15" s="44">
        <v>161</v>
      </c>
      <c r="O15" s="44">
        <v>125</v>
      </c>
      <c r="P15" s="44">
        <v>241</v>
      </c>
      <c r="Q15" s="18"/>
      <c r="R15" s="18"/>
      <c r="S15" s="18"/>
      <c r="T15" s="18"/>
      <c r="U15" s="18"/>
      <c r="V15" s="18"/>
    </row>
    <row r="16" spans="1:23">
      <c r="A16" s="86" t="s">
        <v>23</v>
      </c>
      <c r="B16" s="86"/>
      <c r="C16" s="65" t="s">
        <v>39</v>
      </c>
      <c r="D16" s="11">
        <v>1272</v>
      </c>
      <c r="E16" s="44">
        <v>43</v>
      </c>
      <c r="F16" s="44">
        <v>117</v>
      </c>
      <c r="G16" s="44">
        <v>268</v>
      </c>
      <c r="H16" s="44">
        <v>147</v>
      </c>
      <c r="I16" s="44">
        <v>72</v>
      </c>
      <c r="J16" s="44">
        <v>152</v>
      </c>
      <c r="K16" s="44">
        <v>12</v>
      </c>
      <c r="L16" s="44">
        <v>59</v>
      </c>
      <c r="M16" s="44">
        <v>34</v>
      </c>
      <c r="N16" s="44">
        <v>165</v>
      </c>
      <c r="O16" s="44">
        <v>99</v>
      </c>
      <c r="P16" s="44">
        <v>104</v>
      </c>
      <c r="Q16" s="18"/>
      <c r="R16" s="18"/>
      <c r="S16" s="18"/>
      <c r="T16" s="18"/>
      <c r="U16" s="18"/>
      <c r="V16" s="18"/>
    </row>
    <row r="17" spans="1:22">
      <c r="A17" s="86" t="s">
        <v>21</v>
      </c>
      <c r="B17" s="86"/>
      <c r="C17" s="65" t="s">
        <v>40</v>
      </c>
      <c r="D17" s="11">
        <v>1269</v>
      </c>
      <c r="E17" s="44">
        <v>59</v>
      </c>
      <c r="F17" s="44">
        <v>87</v>
      </c>
      <c r="G17" s="44">
        <v>97</v>
      </c>
      <c r="H17" s="44">
        <v>146</v>
      </c>
      <c r="I17" s="44">
        <v>265</v>
      </c>
      <c r="J17" s="44">
        <v>123</v>
      </c>
      <c r="K17" s="44">
        <v>85</v>
      </c>
      <c r="L17" s="44">
        <v>63</v>
      </c>
      <c r="M17" s="44">
        <v>47</v>
      </c>
      <c r="N17" s="44">
        <v>104</v>
      </c>
      <c r="O17" s="44">
        <v>89</v>
      </c>
      <c r="P17" s="44">
        <v>104</v>
      </c>
      <c r="Q17" s="18"/>
      <c r="R17" s="18"/>
      <c r="S17" s="18"/>
      <c r="T17" s="18"/>
      <c r="U17" s="18"/>
      <c r="V17" s="18"/>
    </row>
    <row r="18" spans="1:22" ht="12.75" customHeight="1">
      <c r="A18" s="86" t="s">
        <v>22</v>
      </c>
      <c r="B18" s="86"/>
      <c r="C18" s="65" t="s">
        <v>50</v>
      </c>
      <c r="D18" s="11">
        <v>674</v>
      </c>
      <c r="E18" s="44">
        <v>15</v>
      </c>
      <c r="F18" s="44">
        <v>26</v>
      </c>
      <c r="G18" s="44">
        <v>102</v>
      </c>
      <c r="H18" s="44">
        <v>156</v>
      </c>
      <c r="I18" s="44">
        <v>148</v>
      </c>
      <c r="J18" s="44">
        <v>59</v>
      </c>
      <c r="K18" s="44">
        <v>24</v>
      </c>
      <c r="L18" s="44">
        <v>7</v>
      </c>
      <c r="M18" s="44">
        <v>12</v>
      </c>
      <c r="N18" s="44">
        <v>11</v>
      </c>
      <c r="O18" s="44">
        <v>54</v>
      </c>
      <c r="P18" s="44">
        <v>60</v>
      </c>
    </row>
    <row r="19" spans="1:22">
      <c r="A19" s="86" t="s">
        <v>46</v>
      </c>
      <c r="B19" s="86"/>
      <c r="C19" s="65" t="s">
        <v>45</v>
      </c>
      <c r="D19" s="11">
        <v>414</v>
      </c>
      <c r="E19" s="44">
        <v>14</v>
      </c>
      <c r="F19" s="44">
        <v>54</v>
      </c>
      <c r="G19" s="44">
        <v>21</v>
      </c>
      <c r="H19" s="44">
        <v>0</v>
      </c>
      <c r="I19" s="44">
        <v>71</v>
      </c>
      <c r="J19" s="44">
        <v>24</v>
      </c>
      <c r="K19" s="44">
        <v>17</v>
      </c>
      <c r="L19" s="44">
        <v>18</v>
      </c>
      <c r="M19" s="44">
        <v>37</v>
      </c>
      <c r="N19" s="44">
        <v>0</v>
      </c>
      <c r="O19" s="44">
        <v>60</v>
      </c>
      <c r="P19" s="44">
        <v>98</v>
      </c>
    </row>
    <row r="20" spans="1:22" ht="12.75" customHeight="1">
      <c r="A20" s="86" t="s">
        <v>42</v>
      </c>
      <c r="B20" s="86"/>
      <c r="C20" s="65" t="s">
        <v>38</v>
      </c>
      <c r="D20" s="11">
        <v>293</v>
      </c>
      <c r="E20" s="44">
        <v>34</v>
      </c>
      <c r="F20" s="44">
        <v>19</v>
      </c>
      <c r="G20" s="44">
        <v>12</v>
      </c>
      <c r="H20" s="44">
        <v>25</v>
      </c>
      <c r="I20" s="44">
        <v>15</v>
      </c>
      <c r="J20" s="44">
        <v>15</v>
      </c>
      <c r="K20" s="44">
        <v>13</v>
      </c>
      <c r="L20" s="44">
        <v>25</v>
      </c>
      <c r="M20" s="44">
        <v>5</v>
      </c>
      <c r="N20" s="44">
        <v>5</v>
      </c>
      <c r="O20" s="44">
        <v>23</v>
      </c>
      <c r="P20" s="44">
        <v>102</v>
      </c>
    </row>
    <row r="21" spans="1:22">
      <c r="A21" s="85" t="s">
        <v>44</v>
      </c>
      <c r="B21" s="85"/>
      <c r="C21" s="69" t="s">
        <v>43</v>
      </c>
      <c r="D21" s="19">
        <v>34</v>
      </c>
      <c r="E21" s="45">
        <v>6</v>
      </c>
      <c r="F21" s="45">
        <v>0</v>
      </c>
      <c r="G21" s="45">
        <v>0</v>
      </c>
      <c r="H21" s="45">
        <v>0</v>
      </c>
      <c r="I21" s="45">
        <v>0</v>
      </c>
      <c r="J21" s="45">
        <v>6</v>
      </c>
      <c r="K21" s="45">
        <v>0</v>
      </c>
      <c r="L21" s="45">
        <v>16</v>
      </c>
      <c r="M21" s="45">
        <v>0</v>
      </c>
      <c r="N21" s="45">
        <v>0</v>
      </c>
      <c r="O21" s="45">
        <v>3</v>
      </c>
      <c r="P21" s="45">
        <v>3</v>
      </c>
    </row>
    <row r="22" spans="1:22" ht="18" customHeight="1">
      <c r="A22" s="84" t="s">
        <v>31</v>
      </c>
      <c r="B22" s="84"/>
      <c r="C22" s="84"/>
      <c r="D22" s="84"/>
    </row>
    <row r="23" spans="1:22" ht="12.75" customHeight="1">
      <c r="A23" s="84" t="s">
        <v>58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</row>
    <row r="24" spans="1:22">
      <c r="A24" s="20" t="s">
        <v>59</v>
      </c>
      <c r="B24" s="20"/>
      <c r="C24" s="20"/>
      <c r="D24" s="20"/>
      <c r="E24" s="20"/>
      <c r="F24" s="20"/>
    </row>
    <row r="30" spans="1:22">
      <c r="B30" s="21"/>
      <c r="C30" s="21"/>
      <c r="D30" s="21"/>
      <c r="E30" s="21"/>
      <c r="F30" s="21"/>
      <c r="G30" s="21"/>
      <c r="H30" s="21"/>
      <c r="I30" s="21"/>
      <c r="J30" s="21"/>
    </row>
    <row r="31" spans="1:22">
      <c r="B31" s="12"/>
      <c r="C31" s="12"/>
      <c r="D31" s="12"/>
      <c r="E31" s="12"/>
      <c r="F31" s="12"/>
      <c r="G31" s="12"/>
      <c r="H31" s="12"/>
      <c r="I31" s="12"/>
      <c r="J31" s="12"/>
      <c r="K31" s="21"/>
    </row>
    <row r="32" spans="1:22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6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6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6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6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6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6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6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6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6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6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6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6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6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6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6"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6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22"/>
      <c r="M48" s="22"/>
      <c r="N48" s="22"/>
      <c r="O48" s="22"/>
      <c r="P48" s="22"/>
    </row>
    <row r="49" spans="2:11">
      <c r="B49" s="22"/>
      <c r="C49" s="22"/>
      <c r="D49" s="11"/>
      <c r="E49" s="11"/>
      <c r="F49" s="11"/>
      <c r="G49" s="11"/>
      <c r="H49" s="11"/>
      <c r="I49" s="11"/>
      <c r="J49" s="11"/>
      <c r="K49" s="11"/>
    </row>
  </sheetData>
  <mergeCells count="20">
    <mergeCell ref="A5:B5"/>
    <mergeCell ref="A6:B6"/>
    <mergeCell ref="A7:B7"/>
    <mergeCell ref="A1:P1"/>
    <mergeCell ref="A12:B12"/>
    <mergeCell ref="A8:B8"/>
    <mergeCell ref="A9:B9"/>
    <mergeCell ref="A10:B10"/>
    <mergeCell ref="A11:B11"/>
    <mergeCell ref="A23:P23"/>
    <mergeCell ref="A22:D22"/>
    <mergeCell ref="A21:B21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2"/>
  <sheetViews>
    <sheetView zoomScale="106" zoomScaleNormal="106" workbookViewId="0">
      <selection activeCell="A26" sqref="A26"/>
    </sheetView>
  </sheetViews>
  <sheetFormatPr baseColWidth="10" defaultColWidth="10.28515625" defaultRowHeight="12.75"/>
  <cols>
    <col min="1" max="1" width="30.85546875" style="3" customWidth="1"/>
    <col min="2" max="2" width="18.140625" style="3" customWidth="1"/>
    <col min="3" max="3" width="15.85546875" style="3" customWidth="1"/>
    <col min="4" max="6" width="8.7109375" style="3" bestFit="1" customWidth="1"/>
    <col min="7" max="10" width="7.28515625" style="3" customWidth="1"/>
    <col min="11" max="11" width="6.7109375" style="3" bestFit="1" customWidth="1"/>
    <col min="12" max="12" width="10.42578125" style="3" bestFit="1" customWidth="1"/>
    <col min="13" max="13" width="7.5703125" style="3" bestFit="1" customWidth="1"/>
    <col min="14" max="14" width="9.7109375" style="3" bestFit="1" customWidth="1"/>
    <col min="15" max="15" width="11" style="3" customWidth="1"/>
    <col min="16" max="16384" width="10.28515625" style="3"/>
  </cols>
  <sheetData>
    <row r="2" spans="1:20" ht="26.25" customHeight="1">
      <c r="A2" s="87" t="s">
        <v>47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2"/>
      <c r="Q2" s="2"/>
      <c r="R2" s="2"/>
      <c r="S2" s="2"/>
      <c r="T2" s="2"/>
    </row>
    <row r="3" spans="1:20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6"/>
      <c r="Q3" s="6"/>
      <c r="R3" s="6"/>
      <c r="S3" s="6"/>
      <c r="T3" s="7"/>
    </row>
    <row r="4" spans="1:20">
      <c r="A4" s="8" t="s">
        <v>19</v>
      </c>
      <c r="B4" s="8" t="s">
        <v>35</v>
      </c>
      <c r="C4" s="26" t="s">
        <v>1</v>
      </c>
      <c r="D4" s="27" t="s">
        <v>2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7" t="s">
        <v>8</v>
      </c>
      <c r="K4" s="27" t="s">
        <v>9</v>
      </c>
      <c r="L4" s="27" t="s">
        <v>13</v>
      </c>
      <c r="M4" s="27" t="s">
        <v>14</v>
      </c>
      <c r="N4" s="27" t="s">
        <v>15</v>
      </c>
      <c r="O4" s="27" t="s">
        <v>16</v>
      </c>
    </row>
    <row r="5" spans="1:20">
      <c r="A5" s="28" t="s">
        <v>32</v>
      </c>
      <c r="B5" s="28"/>
      <c r="C5" s="30">
        <f>+'[22]Entrada 7.7.1'!C9+'[22]Salida 7.7.2'!C9</f>
        <v>142663</v>
      </c>
      <c r="D5" s="30">
        <f>+'[22]Entrada 7.7.1'!D9+'[22]Salida 7.7.2'!D9</f>
        <v>12218</v>
      </c>
      <c r="E5" s="30">
        <f>+'[22]Entrada 7.7.1'!E9+'[22]Salida 7.7.2'!E9</f>
        <v>7061</v>
      </c>
      <c r="F5" s="30">
        <f>+'[22]Entrada 7.7.1'!F9+'[22]Salida 7.7.2'!F9</f>
        <v>9679</v>
      </c>
      <c r="G5" s="30">
        <f>+'[22]Entrada 7.7.1'!G9+'[22]Salida 7.7.2'!G9</f>
        <v>11234</v>
      </c>
      <c r="H5" s="30">
        <f>+'[22]Entrada 7.7.1'!H9+'[22]Salida 7.7.2'!H9</f>
        <v>10371</v>
      </c>
      <c r="I5" s="30">
        <f>+'[22]Entrada 7.7.1'!I9+'[22]Salida 7.7.2'!I9</f>
        <v>13742</v>
      </c>
      <c r="J5" s="30">
        <f t="shared" ref="J5:O5" si="0">SUM(J6:J24)</f>
        <v>19089</v>
      </c>
      <c r="K5" s="30">
        <f t="shared" si="0"/>
        <v>12946</v>
      </c>
      <c r="L5" s="30">
        <f t="shared" si="0"/>
        <v>7370</v>
      </c>
      <c r="M5" s="30">
        <f t="shared" si="0"/>
        <v>7633</v>
      </c>
      <c r="N5" s="30">
        <f t="shared" si="0"/>
        <v>11962</v>
      </c>
      <c r="O5" s="30">
        <f t="shared" si="0"/>
        <v>19358</v>
      </c>
      <c r="P5" s="18"/>
    </row>
    <row r="6" spans="1:20">
      <c r="A6" s="24" t="s">
        <v>30</v>
      </c>
      <c r="B6" s="70" t="s">
        <v>49</v>
      </c>
      <c r="C6" s="30">
        <f t="shared" ref="C6:C24" si="1">+D6+E6+F6+G6+H6+I6+J6+K6+L6+M6+N6+O6</f>
        <v>97244</v>
      </c>
      <c r="D6" s="12">
        <v>9412</v>
      </c>
      <c r="E6" s="12">
        <v>3712</v>
      </c>
      <c r="F6" s="12">
        <v>4157</v>
      </c>
      <c r="G6" s="12">
        <v>7875</v>
      </c>
      <c r="H6" s="12">
        <v>8014</v>
      </c>
      <c r="I6" s="12">
        <v>11090</v>
      </c>
      <c r="J6" s="12">
        <v>16490</v>
      </c>
      <c r="K6" s="12">
        <v>10505</v>
      </c>
      <c r="L6" s="12">
        <v>5778</v>
      </c>
      <c r="M6" s="12">
        <v>5518</v>
      </c>
      <c r="N6" s="12">
        <v>6667</v>
      </c>
      <c r="O6" s="52">
        <v>8026</v>
      </c>
      <c r="P6" s="18"/>
    </row>
    <row r="7" spans="1:20">
      <c r="A7" s="24" t="s">
        <v>55</v>
      </c>
      <c r="B7" s="70" t="s">
        <v>49</v>
      </c>
      <c r="C7" s="30">
        <f t="shared" si="1"/>
        <v>14888</v>
      </c>
      <c r="D7" s="12">
        <v>1254</v>
      </c>
      <c r="E7" s="12">
        <v>707</v>
      </c>
      <c r="F7" s="12">
        <v>849</v>
      </c>
      <c r="G7" s="12">
        <v>1446</v>
      </c>
      <c r="H7" s="12">
        <v>898</v>
      </c>
      <c r="I7" s="12">
        <v>1424</v>
      </c>
      <c r="J7" s="12">
        <v>1624</v>
      </c>
      <c r="K7" s="12">
        <v>1578</v>
      </c>
      <c r="L7" s="12">
        <v>786</v>
      </c>
      <c r="M7" s="12">
        <v>803</v>
      </c>
      <c r="N7" s="12">
        <v>916</v>
      </c>
      <c r="O7" s="52">
        <v>2603</v>
      </c>
      <c r="P7" s="18"/>
    </row>
    <row r="8" spans="1:20" ht="12.75" customHeight="1">
      <c r="A8" s="24" t="s">
        <v>33</v>
      </c>
      <c r="B8" s="24" t="s">
        <v>36</v>
      </c>
      <c r="C8" s="55">
        <f t="shared" si="1"/>
        <v>10537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19</v>
      </c>
      <c r="L8" s="56">
        <v>20</v>
      </c>
      <c r="M8" s="56">
        <v>430</v>
      </c>
      <c r="N8" s="56">
        <v>3024</v>
      </c>
      <c r="O8" s="52">
        <v>7044</v>
      </c>
      <c r="P8" s="18"/>
    </row>
    <row r="9" spans="1:20">
      <c r="A9" s="24" t="s">
        <v>20</v>
      </c>
      <c r="B9" s="24" t="s">
        <v>36</v>
      </c>
      <c r="C9" s="30">
        <f t="shared" si="1"/>
        <v>3823</v>
      </c>
      <c r="D9" s="12">
        <v>277</v>
      </c>
      <c r="E9" s="12">
        <v>733</v>
      </c>
      <c r="F9" s="12">
        <v>1452</v>
      </c>
      <c r="G9" s="12">
        <v>407</v>
      </c>
      <c r="H9" s="12">
        <v>82</v>
      </c>
      <c r="I9" s="12">
        <v>102</v>
      </c>
      <c r="J9" s="12">
        <v>58</v>
      </c>
      <c r="K9" s="12">
        <v>45</v>
      </c>
      <c r="L9" s="12">
        <v>17</v>
      </c>
      <c r="M9" s="12">
        <v>68</v>
      </c>
      <c r="N9" s="12">
        <v>252</v>
      </c>
      <c r="O9" s="52">
        <v>330</v>
      </c>
      <c r="P9" s="18"/>
    </row>
    <row r="10" spans="1:20">
      <c r="A10" s="24" t="s">
        <v>25</v>
      </c>
      <c r="B10" s="24" t="s">
        <v>12</v>
      </c>
      <c r="C10" s="30">
        <f t="shared" si="1"/>
        <v>2927</v>
      </c>
      <c r="D10" s="12">
        <v>139</v>
      </c>
      <c r="E10" s="12">
        <v>183</v>
      </c>
      <c r="F10" s="12">
        <v>386</v>
      </c>
      <c r="G10" s="12">
        <v>261</v>
      </c>
      <c r="H10" s="12">
        <v>238</v>
      </c>
      <c r="I10" s="12">
        <v>252</v>
      </c>
      <c r="J10" s="12">
        <v>259</v>
      </c>
      <c r="K10" s="12">
        <v>248</v>
      </c>
      <c r="L10" s="12">
        <v>223</v>
      </c>
      <c r="M10" s="12">
        <v>258</v>
      </c>
      <c r="N10" s="12">
        <v>207</v>
      </c>
      <c r="O10" s="52">
        <v>273</v>
      </c>
      <c r="P10" s="18"/>
    </row>
    <row r="11" spans="1:20">
      <c r="A11" s="24" t="s">
        <v>54</v>
      </c>
      <c r="B11" s="24" t="s">
        <v>12</v>
      </c>
      <c r="C11" s="30">
        <f t="shared" si="1"/>
        <v>2061</v>
      </c>
      <c r="D11" s="12">
        <v>193</v>
      </c>
      <c r="E11" s="12">
        <v>698</v>
      </c>
      <c r="F11" s="12">
        <v>1063</v>
      </c>
      <c r="G11" s="12">
        <v>0</v>
      </c>
      <c r="H11" s="12">
        <v>0</v>
      </c>
      <c r="I11" s="12">
        <v>1</v>
      </c>
      <c r="J11" s="12">
        <v>0</v>
      </c>
      <c r="K11" s="12">
        <v>1</v>
      </c>
      <c r="L11" s="12">
        <v>0</v>
      </c>
      <c r="M11" s="12">
        <v>0</v>
      </c>
      <c r="N11" s="12">
        <v>96</v>
      </c>
      <c r="O11" s="52">
        <v>9</v>
      </c>
      <c r="P11" s="18"/>
    </row>
    <row r="12" spans="1:20">
      <c r="A12" s="24" t="s">
        <v>17</v>
      </c>
      <c r="B12" s="24" t="s">
        <v>37</v>
      </c>
      <c r="C12" s="30">
        <f t="shared" si="1"/>
        <v>1900</v>
      </c>
      <c r="D12" s="12">
        <v>209</v>
      </c>
      <c r="E12" s="12">
        <v>169</v>
      </c>
      <c r="F12" s="12">
        <v>261</v>
      </c>
      <c r="G12" s="12">
        <v>238</v>
      </c>
      <c r="H12" s="12">
        <v>155</v>
      </c>
      <c r="I12" s="12">
        <v>159</v>
      </c>
      <c r="J12" s="12">
        <v>110</v>
      </c>
      <c r="K12" s="12">
        <v>112</v>
      </c>
      <c r="L12" s="12">
        <v>42</v>
      </c>
      <c r="M12" s="12">
        <v>85</v>
      </c>
      <c r="N12" s="12">
        <v>119</v>
      </c>
      <c r="O12" s="52">
        <v>241</v>
      </c>
      <c r="P12" s="18"/>
    </row>
    <row r="13" spans="1:20">
      <c r="A13" s="24" t="s">
        <v>57</v>
      </c>
      <c r="B13" s="24" t="s">
        <v>12</v>
      </c>
      <c r="C13" s="30">
        <f t="shared" si="1"/>
        <v>1343</v>
      </c>
      <c r="D13" s="12">
        <v>99</v>
      </c>
      <c r="E13" s="12">
        <v>159</v>
      </c>
      <c r="F13" s="12">
        <v>158</v>
      </c>
      <c r="G13" s="12">
        <v>98</v>
      </c>
      <c r="H13" s="12">
        <v>90</v>
      </c>
      <c r="I13" s="12">
        <v>98</v>
      </c>
      <c r="J13" s="12">
        <v>151</v>
      </c>
      <c r="K13" s="12">
        <v>62</v>
      </c>
      <c r="L13" s="12">
        <v>136</v>
      </c>
      <c r="M13" s="12">
        <v>61</v>
      </c>
      <c r="N13" s="12">
        <v>101</v>
      </c>
      <c r="O13" s="52">
        <v>130</v>
      </c>
      <c r="P13" s="18"/>
    </row>
    <row r="14" spans="1:20">
      <c r="A14" s="24" t="s">
        <v>27</v>
      </c>
      <c r="B14" s="24" t="s">
        <v>37</v>
      </c>
      <c r="C14" s="30">
        <f t="shared" si="1"/>
        <v>1333</v>
      </c>
      <c r="D14" s="12">
        <v>110</v>
      </c>
      <c r="E14" s="12">
        <v>109</v>
      </c>
      <c r="F14" s="12">
        <v>202</v>
      </c>
      <c r="G14" s="12">
        <v>155</v>
      </c>
      <c r="H14" s="12">
        <v>35</v>
      </c>
      <c r="I14" s="12">
        <v>101</v>
      </c>
      <c r="J14" s="12">
        <v>89</v>
      </c>
      <c r="K14" s="12">
        <v>40</v>
      </c>
      <c r="L14" s="12">
        <v>82</v>
      </c>
      <c r="M14" s="12">
        <v>61</v>
      </c>
      <c r="N14" s="12">
        <v>168</v>
      </c>
      <c r="O14" s="52">
        <v>181</v>
      </c>
      <c r="P14" s="18"/>
    </row>
    <row r="15" spans="1:20">
      <c r="A15" s="24" t="s">
        <v>29</v>
      </c>
      <c r="B15" s="24" t="s">
        <v>10</v>
      </c>
      <c r="C15" s="30">
        <f t="shared" si="1"/>
        <v>1205</v>
      </c>
      <c r="D15" s="12">
        <v>72</v>
      </c>
      <c r="E15" s="12">
        <v>206</v>
      </c>
      <c r="F15" s="12">
        <v>267</v>
      </c>
      <c r="G15" s="12">
        <v>175</v>
      </c>
      <c r="H15" s="12">
        <v>94</v>
      </c>
      <c r="I15" s="12">
        <v>63</v>
      </c>
      <c r="J15" s="12">
        <v>35</v>
      </c>
      <c r="K15" s="12">
        <v>45</v>
      </c>
      <c r="L15" s="12">
        <v>50</v>
      </c>
      <c r="M15" s="12">
        <v>38</v>
      </c>
      <c r="N15" s="12">
        <v>73</v>
      </c>
      <c r="O15" s="52">
        <v>87</v>
      </c>
      <c r="P15" s="18"/>
    </row>
    <row r="16" spans="1:20">
      <c r="A16" s="24" t="s">
        <v>21</v>
      </c>
      <c r="B16" s="24" t="s">
        <v>40</v>
      </c>
      <c r="C16" s="30">
        <f t="shared" si="1"/>
        <v>1132</v>
      </c>
      <c r="D16" s="12">
        <v>95</v>
      </c>
      <c r="E16" s="12">
        <v>71</v>
      </c>
      <c r="F16" s="12">
        <v>91</v>
      </c>
      <c r="G16" s="12">
        <v>142</v>
      </c>
      <c r="H16" s="12">
        <v>272</v>
      </c>
      <c r="I16" s="12">
        <v>93</v>
      </c>
      <c r="J16" s="12">
        <v>53</v>
      </c>
      <c r="K16" s="12">
        <v>63</v>
      </c>
      <c r="L16" s="12">
        <v>70</v>
      </c>
      <c r="M16" s="12">
        <v>70</v>
      </c>
      <c r="N16" s="12">
        <v>78</v>
      </c>
      <c r="O16" s="52">
        <v>34</v>
      </c>
      <c r="P16" s="18"/>
    </row>
    <row r="17" spans="1:18">
      <c r="A17" s="24" t="s">
        <v>51</v>
      </c>
      <c r="B17" s="24" t="s">
        <v>10</v>
      </c>
      <c r="C17" s="30">
        <f t="shared" si="1"/>
        <v>831</v>
      </c>
      <c r="D17" s="12">
        <v>175</v>
      </c>
      <c r="E17" s="12">
        <v>33</v>
      </c>
      <c r="F17" s="12">
        <v>216</v>
      </c>
      <c r="G17" s="12">
        <v>129</v>
      </c>
      <c r="H17" s="12">
        <v>125</v>
      </c>
      <c r="I17" s="12">
        <v>39</v>
      </c>
      <c r="J17" s="12">
        <v>15</v>
      </c>
      <c r="K17" s="12">
        <v>16</v>
      </c>
      <c r="L17" s="12">
        <v>5</v>
      </c>
      <c r="M17" s="12">
        <v>19</v>
      </c>
      <c r="N17" s="12">
        <v>7</v>
      </c>
      <c r="O17" s="52">
        <v>52</v>
      </c>
      <c r="P17" s="18"/>
      <c r="Q17" s="15"/>
      <c r="R17" s="15"/>
    </row>
    <row r="18" spans="1:18">
      <c r="A18" s="24" t="s">
        <v>28</v>
      </c>
      <c r="B18" s="24" t="s">
        <v>11</v>
      </c>
      <c r="C18" s="30">
        <f t="shared" si="1"/>
        <v>790</v>
      </c>
      <c r="D18" s="12">
        <v>15</v>
      </c>
      <c r="E18" s="12">
        <v>30</v>
      </c>
      <c r="F18" s="12">
        <v>87</v>
      </c>
      <c r="G18" s="12">
        <v>32</v>
      </c>
      <c r="H18" s="12">
        <v>132</v>
      </c>
      <c r="I18" s="12">
        <v>148</v>
      </c>
      <c r="J18" s="12">
        <v>42</v>
      </c>
      <c r="K18" s="12">
        <v>38</v>
      </c>
      <c r="L18" s="12">
        <v>60</v>
      </c>
      <c r="M18" s="12">
        <v>32</v>
      </c>
      <c r="N18" s="12">
        <v>69</v>
      </c>
      <c r="O18" s="52">
        <v>105</v>
      </c>
      <c r="P18" s="18"/>
      <c r="Q18" s="15"/>
      <c r="R18" s="15"/>
    </row>
    <row r="19" spans="1:18">
      <c r="A19" s="24" t="s">
        <v>22</v>
      </c>
      <c r="B19" s="24" t="s">
        <v>37</v>
      </c>
      <c r="C19" s="30">
        <f t="shared" si="1"/>
        <v>774</v>
      </c>
      <c r="D19" s="12">
        <v>57</v>
      </c>
      <c r="E19" s="12">
        <v>92</v>
      </c>
      <c r="F19" s="12">
        <v>198</v>
      </c>
      <c r="G19" s="12">
        <v>121</v>
      </c>
      <c r="H19" s="12">
        <v>99</v>
      </c>
      <c r="I19" s="12">
        <v>58</v>
      </c>
      <c r="J19" s="12">
        <v>31</v>
      </c>
      <c r="K19" s="12">
        <v>35</v>
      </c>
      <c r="L19" s="12">
        <v>16</v>
      </c>
      <c r="M19" s="12">
        <v>23</v>
      </c>
      <c r="N19" s="12">
        <v>13</v>
      </c>
      <c r="O19" s="52">
        <v>31</v>
      </c>
      <c r="P19" s="18"/>
      <c r="Q19" s="15"/>
      <c r="R19" s="15"/>
    </row>
    <row r="20" spans="1:18">
      <c r="A20" s="24" t="s">
        <v>18</v>
      </c>
      <c r="B20" s="24" t="s">
        <v>37</v>
      </c>
      <c r="C20" s="30">
        <f t="shared" si="1"/>
        <v>734</v>
      </c>
      <c r="D20" s="12">
        <v>22</v>
      </c>
      <c r="E20" s="12">
        <v>23</v>
      </c>
      <c r="F20" s="12">
        <v>93</v>
      </c>
      <c r="G20" s="12">
        <v>25</v>
      </c>
      <c r="H20" s="12">
        <v>42</v>
      </c>
      <c r="I20" s="12">
        <v>62</v>
      </c>
      <c r="J20" s="12">
        <v>56</v>
      </c>
      <c r="K20" s="12">
        <v>57</v>
      </c>
      <c r="L20" s="12">
        <v>18</v>
      </c>
      <c r="M20" s="12">
        <v>80</v>
      </c>
      <c r="N20" s="12">
        <v>106</v>
      </c>
      <c r="O20" s="52">
        <v>150</v>
      </c>
      <c r="P20" s="18"/>
      <c r="Q20" s="15"/>
      <c r="R20" s="15"/>
    </row>
    <row r="21" spans="1:18">
      <c r="A21" s="24" t="s">
        <v>24</v>
      </c>
      <c r="B21" s="24" t="s">
        <v>12</v>
      </c>
      <c r="C21" s="30">
        <f t="shared" si="1"/>
        <v>585</v>
      </c>
      <c r="D21" s="12">
        <v>44</v>
      </c>
      <c r="E21" s="12">
        <v>90</v>
      </c>
      <c r="F21" s="12">
        <v>96</v>
      </c>
      <c r="G21" s="12">
        <v>61</v>
      </c>
      <c r="H21" s="12">
        <v>54</v>
      </c>
      <c r="I21" s="12">
        <v>38</v>
      </c>
      <c r="J21" s="12">
        <v>53</v>
      </c>
      <c r="K21" s="12">
        <v>44</v>
      </c>
      <c r="L21" s="12">
        <v>28</v>
      </c>
      <c r="M21" s="12">
        <v>30</v>
      </c>
      <c r="N21" s="12">
        <v>17</v>
      </c>
      <c r="O21" s="52">
        <v>30</v>
      </c>
      <c r="P21" s="18"/>
      <c r="Q21" s="15"/>
      <c r="R21" s="15"/>
    </row>
    <row r="22" spans="1:18">
      <c r="A22" s="24" t="s">
        <v>52</v>
      </c>
      <c r="B22" s="24" t="s">
        <v>38</v>
      </c>
      <c r="C22" s="30">
        <f t="shared" si="1"/>
        <v>223</v>
      </c>
      <c r="D22" s="12">
        <v>27</v>
      </c>
      <c r="E22" s="12">
        <v>20</v>
      </c>
      <c r="F22" s="12">
        <v>17</v>
      </c>
      <c r="G22" s="12">
        <v>31</v>
      </c>
      <c r="H22" s="12">
        <v>8</v>
      </c>
      <c r="I22" s="12">
        <v>5</v>
      </c>
      <c r="J22" s="12">
        <v>9</v>
      </c>
      <c r="K22" s="12">
        <v>14</v>
      </c>
      <c r="L22" s="12">
        <v>13</v>
      </c>
      <c r="M22" s="12">
        <v>34</v>
      </c>
      <c r="N22" s="12">
        <v>26</v>
      </c>
      <c r="O22" s="52">
        <v>19</v>
      </c>
      <c r="P22" s="18"/>
    </row>
    <row r="23" spans="1:18">
      <c r="A23" s="24" t="s">
        <v>23</v>
      </c>
      <c r="B23" s="24" t="s">
        <v>39</v>
      </c>
      <c r="C23" s="30">
        <f t="shared" si="1"/>
        <v>220</v>
      </c>
      <c r="D23" s="12">
        <v>16</v>
      </c>
      <c r="E23" s="12">
        <v>23</v>
      </c>
      <c r="F23" s="12">
        <v>82</v>
      </c>
      <c r="G23" s="12">
        <v>22</v>
      </c>
      <c r="H23" s="12">
        <v>13</v>
      </c>
      <c r="I23" s="12">
        <v>5</v>
      </c>
      <c r="J23" s="12">
        <v>7</v>
      </c>
      <c r="K23" s="12">
        <v>4</v>
      </c>
      <c r="L23" s="12">
        <v>6</v>
      </c>
      <c r="M23" s="12">
        <v>20</v>
      </c>
      <c r="N23" s="12">
        <v>14</v>
      </c>
      <c r="O23" s="52">
        <v>8</v>
      </c>
      <c r="P23" s="18"/>
    </row>
    <row r="24" spans="1:18">
      <c r="A24" s="32" t="s">
        <v>26</v>
      </c>
      <c r="B24" s="32" t="s">
        <v>53</v>
      </c>
      <c r="C24" s="33">
        <f t="shared" si="1"/>
        <v>113</v>
      </c>
      <c r="D24" s="48">
        <v>2</v>
      </c>
      <c r="E24" s="48">
        <v>3</v>
      </c>
      <c r="F24" s="48">
        <v>4</v>
      </c>
      <c r="G24" s="48">
        <v>16</v>
      </c>
      <c r="H24" s="48">
        <v>20</v>
      </c>
      <c r="I24" s="48">
        <v>4</v>
      </c>
      <c r="J24" s="48">
        <v>7</v>
      </c>
      <c r="K24" s="48">
        <v>20</v>
      </c>
      <c r="L24" s="48">
        <v>20</v>
      </c>
      <c r="M24" s="48">
        <v>3</v>
      </c>
      <c r="N24" s="48">
        <v>9</v>
      </c>
      <c r="O24" s="53">
        <v>5</v>
      </c>
      <c r="P24" s="18"/>
    </row>
    <row r="25" spans="1:18" ht="12.75" customHeight="1">
      <c r="A25" s="34" t="s">
        <v>31</v>
      </c>
      <c r="B25" s="3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8" ht="12.75" customHeight="1">
      <c r="A26" s="34" t="s">
        <v>60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8">
      <c r="A27" s="34" t="s">
        <v>61</v>
      </c>
      <c r="B27" s="34"/>
      <c r="C27" s="35"/>
      <c r="D27" s="35"/>
      <c r="E27" s="35"/>
      <c r="F27" s="35"/>
      <c r="G27" s="35"/>
      <c r="H27" s="35"/>
      <c r="I27" s="35"/>
      <c r="J27" s="12"/>
      <c r="K27" s="12"/>
      <c r="L27" s="12"/>
      <c r="M27" s="12"/>
      <c r="N27" s="12"/>
      <c r="O27" s="12"/>
    </row>
    <row r="28" spans="1:18">
      <c r="A28" s="34"/>
      <c r="B28" s="34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8">
      <c r="A29" s="50"/>
      <c r="B29" s="50"/>
      <c r="C29" s="11"/>
      <c r="D29" s="12"/>
      <c r="E29" s="12"/>
      <c r="F29" s="12"/>
      <c r="G29" s="36"/>
      <c r="H29" s="12"/>
      <c r="I29" s="12"/>
      <c r="J29" s="12"/>
      <c r="K29" s="12"/>
      <c r="L29" s="12"/>
      <c r="M29" s="12"/>
      <c r="N29" s="12"/>
      <c r="O29" s="12"/>
    </row>
    <row r="30" spans="1:18">
      <c r="A30" s="49"/>
      <c r="B30" s="49"/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8" ht="13.5">
      <c r="A31" s="50"/>
      <c r="B31" s="50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4"/>
    </row>
    <row r="32" spans="1:18" ht="13.5">
      <c r="A32" s="51"/>
      <c r="B32" s="51"/>
      <c r="C32" s="24"/>
      <c r="D32" s="12"/>
      <c r="E32" s="12"/>
      <c r="F32" s="12"/>
      <c r="G32" s="12"/>
      <c r="H32" s="12"/>
      <c r="I32" s="12"/>
      <c r="J32" s="12"/>
      <c r="K32" s="12"/>
      <c r="L32" s="30"/>
      <c r="M32" s="12"/>
      <c r="N32" s="12"/>
      <c r="O32" s="12"/>
      <c r="P32" s="14"/>
    </row>
    <row r="33" spans="1:19">
      <c r="A33" s="51"/>
      <c r="B33" s="51"/>
      <c r="C33" s="24"/>
      <c r="J33" s="15"/>
      <c r="K33" s="15"/>
      <c r="L33" s="30"/>
      <c r="M33" s="15"/>
      <c r="N33" s="15"/>
      <c r="O33" s="15"/>
    </row>
    <row r="34" spans="1:19">
      <c r="A34" s="51"/>
      <c r="B34" s="51"/>
      <c r="C34" s="24"/>
      <c r="D34" s="12"/>
      <c r="E34" s="12"/>
      <c r="F34" s="12"/>
      <c r="G34" s="12"/>
      <c r="H34" s="12"/>
      <c r="I34" s="12"/>
      <c r="J34" s="12"/>
      <c r="K34" s="12"/>
      <c r="L34" s="30"/>
      <c r="M34" s="12"/>
      <c r="N34" s="12"/>
      <c r="O34" s="12"/>
      <c r="P34" s="18"/>
      <c r="Q34" s="18"/>
      <c r="R34" s="18"/>
      <c r="S34" s="18"/>
    </row>
    <row r="35" spans="1:19">
      <c r="A35" s="51"/>
      <c r="B35" s="51"/>
      <c r="C35" s="24"/>
      <c r="D35" s="18"/>
      <c r="E35" s="18"/>
      <c r="F35" s="18"/>
      <c r="G35" s="18"/>
      <c r="H35" s="18"/>
      <c r="I35" s="18"/>
      <c r="J35" s="18"/>
      <c r="K35" s="18"/>
      <c r="L35" s="30"/>
      <c r="M35" s="18"/>
      <c r="N35" s="18"/>
      <c r="O35" s="18"/>
      <c r="P35" s="18"/>
      <c r="Q35" s="18"/>
      <c r="R35" s="18"/>
      <c r="S35" s="18"/>
    </row>
    <row r="36" spans="1:19">
      <c r="A36" s="51"/>
      <c r="B36" s="51"/>
      <c r="C36" s="24"/>
      <c r="D36" s="12"/>
      <c r="E36" s="12"/>
      <c r="F36" s="12"/>
      <c r="G36" s="12"/>
      <c r="H36" s="12"/>
      <c r="I36" s="12"/>
      <c r="J36" s="12"/>
      <c r="K36" s="12"/>
      <c r="L36" s="30"/>
      <c r="M36" s="12"/>
      <c r="N36" s="12"/>
      <c r="O36" s="12"/>
      <c r="P36" s="18"/>
      <c r="Q36" s="18"/>
      <c r="R36" s="18"/>
      <c r="S36" s="18"/>
    </row>
    <row r="37" spans="1:19">
      <c r="A37" s="51"/>
      <c r="B37" s="51"/>
      <c r="C37" s="24"/>
      <c r="D37" s="12"/>
      <c r="E37" s="12"/>
      <c r="F37" s="12"/>
      <c r="G37" s="12"/>
      <c r="H37" s="12"/>
      <c r="I37" s="12"/>
      <c r="J37" s="12"/>
      <c r="K37" s="12"/>
      <c r="L37" s="30"/>
      <c r="M37" s="12"/>
      <c r="N37" s="12"/>
      <c r="O37" s="12"/>
      <c r="P37" s="18"/>
      <c r="Q37" s="18"/>
      <c r="R37" s="18"/>
      <c r="S37" s="18"/>
    </row>
    <row r="38" spans="1:19">
      <c r="A38" s="51"/>
      <c r="B38" s="51"/>
      <c r="C38" s="24"/>
      <c r="D38" s="18"/>
      <c r="E38" s="18"/>
      <c r="F38" s="18"/>
      <c r="G38" s="18"/>
      <c r="H38" s="37"/>
      <c r="I38" s="18"/>
      <c r="J38" s="18"/>
      <c r="K38" s="18"/>
      <c r="L38" s="30"/>
      <c r="M38" s="18"/>
      <c r="N38" s="18"/>
      <c r="O38" s="18"/>
      <c r="P38" s="18"/>
      <c r="Q38" s="18"/>
      <c r="R38" s="18"/>
      <c r="S38" s="18"/>
    </row>
    <row r="39" spans="1:19">
      <c r="A39" s="51"/>
      <c r="B39" s="51"/>
      <c r="C39" s="24"/>
      <c r="D39" s="12"/>
      <c r="E39" s="12"/>
      <c r="F39" s="12"/>
      <c r="G39" s="12"/>
      <c r="H39" s="12"/>
      <c r="I39" s="12"/>
      <c r="J39" s="12"/>
      <c r="K39" s="12"/>
      <c r="L39" s="30"/>
      <c r="M39" s="12"/>
      <c r="N39" s="12"/>
      <c r="O39" s="12"/>
      <c r="P39" s="18"/>
      <c r="Q39" s="18"/>
      <c r="R39" s="18"/>
      <c r="S39" s="18"/>
    </row>
    <row r="40" spans="1:19">
      <c r="A40" s="51"/>
      <c r="B40" s="51"/>
      <c r="C40" s="24"/>
      <c r="D40" s="12"/>
      <c r="E40" s="12"/>
      <c r="F40" s="12"/>
      <c r="G40" s="12"/>
      <c r="H40" s="12"/>
      <c r="I40" s="12"/>
      <c r="J40" s="12"/>
      <c r="K40" s="12"/>
      <c r="L40" s="30"/>
      <c r="M40" s="12"/>
      <c r="N40" s="12"/>
      <c r="O40" s="12"/>
      <c r="P40" s="18"/>
      <c r="Q40" s="18"/>
      <c r="R40" s="18"/>
      <c r="S40" s="18"/>
    </row>
    <row r="41" spans="1:19">
      <c r="A41" s="51"/>
      <c r="B41" s="51"/>
      <c r="C41" s="24"/>
      <c r="D41" s="12"/>
      <c r="E41" s="12"/>
      <c r="F41" s="12"/>
      <c r="G41" s="12"/>
      <c r="H41" s="12"/>
      <c r="I41" s="12"/>
      <c r="J41" s="12"/>
      <c r="K41" s="12"/>
      <c r="L41" s="30"/>
      <c r="M41" s="12"/>
      <c r="N41" s="12"/>
      <c r="O41" s="12"/>
      <c r="P41" s="18"/>
      <c r="Q41" s="18"/>
      <c r="R41" s="18"/>
      <c r="S41" s="18"/>
    </row>
    <row r="42" spans="1:19">
      <c r="A42" s="51"/>
      <c r="B42" s="51"/>
      <c r="C42" s="24"/>
      <c r="D42" s="12"/>
      <c r="E42" s="12"/>
      <c r="F42" s="12"/>
      <c r="G42" s="12"/>
      <c r="H42" s="12"/>
      <c r="I42" s="12"/>
      <c r="J42" s="12"/>
      <c r="K42" s="12"/>
      <c r="L42" s="30"/>
      <c r="M42" s="12"/>
      <c r="N42" s="12"/>
      <c r="O42" s="12"/>
      <c r="P42" s="18"/>
      <c r="Q42" s="18"/>
      <c r="R42" s="18"/>
      <c r="S42" s="18"/>
    </row>
    <row r="43" spans="1:19">
      <c r="A43" s="51"/>
      <c r="B43" s="51"/>
      <c r="C43" s="24"/>
      <c r="D43" s="12"/>
      <c r="E43" s="12"/>
      <c r="F43" s="12"/>
      <c r="G43" s="12"/>
      <c r="H43" s="12"/>
      <c r="I43" s="12"/>
      <c r="J43" s="12"/>
      <c r="K43" s="12"/>
      <c r="L43" s="30"/>
      <c r="M43" s="12"/>
      <c r="N43" s="12"/>
      <c r="O43" s="12"/>
      <c r="P43" s="18"/>
      <c r="Q43" s="18"/>
      <c r="R43" s="18"/>
      <c r="S43" s="18"/>
    </row>
    <row r="44" spans="1:19">
      <c r="A44" s="51"/>
      <c r="B44" s="51"/>
      <c r="C44" s="24"/>
      <c r="D44" s="12"/>
      <c r="E44" s="12"/>
      <c r="F44" s="12"/>
      <c r="G44" s="12"/>
      <c r="H44" s="12"/>
      <c r="I44" s="12"/>
      <c r="J44" s="12"/>
      <c r="K44" s="12"/>
      <c r="L44" s="30"/>
      <c r="M44" s="12"/>
      <c r="N44" s="12"/>
      <c r="O44" s="12"/>
    </row>
    <row r="45" spans="1:19">
      <c r="A45" s="51"/>
      <c r="B45" s="51"/>
      <c r="C45" s="24"/>
      <c r="D45" s="12"/>
      <c r="E45" s="12"/>
      <c r="F45" s="12"/>
      <c r="G45" s="12"/>
      <c r="H45" s="12"/>
      <c r="I45" s="12"/>
      <c r="J45" s="12"/>
      <c r="K45" s="12"/>
      <c r="L45" s="30"/>
      <c r="M45" s="12"/>
      <c r="N45" s="12"/>
      <c r="O45" s="12"/>
    </row>
    <row r="46" spans="1:19">
      <c r="A46" s="51"/>
      <c r="B46" s="51"/>
      <c r="C46" s="24"/>
      <c r="D46" s="12"/>
      <c r="E46" s="12"/>
      <c r="F46" s="12"/>
      <c r="G46" s="12"/>
      <c r="H46" s="12"/>
      <c r="I46" s="12"/>
      <c r="J46" s="12"/>
      <c r="K46" s="12"/>
      <c r="L46" s="30"/>
      <c r="M46" s="12"/>
      <c r="N46" s="12"/>
      <c r="O46" s="12"/>
    </row>
    <row r="47" spans="1:19">
      <c r="A47" s="51"/>
      <c r="B47" s="51"/>
      <c r="C47" s="24"/>
      <c r="D47" s="12"/>
      <c r="E47" s="12"/>
      <c r="F47" s="12"/>
      <c r="G47" s="12"/>
      <c r="H47" s="12"/>
      <c r="I47" s="12"/>
      <c r="J47" s="12"/>
      <c r="K47" s="12"/>
      <c r="L47" s="30"/>
      <c r="M47" s="12"/>
      <c r="N47" s="12"/>
      <c r="O47" s="12"/>
    </row>
    <row r="48" spans="1:19">
      <c r="A48" s="51"/>
      <c r="B48" s="51"/>
      <c r="C48" s="24"/>
      <c r="D48" s="12"/>
      <c r="E48" s="12"/>
      <c r="F48" s="12"/>
      <c r="G48" s="12"/>
      <c r="H48" s="12"/>
      <c r="I48" s="12"/>
      <c r="J48" s="12"/>
      <c r="K48" s="12"/>
      <c r="L48" s="30"/>
      <c r="M48" s="12"/>
      <c r="N48" s="12"/>
      <c r="O48" s="12"/>
    </row>
    <row r="49" spans="1:15">
      <c r="A49" s="51"/>
      <c r="B49" s="51"/>
      <c r="C49" s="24"/>
      <c r="D49" s="12"/>
      <c r="E49" s="12"/>
      <c r="F49" s="12"/>
      <c r="G49" s="12"/>
      <c r="H49" s="12"/>
      <c r="I49" s="12"/>
      <c r="J49" s="12"/>
      <c r="K49" s="12"/>
      <c r="L49" s="30"/>
      <c r="M49" s="12"/>
      <c r="N49" s="12"/>
      <c r="O49" s="12"/>
    </row>
    <row r="50" spans="1:15">
      <c r="A50" s="51"/>
      <c r="B50" s="51"/>
      <c r="C50" s="24"/>
      <c r="D50" s="12"/>
      <c r="E50" s="12"/>
      <c r="F50" s="12"/>
      <c r="G50" s="12"/>
      <c r="H50" s="12"/>
      <c r="I50" s="12"/>
      <c r="J50" s="12"/>
      <c r="K50" s="12"/>
      <c r="L50" s="30"/>
      <c r="M50" s="12"/>
      <c r="N50" s="12"/>
      <c r="O50" s="12"/>
    </row>
    <row r="51" spans="1:15">
      <c r="A51" s="49"/>
      <c r="B51" s="49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>
      <c r="A52" s="50"/>
      <c r="B52" s="50"/>
      <c r="C52" s="1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>
      <c r="A53" s="50"/>
      <c r="B53" s="50"/>
      <c r="C53" s="11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>
      <c r="A54" s="49"/>
      <c r="B54" s="49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>
      <c r="A55" s="50"/>
      <c r="B55" s="50"/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>
      <c r="A56" s="50"/>
      <c r="B56" s="50"/>
      <c r="C56" s="11"/>
    </row>
    <row r="57" spans="1:15">
      <c r="A57" s="20"/>
      <c r="B57" s="20"/>
      <c r="C57" s="20"/>
      <c r="D57" s="20"/>
      <c r="E57" s="20"/>
    </row>
    <row r="58" spans="1:15">
      <c r="M58" s="38"/>
      <c r="N58" s="38"/>
      <c r="O58" s="38"/>
    </row>
    <row r="59" spans="1:15" ht="15.75">
      <c r="A59" s="28"/>
      <c r="B59" s="28"/>
      <c r="C59" s="29"/>
      <c r="D59" s="29"/>
      <c r="F59" s="38"/>
      <c r="H59" s="39"/>
      <c r="I59" s="25"/>
      <c r="J59" s="25"/>
      <c r="K59" s="29"/>
      <c r="L59" s="29"/>
      <c r="M59" s="38"/>
      <c r="N59" s="38"/>
      <c r="O59" s="38"/>
    </row>
    <row r="60" spans="1:15" ht="15.75">
      <c r="A60" s="22"/>
      <c r="B60" s="22"/>
      <c r="C60" s="28"/>
      <c r="D60" s="28"/>
      <c r="F60" s="40"/>
      <c r="H60" s="88"/>
      <c r="I60" s="88"/>
      <c r="J60" s="29"/>
      <c r="K60" s="28"/>
      <c r="L60" s="40"/>
      <c r="M60" s="40"/>
      <c r="N60" s="40"/>
      <c r="O60" s="40"/>
    </row>
    <row r="61" spans="1:15">
      <c r="A61" s="31"/>
      <c r="B61" s="31"/>
      <c r="C61" s="23"/>
      <c r="D61" s="23"/>
      <c r="F61" s="28"/>
      <c r="H61" s="31"/>
      <c r="I61" s="31"/>
      <c r="J61" s="31"/>
      <c r="K61" s="23"/>
      <c r="L61" s="23"/>
      <c r="M61" s="28"/>
      <c r="N61" s="28"/>
      <c r="O61" s="28"/>
    </row>
    <row r="62" spans="1:15">
      <c r="A62" s="31"/>
      <c r="B62" s="31"/>
      <c r="C62" s="23"/>
      <c r="D62" s="23"/>
      <c r="F62" s="22"/>
      <c r="H62" s="31"/>
      <c r="I62" s="31"/>
      <c r="J62" s="31"/>
      <c r="K62" s="23"/>
      <c r="L62" s="23"/>
      <c r="M62" s="28"/>
      <c r="N62" s="28"/>
      <c r="O62" s="28"/>
    </row>
    <row r="63" spans="1:15">
      <c r="A63" s="31"/>
      <c r="B63" s="31"/>
      <c r="C63" s="23"/>
      <c r="D63" s="23"/>
      <c r="E63" s="21"/>
      <c r="F63" s="29"/>
      <c r="G63" s="21"/>
      <c r="H63" s="31"/>
      <c r="I63" s="31"/>
      <c r="J63" s="31"/>
      <c r="K63" s="23"/>
      <c r="L63" s="23"/>
      <c r="M63" s="28"/>
      <c r="N63" s="28"/>
      <c r="O63" s="28"/>
    </row>
    <row r="64" spans="1:15">
      <c r="A64" s="31"/>
      <c r="B64" s="31"/>
      <c r="C64" s="23"/>
      <c r="D64" s="23"/>
      <c r="E64" s="12"/>
      <c r="F64" s="40"/>
      <c r="G64" s="12"/>
      <c r="H64" s="31"/>
      <c r="I64" s="31"/>
      <c r="J64" s="31"/>
      <c r="K64" s="23"/>
      <c r="L64" s="23"/>
      <c r="M64" s="28"/>
      <c r="N64" s="28"/>
      <c r="O64" s="28"/>
    </row>
    <row r="65" spans="1:15">
      <c r="A65" s="31"/>
      <c r="B65" s="31"/>
      <c r="C65" s="23"/>
      <c r="D65" s="23"/>
      <c r="E65" s="12"/>
      <c r="F65" s="40"/>
      <c r="G65" s="12"/>
      <c r="H65" s="31"/>
      <c r="I65" s="31"/>
      <c r="J65" s="31"/>
      <c r="K65" s="23"/>
      <c r="L65" s="23"/>
      <c r="M65" s="28"/>
      <c r="N65" s="28"/>
      <c r="O65" s="28"/>
    </row>
    <row r="66" spans="1:15">
      <c r="A66" s="31"/>
      <c r="B66" s="31"/>
      <c r="C66" s="23"/>
      <c r="D66" s="23"/>
      <c r="E66" s="12"/>
      <c r="F66" s="40"/>
      <c r="G66" s="12"/>
      <c r="H66" s="31"/>
      <c r="I66" s="31"/>
      <c r="J66" s="31"/>
      <c r="K66" s="23"/>
      <c r="L66" s="23"/>
      <c r="M66" s="28"/>
      <c r="N66" s="28"/>
      <c r="O66" s="28"/>
    </row>
    <row r="67" spans="1:15">
      <c r="A67" s="31"/>
      <c r="B67" s="31"/>
      <c r="C67" s="23"/>
      <c r="D67" s="23"/>
      <c r="E67" s="12"/>
      <c r="F67" s="40"/>
      <c r="G67" s="12"/>
      <c r="H67" s="31"/>
      <c r="I67" s="31"/>
      <c r="J67" s="31"/>
      <c r="K67" s="23"/>
      <c r="L67" s="23"/>
      <c r="M67" s="28"/>
      <c r="N67" s="28"/>
      <c r="O67" s="28"/>
    </row>
    <row r="68" spans="1:15">
      <c r="A68" s="31"/>
      <c r="B68" s="31"/>
      <c r="C68" s="23"/>
      <c r="D68" s="23"/>
      <c r="E68" s="12"/>
      <c r="F68" s="40"/>
      <c r="G68" s="12"/>
      <c r="H68" s="31"/>
      <c r="I68" s="31"/>
      <c r="J68" s="31"/>
      <c r="K68" s="23"/>
      <c r="L68" s="23"/>
      <c r="M68" s="28"/>
      <c r="N68" s="28"/>
      <c r="O68" s="28"/>
    </row>
    <row r="69" spans="1:15">
      <c r="A69" s="31"/>
      <c r="B69" s="31"/>
      <c r="C69" s="23"/>
      <c r="D69" s="23"/>
      <c r="E69" s="12"/>
      <c r="F69" s="40"/>
      <c r="G69" s="12"/>
      <c r="H69" s="31"/>
      <c r="I69" s="31"/>
      <c r="J69" s="31"/>
      <c r="K69" s="23"/>
      <c r="L69" s="23"/>
      <c r="M69" s="28"/>
      <c r="N69" s="28"/>
      <c r="O69" s="28"/>
    </row>
    <row r="70" spans="1:15">
      <c r="A70" s="31"/>
      <c r="B70" s="31"/>
      <c r="C70" s="23"/>
      <c r="D70" s="23"/>
      <c r="E70" s="12"/>
      <c r="F70" s="40"/>
      <c r="G70" s="12"/>
      <c r="H70" s="31"/>
      <c r="I70" s="31"/>
      <c r="J70" s="31"/>
      <c r="K70" s="23"/>
      <c r="L70" s="23"/>
      <c r="M70" s="28"/>
      <c r="N70" s="28"/>
      <c r="O70" s="28"/>
    </row>
    <row r="71" spans="1:15">
      <c r="A71" s="31"/>
      <c r="B71" s="31"/>
      <c r="C71" s="23"/>
      <c r="D71" s="23"/>
      <c r="E71" s="12"/>
      <c r="F71" s="40"/>
      <c r="G71" s="12"/>
      <c r="H71" s="31"/>
      <c r="I71" s="31"/>
      <c r="J71" s="31"/>
      <c r="K71" s="23"/>
      <c r="L71" s="23"/>
      <c r="M71" s="28"/>
      <c r="N71" s="28"/>
      <c r="O71" s="28"/>
    </row>
    <row r="72" spans="1:15">
      <c r="A72" s="31"/>
      <c r="B72" s="31"/>
      <c r="C72" s="23"/>
      <c r="D72" s="23"/>
      <c r="E72" s="12"/>
      <c r="F72" s="40"/>
      <c r="G72" s="12"/>
      <c r="H72" s="31"/>
      <c r="I72" s="31"/>
      <c r="J72" s="31"/>
      <c r="K72" s="23"/>
      <c r="L72" s="23"/>
      <c r="M72" s="28"/>
      <c r="N72" s="28"/>
      <c r="O72" s="28"/>
    </row>
    <row r="73" spans="1:15">
      <c r="A73" s="31"/>
      <c r="B73" s="31"/>
      <c r="C73" s="23"/>
      <c r="D73" s="23"/>
      <c r="E73" s="12"/>
      <c r="F73" s="40"/>
      <c r="G73" s="12"/>
      <c r="H73" s="31"/>
      <c r="I73" s="31"/>
      <c r="J73" s="31"/>
      <c r="K73" s="23"/>
      <c r="L73" s="23"/>
      <c r="M73" s="28"/>
      <c r="N73" s="28"/>
      <c r="O73" s="28"/>
    </row>
    <row r="74" spans="1:15">
      <c r="A74" s="31"/>
      <c r="B74" s="31"/>
      <c r="C74" s="23"/>
      <c r="D74" s="23"/>
      <c r="E74" s="12"/>
      <c r="F74" s="40"/>
      <c r="G74" s="12"/>
      <c r="H74" s="31"/>
      <c r="I74" s="31"/>
      <c r="J74" s="31"/>
      <c r="K74" s="23"/>
      <c r="L74" s="23"/>
      <c r="M74" s="28"/>
      <c r="N74" s="28"/>
      <c r="O74" s="28"/>
    </row>
    <row r="75" spans="1:15">
      <c r="A75" s="31"/>
      <c r="B75" s="31"/>
      <c r="C75" s="23"/>
      <c r="D75" s="23"/>
      <c r="E75" s="12"/>
      <c r="F75" s="40"/>
      <c r="G75" s="12"/>
      <c r="H75" s="31"/>
      <c r="I75" s="31"/>
      <c r="J75" s="31"/>
      <c r="K75" s="23"/>
      <c r="L75" s="23"/>
      <c r="M75" s="28"/>
      <c r="N75" s="28"/>
      <c r="O75" s="28"/>
    </row>
    <row r="76" spans="1:15">
      <c r="A76" s="31"/>
      <c r="B76" s="31"/>
      <c r="C76" s="23"/>
      <c r="D76" s="23"/>
      <c r="E76" s="12"/>
      <c r="F76" s="40"/>
      <c r="G76" s="12"/>
      <c r="H76" s="31"/>
      <c r="I76" s="31"/>
      <c r="J76" s="31"/>
      <c r="K76" s="23"/>
      <c r="L76" s="23"/>
      <c r="M76" s="28"/>
      <c r="N76" s="28"/>
      <c r="O76" s="28"/>
    </row>
    <row r="77" spans="1:15">
      <c r="A77" s="31"/>
      <c r="B77" s="31"/>
      <c r="C77" s="23"/>
      <c r="D77" s="23"/>
      <c r="E77" s="12"/>
      <c r="F77" s="40"/>
      <c r="G77" s="12"/>
      <c r="H77" s="31"/>
      <c r="I77" s="31"/>
      <c r="J77" s="31"/>
      <c r="K77" s="23"/>
      <c r="L77" s="23"/>
      <c r="M77" s="40"/>
      <c r="N77" s="40"/>
      <c r="O77" s="40"/>
    </row>
    <row r="78" spans="1:15">
      <c r="A78" s="31"/>
      <c r="B78" s="31"/>
      <c r="C78" s="23"/>
      <c r="D78" s="23"/>
      <c r="E78" s="12"/>
      <c r="F78" s="40"/>
      <c r="G78" s="12"/>
      <c r="H78" s="31"/>
      <c r="I78" s="31"/>
      <c r="J78" s="31"/>
      <c r="K78" s="23"/>
      <c r="L78" s="23"/>
      <c r="M78" s="40"/>
      <c r="N78" s="40"/>
      <c r="O78" s="40"/>
    </row>
    <row r="79" spans="1:15">
      <c r="C79" s="12"/>
      <c r="D79" s="12"/>
      <c r="E79" s="12"/>
      <c r="F79" s="12"/>
      <c r="G79" s="12"/>
      <c r="H79" s="31"/>
      <c r="I79" s="31"/>
      <c r="J79" s="31"/>
      <c r="K79" s="41"/>
    </row>
    <row r="80" spans="1:15">
      <c r="C80" s="12"/>
      <c r="D80" s="12"/>
      <c r="E80" s="12"/>
      <c r="F80" s="12"/>
      <c r="G80" s="12"/>
      <c r="H80" s="31"/>
      <c r="I80" s="31"/>
      <c r="J80" s="31"/>
    </row>
    <row r="81" spans="1:1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22"/>
      <c r="L81" s="22"/>
      <c r="M81" s="22"/>
      <c r="N81" s="22"/>
      <c r="O81" s="22"/>
    </row>
    <row r="82" spans="1:15">
      <c r="C82" s="11"/>
      <c r="D82" s="11"/>
      <c r="E82" s="11"/>
      <c r="F82" s="11"/>
      <c r="G82" s="11"/>
      <c r="H82" s="11"/>
      <c r="I82" s="11"/>
      <c r="J82" s="11"/>
    </row>
  </sheetData>
  <sortState ref="A5:O27">
    <sortCondition descending="1" ref="C6:C27"/>
  </sortState>
  <mergeCells count="2">
    <mergeCell ref="H60:I60"/>
    <mergeCell ref="A2:O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57"/>
  <sheetViews>
    <sheetView showGridLines="0" zoomScale="110" zoomScaleNormal="110" workbookViewId="0">
      <selection activeCell="E32" sqref="E32"/>
    </sheetView>
  </sheetViews>
  <sheetFormatPr baseColWidth="10" defaultColWidth="10.28515625" defaultRowHeight="12.75"/>
  <cols>
    <col min="1" max="1" width="29.85546875" style="3" customWidth="1"/>
    <col min="2" max="2" width="17.7109375" style="3" customWidth="1"/>
    <col min="3" max="3" width="8" style="3" customWidth="1"/>
    <col min="4" max="4" width="9.140625" style="3" customWidth="1"/>
    <col min="5" max="6" width="8.7109375" style="3" bestFit="1" customWidth="1"/>
    <col min="7" max="10" width="7.28515625" style="3" customWidth="1"/>
    <col min="11" max="11" width="8.42578125" style="3" customWidth="1"/>
    <col min="12" max="12" width="9.42578125" style="3" customWidth="1"/>
    <col min="13" max="13" width="8.140625" style="3" customWidth="1"/>
    <col min="14" max="14" width="9.42578125" style="3" customWidth="1"/>
    <col min="15" max="15" width="8.7109375" style="3" customWidth="1"/>
    <col min="16" max="16384" width="10.28515625" style="3"/>
  </cols>
  <sheetData>
    <row r="3" spans="1:20" ht="24" customHeight="1">
      <c r="A3" s="89" t="s">
        <v>48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6"/>
      <c r="Q3" s="6"/>
      <c r="R3" s="6"/>
      <c r="S3" s="6"/>
      <c r="T3" s="7"/>
    </row>
    <row r="4" spans="1:20" ht="12.7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4"/>
      <c r="L4" s="4"/>
      <c r="M4" s="4"/>
      <c r="N4" s="4"/>
      <c r="O4" s="4"/>
      <c r="P4" s="6"/>
      <c r="Q4" s="6"/>
      <c r="R4" s="6"/>
      <c r="S4" s="6"/>
      <c r="T4" s="7"/>
    </row>
    <row r="5" spans="1:20" ht="15.75" customHeight="1">
      <c r="A5" s="8" t="s">
        <v>19</v>
      </c>
      <c r="B5" s="8" t="s">
        <v>35</v>
      </c>
      <c r="C5" s="62" t="s">
        <v>1</v>
      </c>
      <c r="D5" s="47" t="s">
        <v>2</v>
      </c>
      <c r="E5" s="47" t="s">
        <v>3</v>
      </c>
      <c r="F5" s="47" t="s">
        <v>4</v>
      </c>
      <c r="G5" s="47" t="s">
        <v>5</v>
      </c>
      <c r="H5" s="47" t="s">
        <v>6</v>
      </c>
      <c r="I5" s="47" t="s">
        <v>7</v>
      </c>
      <c r="J5" s="47" t="s">
        <v>8</v>
      </c>
      <c r="K5" s="47" t="s">
        <v>9</v>
      </c>
      <c r="L5" s="47" t="s">
        <v>13</v>
      </c>
      <c r="M5" s="47" t="s">
        <v>14</v>
      </c>
      <c r="N5" s="47" t="s">
        <v>15</v>
      </c>
      <c r="O5" s="47" t="s">
        <v>16</v>
      </c>
    </row>
    <row r="6" spans="1:20">
      <c r="A6" s="28" t="s">
        <v>32</v>
      </c>
      <c r="B6" s="28"/>
      <c r="C6" s="30">
        <f>SUM(C7:C26)</f>
        <v>186070</v>
      </c>
      <c r="D6" s="30">
        <f>SUM(D7:D26)</f>
        <v>28090</v>
      </c>
      <c r="E6" s="30">
        <f t="shared" ref="E6:M6" si="0">SUM(E7:E26)</f>
        <v>24796</v>
      </c>
      <c r="F6" s="30">
        <f t="shared" si="0"/>
        <v>25042</v>
      </c>
      <c r="G6" s="30">
        <f t="shared" si="0"/>
        <v>10933</v>
      </c>
      <c r="H6" s="30">
        <f t="shared" si="0"/>
        <v>8144</v>
      </c>
      <c r="I6" s="30">
        <f t="shared" si="0"/>
        <v>13750</v>
      </c>
      <c r="J6" s="30">
        <f t="shared" si="0"/>
        <v>18521</v>
      </c>
      <c r="K6" s="30">
        <f t="shared" si="0"/>
        <v>11962</v>
      </c>
      <c r="L6" s="30">
        <f t="shared" si="0"/>
        <v>5149</v>
      </c>
      <c r="M6" s="30">
        <f t="shared" si="0"/>
        <v>6570</v>
      </c>
      <c r="N6" s="30">
        <f>SUM(N7:N26)</f>
        <v>12870</v>
      </c>
      <c r="O6" s="30">
        <f>SUM(O7:O26)</f>
        <v>20243</v>
      </c>
      <c r="P6" s="63"/>
    </row>
    <row r="7" spans="1:20">
      <c r="A7" s="60" t="s">
        <v>30</v>
      </c>
      <c r="B7" s="66" t="s">
        <v>49</v>
      </c>
      <c r="C7" s="30">
        <f>SUM(D7:O7)</f>
        <v>67071</v>
      </c>
      <c r="D7" s="12">
        <v>8316</v>
      </c>
      <c r="E7" s="12">
        <v>4177</v>
      </c>
      <c r="F7" s="12">
        <v>3980</v>
      </c>
      <c r="G7" s="12">
        <v>5416</v>
      </c>
      <c r="H7" s="12">
        <v>4661</v>
      </c>
      <c r="I7" s="12">
        <v>8912</v>
      </c>
      <c r="J7" s="12">
        <v>11503</v>
      </c>
      <c r="K7" s="12">
        <v>4383</v>
      </c>
      <c r="L7" s="12">
        <v>1210</v>
      </c>
      <c r="M7" s="12">
        <v>2175</v>
      </c>
      <c r="N7" s="12">
        <v>5600</v>
      </c>
      <c r="O7" s="12">
        <v>6738</v>
      </c>
      <c r="P7" s="63"/>
    </row>
    <row r="8" spans="1:20">
      <c r="A8" s="60" t="s">
        <v>33</v>
      </c>
      <c r="B8" s="66" t="s">
        <v>36</v>
      </c>
      <c r="C8" s="30">
        <f t="shared" ref="C8:C26" si="1">SUM(D8:O8)</f>
        <v>59279</v>
      </c>
      <c r="D8" s="12">
        <v>15196</v>
      </c>
      <c r="E8" s="12">
        <v>17375</v>
      </c>
      <c r="F8" s="12">
        <v>17606</v>
      </c>
      <c r="G8" s="12">
        <v>1333</v>
      </c>
      <c r="H8" s="12">
        <v>20</v>
      </c>
      <c r="I8" s="12">
        <v>23</v>
      </c>
      <c r="J8" s="12">
        <v>10</v>
      </c>
      <c r="K8" s="12">
        <v>23</v>
      </c>
      <c r="L8" s="12">
        <v>40</v>
      </c>
      <c r="M8" s="12">
        <v>13</v>
      </c>
      <c r="N8" s="12">
        <v>3410</v>
      </c>
      <c r="O8" s="12">
        <v>4230</v>
      </c>
      <c r="P8" s="63"/>
    </row>
    <row r="9" spans="1:20">
      <c r="A9" s="60" t="s">
        <v>54</v>
      </c>
      <c r="B9" s="66" t="s">
        <v>12</v>
      </c>
      <c r="C9" s="30">
        <f t="shared" si="1"/>
        <v>23843</v>
      </c>
      <c r="D9" s="12">
        <v>0</v>
      </c>
      <c r="E9" s="12">
        <v>110</v>
      </c>
      <c r="F9" s="12">
        <v>0</v>
      </c>
      <c r="G9" s="12">
        <v>330</v>
      </c>
      <c r="H9" s="12">
        <v>971</v>
      </c>
      <c r="I9" s="12">
        <v>2260</v>
      </c>
      <c r="J9" s="12">
        <v>4183</v>
      </c>
      <c r="K9" s="12">
        <v>4844</v>
      </c>
      <c r="L9" s="12">
        <v>2383</v>
      </c>
      <c r="M9" s="12">
        <v>2471</v>
      </c>
      <c r="N9" s="12">
        <v>1600</v>
      </c>
      <c r="O9" s="12">
        <v>4691</v>
      </c>
      <c r="P9" s="63"/>
    </row>
    <row r="10" spans="1:20" ht="12.75" customHeight="1">
      <c r="A10" s="60" t="s">
        <v>55</v>
      </c>
      <c r="B10" s="66" t="s">
        <v>49</v>
      </c>
      <c r="C10" s="30">
        <f>SUM(D10:O10)</f>
        <v>18610</v>
      </c>
      <c r="D10" s="12">
        <v>3002</v>
      </c>
      <c r="E10" s="12">
        <v>1284</v>
      </c>
      <c r="F10" s="12">
        <v>1176</v>
      </c>
      <c r="G10" s="12">
        <v>1786</v>
      </c>
      <c r="H10" s="12">
        <v>915</v>
      </c>
      <c r="I10" s="12">
        <v>1302</v>
      </c>
      <c r="J10" s="12">
        <v>1717</v>
      </c>
      <c r="K10" s="12">
        <v>1748</v>
      </c>
      <c r="L10" s="12">
        <v>695</v>
      </c>
      <c r="M10" s="12">
        <v>962</v>
      </c>
      <c r="N10" s="12">
        <v>957</v>
      </c>
      <c r="O10" s="12">
        <v>3066</v>
      </c>
      <c r="P10" s="63"/>
    </row>
    <row r="11" spans="1:20" ht="12.75" customHeight="1">
      <c r="A11" s="60" t="s">
        <v>25</v>
      </c>
      <c r="B11" s="66" t="s">
        <v>12</v>
      </c>
      <c r="C11" s="30">
        <f t="shared" si="1"/>
        <v>2394</v>
      </c>
      <c r="D11" s="12">
        <v>198</v>
      </c>
      <c r="E11" s="12">
        <v>208</v>
      </c>
      <c r="F11" s="12">
        <v>217</v>
      </c>
      <c r="G11" s="12">
        <v>166</v>
      </c>
      <c r="H11" s="12">
        <v>185</v>
      </c>
      <c r="I11" s="12">
        <v>173</v>
      </c>
      <c r="J11" s="12">
        <v>203</v>
      </c>
      <c r="K11" s="12">
        <v>287</v>
      </c>
      <c r="L11" s="12">
        <v>179</v>
      </c>
      <c r="M11" s="12">
        <v>173</v>
      </c>
      <c r="N11" s="12">
        <v>183</v>
      </c>
      <c r="O11" s="12">
        <v>222</v>
      </c>
      <c r="P11" s="63"/>
    </row>
    <row r="12" spans="1:20">
      <c r="A12" s="60" t="s">
        <v>17</v>
      </c>
      <c r="B12" s="66" t="s">
        <v>37</v>
      </c>
      <c r="C12" s="30">
        <f t="shared" si="1"/>
        <v>2152</v>
      </c>
      <c r="D12" s="12">
        <v>198</v>
      </c>
      <c r="E12" s="12">
        <v>241</v>
      </c>
      <c r="F12" s="12">
        <v>262</v>
      </c>
      <c r="G12" s="12">
        <v>374</v>
      </c>
      <c r="H12" s="12">
        <v>181</v>
      </c>
      <c r="I12" s="12">
        <v>172</v>
      </c>
      <c r="J12" s="12">
        <v>154</v>
      </c>
      <c r="K12" s="12">
        <v>82</v>
      </c>
      <c r="L12" s="12">
        <v>74</v>
      </c>
      <c r="M12" s="12">
        <v>73</v>
      </c>
      <c r="N12" s="12">
        <v>139</v>
      </c>
      <c r="O12" s="12">
        <v>202</v>
      </c>
      <c r="P12" s="63"/>
    </row>
    <row r="13" spans="1:20">
      <c r="A13" s="60" t="s">
        <v>29</v>
      </c>
      <c r="B13" s="66" t="s">
        <v>10</v>
      </c>
      <c r="C13" s="30">
        <f t="shared" si="1"/>
        <v>1806</v>
      </c>
      <c r="D13" s="12">
        <v>149</v>
      </c>
      <c r="E13" s="12">
        <v>269</v>
      </c>
      <c r="F13" s="12">
        <v>574</v>
      </c>
      <c r="G13" s="12">
        <v>225</v>
      </c>
      <c r="H13" s="12">
        <v>204</v>
      </c>
      <c r="I13" s="12">
        <v>89</v>
      </c>
      <c r="J13" s="12">
        <v>42</v>
      </c>
      <c r="K13" s="12">
        <v>45</v>
      </c>
      <c r="L13" s="12">
        <v>14</v>
      </c>
      <c r="M13" s="12">
        <v>65</v>
      </c>
      <c r="N13" s="12">
        <v>67</v>
      </c>
      <c r="O13" s="12">
        <v>63</v>
      </c>
      <c r="P13" s="63"/>
    </row>
    <row r="14" spans="1:20">
      <c r="A14" s="60" t="s">
        <v>20</v>
      </c>
      <c r="B14" s="66" t="s">
        <v>36</v>
      </c>
      <c r="C14" s="30">
        <f t="shared" si="1"/>
        <v>1685</v>
      </c>
      <c r="D14" s="12">
        <v>219</v>
      </c>
      <c r="E14" s="12">
        <v>247</v>
      </c>
      <c r="F14" s="12">
        <v>205</v>
      </c>
      <c r="G14" s="12">
        <v>212</v>
      </c>
      <c r="H14" s="12">
        <v>121</v>
      </c>
      <c r="I14" s="12">
        <v>88</v>
      </c>
      <c r="J14" s="12">
        <v>34</v>
      </c>
      <c r="K14" s="12">
        <v>11</v>
      </c>
      <c r="L14" s="12">
        <v>90</v>
      </c>
      <c r="M14" s="12">
        <v>49</v>
      </c>
      <c r="N14" s="12">
        <v>232</v>
      </c>
      <c r="O14" s="12">
        <v>177</v>
      </c>
      <c r="P14" s="63"/>
    </row>
    <row r="15" spans="1:20">
      <c r="A15" s="60" t="s">
        <v>18</v>
      </c>
      <c r="B15" s="66" t="s">
        <v>37</v>
      </c>
      <c r="C15" s="30">
        <f t="shared" si="1"/>
        <v>1600</v>
      </c>
      <c r="D15" s="12">
        <v>182</v>
      </c>
      <c r="E15" s="12">
        <v>118</v>
      </c>
      <c r="F15" s="12">
        <v>169</v>
      </c>
      <c r="G15" s="12">
        <v>126</v>
      </c>
      <c r="H15" s="12">
        <v>104</v>
      </c>
      <c r="I15" s="12">
        <v>130</v>
      </c>
      <c r="J15" s="12">
        <v>204</v>
      </c>
      <c r="K15" s="12">
        <v>102</v>
      </c>
      <c r="L15" s="12">
        <v>90</v>
      </c>
      <c r="M15" s="12">
        <v>67</v>
      </c>
      <c r="N15" s="12">
        <v>175</v>
      </c>
      <c r="O15" s="12">
        <v>133</v>
      </c>
      <c r="P15" s="63"/>
    </row>
    <row r="16" spans="1:20">
      <c r="A16" s="60" t="s">
        <v>27</v>
      </c>
      <c r="B16" s="66" t="s">
        <v>37</v>
      </c>
      <c r="C16" s="30">
        <f t="shared" si="1"/>
        <v>1510</v>
      </c>
      <c r="D16" s="12">
        <v>120</v>
      </c>
      <c r="E16" s="12">
        <v>109</v>
      </c>
      <c r="F16" s="12">
        <v>174</v>
      </c>
      <c r="G16" s="12">
        <v>161</v>
      </c>
      <c r="H16" s="12">
        <v>71</v>
      </c>
      <c r="I16" s="12">
        <v>72</v>
      </c>
      <c r="J16" s="12">
        <v>67</v>
      </c>
      <c r="K16" s="12">
        <v>87</v>
      </c>
      <c r="L16" s="12">
        <v>61</v>
      </c>
      <c r="M16" s="12">
        <v>89</v>
      </c>
      <c r="N16" s="12">
        <v>191</v>
      </c>
      <c r="O16" s="12">
        <v>308</v>
      </c>
      <c r="P16" s="63"/>
    </row>
    <row r="17" spans="1:31">
      <c r="A17" s="60" t="s">
        <v>62</v>
      </c>
      <c r="B17" s="66" t="s">
        <v>12</v>
      </c>
      <c r="C17" s="30">
        <f t="shared" si="1"/>
        <v>1294</v>
      </c>
      <c r="D17" s="12">
        <v>99</v>
      </c>
      <c r="E17" s="12">
        <v>81</v>
      </c>
      <c r="F17" s="12">
        <v>77</v>
      </c>
      <c r="G17" s="12">
        <v>151</v>
      </c>
      <c r="H17" s="12">
        <v>119</v>
      </c>
      <c r="I17" s="12">
        <v>142</v>
      </c>
      <c r="J17" s="12">
        <v>95</v>
      </c>
      <c r="K17" s="12">
        <v>75</v>
      </c>
      <c r="L17" s="12">
        <v>94</v>
      </c>
      <c r="M17" s="12">
        <v>137</v>
      </c>
      <c r="N17" s="12">
        <v>126</v>
      </c>
      <c r="O17" s="12">
        <v>98</v>
      </c>
      <c r="P17" s="63"/>
      <c r="Q17" s="15"/>
      <c r="R17" s="15"/>
    </row>
    <row r="18" spans="1:31">
      <c r="A18" s="60" t="s">
        <v>21</v>
      </c>
      <c r="B18" s="66" t="s">
        <v>40</v>
      </c>
      <c r="C18" s="30">
        <f t="shared" si="1"/>
        <v>1135</v>
      </c>
      <c r="D18" s="12">
        <v>119</v>
      </c>
      <c r="E18" s="12">
        <v>58</v>
      </c>
      <c r="F18" s="12">
        <v>93</v>
      </c>
      <c r="G18" s="12">
        <v>162</v>
      </c>
      <c r="H18" s="12">
        <v>113</v>
      </c>
      <c r="I18" s="12">
        <v>30</v>
      </c>
      <c r="J18" s="12">
        <v>67</v>
      </c>
      <c r="K18" s="12">
        <v>73</v>
      </c>
      <c r="L18" s="12">
        <v>76</v>
      </c>
      <c r="M18" s="12">
        <v>150</v>
      </c>
      <c r="N18" s="12">
        <v>90</v>
      </c>
      <c r="O18" s="12">
        <v>104</v>
      </c>
      <c r="P18" s="63"/>
      <c r="Q18" s="15"/>
      <c r="R18" s="15"/>
    </row>
    <row r="19" spans="1:31">
      <c r="A19" s="60" t="s">
        <v>22</v>
      </c>
      <c r="B19" s="66" t="s">
        <v>37</v>
      </c>
      <c r="C19" s="30">
        <f t="shared" si="1"/>
        <v>952</v>
      </c>
      <c r="D19" s="12">
        <v>71</v>
      </c>
      <c r="E19" s="12">
        <v>124</v>
      </c>
      <c r="F19" s="12">
        <v>212</v>
      </c>
      <c r="G19" s="12">
        <v>168</v>
      </c>
      <c r="H19" s="12">
        <v>136</v>
      </c>
      <c r="I19" s="12">
        <v>115</v>
      </c>
      <c r="J19" s="12">
        <v>19</v>
      </c>
      <c r="K19" s="12">
        <v>43</v>
      </c>
      <c r="L19" s="12">
        <v>0</v>
      </c>
      <c r="M19" s="12">
        <v>0</v>
      </c>
      <c r="N19" s="12">
        <v>0</v>
      </c>
      <c r="O19" s="12">
        <v>64</v>
      </c>
      <c r="P19" s="63"/>
      <c r="Q19" s="15"/>
      <c r="R19" s="15"/>
    </row>
    <row r="20" spans="1:31">
      <c r="A20" s="60" t="s">
        <v>28</v>
      </c>
      <c r="B20" s="66" t="s">
        <v>11</v>
      </c>
      <c r="C20" s="30">
        <f t="shared" si="1"/>
        <v>756</v>
      </c>
      <c r="D20" s="12">
        <v>77</v>
      </c>
      <c r="E20" s="12">
        <v>75</v>
      </c>
      <c r="F20" s="12">
        <v>74</v>
      </c>
      <c r="G20" s="12">
        <v>58</v>
      </c>
      <c r="H20" s="12">
        <v>67</v>
      </c>
      <c r="I20" s="12">
        <v>33</v>
      </c>
      <c r="J20" s="12">
        <v>77</v>
      </c>
      <c r="K20" s="12">
        <v>87</v>
      </c>
      <c r="L20" s="12">
        <v>51</v>
      </c>
      <c r="M20" s="12">
        <v>76</v>
      </c>
      <c r="N20" s="12">
        <v>49</v>
      </c>
      <c r="O20" s="12">
        <v>32</v>
      </c>
      <c r="P20" s="63"/>
      <c r="Q20" s="15"/>
      <c r="R20" s="15"/>
    </row>
    <row r="21" spans="1:31">
      <c r="A21" s="60" t="s">
        <v>34</v>
      </c>
      <c r="B21" s="66" t="s">
        <v>10</v>
      </c>
      <c r="C21" s="30">
        <f t="shared" si="1"/>
        <v>630</v>
      </c>
      <c r="D21" s="12">
        <v>24</v>
      </c>
      <c r="E21" s="12">
        <v>179</v>
      </c>
      <c r="F21" s="12">
        <v>1</v>
      </c>
      <c r="G21" s="12">
        <v>142</v>
      </c>
      <c r="H21" s="12">
        <v>87</v>
      </c>
      <c r="I21" s="12">
        <v>76</v>
      </c>
      <c r="J21" s="12">
        <v>27</v>
      </c>
      <c r="K21" s="12">
        <v>9</v>
      </c>
      <c r="L21" s="12">
        <v>54</v>
      </c>
      <c r="M21" s="12">
        <v>0</v>
      </c>
      <c r="N21" s="12">
        <v>8</v>
      </c>
      <c r="O21" s="12">
        <v>23</v>
      </c>
      <c r="P21" s="63"/>
      <c r="Q21" s="15"/>
      <c r="R21" s="15"/>
    </row>
    <row r="22" spans="1:31">
      <c r="A22" s="60" t="s">
        <v>24</v>
      </c>
      <c r="B22" s="66" t="s">
        <v>12</v>
      </c>
      <c r="C22" s="30">
        <f t="shared" si="1"/>
        <v>562</v>
      </c>
      <c r="D22" s="12">
        <v>53</v>
      </c>
      <c r="E22" s="12">
        <v>59</v>
      </c>
      <c r="F22" s="12">
        <v>69</v>
      </c>
      <c r="G22" s="12">
        <v>46</v>
      </c>
      <c r="H22" s="12">
        <v>66</v>
      </c>
      <c r="I22" s="12">
        <v>61</v>
      </c>
      <c r="J22" s="12">
        <v>47</v>
      </c>
      <c r="K22" s="12">
        <v>22</v>
      </c>
      <c r="L22" s="12">
        <v>25</v>
      </c>
      <c r="M22" s="12">
        <v>32</v>
      </c>
      <c r="N22" s="12">
        <v>12</v>
      </c>
      <c r="O22" s="12">
        <v>70</v>
      </c>
      <c r="P22" s="63"/>
      <c r="Q22" s="15"/>
      <c r="R22" s="15"/>
    </row>
    <row r="23" spans="1:31">
      <c r="A23" s="60" t="s">
        <v>52</v>
      </c>
      <c r="B23" s="66" t="s">
        <v>38</v>
      </c>
      <c r="C23" s="30">
        <f t="shared" si="1"/>
        <v>279</v>
      </c>
      <c r="D23" s="12">
        <v>19</v>
      </c>
      <c r="E23" s="12">
        <v>28</v>
      </c>
      <c r="F23" s="12">
        <v>20</v>
      </c>
      <c r="G23" s="12">
        <v>15</v>
      </c>
      <c r="H23" s="12">
        <v>70</v>
      </c>
      <c r="I23" s="12">
        <v>19</v>
      </c>
      <c r="J23" s="12">
        <v>12</v>
      </c>
      <c r="K23" s="12">
        <v>33</v>
      </c>
      <c r="L23" s="12">
        <v>4</v>
      </c>
      <c r="M23" s="12">
        <v>18</v>
      </c>
      <c r="N23" s="12">
        <v>29</v>
      </c>
      <c r="O23" s="12">
        <v>12</v>
      </c>
      <c r="P23" s="63"/>
    </row>
    <row r="24" spans="1:31">
      <c r="A24" s="60" t="s">
        <v>63</v>
      </c>
      <c r="B24" s="66" t="s">
        <v>37</v>
      </c>
      <c r="C24" s="30">
        <f t="shared" si="1"/>
        <v>178</v>
      </c>
      <c r="D24" s="12">
        <v>0</v>
      </c>
      <c r="E24" s="12">
        <v>24</v>
      </c>
      <c r="F24" s="12">
        <v>86</v>
      </c>
      <c r="G24" s="12">
        <v>27</v>
      </c>
      <c r="H24" s="12">
        <v>2</v>
      </c>
      <c r="I24" s="12">
        <v>17</v>
      </c>
      <c r="J24" s="12">
        <v>22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63"/>
    </row>
    <row r="25" spans="1:31">
      <c r="A25" s="60" t="s">
        <v>26</v>
      </c>
      <c r="B25" s="66" t="s">
        <v>53</v>
      </c>
      <c r="C25" s="30">
        <v>178</v>
      </c>
      <c r="D25" s="12">
        <v>9</v>
      </c>
      <c r="E25" s="12">
        <v>13</v>
      </c>
      <c r="F25" s="12">
        <v>12</v>
      </c>
      <c r="G25" s="12">
        <v>16</v>
      </c>
      <c r="H25" s="12">
        <v>30</v>
      </c>
      <c r="I25" s="12">
        <v>31</v>
      </c>
      <c r="J25" s="12">
        <v>21</v>
      </c>
      <c r="K25" s="12">
        <v>8</v>
      </c>
      <c r="L25" s="12">
        <v>6</v>
      </c>
      <c r="M25" s="12">
        <v>20</v>
      </c>
      <c r="N25" s="12">
        <v>2</v>
      </c>
      <c r="O25" s="12">
        <v>10</v>
      </c>
      <c r="P25" s="63"/>
    </row>
    <row r="26" spans="1:31">
      <c r="A26" s="61" t="s">
        <v>23</v>
      </c>
      <c r="B26" s="67" t="s">
        <v>39</v>
      </c>
      <c r="C26" s="33">
        <f t="shared" si="1"/>
        <v>156</v>
      </c>
      <c r="D26" s="48">
        <v>39</v>
      </c>
      <c r="E26" s="48">
        <v>17</v>
      </c>
      <c r="F26" s="48">
        <v>35</v>
      </c>
      <c r="G26" s="48">
        <v>19</v>
      </c>
      <c r="H26" s="48">
        <v>21</v>
      </c>
      <c r="I26" s="48">
        <v>5</v>
      </c>
      <c r="J26" s="48">
        <v>17</v>
      </c>
      <c r="K26" s="48">
        <v>0</v>
      </c>
      <c r="L26" s="48">
        <v>3</v>
      </c>
      <c r="M26" s="48">
        <v>0</v>
      </c>
      <c r="N26" s="48">
        <v>0</v>
      </c>
      <c r="O26" s="48">
        <v>0</v>
      </c>
      <c r="P26" s="63"/>
    </row>
    <row r="27" spans="1:31">
      <c r="A27" s="58" t="s">
        <v>31</v>
      </c>
      <c r="B27" s="58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18"/>
    </row>
    <row r="28" spans="1:31" ht="12.75" customHeight="1">
      <c r="A28" s="34" t="s">
        <v>58</v>
      </c>
      <c r="B28" s="34"/>
      <c r="C28" s="30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31">
      <c r="A29" s="34" t="s">
        <v>61</v>
      </c>
      <c r="B29" s="34"/>
      <c r="C29" s="30"/>
      <c r="D29" s="35"/>
      <c r="E29" s="35"/>
      <c r="F29" s="35"/>
      <c r="G29" s="35"/>
      <c r="H29" s="35"/>
      <c r="I29" s="35"/>
      <c r="J29" s="12"/>
      <c r="K29" s="12"/>
      <c r="L29" s="12"/>
      <c r="M29" s="12"/>
      <c r="N29" s="12"/>
      <c r="O29" s="12"/>
      <c r="U29" s="12"/>
      <c r="V29" s="12"/>
      <c r="W29" s="12"/>
      <c r="Y29" s="12"/>
      <c r="AA29" s="12"/>
      <c r="AE29" s="12"/>
    </row>
    <row r="30" spans="1:31">
      <c r="A30" s="34"/>
      <c r="B30" s="34"/>
      <c r="C30" s="30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31">
      <c r="A31" s="50"/>
      <c r="B31" s="5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31">
      <c r="C32" s="30"/>
    </row>
    <row r="33" spans="1:15">
      <c r="C33" s="30"/>
    </row>
    <row r="34" spans="1:15" ht="13.5">
      <c r="A34" s="14"/>
      <c r="B34" s="14"/>
      <c r="C34" s="30"/>
    </row>
    <row r="35" spans="1:15">
      <c r="C35" s="30"/>
    </row>
    <row r="36" spans="1:15" ht="12.75" customHeight="1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</row>
    <row r="47" spans="1:15">
      <c r="A47" s="31"/>
      <c r="B47" s="31"/>
      <c r="C47" s="57"/>
      <c r="D47" s="23"/>
      <c r="E47" s="12"/>
      <c r="F47" s="40"/>
      <c r="G47" s="12"/>
      <c r="H47" s="31"/>
      <c r="I47" s="31"/>
      <c r="J47" s="31"/>
      <c r="K47" s="23"/>
      <c r="L47" s="23"/>
      <c r="M47" s="23"/>
      <c r="N47" s="23"/>
      <c r="O47" s="23"/>
    </row>
    <row r="48" spans="1:15">
      <c r="A48" s="31"/>
      <c r="B48" s="31"/>
      <c r="C48" s="23"/>
      <c r="D48" s="23"/>
      <c r="E48" s="12"/>
      <c r="F48" s="40"/>
      <c r="G48" s="12"/>
      <c r="H48" s="31"/>
      <c r="I48" s="31"/>
      <c r="J48" s="31"/>
      <c r="K48" s="23"/>
      <c r="L48" s="23"/>
      <c r="M48" s="23"/>
      <c r="N48" s="23"/>
      <c r="O48" s="23"/>
    </row>
    <row r="49" spans="1:15">
      <c r="A49" s="31"/>
      <c r="B49" s="31"/>
      <c r="C49" s="23"/>
      <c r="D49" s="23"/>
      <c r="E49" s="12"/>
      <c r="F49" s="40"/>
      <c r="G49" s="12"/>
      <c r="H49" s="31"/>
      <c r="I49" s="31"/>
      <c r="J49" s="31"/>
      <c r="K49" s="23"/>
      <c r="L49" s="23"/>
      <c r="M49" s="23"/>
      <c r="N49" s="23"/>
      <c r="O49" s="23"/>
    </row>
    <row r="50" spans="1:15">
      <c r="A50" s="31"/>
      <c r="B50" s="31"/>
      <c r="C50" s="23"/>
      <c r="D50" s="23"/>
      <c r="E50" s="12"/>
      <c r="F50" s="40"/>
      <c r="G50" s="12"/>
      <c r="H50" s="31"/>
      <c r="I50" s="31"/>
      <c r="J50" s="31"/>
      <c r="K50" s="23"/>
      <c r="L50" s="23"/>
      <c r="M50" s="23"/>
      <c r="N50" s="23"/>
      <c r="O50" s="23"/>
    </row>
    <row r="51" spans="1:15">
      <c r="A51" s="31"/>
      <c r="B51" s="31"/>
      <c r="C51" s="23"/>
      <c r="D51" s="23"/>
      <c r="E51" s="12"/>
      <c r="F51" s="40"/>
      <c r="G51" s="12"/>
      <c r="H51" s="31"/>
      <c r="I51" s="31"/>
      <c r="J51" s="31"/>
      <c r="K51" s="23"/>
      <c r="L51" s="23"/>
      <c r="M51" s="23"/>
      <c r="N51" s="23"/>
      <c r="O51" s="23"/>
    </row>
    <row r="52" spans="1:15">
      <c r="A52" s="31"/>
      <c r="B52" s="31"/>
      <c r="C52" s="23"/>
      <c r="D52" s="23"/>
      <c r="E52" s="12"/>
      <c r="F52" s="40"/>
      <c r="G52" s="12"/>
      <c r="H52" s="31"/>
      <c r="I52" s="31"/>
      <c r="J52" s="31"/>
      <c r="K52" s="23"/>
      <c r="L52" s="23"/>
      <c r="M52" s="23"/>
      <c r="N52" s="23"/>
      <c r="O52" s="23"/>
    </row>
    <row r="53" spans="1:15">
      <c r="A53" s="31"/>
      <c r="B53" s="31"/>
      <c r="C53" s="23"/>
      <c r="D53" s="23"/>
      <c r="E53" s="12"/>
      <c r="F53" s="40"/>
      <c r="G53" s="12"/>
      <c r="H53" s="31"/>
      <c r="I53" s="31"/>
      <c r="J53" s="31"/>
      <c r="K53" s="23"/>
      <c r="L53" s="23"/>
      <c r="M53" s="23"/>
      <c r="N53" s="23"/>
      <c r="O53" s="23"/>
    </row>
    <row r="54" spans="1:15">
      <c r="C54" s="12"/>
      <c r="D54" s="12"/>
      <c r="E54" s="12"/>
      <c r="F54" s="12"/>
      <c r="G54" s="12"/>
      <c r="H54" s="31"/>
      <c r="I54" s="31"/>
      <c r="J54" s="31"/>
      <c r="K54" s="41"/>
      <c r="L54" s="41"/>
      <c r="M54" s="41"/>
      <c r="N54" s="41"/>
      <c r="O54" s="41"/>
    </row>
    <row r="55" spans="1:15">
      <c r="C55" s="12"/>
      <c r="D55" s="12"/>
      <c r="E55" s="12"/>
      <c r="F55" s="12"/>
      <c r="G55" s="12"/>
      <c r="H55" s="31"/>
      <c r="I55" s="31"/>
      <c r="J55" s="31"/>
    </row>
    <row r="56" spans="1: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22"/>
      <c r="L56" s="22"/>
      <c r="M56" s="22"/>
      <c r="N56" s="22"/>
      <c r="O56" s="22"/>
    </row>
    <row r="57" spans="1:15">
      <c r="C57" s="11"/>
      <c r="D57" s="11"/>
      <c r="E57" s="11"/>
      <c r="F57" s="11"/>
      <c r="G57" s="11"/>
      <c r="H57" s="11"/>
      <c r="I57" s="11"/>
      <c r="J57" s="11"/>
    </row>
  </sheetData>
  <sortState ref="A6:M25">
    <sortCondition descending="1" ref="C6:C25"/>
  </sortState>
  <mergeCells count="2">
    <mergeCell ref="A3:O3"/>
    <mergeCell ref="A36:O3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74"/>
  <sheetViews>
    <sheetView showGridLines="0" zoomScale="120" zoomScaleNormal="120" workbookViewId="0">
      <selection activeCell="B51" sqref="B51"/>
    </sheetView>
  </sheetViews>
  <sheetFormatPr baseColWidth="10" defaultColWidth="10.28515625" defaultRowHeight="12.75"/>
  <cols>
    <col min="1" max="1" width="32.140625" style="3" customWidth="1"/>
    <col min="2" max="2" width="19.5703125" style="3" customWidth="1"/>
    <col min="3" max="15" width="9.140625" style="3" customWidth="1"/>
    <col min="16" max="16384" width="10.28515625" style="3"/>
  </cols>
  <sheetData>
    <row r="3" spans="1:15" ht="24" customHeight="1">
      <c r="A3" s="89" t="s">
        <v>66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2.7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15.75" customHeight="1">
      <c r="A5" s="8" t="s">
        <v>19</v>
      </c>
      <c r="B5" s="8" t="s">
        <v>35</v>
      </c>
      <c r="C5" s="26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27" t="s">
        <v>13</v>
      </c>
      <c r="M5" s="27" t="s">
        <v>14</v>
      </c>
      <c r="N5" s="27" t="s">
        <v>15</v>
      </c>
      <c r="O5" s="27" t="s">
        <v>16</v>
      </c>
    </row>
    <row r="6" spans="1:15">
      <c r="A6" s="28" t="s">
        <v>32</v>
      </c>
      <c r="B6" s="71"/>
      <c r="C6" s="59">
        <f t="shared" ref="C6:C26" si="0">SUM(D6:O6)</f>
        <v>166921</v>
      </c>
      <c r="D6" s="59">
        <f t="shared" ref="D6:N6" si="1">SUM(D7:D26)</f>
        <v>32084</v>
      </c>
      <c r="E6" s="59">
        <f t="shared" si="1"/>
        <v>27645</v>
      </c>
      <c r="F6" s="59">
        <f t="shared" si="1"/>
        <v>23198</v>
      </c>
      <c r="G6" s="59">
        <f t="shared" si="1"/>
        <v>16984</v>
      </c>
      <c r="H6" s="59">
        <f t="shared" si="1"/>
        <v>2059</v>
      </c>
      <c r="I6" s="59">
        <f t="shared" si="1"/>
        <v>1213</v>
      </c>
      <c r="J6" s="59">
        <f t="shared" si="1"/>
        <v>12453</v>
      </c>
      <c r="K6" s="59">
        <f t="shared" si="1"/>
        <v>10272</v>
      </c>
      <c r="L6" s="59">
        <f t="shared" si="1"/>
        <v>6196</v>
      </c>
      <c r="M6" s="59">
        <f t="shared" si="1"/>
        <v>6805</v>
      </c>
      <c r="N6" s="59">
        <f t="shared" si="1"/>
        <v>8922</v>
      </c>
      <c r="O6" s="59">
        <f>SUM(O7:O25)</f>
        <v>19090</v>
      </c>
    </row>
    <row r="7" spans="1:15">
      <c r="A7" s="24" t="s">
        <v>33</v>
      </c>
      <c r="B7" s="70" t="s">
        <v>36</v>
      </c>
      <c r="C7" s="73">
        <f t="shared" si="0"/>
        <v>85173</v>
      </c>
      <c r="D7" s="12">
        <v>20325</v>
      </c>
      <c r="E7" s="12">
        <v>25443</v>
      </c>
      <c r="F7" s="12">
        <v>16222</v>
      </c>
      <c r="G7" s="12">
        <v>12558</v>
      </c>
      <c r="H7" s="12">
        <v>17</v>
      </c>
      <c r="I7" s="12">
        <v>8</v>
      </c>
      <c r="J7" s="12">
        <v>60</v>
      </c>
      <c r="K7" s="12">
        <v>30</v>
      </c>
      <c r="L7" s="12">
        <v>3</v>
      </c>
      <c r="M7" s="12">
        <v>10</v>
      </c>
      <c r="N7" s="12">
        <v>2476</v>
      </c>
      <c r="O7" s="12">
        <v>8021</v>
      </c>
    </row>
    <row r="8" spans="1:15">
      <c r="A8" s="24" t="s">
        <v>30</v>
      </c>
      <c r="B8" s="70" t="s">
        <v>49</v>
      </c>
      <c r="C8" s="73">
        <f t="shared" si="0"/>
        <v>48608</v>
      </c>
      <c r="D8" s="12">
        <v>6917</v>
      </c>
      <c r="E8" s="12">
        <v>38</v>
      </c>
      <c r="F8" s="12">
        <v>3521</v>
      </c>
      <c r="G8" s="12">
        <v>1775</v>
      </c>
      <c r="H8" s="12">
        <v>10</v>
      </c>
      <c r="I8" s="12">
        <v>6</v>
      </c>
      <c r="J8" s="12">
        <v>9718</v>
      </c>
      <c r="K8" s="12">
        <v>7313</v>
      </c>
      <c r="L8" s="12">
        <v>3956</v>
      </c>
      <c r="M8" s="12">
        <v>4828</v>
      </c>
      <c r="N8" s="12">
        <v>4119</v>
      </c>
      <c r="O8" s="12">
        <v>6407</v>
      </c>
    </row>
    <row r="9" spans="1:15">
      <c r="A9" s="24" t="s">
        <v>55</v>
      </c>
      <c r="B9" s="70" t="s">
        <v>49</v>
      </c>
      <c r="C9" s="73">
        <f t="shared" si="0"/>
        <v>13787</v>
      </c>
      <c r="D9" s="12">
        <v>3063</v>
      </c>
      <c r="E9" s="12">
        <v>55</v>
      </c>
      <c r="F9" s="12">
        <v>1014</v>
      </c>
      <c r="G9" s="12">
        <v>617</v>
      </c>
      <c r="H9" s="12">
        <v>122</v>
      </c>
      <c r="I9" s="12">
        <v>58</v>
      </c>
      <c r="J9" s="12">
        <v>1592</v>
      </c>
      <c r="K9" s="12">
        <v>1728</v>
      </c>
      <c r="L9" s="12">
        <v>981</v>
      </c>
      <c r="M9" s="12">
        <v>893</v>
      </c>
      <c r="N9" s="12">
        <v>788</v>
      </c>
      <c r="O9" s="12">
        <v>2876</v>
      </c>
    </row>
    <row r="10" spans="1:15" ht="12.75" customHeight="1">
      <c r="A10" s="24" t="s">
        <v>25</v>
      </c>
      <c r="B10" s="70" t="s">
        <v>12</v>
      </c>
      <c r="C10" s="73">
        <f t="shared" si="0"/>
        <v>2660</v>
      </c>
      <c r="D10" s="12">
        <v>150</v>
      </c>
      <c r="E10" s="12">
        <v>231</v>
      </c>
      <c r="F10" s="12">
        <v>240</v>
      </c>
      <c r="G10" s="12">
        <v>270</v>
      </c>
      <c r="H10" s="12">
        <v>194</v>
      </c>
      <c r="I10" s="12">
        <v>162</v>
      </c>
      <c r="J10" s="12">
        <v>189</v>
      </c>
      <c r="K10" s="12">
        <v>258</v>
      </c>
      <c r="L10" s="12">
        <v>287</v>
      </c>
      <c r="M10" s="12">
        <v>289</v>
      </c>
      <c r="N10" s="12">
        <v>197</v>
      </c>
      <c r="O10" s="12">
        <v>193</v>
      </c>
    </row>
    <row r="11" spans="1:15" ht="12.75" customHeight="1">
      <c r="A11" s="24" t="s">
        <v>27</v>
      </c>
      <c r="B11" s="70" t="s">
        <v>37</v>
      </c>
      <c r="C11" s="73">
        <f t="shared" si="0"/>
        <v>2541</v>
      </c>
      <c r="D11" s="12">
        <v>301</v>
      </c>
      <c r="E11" s="12">
        <v>214</v>
      </c>
      <c r="F11" s="12">
        <v>298</v>
      </c>
      <c r="G11" s="12">
        <v>297</v>
      </c>
      <c r="H11" s="12">
        <v>193</v>
      </c>
      <c r="I11" s="12">
        <v>149</v>
      </c>
      <c r="J11" s="12">
        <v>214</v>
      </c>
      <c r="K11" s="12">
        <v>202</v>
      </c>
      <c r="L11" s="12">
        <v>146</v>
      </c>
      <c r="M11" s="12">
        <v>116</v>
      </c>
      <c r="N11" s="12">
        <v>152</v>
      </c>
      <c r="O11" s="12">
        <v>259</v>
      </c>
    </row>
    <row r="12" spans="1:15">
      <c r="A12" s="24" t="s">
        <v>17</v>
      </c>
      <c r="B12" s="70" t="s">
        <v>37</v>
      </c>
      <c r="C12" s="73">
        <f t="shared" si="0"/>
        <v>2249</v>
      </c>
      <c r="D12" s="12">
        <v>190</v>
      </c>
      <c r="E12" s="12">
        <v>293</v>
      </c>
      <c r="F12" s="12">
        <v>276</v>
      </c>
      <c r="G12" s="12">
        <v>232</v>
      </c>
      <c r="H12" s="12">
        <v>222</v>
      </c>
      <c r="I12" s="12">
        <v>208</v>
      </c>
      <c r="J12" s="12">
        <v>84</v>
      </c>
      <c r="K12" s="12">
        <v>101</v>
      </c>
      <c r="L12" s="12">
        <v>66</v>
      </c>
      <c r="M12" s="12">
        <v>87</v>
      </c>
      <c r="N12" s="12">
        <v>279</v>
      </c>
      <c r="O12" s="12">
        <v>211</v>
      </c>
    </row>
    <row r="13" spans="1:15">
      <c r="A13" s="24" t="s">
        <v>18</v>
      </c>
      <c r="B13" s="70" t="s">
        <v>37</v>
      </c>
      <c r="C13" s="73">
        <f t="shared" si="0"/>
        <v>1665</v>
      </c>
      <c r="D13" s="12">
        <v>164</v>
      </c>
      <c r="E13" s="12">
        <v>140</v>
      </c>
      <c r="F13" s="12">
        <v>158</v>
      </c>
      <c r="G13" s="12">
        <v>129</v>
      </c>
      <c r="H13" s="12">
        <v>136</v>
      </c>
      <c r="I13" s="12">
        <v>122</v>
      </c>
      <c r="J13" s="12">
        <v>108</v>
      </c>
      <c r="K13" s="12">
        <v>98</v>
      </c>
      <c r="L13" s="12">
        <v>106</v>
      </c>
      <c r="M13" s="12">
        <v>168</v>
      </c>
      <c r="N13" s="12">
        <v>164</v>
      </c>
      <c r="O13" s="12">
        <v>172</v>
      </c>
    </row>
    <row r="14" spans="1:15">
      <c r="A14" s="24" t="s">
        <v>20</v>
      </c>
      <c r="B14" s="70" t="s">
        <v>36</v>
      </c>
      <c r="C14" s="73">
        <f t="shared" si="0"/>
        <v>1610</v>
      </c>
      <c r="D14" s="12">
        <v>179</v>
      </c>
      <c r="E14" s="12">
        <v>267</v>
      </c>
      <c r="F14" s="12">
        <v>255</v>
      </c>
      <c r="G14" s="12">
        <v>94</v>
      </c>
      <c r="H14" s="12">
        <v>84</v>
      </c>
      <c r="I14" s="12">
        <v>61</v>
      </c>
      <c r="J14" s="12">
        <v>55</v>
      </c>
      <c r="K14" s="12">
        <v>74</v>
      </c>
      <c r="L14" s="12">
        <v>53</v>
      </c>
      <c r="M14" s="12">
        <v>66</v>
      </c>
      <c r="N14" s="12">
        <v>175</v>
      </c>
      <c r="O14" s="12">
        <v>247</v>
      </c>
    </row>
    <row r="15" spans="1:15">
      <c r="A15" s="24" t="s">
        <v>21</v>
      </c>
      <c r="B15" s="70" t="s">
        <v>40</v>
      </c>
      <c r="C15" s="73">
        <f t="shared" si="0"/>
        <v>1424</v>
      </c>
      <c r="D15" s="12">
        <v>124</v>
      </c>
      <c r="E15" s="12">
        <v>127</v>
      </c>
      <c r="F15" s="12">
        <v>202</v>
      </c>
      <c r="G15" s="12">
        <v>229</v>
      </c>
      <c r="H15" s="12">
        <v>188</v>
      </c>
      <c r="I15" s="12">
        <v>78</v>
      </c>
      <c r="J15" s="12">
        <v>74</v>
      </c>
      <c r="K15" s="12">
        <v>100</v>
      </c>
      <c r="L15" s="12">
        <v>58</v>
      </c>
      <c r="M15" s="12">
        <v>111</v>
      </c>
      <c r="N15" s="12">
        <v>63</v>
      </c>
      <c r="O15" s="12">
        <v>70</v>
      </c>
    </row>
    <row r="16" spans="1:15">
      <c r="A16" s="24" t="s">
        <v>29</v>
      </c>
      <c r="B16" s="70" t="s">
        <v>10</v>
      </c>
      <c r="C16" s="73">
        <f t="shared" si="0"/>
        <v>1386</v>
      </c>
      <c r="D16" s="12">
        <v>141</v>
      </c>
      <c r="E16" s="12">
        <v>232</v>
      </c>
      <c r="F16" s="12">
        <v>290</v>
      </c>
      <c r="G16" s="12">
        <v>156</v>
      </c>
      <c r="H16" s="12">
        <v>202</v>
      </c>
      <c r="I16" s="12">
        <v>71</v>
      </c>
      <c r="J16" s="12">
        <v>39</v>
      </c>
      <c r="K16" s="12">
        <v>77</v>
      </c>
      <c r="L16" s="12">
        <v>12</v>
      </c>
      <c r="M16" s="12">
        <v>18</v>
      </c>
      <c r="N16" s="12">
        <v>93</v>
      </c>
      <c r="O16" s="12">
        <v>55</v>
      </c>
    </row>
    <row r="17" spans="1:15">
      <c r="A17" s="24" t="s">
        <v>57</v>
      </c>
      <c r="B17" s="70" t="s">
        <v>12</v>
      </c>
      <c r="C17" s="73">
        <f t="shared" si="0"/>
        <v>1288</v>
      </c>
      <c r="D17" s="12">
        <v>92</v>
      </c>
      <c r="E17" s="12">
        <v>99</v>
      </c>
      <c r="F17" s="12">
        <v>105</v>
      </c>
      <c r="G17" s="12">
        <v>143</v>
      </c>
      <c r="H17" s="12">
        <v>138</v>
      </c>
      <c r="I17" s="12">
        <v>66</v>
      </c>
      <c r="J17" s="12">
        <v>102</v>
      </c>
      <c r="K17" s="12">
        <v>113</v>
      </c>
      <c r="L17" s="12">
        <v>174</v>
      </c>
      <c r="M17" s="12">
        <v>100</v>
      </c>
      <c r="N17" s="12">
        <v>80</v>
      </c>
      <c r="O17" s="12">
        <v>76</v>
      </c>
    </row>
    <row r="18" spans="1:15">
      <c r="A18" s="24" t="s">
        <v>28</v>
      </c>
      <c r="B18" s="70" t="s">
        <v>11</v>
      </c>
      <c r="C18" s="73">
        <f t="shared" si="0"/>
        <v>1173</v>
      </c>
      <c r="D18" s="12">
        <v>84</v>
      </c>
      <c r="E18" s="12">
        <v>123</v>
      </c>
      <c r="F18" s="12">
        <v>78</v>
      </c>
      <c r="G18" s="12">
        <v>61</v>
      </c>
      <c r="H18" s="12">
        <v>207</v>
      </c>
      <c r="I18" s="12">
        <v>95</v>
      </c>
      <c r="J18" s="12">
        <v>131</v>
      </c>
      <c r="K18" s="12">
        <v>73</v>
      </c>
      <c r="L18" s="12">
        <v>85</v>
      </c>
      <c r="M18" s="12">
        <v>38</v>
      </c>
      <c r="N18" s="12">
        <v>107</v>
      </c>
      <c r="O18" s="12">
        <v>91</v>
      </c>
    </row>
    <row r="19" spans="1:15">
      <c r="A19" s="24" t="s">
        <v>22</v>
      </c>
      <c r="B19" s="70" t="s">
        <v>37</v>
      </c>
      <c r="C19" s="73">
        <f t="shared" si="0"/>
        <v>915</v>
      </c>
      <c r="D19" s="12">
        <v>63</v>
      </c>
      <c r="E19" s="12">
        <v>110</v>
      </c>
      <c r="F19" s="12">
        <v>224</v>
      </c>
      <c r="G19" s="12">
        <v>127</v>
      </c>
      <c r="H19" s="12">
        <v>144</v>
      </c>
      <c r="I19" s="12">
        <v>55</v>
      </c>
      <c r="J19" s="12">
        <v>26</v>
      </c>
      <c r="K19" s="12">
        <v>30</v>
      </c>
      <c r="L19" s="12">
        <v>8</v>
      </c>
      <c r="M19" s="12">
        <v>20</v>
      </c>
      <c r="N19" s="12">
        <v>41</v>
      </c>
      <c r="O19" s="12">
        <v>67</v>
      </c>
    </row>
    <row r="20" spans="1:15">
      <c r="A20" s="24" t="s">
        <v>51</v>
      </c>
      <c r="B20" s="70" t="s">
        <v>10</v>
      </c>
      <c r="C20" s="73">
        <f t="shared" si="0"/>
        <v>768</v>
      </c>
      <c r="D20" s="12">
        <v>49</v>
      </c>
      <c r="E20" s="12">
        <v>114</v>
      </c>
      <c r="F20" s="12">
        <v>147</v>
      </c>
      <c r="G20" s="12">
        <v>171</v>
      </c>
      <c r="H20" s="12">
        <v>98</v>
      </c>
      <c r="I20" s="12">
        <v>21</v>
      </c>
      <c r="J20" s="12">
        <v>12</v>
      </c>
      <c r="K20" s="12">
        <v>0</v>
      </c>
      <c r="L20" s="12">
        <v>0</v>
      </c>
      <c r="M20" s="12">
        <v>6</v>
      </c>
      <c r="N20" s="12">
        <v>35</v>
      </c>
      <c r="O20" s="12">
        <v>115</v>
      </c>
    </row>
    <row r="21" spans="1:15">
      <c r="A21" s="24" t="s">
        <v>54</v>
      </c>
      <c r="B21" s="70" t="s">
        <v>12</v>
      </c>
      <c r="C21" s="73">
        <f t="shared" si="0"/>
        <v>618</v>
      </c>
      <c r="D21" s="12">
        <v>161</v>
      </c>
      <c r="E21" s="12">
        <v>66</v>
      </c>
      <c r="F21" s="12">
        <v>86</v>
      </c>
      <c r="G21" s="12">
        <v>66</v>
      </c>
      <c r="H21" s="12">
        <v>4</v>
      </c>
      <c r="I21" s="12">
        <v>0</v>
      </c>
      <c r="J21" s="12">
        <v>0</v>
      </c>
      <c r="K21" s="12">
        <v>0</v>
      </c>
      <c r="L21" s="12">
        <v>157</v>
      </c>
      <c r="M21" s="12">
        <v>0</v>
      </c>
      <c r="N21" s="12">
        <v>0</v>
      </c>
      <c r="O21" s="12">
        <v>78</v>
      </c>
    </row>
    <row r="22" spans="1:15">
      <c r="A22" s="24" t="s">
        <v>24</v>
      </c>
      <c r="B22" s="70" t="s">
        <v>12</v>
      </c>
      <c r="C22" s="73">
        <f t="shared" si="0"/>
        <v>575</v>
      </c>
      <c r="D22" s="12">
        <v>53</v>
      </c>
      <c r="E22" s="12">
        <v>84</v>
      </c>
      <c r="F22" s="12">
        <v>73</v>
      </c>
      <c r="G22" s="12">
        <v>44</v>
      </c>
      <c r="H22" s="12">
        <v>85</v>
      </c>
      <c r="I22" s="12">
        <v>40</v>
      </c>
      <c r="J22" s="12">
        <v>20</v>
      </c>
      <c r="K22" s="12">
        <v>25</v>
      </c>
      <c r="L22" s="12">
        <v>57</v>
      </c>
      <c r="M22" s="12">
        <v>23</v>
      </c>
      <c r="N22" s="12">
        <v>39</v>
      </c>
      <c r="O22" s="12">
        <v>32</v>
      </c>
    </row>
    <row r="23" spans="1:15">
      <c r="A23" s="24" t="s">
        <v>26</v>
      </c>
      <c r="B23" s="70" t="s">
        <v>64</v>
      </c>
      <c r="C23" s="73">
        <f t="shared" si="0"/>
        <v>199</v>
      </c>
      <c r="D23" s="12">
        <v>11</v>
      </c>
      <c r="E23" s="12">
        <v>7</v>
      </c>
      <c r="F23" s="12">
        <v>8</v>
      </c>
      <c r="G23" s="12">
        <v>15</v>
      </c>
      <c r="H23" s="12">
        <v>10</v>
      </c>
      <c r="I23" s="12">
        <v>5</v>
      </c>
      <c r="J23" s="12">
        <v>11</v>
      </c>
      <c r="K23" s="12">
        <v>15</v>
      </c>
      <c r="L23" s="12">
        <v>23</v>
      </c>
      <c r="M23" s="12">
        <v>9</v>
      </c>
      <c r="N23" s="12">
        <v>61</v>
      </c>
      <c r="O23" s="12">
        <v>24</v>
      </c>
    </row>
    <row r="24" spans="1:15">
      <c r="A24" s="24" t="s">
        <v>52</v>
      </c>
      <c r="B24" s="70" t="s">
        <v>38</v>
      </c>
      <c r="C24" s="73">
        <f t="shared" si="0"/>
        <v>194</v>
      </c>
      <c r="D24" s="12">
        <v>17</v>
      </c>
      <c r="E24" s="12">
        <v>2</v>
      </c>
      <c r="F24" s="12">
        <v>1</v>
      </c>
      <c r="G24" s="12">
        <v>0</v>
      </c>
      <c r="H24" s="12">
        <v>5</v>
      </c>
      <c r="I24" s="12">
        <v>8</v>
      </c>
      <c r="J24" s="12">
        <v>18</v>
      </c>
      <c r="K24" s="12">
        <v>35</v>
      </c>
      <c r="L24" s="12">
        <v>21</v>
      </c>
      <c r="M24" s="12">
        <v>23</v>
      </c>
      <c r="N24" s="12">
        <v>33</v>
      </c>
      <c r="O24" s="12">
        <v>31</v>
      </c>
    </row>
    <row r="25" spans="1:15">
      <c r="A25" s="24" t="s">
        <v>63</v>
      </c>
      <c r="B25" s="70" t="s">
        <v>37</v>
      </c>
      <c r="C25" s="73">
        <f t="shared" si="0"/>
        <v>88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3</v>
      </c>
      <c r="M25" s="12">
        <v>0</v>
      </c>
      <c r="N25" s="12">
        <v>20</v>
      </c>
      <c r="O25" s="12">
        <v>65</v>
      </c>
    </row>
    <row r="26" spans="1:15">
      <c r="A26" s="32" t="s">
        <v>23</v>
      </c>
      <c r="B26" s="72" t="s">
        <v>39</v>
      </c>
      <c r="C26" s="74">
        <f t="shared" si="0"/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</row>
    <row r="27" spans="1:15">
      <c r="A27" s="58" t="s">
        <v>31</v>
      </c>
      <c r="B27" s="58"/>
      <c r="C27" s="30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ht="12.75" customHeight="1">
      <c r="A28" s="34" t="s">
        <v>67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15">
      <c r="A29" s="34" t="s">
        <v>65</v>
      </c>
      <c r="B29" s="34"/>
      <c r="C29" s="12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1" spans="1:15"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4" spans="1:13" ht="15.75">
      <c r="A34" s="76"/>
      <c r="B34" s="77"/>
      <c r="C34"/>
      <c r="D34"/>
      <c r="E34"/>
      <c r="F34"/>
      <c r="G34"/>
      <c r="H34"/>
      <c r="I34"/>
      <c r="J34"/>
      <c r="K34"/>
      <c r="L34"/>
      <c r="M34"/>
    </row>
    <row r="35" spans="1:13" ht="15">
      <c r="A35" s="78"/>
      <c r="B35" s="79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</row>
    <row r="36" spans="1:13" ht="15">
      <c r="A36" s="78"/>
      <c r="B36" s="79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</row>
    <row r="37" spans="1:13" ht="15">
      <c r="A37" s="78"/>
      <c r="B37" s="79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</row>
    <row r="38" spans="1:13" ht="15">
      <c r="A38" s="78"/>
      <c r="B38" s="79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3" ht="15">
      <c r="A39" s="78"/>
      <c r="B39" s="79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</row>
    <row r="40" spans="1:13" ht="15">
      <c r="A40" s="78"/>
      <c r="B40" s="79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</row>
    <row r="41" spans="1:13" ht="15">
      <c r="A41" s="78"/>
      <c r="B41" s="79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  <row r="42" spans="1:13" ht="15">
      <c r="A42" s="78"/>
      <c r="B42" s="79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5">
      <c r="A43" s="78"/>
      <c r="B43" s="79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  <row r="44" spans="1:13" ht="15">
      <c r="A44" s="78"/>
      <c r="B44" s="79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</row>
    <row r="45" spans="1:13" ht="15">
      <c r="A45" s="78"/>
      <c r="B45" s="79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</row>
    <row r="46" spans="1:13" ht="15">
      <c r="A46" s="78"/>
      <c r="B46" s="79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7" spans="1:13" ht="15">
      <c r="A47" s="78"/>
      <c r="B47" s="79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</row>
    <row r="48" spans="1:13" ht="15">
      <c r="A48" s="78"/>
      <c r="B48" s="79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</row>
    <row r="49" spans="1:26" ht="15">
      <c r="A49" s="78"/>
      <c r="B49" s="79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</row>
    <row r="50" spans="1:26" ht="15">
      <c r="A50" s="78"/>
      <c r="B50" s="79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</row>
    <row r="51" spans="1:26" ht="15">
      <c r="A51" s="78"/>
      <c r="B51" s="79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</row>
    <row r="52" spans="1:26" ht="15">
      <c r="A52" s="78"/>
      <c r="B52" s="79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26" ht="15">
      <c r="A53" s="78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80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 spans="1:26" ht="13.5"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</row>
    <row r="55" spans="1:26" ht="13.5"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</row>
    <row r="56" spans="1:26" ht="13.5"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</row>
    <row r="57" spans="1:26" ht="13.5"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</row>
    <row r="58" spans="1:26" ht="13.5"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</row>
    <row r="59" spans="1:26" ht="13.5"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</row>
    <row r="60" spans="1:26" ht="13.5"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</row>
    <row r="61" spans="1:26" ht="13.5"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</row>
    <row r="62" spans="1:26" ht="13.5"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</row>
    <row r="63" spans="1:26" ht="13.5"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</row>
    <row r="64" spans="1:26" ht="13.5"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</row>
    <row r="65" spans="3:15" ht="13.5"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</row>
    <row r="66" spans="3:15" ht="13.5"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</row>
    <row r="67" spans="3:15" ht="13.5"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</row>
    <row r="68" spans="3:15" ht="13.5"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</row>
    <row r="69" spans="3:15" ht="13.5"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</row>
    <row r="70" spans="3:15" ht="13.5"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</row>
    <row r="71" spans="3:15" ht="13.5"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</row>
    <row r="72" spans="3:15" ht="13.5"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</row>
    <row r="73" spans="3:15" ht="13.5"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</row>
    <row r="74" spans="3:15" ht="13.5"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</row>
  </sheetData>
  <sortState ref="A6:O26">
    <sortCondition descending="1" ref="C6:C26"/>
  </sortState>
  <mergeCells count="1">
    <mergeCell ref="A3:O3"/>
  </mergeCells>
  <pageMargins left="0.7" right="0.7" top="0.75" bottom="0.75" header="0.3" footer="0.3"/>
  <ignoredErrors>
    <ignoredError sqref="O6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6"/>
  <sheetViews>
    <sheetView tabSelected="1" workbookViewId="0">
      <selection activeCell="A6" sqref="A6:L27"/>
    </sheetView>
  </sheetViews>
  <sheetFormatPr baseColWidth="10" defaultColWidth="10.28515625" defaultRowHeight="12.75"/>
  <cols>
    <col min="1" max="1" width="32.140625" style="3" customWidth="1"/>
    <col min="2" max="2" width="19.5703125" style="3" customWidth="1"/>
    <col min="3" max="3" width="8" style="3" customWidth="1"/>
    <col min="4" max="12" width="12.5703125" style="3" customWidth="1"/>
    <col min="13" max="16384" width="10.28515625" style="3"/>
  </cols>
  <sheetData>
    <row r="3" spans="1:12" ht="24" customHeight="1">
      <c r="A3" s="89" t="s">
        <v>69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12.7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15.75" customHeight="1">
      <c r="A5" s="8" t="s">
        <v>19</v>
      </c>
      <c r="B5" s="8" t="s">
        <v>35</v>
      </c>
      <c r="C5" s="26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27" t="s">
        <v>13</v>
      </c>
    </row>
    <row r="6" spans="1:12">
      <c r="A6" s="28" t="s">
        <v>32</v>
      </c>
      <c r="B6" s="71"/>
      <c r="C6" s="59">
        <f>SUM(D6:K6)</f>
        <v>129779</v>
      </c>
      <c r="D6" s="59">
        <f>SUM(D7:D27)</f>
        <v>28853</v>
      </c>
      <c r="E6" s="59">
        <f>SUM(E7:E27)</f>
        <v>22273</v>
      </c>
      <c r="F6" s="59">
        <f>SUM(F7:F27)</f>
        <v>22069</v>
      </c>
      <c r="G6" s="59">
        <f>SUM(G7:G27)</f>
        <v>11189</v>
      </c>
      <c r="H6" s="59">
        <f>SUM(H7:H27)</f>
        <v>8411</v>
      </c>
      <c r="I6" s="59">
        <f>SUM(I7:I27)</f>
        <v>11585</v>
      </c>
      <c r="J6" s="59">
        <f>SUM(J7:J27)</f>
        <v>16495</v>
      </c>
      <c r="K6" s="59">
        <f>SUM(K7:K27)</f>
        <v>8904</v>
      </c>
      <c r="L6" s="59">
        <f>SUM(L7:L27)</f>
        <v>5820</v>
      </c>
    </row>
    <row r="7" spans="1:12">
      <c r="A7" s="24" t="s">
        <v>30</v>
      </c>
      <c r="B7" s="70" t="s">
        <v>49</v>
      </c>
      <c r="C7" s="73">
        <f>SUM(D7:L7)</f>
        <v>53695</v>
      </c>
      <c r="D7" s="12">
        <v>6122</v>
      </c>
      <c r="E7" s="12">
        <v>2719</v>
      </c>
      <c r="F7" s="12">
        <v>3030</v>
      </c>
      <c r="G7" s="12">
        <v>5161</v>
      </c>
      <c r="H7" s="12">
        <v>5382</v>
      </c>
      <c r="I7" s="12">
        <v>8618</v>
      </c>
      <c r="J7" s="12">
        <v>12633</v>
      </c>
      <c r="K7" s="12">
        <v>6149</v>
      </c>
      <c r="L7" s="12">
        <v>3881</v>
      </c>
    </row>
    <row r="8" spans="1:12">
      <c r="A8" s="24" t="s">
        <v>33</v>
      </c>
      <c r="B8" s="70" t="s">
        <v>36</v>
      </c>
      <c r="C8" s="73">
        <f>SUM(D8:L8)</f>
        <v>50851</v>
      </c>
      <c r="D8" s="12">
        <v>17792</v>
      </c>
      <c r="E8" s="12">
        <v>16021</v>
      </c>
      <c r="F8" s="12">
        <v>14522</v>
      </c>
      <c r="G8" s="12">
        <v>2362</v>
      </c>
      <c r="H8" s="12">
        <v>47</v>
      </c>
      <c r="I8" s="12">
        <v>5</v>
      </c>
      <c r="J8" s="12">
        <v>74</v>
      </c>
      <c r="K8" s="12">
        <v>21</v>
      </c>
      <c r="L8" s="12">
        <v>7</v>
      </c>
    </row>
    <row r="9" spans="1:12">
      <c r="A9" s="24" t="s">
        <v>55</v>
      </c>
      <c r="B9" s="70" t="s">
        <v>49</v>
      </c>
      <c r="C9" s="73">
        <f>SUM(D9:L9)</f>
        <v>14821</v>
      </c>
      <c r="D9" s="12">
        <v>2802</v>
      </c>
      <c r="E9" s="12">
        <v>1336</v>
      </c>
      <c r="F9" s="12">
        <v>989</v>
      </c>
      <c r="G9" s="12">
        <v>1576</v>
      </c>
      <c r="H9" s="12">
        <v>1329</v>
      </c>
      <c r="I9" s="12">
        <v>1696</v>
      </c>
      <c r="J9" s="12">
        <v>2415</v>
      </c>
      <c r="K9" s="12">
        <v>1630</v>
      </c>
      <c r="L9" s="12">
        <v>1048</v>
      </c>
    </row>
    <row r="10" spans="1:12" ht="12.75" customHeight="1">
      <c r="A10" s="24" t="s">
        <v>27</v>
      </c>
      <c r="B10" s="70" t="s">
        <v>37</v>
      </c>
      <c r="C10" s="73">
        <f>SUM(D10:L10)</f>
        <v>2144</v>
      </c>
      <c r="D10" s="12">
        <v>349</v>
      </c>
      <c r="E10" s="12">
        <v>349</v>
      </c>
      <c r="F10" s="12">
        <v>356</v>
      </c>
      <c r="G10" s="12">
        <v>305</v>
      </c>
      <c r="H10" s="12">
        <v>138</v>
      </c>
      <c r="I10" s="12">
        <v>142</v>
      </c>
      <c r="J10" s="12">
        <v>286</v>
      </c>
      <c r="K10" s="12">
        <v>137</v>
      </c>
      <c r="L10" s="12">
        <v>82</v>
      </c>
    </row>
    <row r="11" spans="1:12" ht="12.75" customHeight="1">
      <c r="A11" s="24" t="s">
        <v>25</v>
      </c>
      <c r="B11" s="70" t="s">
        <v>12</v>
      </c>
      <c r="C11" s="73">
        <f>SUM(D11:L11)</f>
        <v>2110</v>
      </c>
      <c r="D11" s="12">
        <v>235</v>
      </c>
      <c r="E11" s="12">
        <v>252</v>
      </c>
      <c r="F11" s="12">
        <v>276</v>
      </c>
      <c r="G11" s="12">
        <v>217</v>
      </c>
      <c r="H11" s="12">
        <v>225</v>
      </c>
      <c r="I11" s="12">
        <v>237</v>
      </c>
      <c r="J11" s="12">
        <v>237</v>
      </c>
      <c r="K11" s="12">
        <v>247</v>
      </c>
      <c r="L11" s="12">
        <v>184</v>
      </c>
    </row>
    <row r="12" spans="1:12">
      <c r="A12" s="24" t="s">
        <v>29</v>
      </c>
      <c r="B12" s="70" t="s">
        <v>10</v>
      </c>
      <c r="C12" s="73">
        <f>SUM(D12:L12)</f>
        <v>2107</v>
      </c>
      <c r="D12" s="12">
        <v>155</v>
      </c>
      <c r="E12" s="12">
        <v>431</v>
      </c>
      <c r="F12" s="12">
        <v>660</v>
      </c>
      <c r="G12" s="12">
        <v>486</v>
      </c>
      <c r="H12" s="12">
        <v>195</v>
      </c>
      <c r="I12" s="12">
        <v>89</v>
      </c>
      <c r="J12" s="12">
        <v>56</v>
      </c>
      <c r="K12" s="12">
        <v>23</v>
      </c>
      <c r="L12" s="12">
        <v>12</v>
      </c>
    </row>
    <row r="13" spans="1:12">
      <c r="A13" s="24" t="s">
        <v>17</v>
      </c>
      <c r="B13" s="70" t="s">
        <v>37</v>
      </c>
      <c r="C13" s="73">
        <f>SUM(D13:L13)</f>
        <v>2107</v>
      </c>
      <c r="D13" s="12">
        <v>198</v>
      </c>
      <c r="E13" s="12">
        <v>328</v>
      </c>
      <c r="F13" s="12">
        <v>362</v>
      </c>
      <c r="G13" s="12">
        <v>364</v>
      </c>
      <c r="H13" s="12">
        <v>250</v>
      </c>
      <c r="I13" s="12">
        <v>164</v>
      </c>
      <c r="J13" s="12">
        <v>250</v>
      </c>
      <c r="K13" s="12">
        <v>124</v>
      </c>
      <c r="L13" s="12">
        <v>67</v>
      </c>
    </row>
    <row r="14" spans="1:12">
      <c r="A14" s="24" t="s">
        <v>18</v>
      </c>
      <c r="B14" s="70" t="s">
        <v>37</v>
      </c>
      <c r="C14" s="73">
        <f>SUM(D14:L14)</f>
        <v>1351</v>
      </c>
      <c r="D14" s="12">
        <v>212</v>
      </c>
      <c r="E14" s="12">
        <v>177</v>
      </c>
      <c r="F14" s="12">
        <v>197</v>
      </c>
      <c r="G14" s="12">
        <v>156</v>
      </c>
      <c r="H14" s="12">
        <v>148</v>
      </c>
      <c r="I14" s="12">
        <v>138</v>
      </c>
      <c r="J14" s="12">
        <v>137</v>
      </c>
      <c r="K14" s="12">
        <v>100</v>
      </c>
      <c r="L14" s="12">
        <v>86</v>
      </c>
    </row>
    <row r="15" spans="1:12">
      <c r="A15" s="24" t="s">
        <v>20</v>
      </c>
      <c r="B15" s="70" t="s">
        <v>36</v>
      </c>
      <c r="C15" s="73">
        <f>SUM(D15:L15)</f>
        <v>1257</v>
      </c>
      <c r="D15" s="12">
        <v>360</v>
      </c>
      <c r="E15" s="12">
        <v>175</v>
      </c>
      <c r="F15" s="12">
        <v>339</v>
      </c>
      <c r="G15" s="12">
        <v>135</v>
      </c>
      <c r="H15" s="12">
        <v>79</v>
      </c>
      <c r="I15" s="12">
        <v>31</v>
      </c>
      <c r="J15" s="12">
        <v>57</v>
      </c>
      <c r="K15" s="12">
        <v>65</v>
      </c>
      <c r="L15" s="12">
        <v>16</v>
      </c>
    </row>
    <row r="16" spans="1:12">
      <c r="A16" s="24" t="s">
        <v>54</v>
      </c>
      <c r="B16" s="70" t="s">
        <v>12</v>
      </c>
      <c r="C16" s="73">
        <f>SUM(D16:L16)</f>
        <v>978</v>
      </c>
      <c r="D16" s="12">
        <v>40</v>
      </c>
      <c r="E16" s="12">
        <v>81</v>
      </c>
      <c r="F16" s="12">
        <v>857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</row>
    <row r="17" spans="1:22">
      <c r="A17" s="24" t="s">
        <v>57</v>
      </c>
      <c r="B17" s="70" t="s">
        <v>12</v>
      </c>
      <c r="C17" s="73">
        <f>SUM(D17:L17)</f>
        <v>852</v>
      </c>
      <c r="D17" s="12">
        <v>93</v>
      </c>
      <c r="E17" s="12">
        <v>70</v>
      </c>
      <c r="F17" s="12">
        <v>109</v>
      </c>
      <c r="G17" s="12">
        <v>75</v>
      </c>
      <c r="H17" s="12">
        <v>97</v>
      </c>
      <c r="I17" s="12">
        <v>122</v>
      </c>
      <c r="J17" s="12">
        <v>50</v>
      </c>
      <c r="K17" s="12">
        <v>140</v>
      </c>
      <c r="L17" s="12">
        <v>96</v>
      </c>
    </row>
    <row r="18" spans="1:22">
      <c r="A18" s="24" t="s">
        <v>28</v>
      </c>
      <c r="B18" s="70" t="s">
        <v>11</v>
      </c>
      <c r="C18" s="73">
        <f>SUM(D18:L18)</f>
        <v>654</v>
      </c>
      <c r="D18" s="12">
        <v>45</v>
      </c>
      <c r="E18" s="12">
        <v>121</v>
      </c>
      <c r="F18" s="12">
        <v>85</v>
      </c>
      <c r="G18" s="12">
        <v>84</v>
      </c>
      <c r="H18" s="12">
        <v>97</v>
      </c>
      <c r="I18" s="12">
        <v>53</v>
      </c>
      <c r="J18" s="12">
        <v>54</v>
      </c>
      <c r="K18" s="12">
        <v>51</v>
      </c>
      <c r="L18" s="12">
        <v>64</v>
      </c>
    </row>
    <row r="19" spans="1:22">
      <c r="A19" s="24" t="s">
        <v>21</v>
      </c>
      <c r="B19" s="70" t="s">
        <v>40</v>
      </c>
      <c r="C19" s="73">
        <f>SUM(D19:L19)</f>
        <v>635</v>
      </c>
      <c r="D19" s="12">
        <v>83</v>
      </c>
      <c r="E19" s="12">
        <v>47</v>
      </c>
      <c r="F19" s="12">
        <v>77</v>
      </c>
      <c r="G19" s="12">
        <v>98</v>
      </c>
      <c r="H19" s="12">
        <v>83</v>
      </c>
      <c r="I19" s="12">
        <v>75</v>
      </c>
      <c r="J19" s="12">
        <v>46</v>
      </c>
      <c r="K19" s="12">
        <v>47</v>
      </c>
      <c r="L19" s="12">
        <v>79</v>
      </c>
    </row>
    <row r="20" spans="1:22">
      <c r="A20" s="24" t="s">
        <v>22</v>
      </c>
      <c r="B20" s="70" t="s">
        <v>37</v>
      </c>
      <c r="C20" s="73">
        <f>SUM(D20:L20)</f>
        <v>449</v>
      </c>
      <c r="D20" s="12">
        <v>88</v>
      </c>
      <c r="E20" s="12">
        <v>48</v>
      </c>
      <c r="F20" s="12">
        <v>91</v>
      </c>
      <c r="G20" s="12">
        <v>0</v>
      </c>
      <c r="H20" s="12">
        <v>44</v>
      </c>
      <c r="I20" s="12">
        <v>72</v>
      </c>
      <c r="J20" s="12">
        <v>59</v>
      </c>
      <c r="K20" s="12">
        <v>30</v>
      </c>
      <c r="L20" s="12">
        <v>17</v>
      </c>
    </row>
    <row r="21" spans="1:22">
      <c r="A21" s="90" t="s">
        <v>68</v>
      </c>
      <c r="B21" s="91" t="s">
        <v>45</v>
      </c>
      <c r="C21" s="73">
        <f>SUM(D21:L21)</f>
        <v>360</v>
      </c>
      <c r="D21" s="12">
        <v>0</v>
      </c>
      <c r="E21" s="12">
        <v>0</v>
      </c>
      <c r="F21" s="12">
        <v>3</v>
      </c>
      <c r="G21" s="12">
        <v>43</v>
      </c>
      <c r="H21" s="12">
        <v>94</v>
      </c>
      <c r="I21" s="12">
        <v>51</v>
      </c>
      <c r="J21" s="12">
        <v>44</v>
      </c>
      <c r="K21" s="12">
        <v>56</v>
      </c>
      <c r="L21" s="12">
        <v>69</v>
      </c>
    </row>
    <row r="22" spans="1:22">
      <c r="A22" s="24" t="s">
        <v>24</v>
      </c>
      <c r="B22" s="70" t="s">
        <v>12</v>
      </c>
      <c r="C22" s="73">
        <f>SUM(D22:L22)</f>
        <v>352</v>
      </c>
      <c r="D22" s="12">
        <v>49</v>
      </c>
      <c r="E22" s="12">
        <v>27</v>
      </c>
      <c r="F22" s="12">
        <v>53</v>
      </c>
      <c r="G22" s="12">
        <v>30</v>
      </c>
      <c r="H22" s="12">
        <v>88</v>
      </c>
      <c r="I22" s="12">
        <v>39</v>
      </c>
      <c r="J22" s="12">
        <v>29</v>
      </c>
      <c r="K22" s="12">
        <v>22</v>
      </c>
      <c r="L22" s="12">
        <v>15</v>
      </c>
    </row>
    <row r="23" spans="1:22">
      <c r="A23" s="24" t="s">
        <v>26</v>
      </c>
      <c r="B23" s="70" t="s">
        <v>64</v>
      </c>
      <c r="C23" s="73">
        <f>SUM(D23:L23)</f>
        <v>265</v>
      </c>
      <c r="D23" s="12">
        <v>30</v>
      </c>
      <c r="E23" s="12">
        <v>15</v>
      </c>
      <c r="F23" s="12">
        <v>17</v>
      </c>
      <c r="G23" s="12">
        <v>37</v>
      </c>
      <c r="H23" s="12">
        <v>29</v>
      </c>
      <c r="I23" s="12">
        <v>17</v>
      </c>
      <c r="J23" s="12">
        <v>29</v>
      </c>
      <c r="K23" s="12">
        <v>32</v>
      </c>
      <c r="L23" s="12">
        <v>59</v>
      </c>
    </row>
    <row r="24" spans="1:22">
      <c r="A24" s="24" t="s">
        <v>51</v>
      </c>
      <c r="B24" s="70" t="s">
        <v>10</v>
      </c>
      <c r="C24" s="73">
        <f>SUM(D24:L24)</f>
        <v>232</v>
      </c>
      <c r="D24" s="12">
        <v>135</v>
      </c>
      <c r="E24" s="12">
        <v>57</v>
      </c>
      <c r="F24" s="12">
        <v>0</v>
      </c>
      <c r="G24" s="12">
        <v>1</v>
      </c>
      <c r="H24" s="12">
        <v>31</v>
      </c>
      <c r="I24" s="12">
        <v>0</v>
      </c>
      <c r="J24" s="12">
        <v>0</v>
      </c>
      <c r="K24" s="12">
        <v>0</v>
      </c>
      <c r="L24" s="12">
        <v>8</v>
      </c>
    </row>
    <row r="25" spans="1:22">
      <c r="A25" s="24" t="s">
        <v>52</v>
      </c>
      <c r="B25" s="70" t="s">
        <v>38</v>
      </c>
      <c r="C25" s="73">
        <f>SUM(D25:L25)</f>
        <v>190</v>
      </c>
      <c r="D25" s="12">
        <v>14</v>
      </c>
      <c r="E25" s="12">
        <v>10</v>
      </c>
      <c r="F25" s="12">
        <v>32</v>
      </c>
      <c r="G25" s="12">
        <v>29</v>
      </c>
      <c r="H25" s="12">
        <v>17</v>
      </c>
      <c r="I25" s="12">
        <v>17</v>
      </c>
      <c r="J25" s="12">
        <v>29</v>
      </c>
      <c r="K25" s="12">
        <v>23</v>
      </c>
      <c r="L25" s="12">
        <v>19</v>
      </c>
    </row>
    <row r="26" spans="1:22" ht="13.5">
      <c r="A26" s="24" t="s">
        <v>63</v>
      </c>
      <c r="B26" s="70" t="s">
        <v>37</v>
      </c>
      <c r="C26" s="73">
        <f>SUM(D26:L26)</f>
        <v>123</v>
      </c>
      <c r="D26" s="12">
        <v>51</v>
      </c>
      <c r="E26" s="12">
        <v>9</v>
      </c>
      <c r="F26" s="12">
        <v>14</v>
      </c>
      <c r="G26" s="12">
        <v>26</v>
      </c>
      <c r="H26" s="12">
        <v>22</v>
      </c>
      <c r="I26" s="12">
        <v>1</v>
      </c>
      <c r="J26" s="12">
        <v>0</v>
      </c>
      <c r="K26" s="12">
        <v>0</v>
      </c>
      <c r="L26" s="12">
        <v>0</v>
      </c>
      <c r="M26" s="81"/>
    </row>
    <row r="27" spans="1:22">
      <c r="A27" s="32" t="s">
        <v>23</v>
      </c>
      <c r="B27" s="72" t="s">
        <v>39</v>
      </c>
      <c r="C27" s="74">
        <f>SUM(D27:L27)</f>
        <v>66</v>
      </c>
      <c r="D27" s="48">
        <v>0</v>
      </c>
      <c r="E27" s="48">
        <v>0</v>
      </c>
      <c r="F27" s="48">
        <v>0</v>
      </c>
      <c r="G27" s="48">
        <v>4</v>
      </c>
      <c r="H27" s="48">
        <v>16</v>
      </c>
      <c r="I27" s="48">
        <v>18</v>
      </c>
      <c r="J27" s="48">
        <v>10</v>
      </c>
      <c r="K27" s="48">
        <v>7</v>
      </c>
      <c r="L27" s="48">
        <v>11</v>
      </c>
    </row>
    <row r="28" spans="1:22">
      <c r="A28" s="58" t="s">
        <v>31</v>
      </c>
      <c r="B28" s="58"/>
      <c r="C28" s="30"/>
      <c r="D28" s="12"/>
      <c r="E28" s="12"/>
      <c r="F28" s="12"/>
      <c r="G28" s="12"/>
      <c r="H28" s="12"/>
      <c r="I28" s="12"/>
      <c r="J28" s="12"/>
      <c r="K28" s="12"/>
      <c r="L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12.75" customHeight="1">
      <c r="A29" s="34" t="s">
        <v>67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22">
      <c r="A30" s="34" t="s">
        <v>65</v>
      </c>
      <c r="B30" s="34"/>
      <c r="C30" s="12"/>
      <c r="D30" s="35"/>
      <c r="E30" s="35"/>
      <c r="F30" s="35"/>
      <c r="G30" s="35"/>
      <c r="H30" s="35"/>
      <c r="I30" s="35"/>
      <c r="J30" s="35"/>
      <c r="K30" s="35"/>
      <c r="L30" s="35"/>
    </row>
    <row r="34" spans="1:12">
      <c r="C34" s="18"/>
      <c r="E34" s="12"/>
      <c r="F34" s="12"/>
      <c r="G34" s="12"/>
      <c r="H34" s="12"/>
      <c r="I34" s="12"/>
      <c r="J34" s="12"/>
      <c r="K34" s="12"/>
      <c r="L34" s="12"/>
    </row>
    <row r="35" spans="1:12">
      <c r="B35" s="59"/>
      <c r="C35" s="59"/>
      <c r="D35" s="59"/>
      <c r="E35" s="59"/>
      <c r="F35" s="59"/>
      <c r="G35" s="59"/>
      <c r="H35" s="59"/>
      <c r="I35" s="59"/>
      <c r="K35" s="83"/>
      <c r="L35" s="83"/>
    </row>
    <row r="36" spans="1:12" ht="13.5">
      <c r="B36" s="59"/>
      <c r="C36" s="82"/>
      <c r="D36" s="82"/>
      <c r="E36" s="82"/>
      <c r="F36" s="82"/>
      <c r="G36" s="82"/>
      <c r="H36" s="82"/>
      <c r="I36" s="82"/>
      <c r="J36" s="82"/>
      <c r="K36" s="83"/>
      <c r="L36" s="83"/>
    </row>
    <row r="37" spans="1:12">
      <c r="B37" s="59"/>
      <c r="C37" s="59"/>
      <c r="D37" s="59"/>
      <c r="E37" s="59"/>
      <c r="F37" s="59"/>
      <c r="G37" s="59"/>
      <c r="H37" s="59"/>
      <c r="I37" s="59"/>
      <c r="K37" s="83"/>
      <c r="L37" s="83"/>
    </row>
    <row r="38" spans="1:12" ht="13.5">
      <c r="B38" s="59"/>
      <c r="C38" s="82"/>
      <c r="D38" s="82"/>
      <c r="E38" s="82"/>
      <c r="F38" s="82"/>
      <c r="G38" s="82"/>
      <c r="H38" s="82"/>
      <c r="I38" s="82"/>
      <c r="J38" s="82"/>
      <c r="K38" s="83"/>
      <c r="L38" s="83"/>
    </row>
    <row r="39" spans="1:12" ht="13.5">
      <c r="B39" s="59"/>
      <c r="C39" s="82"/>
      <c r="D39" s="82"/>
      <c r="E39" s="82"/>
      <c r="F39" s="82"/>
      <c r="G39" s="82"/>
      <c r="H39" s="82"/>
      <c r="I39" s="82"/>
      <c r="J39" s="82"/>
      <c r="K39" s="83"/>
      <c r="L39" s="83"/>
    </row>
    <row r="40" spans="1:12">
      <c r="B40" s="59"/>
      <c r="K40" s="83"/>
      <c r="L40" s="83"/>
    </row>
    <row r="41" spans="1:12" ht="13.5">
      <c r="A41" s="59"/>
      <c r="B41" s="59"/>
      <c r="C41" s="82"/>
      <c r="D41" s="82"/>
      <c r="E41" s="82"/>
      <c r="F41" s="82"/>
      <c r="G41" s="82"/>
      <c r="H41" s="82"/>
      <c r="I41" s="82"/>
      <c r="J41" s="82"/>
      <c r="K41" s="83"/>
      <c r="L41" s="83"/>
    </row>
    <row r="42" spans="1:12" ht="13.5">
      <c r="B42" s="59"/>
      <c r="C42" s="82"/>
      <c r="D42" s="82"/>
      <c r="E42" s="82"/>
      <c r="F42" s="82"/>
      <c r="G42" s="82"/>
      <c r="H42" s="82"/>
      <c r="I42" s="82"/>
      <c r="J42" s="82"/>
      <c r="K42" s="83"/>
      <c r="L42" s="83"/>
    </row>
    <row r="43" spans="1:12">
      <c r="B43" s="59"/>
      <c r="K43" s="83"/>
      <c r="L43" s="83"/>
    </row>
    <row r="44" spans="1:12">
      <c r="B44" s="59"/>
      <c r="K44" s="83"/>
      <c r="L44" s="83"/>
    </row>
    <row r="45" spans="1:12">
      <c r="B45" s="59"/>
      <c r="K45" s="83"/>
      <c r="L45" s="83"/>
    </row>
    <row r="46" spans="1:12">
      <c r="B46" s="59"/>
      <c r="K46" s="83"/>
      <c r="L46" s="83"/>
    </row>
    <row r="47" spans="1:12">
      <c r="B47" s="59"/>
      <c r="K47" s="83"/>
      <c r="L47" s="83"/>
    </row>
    <row r="48" spans="1:12">
      <c r="B48" s="59"/>
      <c r="K48" s="83"/>
      <c r="L48" s="83"/>
    </row>
    <row r="49" spans="2:12">
      <c r="B49" s="59"/>
      <c r="K49" s="83"/>
      <c r="L49" s="83"/>
    </row>
    <row r="50" spans="2:12">
      <c r="B50" s="59"/>
      <c r="K50" s="83"/>
      <c r="L50" s="83"/>
    </row>
    <row r="51" spans="2:12">
      <c r="B51" s="59"/>
      <c r="K51" s="83"/>
      <c r="L51" s="83"/>
    </row>
    <row r="52" spans="2:12">
      <c r="B52" s="59"/>
      <c r="K52" s="83"/>
      <c r="L52" s="83"/>
    </row>
    <row r="53" spans="2:12">
      <c r="B53" s="59"/>
      <c r="K53" s="83"/>
      <c r="L53" s="83"/>
    </row>
    <row r="54" spans="2:12">
      <c r="B54" s="59"/>
      <c r="K54" s="83"/>
      <c r="L54" s="83"/>
    </row>
    <row r="55" spans="2:12">
      <c r="B55" s="59"/>
      <c r="K55" s="83"/>
      <c r="L55" s="83"/>
    </row>
    <row r="56" spans="2:12">
      <c r="B56" s="59"/>
      <c r="K56" s="83"/>
      <c r="L56" s="83"/>
    </row>
  </sheetData>
  <sortState ref="A6:L27">
    <sortCondition descending="1" ref="C6:C27"/>
  </sortState>
  <mergeCells count="1">
    <mergeCell ref="A3:L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2021-10-06T19:37:21Z</dcterms:created>
  <dcterms:modified xsi:type="dcterms:W3CDTF">2025-10-28T19:42:54Z</dcterms:modified>
</cp:coreProperties>
</file>