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725"/>
  <workbookPr defaultThemeVersion="124226"/>
  <mc:AlternateContent xmlns:mc="http://schemas.openxmlformats.org/markup-compatibility/2006">
    <mc:Choice Requires="x15">
      <x15ac:absPath xmlns:x15ac="http://schemas.microsoft.com/office/spreadsheetml/2010/11/ac" url="\\ine.local\svr\Arch-Piso-9\Nomina Contraloria\NOMINAS SASP 2026\PORTAL DE TRANSPARENCIA\MARZO\"/>
    </mc:Choice>
  </mc:AlternateContent>
  <xr:revisionPtr revIDLastSave="0" documentId="13_ncr:1_{0CA5C1CF-268A-4257-9A70-43CF6F0BE1CA}" xr6:coauthVersionLast="47" xr6:coauthVersionMax="47" xr10:uidLastSave="{00000000-0000-0000-0000-000000000000}"/>
  <bookViews>
    <workbookView xWindow="-120" yWindow="-120" windowWidth="29040" windowHeight="15720" tabRatio="204" xr2:uid="{00000000-000D-0000-FFFF-FFFF00000000}"/>
  </bookViews>
  <sheets>
    <sheet name="Temporales" sheetId="1" r:id="rId1"/>
  </sheets>
  <definedNames>
    <definedName name="_xlnm._FilterDatabase" localSheetId="0" hidden="1">Temporales!$A$2:$O$138</definedName>
    <definedName name="_xlnm.Print_Area" localSheetId="0">Temporales!$A$1:$O$154</definedName>
    <definedName name="_xlnm.Print_Titles" localSheetId="0">Temporales!$1:$8</definedName>
    <definedName name="Z_204BDDCD_F0EA_4D68_8827_ED13C8623E2D_.wvu.Cols" localSheetId="0" hidden="1">Temporales!$AH:$AH</definedName>
    <definedName name="Z_204BDDCD_F0EA_4D68_8827_ED13C8623E2D_.wvu.FilterData" localSheetId="0" hidden="1">Temporales!$B$12:$O$154</definedName>
    <definedName name="Z_204BDDCD_F0EA_4D68_8827_ED13C8623E2D_.wvu.PrintArea" localSheetId="0" hidden="1">Temporales!$B$1:$O$148</definedName>
    <definedName name="Z_204BDDCD_F0EA_4D68_8827_ED13C8623E2D_.wvu.PrintTitles" localSheetId="0" hidden="1">Temporales!$1:$8</definedName>
  </definedNames>
  <calcPr calcId="191029"/>
  <customWorkbookViews>
    <customWorkbookView name="68" guid="{204BDDCD-F0EA-4D68-8827-ED13C8623E2D}" maximized="1" xWindow="-8" yWindow="-8" windowWidth="1296" windowHeight="1000" tabRatio="204" activeSheetId="1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J138" i="1" l="1"/>
  <c r="K138" i="1"/>
  <c r="L138" i="1"/>
  <c r="M138" i="1"/>
  <c r="N138" i="1"/>
  <c r="O138" i="1"/>
  <c r="I138" i="1"/>
  <c r="N134" i="1"/>
  <c r="N116" i="1"/>
  <c r="N76" i="1" l="1"/>
  <c r="N92" i="1"/>
  <c r="O92" i="1" s="1"/>
  <c r="O116" i="1"/>
  <c r="N25" i="1"/>
  <c r="O25" i="1" s="1"/>
  <c r="N21" i="1" l="1"/>
  <c r="N12" i="1" l="1"/>
  <c r="O12" i="1" s="1"/>
  <c r="N41" i="1"/>
  <c r="O41" i="1" s="1"/>
  <c r="N115" i="1"/>
  <c r="O115" i="1" s="1"/>
  <c r="N113" i="1"/>
  <c r="O113" i="1" s="1"/>
  <c r="N125" i="1"/>
  <c r="O125" i="1" s="1"/>
  <c r="N102" i="1"/>
  <c r="O102" i="1" s="1"/>
  <c r="N119" i="1"/>
  <c r="O119" i="1" s="1"/>
  <c r="N107" i="1"/>
  <c r="O107" i="1" s="1"/>
  <c r="N129" i="1"/>
  <c r="O129" i="1" s="1"/>
  <c r="O21" i="1"/>
  <c r="N91" i="1"/>
  <c r="O91" i="1" s="1"/>
  <c r="N93" i="1"/>
  <c r="O93" i="1" s="1"/>
  <c r="N94" i="1"/>
  <c r="O94" i="1" s="1"/>
  <c r="N95" i="1"/>
  <c r="O95" i="1" s="1"/>
  <c r="N96" i="1"/>
  <c r="O96" i="1" s="1"/>
  <c r="N97" i="1"/>
  <c r="O97" i="1" s="1"/>
  <c r="N98" i="1"/>
  <c r="O98" i="1" s="1"/>
  <c r="N99" i="1"/>
  <c r="O99" i="1" s="1"/>
  <c r="N100" i="1"/>
  <c r="O100" i="1" s="1"/>
  <c r="N101" i="1"/>
  <c r="O101" i="1" s="1"/>
  <c r="N103" i="1"/>
  <c r="O103" i="1" s="1"/>
  <c r="N104" i="1"/>
  <c r="O104" i="1" s="1"/>
  <c r="N105" i="1"/>
  <c r="O105" i="1" s="1"/>
  <c r="N106" i="1"/>
  <c r="O106" i="1" s="1"/>
  <c r="N108" i="1"/>
  <c r="O108" i="1" s="1"/>
  <c r="N109" i="1"/>
  <c r="O109" i="1" s="1"/>
  <c r="N110" i="1"/>
  <c r="O110" i="1" s="1"/>
  <c r="N111" i="1"/>
  <c r="O111" i="1" s="1"/>
  <c r="N112" i="1"/>
  <c r="O112" i="1" s="1"/>
  <c r="N114" i="1"/>
  <c r="O114" i="1" s="1"/>
  <c r="N117" i="1"/>
  <c r="O117" i="1" s="1"/>
  <c r="N118" i="1"/>
  <c r="O118" i="1" s="1"/>
  <c r="N120" i="1"/>
  <c r="O120" i="1" s="1"/>
  <c r="N121" i="1"/>
  <c r="O121" i="1" s="1"/>
  <c r="N122" i="1"/>
  <c r="O122" i="1" s="1"/>
  <c r="N123" i="1"/>
  <c r="O123" i="1" s="1"/>
  <c r="N124" i="1"/>
  <c r="O124" i="1" s="1"/>
  <c r="N126" i="1"/>
  <c r="O126" i="1" s="1"/>
  <c r="N127" i="1"/>
  <c r="O127" i="1" s="1"/>
  <c r="N128" i="1"/>
  <c r="O128" i="1" s="1"/>
  <c r="N130" i="1"/>
  <c r="O130" i="1" s="1"/>
  <c r="N131" i="1"/>
  <c r="O131" i="1" s="1"/>
  <c r="N132" i="1"/>
  <c r="O132" i="1" s="1"/>
  <c r="O134" i="1"/>
  <c r="N135" i="1"/>
  <c r="O135" i="1" s="1"/>
  <c r="N136" i="1"/>
  <c r="O136" i="1" s="1"/>
  <c r="N137" i="1"/>
  <c r="O137" i="1" s="1"/>
  <c r="N88" i="1"/>
  <c r="O88" i="1" s="1"/>
  <c r="N9" i="1"/>
  <c r="O9" i="1" s="1"/>
  <c r="N11" i="1"/>
  <c r="O11" i="1" s="1"/>
  <c r="N13" i="1"/>
  <c r="O13" i="1" s="1"/>
  <c r="N14" i="1"/>
  <c r="O14" i="1" s="1"/>
  <c r="N15" i="1"/>
  <c r="O15" i="1" s="1"/>
  <c r="N16" i="1"/>
  <c r="O16" i="1" s="1"/>
  <c r="N17" i="1"/>
  <c r="O17" i="1" s="1"/>
  <c r="N18" i="1"/>
  <c r="O18" i="1" s="1"/>
  <c r="N19" i="1"/>
  <c r="O19" i="1" s="1"/>
  <c r="N20" i="1"/>
  <c r="O20" i="1" s="1"/>
  <c r="N22" i="1"/>
  <c r="O22" i="1" s="1"/>
  <c r="N23" i="1"/>
  <c r="O23" i="1" s="1"/>
  <c r="N24" i="1"/>
  <c r="O24" i="1" s="1"/>
  <c r="N26" i="1"/>
  <c r="O26" i="1" s="1"/>
  <c r="N27" i="1"/>
  <c r="O27" i="1" s="1"/>
  <c r="N28" i="1"/>
  <c r="O28" i="1" s="1"/>
  <c r="N29" i="1"/>
  <c r="O29" i="1" s="1"/>
  <c r="N30" i="1"/>
  <c r="O30" i="1" s="1"/>
  <c r="N31" i="1"/>
  <c r="O31" i="1" s="1"/>
  <c r="N32" i="1"/>
  <c r="O32" i="1" s="1"/>
  <c r="N33" i="1"/>
  <c r="O33" i="1" s="1"/>
  <c r="N34" i="1"/>
  <c r="O34" i="1" s="1"/>
  <c r="N35" i="1"/>
  <c r="O35" i="1" s="1"/>
  <c r="N36" i="1"/>
  <c r="O36" i="1" s="1"/>
  <c r="N37" i="1"/>
  <c r="O37" i="1" s="1"/>
  <c r="N38" i="1"/>
  <c r="O38" i="1" s="1"/>
  <c r="N39" i="1"/>
  <c r="O39" i="1" s="1"/>
  <c r="N40" i="1"/>
  <c r="O40" i="1" s="1"/>
  <c r="N42" i="1"/>
  <c r="O42" i="1" s="1"/>
  <c r="N43" i="1"/>
  <c r="O43" i="1" s="1"/>
  <c r="N44" i="1"/>
  <c r="O44" i="1" s="1"/>
  <c r="N45" i="1"/>
  <c r="O45" i="1" s="1"/>
  <c r="N46" i="1"/>
  <c r="O46" i="1" s="1"/>
  <c r="N47" i="1"/>
  <c r="O47" i="1" s="1"/>
  <c r="N48" i="1"/>
  <c r="O48" i="1" s="1"/>
  <c r="N49" i="1"/>
  <c r="O49" i="1" s="1"/>
  <c r="N50" i="1"/>
  <c r="O50" i="1" s="1"/>
  <c r="N51" i="1"/>
  <c r="O51" i="1" s="1"/>
  <c r="N52" i="1"/>
  <c r="O52" i="1" s="1"/>
  <c r="N53" i="1"/>
  <c r="O53" i="1" s="1"/>
  <c r="N54" i="1"/>
  <c r="O54" i="1" s="1"/>
  <c r="N55" i="1"/>
  <c r="O55" i="1" s="1"/>
  <c r="N56" i="1"/>
  <c r="O56" i="1" s="1"/>
  <c r="N57" i="1"/>
  <c r="O57" i="1" s="1"/>
  <c r="N58" i="1"/>
  <c r="O58" i="1" s="1"/>
  <c r="N59" i="1"/>
  <c r="O59" i="1" s="1"/>
  <c r="N60" i="1"/>
  <c r="O60" i="1" s="1"/>
  <c r="N61" i="1"/>
  <c r="O61" i="1" s="1"/>
  <c r="N62" i="1"/>
  <c r="O62" i="1" s="1"/>
  <c r="N63" i="1"/>
  <c r="O63" i="1" s="1"/>
  <c r="N64" i="1"/>
  <c r="O64" i="1" s="1"/>
  <c r="N65" i="1"/>
  <c r="O65" i="1" s="1"/>
  <c r="N66" i="1"/>
  <c r="O66" i="1" s="1"/>
  <c r="N67" i="1"/>
  <c r="O67" i="1" s="1"/>
  <c r="N68" i="1"/>
  <c r="O68" i="1" s="1"/>
  <c r="N69" i="1"/>
  <c r="O69" i="1" s="1"/>
  <c r="N70" i="1"/>
  <c r="O70" i="1" s="1"/>
  <c r="N71" i="1"/>
  <c r="O71" i="1" s="1"/>
  <c r="N72" i="1"/>
  <c r="O72" i="1" s="1"/>
  <c r="N73" i="1"/>
  <c r="O73" i="1" s="1"/>
  <c r="N74" i="1"/>
  <c r="O74" i="1" s="1"/>
  <c r="N75" i="1"/>
  <c r="O75" i="1" s="1"/>
  <c r="O76" i="1"/>
  <c r="N77" i="1"/>
  <c r="O77" i="1" s="1"/>
  <c r="N78" i="1"/>
  <c r="O78" i="1" s="1"/>
  <c r="N79" i="1"/>
  <c r="O79" i="1" s="1"/>
  <c r="N80" i="1"/>
  <c r="O80" i="1" s="1"/>
  <c r="N133" i="1"/>
  <c r="O133" i="1" s="1"/>
  <c r="N82" i="1"/>
  <c r="O82" i="1" s="1"/>
  <c r="N81" i="1"/>
  <c r="O81" i="1" s="1"/>
  <c r="N83" i="1"/>
  <c r="O83" i="1" s="1"/>
  <c r="N84" i="1"/>
  <c r="O84" i="1" s="1"/>
  <c r="N85" i="1"/>
  <c r="O85" i="1" s="1"/>
  <c r="N86" i="1"/>
  <c r="O86" i="1" s="1"/>
  <c r="N87" i="1"/>
  <c r="O87" i="1" s="1"/>
  <c r="N89" i="1"/>
  <c r="O89" i="1" s="1"/>
  <c r="N90" i="1"/>
  <c r="O90" i="1" s="1"/>
  <c r="N10" i="1"/>
  <c r="O10" i="1" s="1"/>
</calcChain>
</file>

<file path=xl/sharedStrings.xml><?xml version="1.0" encoding="utf-8"?>
<sst xmlns="http://schemas.openxmlformats.org/spreadsheetml/2006/main" count="795" uniqueCount="316">
  <si>
    <t>Cargo</t>
  </si>
  <si>
    <t>AFP</t>
  </si>
  <si>
    <t>ISR</t>
  </si>
  <si>
    <t>SFS</t>
  </si>
  <si>
    <t>Otros Desc.</t>
  </si>
  <si>
    <t>Total Desc.</t>
  </si>
  <si>
    <t>Neto</t>
  </si>
  <si>
    <t>Sueldo Bruto</t>
  </si>
  <si>
    <t>OFICINA NACIONAL DE ESTADÍSTICA</t>
  </si>
  <si>
    <t>Santo Domingo, República Dominicana</t>
  </si>
  <si>
    <t>Fecha de Inicio</t>
  </si>
  <si>
    <t>Nombre</t>
  </si>
  <si>
    <t>DEPARTAMENTO DE RECURSOS HUMANOS - ONE</t>
  </si>
  <si>
    <t>AMADA RAMONA MARTINEZ FERREIRAS</t>
  </si>
  <si>
    <t>DIRECCION DE ESTADISTICAS ECONOMICAS- ONE</t>
  </si>
  <si>
    <t>RAUL EMILIO DESENA GALARZA</t>
  </si>
  <si>
    <t>PERLA MASSIEL ROSARIO FABIAN</t>
  </si>
  <si>
    <t>LEYDA ALTAGRACIA DAMBLAU</t>
  </si>
  <si>
    <t>DIOSMARY ELIZABETH VALLEJO ACOSTA</t>
  </si>
  <si>
    <t>HANSEL ARMANDO DIAZ DIAZ</t>
  </si>
  <si>
    <t>CORINA DEL CARMEN MENA MENA</t>
  </si>
  <si>
    <t>TECNICO CONTABILIDAD</t>
  </si>
  <si>
    <t>DEPARTAMENTO DE PLANIFICACION Y DESARROLLO - ONE</t>
  </si>
  <si>
    <t>MADELIN DE LEON CONTRERAS</t>
  </si>
  <si>
    <t>DIVISION DE INVESTIGACIONES- ONE</t>
  </si>
  <si>
    <t>ANDRI MONTERO MONTERO</t>
  </si>
  <si>
    <t>MARIEL MEJIA GENAO</t>
  </si>
  <si>
    <t>LEIDY IVELISSE VENTURA DELBA</t>
  </si>
  <si>
    <t>ANDY RAFAEL PORTORREAL RODRIGUEZ</t>
  </si>
  <si>
    <t>DIVISION DE RECLUTAMIENTO Y SELECCIÓN Y ORGANIZACIÓN DEL TRABAJO- ONE</t>
  </si>
  <si>
    <t>DIVISION DE EVALUACION DEL DESEMPEÑO Y CAPACITACION- ONE</t>
  </si>
  <si>
    <t>DEPARTAMENTO ADMINISTRATIVO - ONE</t>
  </si>
  <si>
    <t>VIANKA ELIZABETH ABREU PEÑA</t>
  </si>
  <si>
    <t>DIVISION DE CONTABILIDAD - ONE</t>
  </si>
  <si>
    <t>DEPARTAMENTO DE ESTADISTICAS AMBIENTALES- ONE</t>
  </si>
  <si>
    <t>DIVISION DE DIRECTORIOS- ONE</t>
  </si>
  <si>
    <t>JORGE LUIS VARGAS MARTINEZ</t>
  </si>
  <si>
    <t>M</t>
  </si>
  <si>
    <t>F</t>
  </si>
  <si>
    <t>LUIS MANUEL PEÑA SEGURA</t>
  </si>
  <si>
    <t>ISMAEL BAUTISTA ROMERO</t>
  </si>
  <si>
    <t>DIVINA ROSARIO BERNARD ESPINAL</t>
  </si>
  <si>
    <t>DIVISION DE ESTADISTICAS DE COMERCIO EXTERIOR- ONE</t>
  </si>
  <si>
    <t>LUIS MANUEL ALBURQUERQUE SEGURA</t>
  </si>
  <si>
    <t>DIVISION DE PRESUPUESTO-ONE</t>
  </si>
  <si>
    <t>JACMAEL LINARES GOMEZ</t>
  </si>
  <si>
    <t>RODOLFO GABRIEL JIMENEZ ARIAS</t>
  </si>
  <si>
    <t>Genero</t>
  </si>
  <si>
    <t>DIVISION DE ADMINISTRACION DE SERVICIOS TIC- ONE</t>
  </si>
  <si>
    <t>CARLOS ALFREDO SOSA DE LA CRUZ</t>
  </si>
  <si>
    <t>N/A</t>
  </si>
  <si>
    <t>CHARINA LIZBETH MORLA BATISTA</t>
  </si>
  <si>
    <t>DEPARTAMENTO JURIDICO-ONE</t>
  </si>
  <si>
    <t>ROSANNA COLON TORRES</t>
  </si>
  <si>
    <t>DIMAS YAEL MATIAS APONTE</t>
  </si>
  <si>
    <t>ALEJANDRO DAVID CASTRO GONZALEZ</t>
  </si>
  <si>
    <t xml:space="preserve">DIVISION DE INDICES DE PRODUCCION- ONE </t>
  </si>
  <si>
    <t>YULEIKA INES BERIGUETE RAMIREZ</t>
  </si>
  <si>
    <t>LAURA INOEMA RODRIGUEZ CRUZ</t>
  </si>
  <si>
    <t>DEPARTAMENTO DE CALIDAD DE LA PRODUCCION DE ESTADISTICA-ONE</t>
  </si>
  <si>
    <t>SECCION DE REGISTRO, CONTROL Y NÓMINAS- ONE</t>
  </si>
  <si>
    <t>DIVISION DE PROCESAMIENTO DE CENSOS Y ENCUESTAS- ONE</t>
  </si>
  <si>
    <t>DIVISION DE DISEÑO Y ANALISIS- ONE</t>
  </si>
  <si>
    <t>GABRIELA FIGUEREO RUDECINDO</t>
  </si>
  <si>
    <t>SIMONE ALEXANDRA MORILLO PEREZ</t>
  </si>
  <si>
    <t>NIDIA KATYUSCA SANTANA HEREDIA</t>
  </si>
  <si>
    <t>KEINA CESARINA VIDAL OGANDO</t>
  </si>
  <si>
    <t>PAOLA MINERVA FELIZ FELIZ</t>
  </si>
  <si>
    <t>DIVISION DE ESTADISTICAS SECTORIALES- ONE</t>
  </si>
  <si>
    <t>YUMIRCA ALTAGRACIA MATOS MELO</t>
  </si>
  <si>
    <t>DIVISION DE LEVANTAMIENTO Y ANALISIS OPERACIONES ESTADISTICAS -ONE</t>
  </si>
  <si>
    <t>DEPARTAMENTO DE ARTICULACION DEL SISTEMA ESTADISTICO NACIONAL-ONE</t>
  </si>
  <si>
    <t>ANNEURYS MARMOLEJOS CORDERO</t>
  </si>
  <si>
    <t>DIOMY ALEXANDRA PEREYRA MORA</t>
  </si>
  <si>
    <t>MERCEDES INES DE LOS SANTOS DIAZ</t>
  </si>
  <si>
    <t>MARIA ANDREINA CUEVAS AUGUISTEN</t>
  </si>
  <si>
    <t>LEIDY DARIHANA ZABALA DE LOS SANTOS</t>
  </si>
  <si>
    <t>DIVISION DE CENTROS SERVICIO INFORMACION-ONE</t>
  </si>
  <si>
    <t>DIVISION DE CONGRUENCIA Y CALIDAD DE LA INFORMACION-ONE</t>
  </si>
  <si>
    <t>DIVISION DE RELACIONES INTERNACIONALES -ONE</t>
  </si>
  <si>
    <t>Estatus</t>
  </si>
  <si>
    <t>NT</t>
  </si>
  <si>
    <t>DIVISION DE FORMULACION Y SEGUIMIENTO PEN-ONE</t>
  </si>
  <si>
    <t>DEPARTAMENTO FINANCIERO-ONE</t>
  </si>
  <si>
    <t>ANALISTA FINANCIERO</t>
  </si>
  <si>
    <t>DIVISION DE PROGRAMACION-ONE</t>
  </si>
  <si>
    <t>DIRECCION DE ESTADISTICAS DEMOGRAFICAS, SOCIALES Y AMBIENTALES- ONE</t>
  </si>
  <si>
    <t>MERILAYNE DEL CARMEN COLLADO RODRIGUEZ</t>
  </si>
  <si>
    <t>DIRECTORA ADMINISTRATIVA Y FINANCIERA</t>
  </si>
  <si>
    <t xml:space="preserve">ANALISTA DE REGISTRO Y CONTROL  </t>
  </si>
  <si>
    <t>Fecha  Término</t>
  </si>
  <si>
    <t>NO</t>
  </si>
  <si>
    <t>Departamento</t>
  </si>
  <si>
    <t xml:space="preserve">                              Nómina de Empleados Temporales</t>
  </si>
  <si>
    <t>DIRECCION ADMINISTRATIVA FINANCIERA - ONE</t>
  </si>
  <si>
    <t>CRISMAIRY MARLENNY JIMENEZ MENA</t>
  </si>
  <si>
    <t>GORGE ALEXANDER OBJIO ACOSTA</t>
  </si>
  <si>
    <t xml:space="preserve">COORDINADOR DE ESTADISTICAS SOCIALES </t>
  </si>
  <si>
    <t xml:space="preserve">ANALISTA DE ESTADISTICAS SOCIALES </t>
  </si>
  <si>
    <t>ANALISTA DE FORMULACION Y SEGUIMIENTO DEL PLAN ESTADISTICO NACIONAL</t>
  </si>
  <si>
    <t xml:space="preserve">ANALISTA DE CALIDAD DE LA PRODUCCION ESTADISTICA </t>
  </si>
  <si>
    <t>SOPORTE TECNICO INFORMATICO</t>
  </si>
  <si>
    <t>ANALISTA DE ESTADISTICAS SECTORIALES</t>
  </si>
  <si>
    <t xml:space="preserve">ANALISTA DE INDICE DE PRODUCCION </t>
  </si>
  <si>
    <t>ANALISTA DE DISEÑO Y ANALISIS</t>
  </si>
  <si>
    <t>DEPARTAMENTO DE ESTADISTICAS ESTRUCTURALES-ONE</t>
  </si>
  <si>
    <t>DIVISION DE ESTADISTICAS SOCIALES-ONE</t>
  </si>
  <si>
    <t xml:space="preserve">ANALISTA DE CONGRUENCIA Y CALIDAD DE LA INFORMACION </t>
  </si>
  <si>
    <t>NAIROBY ELIZABETH CHALAS CHALAS</t>
  </si>
  <si>
    <t>ENCARGADA DE LA DIVISION DE CONGRUENCIA Y CALIDAD DE LA INFORMACION</t>
  </si>
  <si>
    <t>ALEXIS ESTEBAN DE JESUS GOMEZ</t>
  </si>
  <si>
    <t>ENC. DEPTO. JURIDICO</t>
  </si>
  <si>
    <t>ENC. DEPTO. RECURSOS HUMANOS</t>
  </si>
  <si>
    <t>ENC. DIV. PRESUPUESTO</t>
  </si>
  <si>
    <t>TECNICO EN PROGRAMACION</t>
  </si>
  <si>
    <t>ENC. DIV. PROCESAMIENTO DE CENSOS Y ENCUESTAS</t>
  </si>
  <si>
    <t>ENC. DEPTO. ARTICULACION DEL SISTEMA ESTADISTICO NACIONAL</t>
  </si>
  <si>
    <t>ENC. DIV. FORMULACION Y SEGUIMIENTO DEL PLAN ESTADISTICO NACIONAL</t>
  </si>
  <si>
    <t>ANALISTA DE CAPACITACION Y DESARROLLO</t>
  </si>
  <si>
    <t xml:space="preserve">ANALISTA DE ESTADISTICAS AMBIENTALES </t>
  </si>
  <si>
    <t>ANALISTA DE RECLUTAMIENTO Y SELECCIÓN DE PERSONAL</t>
  </si>
  <si>
    <t>DIRECTORA DE ESTADISTICAS ECONOMICAS</t>
  </si>
  <si>
    <t>STANLY ABREU DE LA CRUZ</t>
  </si>
  <si>
    <t>JUAN MIGUEL TAVAREZ MATEO</t>
  </si>
  <si>
    <t>ENCARGADO DEL DEPARTAMENTO DE OPERACIONES TIC</t>
  </si>
  <si>
    <t>DEPARTAMENTO DE OPERACIONES TIC-ONE</t>
  </si>
  <si>
    <t>COORDINADORA DE ESTADISTICAS ESTRUCTURALES</t>
  </si>
  <si>
    <t xml:space="preserve">COORDINADORA DE DIRECTORIOS </t>
  </si>
  <si>
    <t xml:space="preserve">COORDINADOR DE ESTADISTICAS DE COMERCIO EXTERIOR </t>
  </si>
  <si>
    <t xml:space="preserve">ANALISTA DE COORDINACION ACADEMICA </t>
  </si>
  <si>
    <t xml:space="preserve">COORDINADORA DE DIRECCION DE ESTADISTICAS ECONOMICAS </t>
  </si>
  <si>
    <t>COORDINADOR (A)</t>
  </si>
  <si>
    <t>MARIA DEIDANIA ESTEVEZ ROJAS</t>
  </si>
  <si>
    <t>ANTONY OSCAR VALDEZ ROSARIO</t>
  </si>
  <si>
    <t>DIVISION DE RELACIONES LABORALES Y SOCIALES-ONE</t>
  </si>
  <si>
    <t>ANALISTA DE RELACIONES LABORALES Y SOCIALES</t>
  </si>
  <si>
    <t>ADY TAVERAS COURLEAUX</t>
  </si>
  <si>
    <t>DIVISION DE SEGURIDAD Y MONITOREO-ONE</t>
  </si>
  <si>
    <t>AMAYA LETICIA GARCIA FERRER</t>
  </si>
  <si>
    <t>COORDINADORA DE IGUALDAD DE GENERO</t>
  </si>
  <si>
    <t>DEPARTAMENTO DE PLANIFICACION Y DESARROLLO-ONE</t>
  </si>
  <si>
    <t>MARIANNI ADON CASTILLO</t>
  </si>
  <si>
    <t>DIVISION DE ADMINISTRACION DE SERVICIOS TIC-ONE</t>
  </si>
  <si>
    <t>TECNICO (A) ADMINISTRATIVO</t>
  </si>
  <si>
    <t>TECNICO (A) DE COMUNICACIONES</t>
  </si>
  <si>
    <t>NICOLE MARIE DE LA CRUZ VASQUEZ</t>
  </si>
  <si>
    <t>YORQUINIA SANCHEZ ENCARNACIÓN</t>
  </si>
  <si>
    <t>DIVISION DE DISEÑO METODOLOGICO Y CONCEPTUAL-ONE</t>
  </si>
  <si>
    <t>TECNICO (A) DISEÑO METODOLOGICO Y CONCEPTUAL</t>
  </si>
  <si>
    <t>TECNICO (A)  DISEÑO METODOLOGICO Y CONCEPTUAL</t>
  </si>
  <si>
    <t>SCHNEIDDER DIEUDONNE RODRIGUEZ</t>
  </si>
  <si>
    <t>DIVISION DE COORDINACION ACADEMICA-ONE</t>
  </si>
  <si>
    <t xml:space="preserve">COORDINADORA DE GESTION ACADEMICA </t>
  </si>
  <si>
    <t>SOPORTE TECNICO (A)</t>
  </si>
  <si>
    <t>ENCARGADO DEL DEPARTAMENTO DE CALIDAD DE LA PRODUCCION ESTADISTICA</t>
  </si>
  <si>
    <t>DIVISION DE INDICES DE PRECIOS MINORISTAS-ONE</t>
  </si>
  <si>
    <t>ANA FRANCHEZCA HEREDIA PEREZ</t>
  </si>
  <si>
    <t>TECNICA DE INDICES DE PRECIOS MINORISTAS</t>
  </si>
  <si>
    <t>ESTELA MICHAEL VILLEGAS GARCIA</t>
  </si>
  <si>
    <t xml:space="preserve">ANALISTA DE PLANIFICACION </t>
  </si>
  <si>
    <t>AMPARO GARCIA MARTINEZ</t>
  </si>
  <si>
    <t>TECNICA DE CONGRUENCIA Y CALIDAD DE LA INFORMACION</t>
  </si>
  <si>
    <t>MARIA MIGUELINA PAULINO DE JULIAO</t>
  </si>
  <si>
    <t>MARIA ROSIDERY PAULINO GUZMAN</t>
  </si>
  <si>
    <t>DEPARTAMENTO DE COMUNICACIONES-ONE</t>
  </si>
  <si>
    <t>PERIODISTA</t>
  </si>
  <si>
    <t>DAYGORO ARIEL DIAZ SORIANO</t>
  </si>
  <si>
    <t>DIVISION DE GESTION DE DATOS-ONE</t>
  </si>
  <si>
    <t>ANALISTA DE GESTION DE DATOS</t>
  </si>
  <si>
    <t>SOMMER ANTONIO MENA SOSA</t>
  </si>
  <si>
    <t>DIVISION DE PROCESAMIENTO DE CENSOS Y ENCUESTAS-ONE</t>
  </si>
  <si>
    <t>RAFAELITO AMEZQUITA ADAMES</t>
  </si>
  <si>
    <t>PAMELA LETICIA DE PAULA GONZALEZ</t>
  </si>
  <si>
    <t>DAVID ANTONIO RAMIREZ MENDEZ</t>
  </si>
  <si>
    <t>HECTOR ELIAS TACTUCK LINARES</t>
  </si>
  <si>
    <t>TAMMY SOUSA BRENS</t>
  </si>
  <si>
    <t>DIVISION DE ANALISIS DE SISTEMAS-ONE</t>
  </si>
  <si>
    <t>ENC. DIVISION ANALISIS DE SISTEMAS</t>
  </si>
  <si>
    <t>WILDO ENRIQUE RUIZ GONZALEZ</t>
  </si>
  <si>
    <t>CHRISTIAN HUMBERTO MARINELLI DE LA CRUZ</t>
  </si>
  <si>
    <t>ENC. DEPTO. DE CENSOS</t>
  </si>
  <si>
    <t>DEPARTAMENTO DE CENSOS-ONE</t>
  </si>
  <si>
    <t>FELIX RAFAEL NUÑEZ DE JESUS</t>
  </si>
  <si>
    <t>KENDRY ESMERLING SANTOS CORDERO</t>
  </si>
  <si>
    <t>ERICA POLANCO DIAZ</t>
  </si>
  <si>
    <t>HECTOR DE JESUS BASORA ARRIAGA</t>
  </si>
  <si>
    <t>DIVISION DE OPERACIONES GEOESTADISTICAS-ONE</t>
  </si>
  <si>
    <t>COORDINADOR DE OPERACIONES GEOESTADISTICAS</t>
  </si>
  <si>
    <t>ANALISTA DE PROCESAMIENTO DE CENSOS Y ENCUESTAS</t>
  </si>
  <si>
    <t>TECNICO DISEÑO METODOLOGICO Y CONCEPTUAL</t>
  </si>
  <si>
    <t>ANALISTA DE DISEÑO METOLÓGICO Y CONCEPTUAL</t>
  </si>
  <si>
    <t>KARINA CARVAJAL VOLQUEZ</t>
  </si>
  <si>
    <t>YOLAIQUI ILIANI POLANCO DOMINGUEZ</t>
  </si>
  <si>
    <t>ADMINISTRADOR SEGURIDAD</t>
  </si>
  <si>
    <t>LORENY TORRES KING</t>
  </si>
  <si>
    <t>LEWYN ARIEL CASTILLO ROBLES</t>
  </si>
  <si>
    <t>JOSE ANTONIO DIAZ RAMIREZ</t>
  </si>
  <si>
    <t>LAUDYS JERUSI ZAPATA</t>
  </si>
  <si>
    <t>SILL NATANAEL BATISTA PERDOMO</t>
  </si>
  <si>
    <t>ALEXA CHANEL MARTINEZ GUERRERO</t>
  </si>
  <si>
    <t>NAURELSYS HERNANDEZ DURAN</t>
  </si>
  <si>
    <t>NANCY MERCEDES MORA ALCANTARA</t>
  </si>
  <si>
    <t>DOMINGO ANTONIO CRUZ LIRIANO</t>
  </si>
  <si>
    <t>VICTOR AMBIORIS DIETSCH VARGAS</t>
  </si>
  <si>
    <t>DARWIN JOSE BERROA LOPEZ</t>
  </si>
  <si>
    <t>YVAN ROBINSON PEREZ FAMILIA</t>
  </si>
  <si>
    <t>PERLA PALOMA CASTILLO PUJOLS</t>
  </si>
  <si>
    <t>KARMYGUERLHO ANTOINE CORPORAN</t>
  </si>
  <si>
    <t>DEPARTAMENTO DE COMPRAS Y CONTRATACIONES-ONE</t>
  </si>
  <si>
    <t>TECNICO EN COMPRAS Y CONTRATACIONES</t>
  </si>
  <si>
    <t>CONTADOR (A)</t>
  </si>
  <si>
    <t>LUISANNA DELL OLIO OGANDO</t>
  </si>
  <si>
    <t>LEANDRO EUGENIO SUERO RAMON</t>
  </si>
  <si>
    <t>ANALISTA DE ESTADISTICA ESTRUCTURALES</t>
  </si>
  <si>
    <t>ANALISTA DE NOMINAS</t>
  </si>
  <si>
    <t>TECNICO (A) CONTABILIDAD</t>
  </si>
  <si>
    <t xml:space="preserve">ANALISTA DE DIRECTORIOS </t>
  </si>
  <si>
    <t xml:space="preserve">ANALISTA DE ESTADISTICAS DEMOGRAFICAS </t>
  </si>
  <si>
    <t>DIRECTORA DE NORMATIVAS Y METODOLOGIA</t>
  </si>
  <si>
    <t>LOREN ADELAIDA CRUZ SANTOS</t>
  </si>
  <si>
    <t>ANMY GABRIELA GUZMAN NUÑEZ</t>
  </si>
  <si>
    <t>JOHNNY ENMANUEL VARGAS MATOS</t>
  </si>
  <si>
    <t>TECNICO DE DISEÑO Y ANALISIS</t>
  </si>
  <si>
    <t>ARLIN MICHELL MONTERO ENCARNACION</t>
  </si>
  <si>
    <t>DALBA HEREDIA HEREDIA</t>
  </si>
  <si>
    <t>ALFREDO JOSE MENA TOBAL</t>
  </si>
  <si>
    <t>ANALISTA SISTEMA NORMATIVO</t>
  </si>
  <si>
    <t>RAISI MIGUELINA SANCHEZ GARCIA</t>
  </si>
  <si>
    <t>DEPARTAMENTO DE SISTEMA NORMATIVO</t>
  </si>
  <si>
    <t>TECNICA DE TESORERIA</t>
  </si>
  <si>
    <t>ADMINISTRADOR SEGURIDAD TECNOLOGICA</t>
  </si>
  <si>
    <t>TECNICA DE DISEÑO Y ANALISIS</t>
  </si>
  <si>
    <t>TECNICA DE INDICES DE PRODUCCION</t>
  </si>
  <si>
    <t xml:space="preserve">TECNICA DE LEVANTAMIENTO Y ANALISIS OPERACIONES ESTADISTICAS </t>
  </si>
  <si>
    <t>TECNICA DE SERVICIOS DE INFORMACION</t>
  </si>
  <si>
    <t>JEREMIAS MEJIA RODRIGUEZ</t>
  </si>
  <si>
    <t>ANALISTA DE ESTADISTICAS DEMOGRAFICAS</t>
  </si>
  <si>
    <t>DIVISION DE ESTADISTICAS DEMOGRAFICAS-ONE</t>
  </si>
  <si>
    <t>DAURIN MACKENLY PEREZ CONTRERAS</t>
  </si>
  <si>
    <t>ENCARGADO DE LA DIVISION DE SEGURIDAD Y MONITOREO</t>
  </si>
  <si>
    <t>DIVISION DE ACCESO A LA INFORMACION PUBLICA</t>
  </si>
  <si>
    <t>TECNICA DE ACCESO A LA INFORMACION</t>
  </si>
  <si>
    <t>ELIANNY GISSELL HERNANDEZ BRITO</t>
  </si>
  <si>
    <t>JUAN JEFFRY STEPHAN BRITO</t>
  </si>
  <si>
    <t>CELISVEL CHALAS LLUBERES</t>
  </si>
  <si>
    <t>ANALISTA DE INVESTIGACIONES</t>
  </si>
  <si>
    <t>MINISTERIO DE HACIENDA Y ECONOMÍA</t>
  </si>
  <si>
    <t>CAYRI KARINA LOPEZ TRINIDAD</t>
  </si>
  <si>
    <t>MELVIN EMILIO SANTANA CASTILLO</t>
  </si>
  <si>
    <t>DIVISION DE DESARROLLO INSTITUCIONAL Y CALIDAD EN LA GESTION-ONE</t>
  </si>
  <si>
    <t>MARIA DE LOURDES GUERRERO GAVILAN</t>
  </si>
  <si>
    <t>GABRIEL VIDAL VARGAS GONZALEZ</t>
  </si>
  <si>
    <t>TECNICO (A) EN CALIDAD EN LA GESTION</t>
  </si>
  <si>
    <t>TECNICO DE ACCESO A LA INFORMACION</t>
  </si>
  <si>
    <t>ABIGAIL ROMERO ALMONTE</t>
  </si>
  <si>
    <t>VICTOR ALFONSO RODRIGUEZ TEJADA</t>
  </si>
  <si>
    <t>NATALIA TAVAREZ BENOIT</t>
  </si>
  <si>
    <t>EDUARDO XAVIER BAEZ MENDEZ</t>
  </si>
  <si>
    <t>LEIDY OSANNA MATEO BITOLO</t>
  </si>
  <si>
    <t>JUAN CARLOS SANCHEZ ASENCIO</t>
  </si>
  <si>
    <t>YADIRA NATALY GERONIMO SEVERINO</t>
  </si>
  <si>
    <t>MEDICO</t>
  </si>
  <si>
    <t>DEPARTAMENTO DE RECURSOS HUMANOS-ONE</t>
  </si>
  <si>
    <t>ENCARGADO (A) DIVISION SERVICIOS GENERALES</t>
  </si>
  <si>
    <t>DIVISION DE SERVICIOS GENERALES-ONE</t>
  </si>
  <si>
    <t>TECNICO DE OPERACIONES DE CENSO</t>
  </si>
  <si>
    <t>DIVISION DE OPERACIONES DE CENSOS-ONE</t>
  </si>
  <si>
    <t>TECNICO DE INDICES DE PRODUCCION</t>
  </si>
  <si>
    <t>DIVISION DE INDICES DE PRODUCCION-ONE</t>
  </si>
  <si>
    <t>DEPARTAMENTO DE ESTADÍSTICAS AMBIENTALES-ONE</t>
  </si>
  <si>
    <t>ANALISTA DE PLANIFICACIÓN ACADEMICA</t>
  </si>
  <si>
    <t>DIVISION DE PLANIFICACION ACADEMICA-ONE</t>
  </si>
  <si>
    <t>ALEXANDRA ELIZABETH DE LEON MEJIA</t>
  </si>
  <si>
    <t>JOSE RAFAEL ESTEVEZ FIGUEROA</t>
  </si>
  <si>
    <t>ENC. DEPTARTAMENTO ADMINISTRATIVO</t>
  </si>
  <si>
    <t>GESTOR ENERGETICO</t>
  </si>
  <si>
    <t>OFICINA NACIONAL DE ESTADÍSTICAS-ONE</t>
  </si>
  <si>
    <t>STTEFANIE YARIBEL GUZMAN RAMOS</t>
  </si>
  <si>
    <t>ALTAGRACIA RAMONA PERALTA DE SANTA MARIA</t>
  </si>
  <si>
    <t>ENC. DEPTO. DE VINCULACIONES</t>
  </si>
  <si>
    <t>DEPARTAMENTO DE VINCULACIONES-ONE</t>
  </si>
  <si>
    <t>JUAN FRANCISCO DE LOS SANTOS PACHECO</t>
  </si>
  <si>
    <t>CORRECTOR (A) DE ESTILO</t>
  </si>
  <si>
    <t>DIVISION DE DISEÑO Y PUBLICACIONES-ONE</t>
  </si>
  <si>
    <t xml:space="preserve">COORDINADORA DE INDICE DE PRODUCCION </t>
  </si>
  <si>
    <t>COORDINADOR INDICE DE PRECIOS MINORISTAS</t>
  </si>
  <si>
    <t>ENC. DEPTO. DE ESTADISTICAS ESTRUCTURALES</t>
  </si>
  <si>
    <t xml:space="preserve">ENCARGADA DPTO. DE ESTADISTICAS AMBIENTALES </t>
  </si>
  <si>
    <t xml:space="preserve">TECNICO DE LEVANTAMIENTO Y ANALISIS OPERACIONES ESTADISTICAS </t>
  </si>
  <si>
    <t>IVAN ALBERTO OTTENWALDER NUÑEZ</t>
  </si>
  <si>
    <t>KASSANDRA SANCHEZ TEJADA</t>
  </si>
  <si>
    <t>DIVISION DE LEVANTAMIENTO Y ANALISIS OPERACIONES ESTADISTICA-ONE</t>
  </si>
  <si>
    <t>BIANCA LISI VALDEZ NUÑEZ</t>
  </si>
  <si>
    <t>NOELIA CRISTINA NUÑEZ PUELLO</t>
  </si>
  <si>
    <t>STEVEN NARCISO MAMBRU AMARANTE</t>
  </si>
  <si>
    <t>ONEEL ABRAHAN ROSARIO ROJAS</t>
  </si>
  <si>
    <t>YEISON MANUEL DEMORIZI</t>
  </si>
  <si>
    <t>DIVISION DE OPERACIONES DE CAMPO-ONE</t>
  </si>
  <si>
    <t>PAMELA PEREZ DE LEON</t>
  </si>
  <si>
    <t>DIVISION DE GEOMATICA-ONE</t>
  </si>
  <si>
    <t>TECNICO EN GEOMATICA</t>
  </si>
  <si>
    <t>JUAN RAMON ALBERTO ZORRILLA CHALAS</t>
  </si>
  <si>
    <t>SECCION DE TESORERIA-ONE</t>
  </si>
  <si>
    <t>ENC. DIVISION DE RELACIONES INTERNACIONALES</t>
  </si>
  <si>
    <t>DIVISION DE COMUNICACIONES INTERNAS Y EXTERNAS-ONE</t>
  </si>
  <si>
    <t>COORDINADOR DE OPERACIONES DE CAMPO</t>
  </si>
  <si>
    <t>DIRECCION DE NORMATIVAS Y METODOLOGIA-ONE</t>
  </si>
  <si>
    <t xml:space="preserve">                                   Mes de Marzo 2026</t>
  </si>
  <si>
    <t>MERI RAIDIRIS GUZMAN SORIANO</t>
  </si>
  <si>
    <t>ANALISTA DE RECURSOS HUMANOS</t>
  </si>
  <si>
    <t>JEY HARRISON GONZALEZ SANCHEZ</t>
  </si>
  <si>
    <t>JHASLYN ANDREINA CALDERON ARIAS</t>
  </si>
  <si>
    <t>Total general: 129</t>
  </si>
  <si>
    <t>TECNICO DE ESTADISTICAS ESTRUCTURALES</t>
  </si>
  <si>
    <t>ESCUELA NACIONAL DE ESTADISTICA-ONE</t>
  </si>
  <si>
    <t>ENCARGADA DE LA ESCUELA NACIONAL DE ESTADISTICAS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</si>
</sst>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&quot;$&quot;#,##0.00_);\(&quot;$&quot;#,##0.00\)"/>
    <numFmt numFmtId="165" formatCode="_(&quot;$&quot;* #,##0.00_);_(&quot;$&quot;* \(#,##0.00\);_(&quot;$&quot;* &quot;-&quot;??_);_(@_)"/>
    <numFmt numFmtId="166" formatCode="_(* #,##0.00_);_(* \(#,##0.00\);_(* &quot;-&quot;??_);_(@_)"/>
    <numFmt numFmtId="167" formatCode="dd/mm/yyyy;@"/>
  </numFmts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0"/>
      <name val="Arial"/>
      <family val="2"/>
    </font>
    <font>
      <sz val="12"/>
      <color theme="1"/>
      <name val="Calibri"/>
      <family val="2"/>
      <scheme val="minor"/>
    </font>
    <font>
      <b/>
      <sz val="20"/>
      <color theme="0"/>
      <name val="Arial"/>
      <family val="2"/>
    </font>
    <font>
      <b/>
      <sz val="16"/>
      <color theme="0"/>
      <name val="Arial"/>
      <family val="2"/>
    </font>
    <font>
      <sz val="1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6"/>
      <color theme="2"/>
      <name val="Arial"/>
      <family val="2"/>
    </font>
  </fonts>
  <fills count="39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-0.499984740745262"/>
        <bgColor indexed="64"/>
      </patternFill>
    </fill>
  </fills>
  <borders count="2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4">
    <xf numFmtId="0" fontId="0" fillId="0" borderId="0"/>
    <xf numFmtId="166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165" fontId="1" fillId="0" borderId="0" applyFont="0" applyFill="0" applyBorder="0" applyAlignment="0" applyProtection="0"/>
  </cellStyleXfs>
  <cellXfs count="99">
    <xf numFmtId="0" fontId="0" fillId="0" borderId="0" xfId="0"/>
    <xf numFmtId="0" fontId="0" fillId="0" borderId="0" xfId="0" applyAlignment="1">
      <alignment horizontal="center" vertical="center"/>
    </xf>
    <xf numFmtId="0" fontId="0" fillId="0" borderId="0" xfId="0" applyAlignment="1">
      <alignment horizontal="center"/>
    </xf>
    <xf numFmtId="0" fontId="16" fillId="0" borderId="0" xfId="0" applyFont="1" applyAlignment="1">
      <alignment horizontal="center"/>
    </xf>
    <xf numFmtId="166" fontId="19" fillId="34" borderId="0" xfId="1" applyFont="1" applyFill="1" applyAlignment="1"/>
    <xf numFmtId="166" fontId="0" fillId="0" borderId="0" xfId="1" applyFont="1" applyFill="1" applyAlignment="1"/>
    <xf numFmtId="0" fontId="0" fillId="35" borderId="12" xfId="0" applyFill="1" applyBorder="1"/>
    <xf numFmtId="0" fontId="0" fillId="35" borderId="13" xfId="0" applyFill="1" applyBorder="1"/>
    <xf numFmtId="0" fontId="16" fillId="0" borderId="0" xfId="0" applyFont="1"/>
    <xf numFmtId="0" fontId="16" fillId="37" borderId="0" xfId="0" applyFont="1" applyFill="1"/>
    <xf numFmtId="0" fontId="0" fillId="37" borderId="0" xfId="0" applyFill="1"/>
    <xf numFmtId="0" fontId="22" fillId="37" borderId="0" xfId="0" applyFont="1" applyFill="1"/>
    <xf numFmtId="0" fontId="0" fillId="36" borderId="0" xfId="0" applyFill="1"/>
    <xf numFmtId="0" fontId="16" fillId="36" borderId="0" xfId="0" applyFont="1" applyFill="1"/>
    <xf numFmtId="166" fontId="23" fillId="34" borderId="0" xfId="1" applyFont="1" applyFill="1" applyAlignment="1"/>
    <xf numFmtId="0" fontId="23" fillId="34" borderId="0" xfId="1" applyNumberFormat="1" applyFont="1" applyFill="1" applyAlignment="1">
      <alignment horizontal="center"/>
    </xf>
    <xf numFmtId="0" fontId="0" fillId="37" borderId="0" xfId="0" applyFill="1" applyAlignment="1">
      <alignment vertical="center"/>
    </xf>
    <xf numFmtId="166" fontId="0" fillId="0" borderId="0" xfId="1" applyFont="1" applyFill="1" applyAlignment="1">
      <alignment vertical="top"/>
    </xf>
    <xf numFmtId="166" fontId="0" fillId="0" borderId="0" xfId="1" applyFont="1" applyAlignment="1">
      <alignment vertical="top" wrapText="1"/>
    </xf>
    <xf numFmtId="166" fontId="0" fillId="0" borderId="0" xfId="1" applyFont="1" applyFill="1" applyAlignment="1">
      <alignment vertical="top" wrapText="1"/>
    </xf>
    <xf numFmtId="166" fontId="0" fillId="0" borderId="0" xfId="1" applyFont="1" applyAlignment="1">
      <alignment vertical="top"/>
    </xf>
    <xf numFmtId="166" fontId="0" fillId="35" borderId="13" xfId="1" applyFont="1" applyFill="1" applyBorder="1" applyAlignment="1">
      <alignment vertical="top"/>
    </xf>
    <xf numFmtId="166" fontId="0" fillId="35" borderId="13" xfId="1" applyFont="1" applyFill="1" applyBorder="1" applyAlignment="1">
      <alignment vertical="top" wrapText="1"/>
    </xf>
    <xf numFmtId="166" fontId="0" fillId="35" borderId="14" xfId="1" applyFont="1" applyFill="1" applyBorder="1" applyAlignment="1">
      <alignment vertical="top" wrapText="1"/>
    </xf>
    <xf numFmtId="0" fontId="0" fillId="0" borderId="0" xfId="0" applyAlignment="1">
      <alignment horizontal="left"/>
    </xf>
    <xf numFmtId="166" fontId="0" fillId="0" borderId="0" xfId="1" applyFont="1" applyFill="1"/>
    <xf numFmtId="0" fontId="16" fillId="0" borderId="0" xfId="0" applyFont="1" applyAlignment="1">
      <alignment horizontal="left" vertical="center"/>
    </xf>
    <xf numFmtId="166" fontId="16" fillId="0" borderId="0" xfId="1" applyFont="1" applyFill="1" applyAlignment="1">
      <alignment vertical="top"/>
    </xf>
    <xf numFmtId="166" fontId="16" fillId="0" borderId="0" xfId="1" applyFont="1" applyFill="1" applyAlignment="1">
      <alignment vertical="top" wrapText="1"/>
    </xf>
    <xf numFmtId="14" fontId="0" fillId="0" borderId="0" xfId="0" applyNumberFormat="1"/>
    <xf numFmtId="166" fontId="19" fillId="0" borderId="0" xfId="1" applyFont="1" applyFill="1"/>
    <xf numFmtId="0" fontId="0" fillId="0" borderId="0" xfId="0" applyAlignment="1">
      <alignment horizontal="left" wrapText="1"/>
    </xf>
    <xf numFmtId="0" fontId="0" fillId="35" borderId="13" xfId="0" applyFill="1" applyBorder="1" applyAlignment="1">
      <alignment horizontal="left"/>
    </xf>
    <xf numFmtId="166" fontId="19" fillId="34" borderId="0" xfId="1" applyFont="1" applyFill="1" applyAlignment="1">
      <alignment horizontal="left"/>
    </xf>
    <xf numFmtId="0" fontId="16" fillId="0" borderId="0" xfId="0" applyFont="1" applyAlignment="1">
      <alignment horizontal="left"/>
    </xf>
    <xf numFmtId="0" fontId="16" fillId="38" borderId="12" xfId="0" applyFont="1" applyFill="1" applyBorder="1"/>
    <xf numFmtId="0" fontId="16" fillId="38" borderId="10" xfId="0" applyFont="1" applyFill="1" applyBorder="1"/>
    <xf numFmtId="166" fontId="0" fillId="35" borderId="15" xfId="1" applyFont="1" applyFill="1" applyBorder="1" applyAlignment="1"/>
    <xf numFmtId="0" fontId="0" fillId="35" borderId="13" xfId="0" applyFill="1" applyBorder="1" applyAlignment="1">
      <alignment horizontal="center"/>
    </xf>
    <xf numFmtId="14" fontId="0" fillId="0" borderId="0" xfId="0" applyNumberFormat="1" applyAlignment="1">
      <alignment horizontal="center"/>
    </xf>
    <xf numFmtId="14" fontId="0" fillId="37" borderId="0" xfId="0" applyNumberFormat="1" applyFill="1" applyAlignment="1">
      <alignment horizontal="center"/>
    </xf>
    <xf numFmtId="0" fontId="0" fillId="37" borderId="0" xfId="0" applyFill="1" applyAlignment="1">
      <alignment horizontal="center"/>
    </xf>
    <xf numFmtId="166" fontId="19" fillId="34" borderId="0" xfId="1" applyFont="1" applyFill="1" applyAlignment="1">
      <alignment horizontal="center"/>
    </xf>
    <xf numFmtId="0" fontId="16" fillId="0" borderId="0" xfId="0" applyFont="1" applyAlignment="1">
      <alignment horizontal="center" vertical="center"/>
    </xf>
    <xf numFmtId="4" fontId="0" fillId="0" borderId="0" xfId="0" applyNumberFormat="1" applyAlignment="1">
      <alignment horizontal="center"/>
    </xf>
    <xf numFmtId="4" fontId="0" fillId="37" borderId="0" xfId="0" applyNumberFormat="1" applyFill="1" applyAlignment="1">
      <alignment horizontal="center"/>
    </xf>
    <xf numFmtId="166" fontId="0" fillId="0" borderId="0" xfId="1" applyFont="1" applyBorder="1" applyAlignment="1">
      <alignment horizontal="center" wrapText="1"/>
    </xf>
    <xf numFmtId="166" fontId="0" fillId="0" borderId="0" xfId="1" applyFont="1" applyFill="1" applyAlignment="1">
      <alignment horizontal="center" wrapText="1"/>
    </xf>
    <xf numFmtId="4" fontId="0" fillId="0" borderId="0" xfId="0" applyNumberFormat="1" applyAlignment="1">
      <alignment horizontal="center" wrapText="1"/>
    </xf>
    <xf numFmtId="0" fontId="0" fillId="0" borderId="0" xfId="0" applyAlignment="1">
      <alignment horizontal="center" wrapText="1"/>
    </xf>
    <xf numFmtId="4" fontId="0" fillId="37" borderId="0" xfId="0" applyNumberFormat="1" applyFill="1" applyAlignment="1">
      <alignment horizontal="center" wrapText="1"/>
    </xf>
    <xf numFmtId="0" fontId="16" fillId="0" borderId="0" xfId="0" applyFont="1" applyAlignment="1">
      <alignment horizontal="left" vertical="top"/>
    </xf>
    <xf numFmtId="166" fontId="0" fillId="35" borderId="13" xfId="1" applyFont="1" applyFill="1" applyBorder="1" applyAlignment="1">
      <alignment horizontal="right" vertical="top"/>
    </xf>
    <xf numFmtId="166" fontId="0" fillId="0" borderId="0" xfId="1" applyFont="1" applyFill="1" applyAlignment="1">
      <alignment horizontal="right" vertical="top"/>
    </xf>
    <xf numFmtId="166" fontId="16" fillId="0" borderId="0" xfId="1" applyFont="1" applyFill="1" applyAlignment="1">
      <alignment horizontal="right" vertical="top"/>
    </xf>
    <xf numFmtId="166" fontId="0" fillId="0" borderId="0" xfId="1" applyFont="1" applyAlignment="1">
      <alignment horizontal="right" vertical="top"/>
    </xf>
    <xf numFmtId="2" fontId="0" fillId="35" borderId="13" xfId="1" applyNumberFormat="1" applyFont="1" applyFill="1" applyBorder="1" applyAlignment="1">
      <alignment vertical="top"/>
    </xf>
    <xf numFmtId="2" fontId="0" fillId="0" borderId="0" xfId="1" applyNumberFormat="1" applyFont="1" applyFill="1"/>
    <xf numFmtId="2" fontId="16" fillId="0" borderId="0" xfId="1" applyNumberFormat="1" applyFont="1" applyFill="1" applyAlignment="1">
      <alignment vertical="top"/>
    </xf>
    <xf numFmtId="2" fontId="0" fillId="0" borderId="0" xfId="1" applyNumberFormat="1" applyFont="1" applyFill="1" applyAlignment="1">
      <alignment vertical="top"/>
    </xf>
    <xf numFmtId="2" fontId="0" fillId="0" borderId="0" xfId="1" applyNumberFormat="1" applyFont="1" applyAlignment="1">
      <alignment vertical="top"/>
    </xf>
    <xf numFmtId="4" fontId="16" fillId="0" borderId="0" xfId="0" applyNumberFormat="1" applyFont="1"/>
    <xf numFmtId="164" fontId="0" fillId="0" borderId="0" xfId="1" applyNumberFormat="1" applyFont="1" applyFill="1"/>
    <xf numFmtId="166" fontId="0" fillId="0" borderId="0" xfId="1" applyFont="1"/>
    <xf numFmtId="166" fontId="23" fillId="34" borderId="0" xfId="1" applyFont="1" applyFill="1" applyAlignment="1">
      <alignment vertical="center"/>
    </xf>
    <xf numFmtId="1" fontId="1" fillId="0" borderId="0" xfId="1" applyNumberFormat="1" applyFont="1" applyAlignment="1">
      <alignment horizontal="center"/>
    </xf>
    <xf numFmtId="166" fontId="1" fillId="0" borderId="0" xfId="1" applyFont="1"/>
    <xf numFmtId="167" fontId="0" fillId="37" borderId="0" xfId="0" applyNumberFormat="1" applyFill="1" applyAlignment="1">
      <alignment horizontal="center"/>
    </xf>
    <xf numFmtId="165" fontId="0" fillId="0" borderId="0" xfId="43" applyFont="1"/>
    <xf numFmtId="4" fontId="0" fillId="0" borderId="0" xfId="0" applyNumberFormat="1"/>
    <xf numFmtId="166" fontId="18" fillId="33" borderId="23" xfId="1" applyFont="1" applyFill="1" applyBorder="1" applyAlignment="1">
      <alignment horizontal="center" vertical="center"/>
    </xf>
    <xf numFmtId="0" fontId="18" fillId="33" borderId="21" xfId="1" applyNumberFormat="1" applyFont="1" applyFill="1" applyBorder="1" applyAlignment="1">
      <alignment horizontal="center" vertical="center"/>
    </xf>
    <xf numFmtId="0" fontId="18" fillId="33" borderId="22" xfId="1" applyNumberFormat="1" applyFont="1" applyFill="1" applyBorder="1" applyAlignment="1">
      <alignment horizontal="center" vertical="center"/>
    </xf>
    <xf numFmtId="166" fontId="18" fillId="33" borderId="18" xfId="1" applyFont="1" applyFill="1" applyBorder="1" applyAlignment="1">
      <alignment horizontal="center" vertical="center"/>
    </xf>
    <xf numFmtId="166" fontId="18" fillId="33" borderId="11" xfId="1" applyFont="1" applyFill="1" applyBorder="1" applyAlignment="1">
      <alignment horizontal="center" vertical="center"/>
    </xf>
    <xf numFmtId="0" fontId="20" fillId="35" borderId="10" xfId="0" applyFont="1" applyFill="1" applyBorder="1" applyAlignment="1">
      <alignment horizontal="center"/>
    </xf>
    <xf numFmtId="0" fontId="20" fillId="35" borderId="0" xfId="0" applyFont="1" applyFill="1" applyAlignment="1">
      <alignment horizontal="center"/>
    </xf>
    <xf numFmtId="0" fontId="20" fillId="35" borderId="15" xfId="0" applyFont="1" applyFill="1" applyBorder="1" applyAlignment="1">
      <alignment horizontal="center"/>
    </xf>
    <xf numFmtId="0" fontId="21" fillId="35" borderId="10" xfId="0" applyFont="1" applyFill="1" applyBorder="1" applyAlignment="1">
      <alignment horizontal="center"/>
    </xf>
    <xf numFmtId="0" fontId="21" fillId="35" borderId="0" xfId="0" applyFont="1" applyFill="1" applyAlignment="1">
      <alignment horizontal="center"/>
    </xf>
    <xf numFmtId="0" fontId="21" fillId="35" borderId="15" xfId="0" applyFont="1" applyFill="1" applyBorder="1" applyAlignment="1">
      <alignment horizontal="center"/>
    </xf>
    <xf numFmtId="0" fontId="24" fillId="35" borderId="10" xfId="0" applyFont="1" applyFill="1" applyBorder="1" applyAlignment="1">
      <alignment horizontal="center"/>
    </xf>
    <xf numFmtId="0" fontId="24" fillId="35" borderId="0" xfId="0" applyFont="1" applyFill="1" applyAlignment="1">
      <alignment horizontal="center"/>
    </xf>
    <xf numFmtId="166" fontId="18" fillId="33" borderId="18" xfId="1" applyFont="1" applyFill="1" applyBorder="1" applyAlignment="1">
      <alignment horizontal="left" vertical="center"/>
    </xf>
    <xf numFmtId="166" fontId="18" fillId="33" borderId="11" xfId="1" applyFont="1" applyFill="1" applyBorder="1" applyAlignment="1">
      <alignment horizontal="left" vertical="center"/>
    </xf>
    <xf numFmtId="0" fontId="21" fillId="35" borderId="16" xfId="0" applyFont="1" applyFill="1" applyBorder="1" applyAlignment="1">
      <alignment horizontal="center"/>
    </xf>
    <xf numFmtId="0" fontId="21" fillId="35" borderId="17" xfId="0" applyFont="1" applyFill="1" applyBorder="1" applyAlignment="1">
      <alignment horizontal="center"/>
    </xf>
    <xf numFmtId="166" fontId="18" fillId="33" borderId="19" xfId="1" applyFont="1" applyFill="1" applyBorder="1" applyAlignment="1">
      <alignment horizontal="center" vertical="center"/>
    </xf>
    <xf numFmtId="166" fontId="18" fillId="33" borderId="20" xfId="1" applyFont="1" applyFill="1" applyBorder="1" applyAlignment="1">
      <alignment horizontal="center" vertical="center"/>
    </xf>
    <xf numFmtId="166" fontId="18" fillId="33" borderId="18" xfId="1" applyFont="1" applyFill="1" applyBorder="1" applyAlignment="1">
      <alignment horizontal="right" vertical="center"/>
    </xf>
    <xf numFmtId="166" fontId="18" fillId="33" borderId="11" xfId="1" applyFont="1" applyFill="1" applyBorder="1" applyAlignment="1">
      <alignment horizontal="right" vertical="center"/>
    </xf>
    <xf numFmtId="2" fontId="18" fillId="33" borderId="18" xfId="1" applyNumberFormat="1" applyFont="1" applyFill="1" applyBorder="1" applyAlignment="1">
      <alignment horizontal="center" vertical="center"/>
    </xf>
    <xf numFmtId="2" fontId="18" fillId="33" borderId="11" xfId="1" applyNumberFormat="1" applyFont="1" applyFill="1" applyBorder="1" applyAlignment="1">
      <alignment horizontal="center" vertical="center"/>
    </xf>
    <xf numFmtId="0" fontId="0" fillId="0" borderId="0" xfId="0" applyFill="1" applyAlignment="1">
      <alignment horizontal="left"/>
    </xf>
    <xf numFmtId="0" fontId="0" fillId="0" borderId="0" xfId="0" applyFill="1"/>
    <xf numFmtId="4" fontId="0" fillId="0" borderId="0" xfId="0" applyNumberFormat="1" applyFill="1" applyAlignment="1">
      <alignment horizontal="center" wrapText="1"/>
    </xf>
    <xf numFmtId="4" fontId="0" fillId="0" borderId="0" xfId="0" applyNumberFormat="1" applyFill="1" applyAlignment="1">
      <alignment horizontal="center"/>
    </xf>
    <xf numFmtId="167" fontId="0" fillId="0" borderId="0" xfId="0" applyNumberFormat="1" applyFill="1" applyAlignment="1">
      <alignment horizontal="center"/>
    </xf>
    <xf numFmtId="0" fontId="0" fillId="0" borderId="0" xfId="0" applyFill="1" applyAlignment="1">
      <alignment horizontal="center"/>
    </xf>
  </cellXfs>
  <cellStyles count="44">
    <cellStyle name="20% - Énfasis1" xfId="20" builtinId="30" customBuiltin="1"/>
    <cellStyle name="20% - Énfasis2" xfId="24" builtinId="34" customBuiltin="1"/>
    <cellStyle name="20% - Énfasis3" xfId="28" builtinId="38" customBuiltin="1"/>
    <cellStyle name="20% - Énfasis4" xfId="32" builtinId="42" customBuiltin="1"/>
    <cellStyle name="20% - Énfasis5" xfId="36" builtinId="46" customBuiltin="1"/>
    <cellStyle name="20% - Énfasis6" xfId="40" builtinId="50" customBuiltin="1"/>
    <cellStyle name="40% - Énfasis1" xfId="21" builtinId="31" customBuiltin="1"/>
    <cellStyle name="40% - Énfasis2" xfId="25" builtinId="35" customBuiltin="1"/>
    <cellStyle name="40% - Énfasis3" xfId="29" builtinId="39" customBuiltin="1"/>
    <cellStyle name="40% - Énfasis4" xfId="33" builtinId="43" customBuiltin="1"/>
    <cellStyle name="40% - Énfasis5" xfId="37" builtinId="47" customBuiltin="1"/>
    <cellStyle name="40% - Énfasis6" xfId="41" builtinId="51" customBuiltin="1"/>
    <cellStyle name="60% - Énfasis1" xfId="22" builtinId="32" customBuiltin="1"/>
    <cellStyle name="60% - Énfasis2" xfId="26" builtinId="36" customBuiltin="1"/>
    <cellStyle name="60% - Énfasis3" xfId="30" builtinId="40" customBuiltin="1"/>
    <cellStyle name="60% - Énfasis4" xfId="34" builtinId="44" customBuiltin="1"/>
    <cellStyle name="60% - Énfasis5" xfId="38" builtinId="48" customBuiltin="1"/>
    <cellStyle name="60% - Énfasis6" xfId="42" builtinId="52" customBuiltin="1"/>
    <cellStyle name="Bueno" xfId="7" builtinId="26" customBuiltin="1"/>
    <cellStyle name="Cálculo" xfId="12" builtinId="22" customBuiltin="1"/>
    <cellStyle name="Celda de comprobación" xfId="14" builtinId="23" customBuiltin="1"/>
    <cellStyle name="Celda vinculada" xfId="13" builtinId="24" customBuiltin="1"/>
    <cellStyle name="Encabezado 1" xfId="3" builtinId="16" customBuiltin="1"/>
    <cellStyle name="Encabezado 4" xfId="6" builtinId="19" customBuiltin="1"/>
    <cellStyle name="Énfasis1" xfId="19" builtinId="29" customBuiltin="1"/>
    <cellStyle name="Énfasis2" xfId="23" builtinId="33" customBuiltin="1"/>
    <cellStyle name="Énfasis3" xfId="27" builtinId="37" customBuiltin="1"/>
    <cellStyle name="Énfasis4" xfId="31" builtinId="41" customBuiltin="1"/>
    <cellStyle name="Énfasis5" xfId="35" builtinId="45" customBuiltin="1"/>
    <cellStyle name="Énfasis6" xfId="39" builtinId="49" customBuiltin="1"/>
    <cellStyle name="Entrada" xfId="10" builtinId="20" customBuiltin="1"/>
    <cellStyle name="Incorrecto" xfId="8" builtinId="27" customBuiltin="1"/>
    <cellStyle name="Millares" xfId="1" builtinId="3"/>
    <cellStyle name="Moneda" xfId="43" builtinId="4"/>
    <cellStyle name="Neutral" xfId="9" builtinId="28" customBuiltin="1"/>
    <cellStyle name="Normal" xfId="0" builtinId="0"/>
    <cellStyle name="Notas" xfId="16" builtinId="10" customBuiltin="1"/>
    <cellStyle name="Salida" xfId="11" builtinId="21" customBuiltin="1"/>
    <cellStyle name="Texto de advertencia" xfId="15" builtinId="11" customBuiltin="1"/>
    <cellStyle name="Texto explicativo" xfId="17" builtinId="53" customBuiltin="1"/>
    <cellStyle name="Título" xfId="2" builtinId="15" customBuiltin="1"/>
    <cellStyle name="Título 2" xfId="4" builtinId="17" customBuiltin="1"/>
    <cellStyle name="Título 3" xfId="5" builtinId="18" customBuiltin="1"/>
    <cellStyle name="Total" xfId="18" builtinId="25" customBuiltin="1"/>
  </cellStyles>
  <dxfs count="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emf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323023</xdr:colOff>
      <xdr:row>0</xdr:row>
      <xdr:rowOff>148631</xdr:rowOff>
    </xdr:from>
    <xdr:to>
      <xdr:col>14</xdr:col>
      <xdr:colOff>870371</xdr:colOff>
      <xdr:row>4</xdr:row>
      <xdr:rowOff>215489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87548" y="148631"/>
          <a:ext cx="2336367" cy="1181283"/>
        </a:xfrm>
        <a:prstGeom prst="rect">
          <a:avLst/>
        </a:prstGeom>
        <a:solidFill>
          <a:schemeClr val="bg1"/>
        </a:solidFill>
        <a:ln w="28575">
          <a:solidFill>
            <a:schemeClr val="tx1"/>
          </a:solidFill>
        </a:ln>
        <a:effectLst>
          <a:outerShdw blurRad="76200" dir="13500000" sy="23000" kx="1200000" algn="br" rotWithShape="0">
            <a:schemeClr val="bg1">
              <a:alpha val="20000"/>
            </a:schemeClr>
          </a:outerShdw>
        </a:effectLst>
      </xdr:spPr>
    </xdr:pic>
    <xdr:clientData/>
  </xdr:twoCellAnchor>
  <xdr:twoCellAnchor editAs="oneCell">
    <xdr:from>
      <xdr:col>2</xdr:col>
      <xdr:colOff>1104900</xdr:colOff>
      <xdr:row>139</xdr:row>
      <xdr:rowOff>57150</xdr:rowOff>
    </xdr:from>
    <xdr:to>
      <xdr:col>5</xdr:col>
      <xdr:colOff>47625</xdr:colOff>
      <xdr:row>154</xdr:row>
      <xdr:rowOff>9524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AA891ABF-2A89-4442-88B3-7A82AEAD09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29100" y="24022050"/>
          <a:ext cx="9267825" cy="28765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19050</xdr:colOff>
      <xdr:row>0</xdr:row>
      <xdr:rowOff>28575</xdr:rowOff>
    </xdr:from>
    <xdr:to>
      <xdr:col>1</xdr:col>
      <xdr:colOff>2324100</xdr:colOff>
      <xdr:row>4</xdr:row>
      <xdr:rowOff>57150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9316992C-15EA-4BCC-ADC3-AF48FF5025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85750" y="28575"/>
          <a:ext cx="2305050" cy="1143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HK154"/>
  <sheetViews>
    <sheetView showGridLines="0" tabSelected="1" showWhiteSpace="0" topLeftCell="A117" zoomScaleNormal="100" zoomScaleSheetLayoutView="57" zoomScalePageLayoutView="70" workbookViewId="0">
      <selection activeCell="C141" sqref="C141"/>
    </sheetView>
  </sheetViews>
  <sheetFormatPr baseColWidth="10" defaultColWidth="4.140625" defaultRowHeight="15" x14ac:dyDescent="0.25"/>
  <cols>
    <col min="1" max="1" width="4" style="8" bestFit="1" customWidth="1"/>
    <col min="2" max="2" width="45.42578125" bestFit="1" customWidth="1"/>
    <col min="3" max="3" width="73.140625" bestFit="1" customWidth="1"/>
    <col min="4" max="4" width="72.85546875" style="2" bestFit="1" customWidth="1"/>
    <col min="5" max="5" width="8.85546875" style="2" bestFit="1" customWidth="1"/>
    <col min="6" max="6" width="8.42578125" style="24" bestFit="1" customWidth="1"/>
    <col min="7" max="7" width="16.28515625" bestFit="1" customWidth="1"/>
    <col min="8" max="8" width="16.5703125" style="2" bestFit="1" customWidth="1"/>
    <col min="9" max="9" width="14.42578125" style="20" bestFit="1" customWidth="1"/>
    <col min="10" max="10" width="12.7109375" style="18" bestFit="1" customWidth="1"/>
    <col min="11" max="11" width="12.7109375" style="55" bestFit="1" customWidth="1"/>
    <col min="12" max="12" width="12.7109375" style="20" bestFit="1" customWidth="1"/>
    <col min="13" max="13" width="12.5703125" style="60" bestFit="1" customWidth="1"/>
    <col min="14" max="14" width="14.42578125" style="20" bestFit="1" customWidth="1"/>
    <col min="15" max="15" width="14.42578125" style="18" bestFit="1" customWidth="1"/>
  </cols>
  <sheetData>
    <row r="1" spans="1:219" x14ac:dyDescent="0.25">
      <c r="A1" s="35"/>
      <c r="B1" s="6"/>
      <c r="C1" s="7"/>
      <c r="D1" s="7"/>
      <c r="E1" s="7"/>
      <c r="F1" s="32"/>
      <c r="G1" s="7"/>
      <c r="H1" s="38"/>
      <c r="I1" s="21"/>
      <c r="J1" s="22"/>
      <c r="K1" s="52"/>
      <c r="L1" s="21"/>
      <c r="M1" s="56"/>
      <c r="N1" s="21"/>
      <c r="O1" s="23"/>
    </row>
    <row r="2" spans="1:219" ht="26.25" x14ac:dyDescent="0.4">
      <c r="A2" s="36"/>
      <c r="B2" s="75" t="s">
        <v>246</v>
      </c>
      <c r="C2" s="76"/>
      <c r="D2" s="76"/>
      <c r="E2" s="76"/>
      <c r="F2" s="76"/>
      <c r="G2" s="76"/>
      <c r="H2" s="76"/>
      <c r="I2" s="76"/>
      <c r="J2" s="76"/>
      <c r="K2" s="76"/>
      <c r="L2" s="76"/>
      <c r="M2" s="76"/>
      <c r="N2" s="76"/>
      <c r="O2" s="77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  <c r="AY2" s="8"/>
      <c r="AZ2" s="8"/>
      <c r="BA2" s="8"/>
      <c r="BB2" s="8"/>
      <c r="BC2" s="8"/>
      <c r="BD2" s="8"/>
      <c r="BE2" s="8"/>
      <c r="BF2" s="8"/>
      <c r="BG2" s="8"/>
      <c r="BH2" s="8"/>
      <c r="BI2" s="8"/>
      <c r="BJ2" s="8"/>
      <c r="BK2" s="8"/>
      <c r="BL2" s="8"/>
      <c r="BM2" s="8"/>
      <c r="BN2" s="8"/>
      <c r="BO2" s="8"/>
      <c r="BP2" s="8"/>
      <c r="BQ2" s="8"/>
      <c r="BR2" s="8"/>
      <c r="BS2" s="8"/>
      <c r="BT2" s="8"/>
      <c r="BU2" s="8"/>
      <c r="BV2" s="8"/>
      <c r="BW2" s="8"/>
      <c r="BX2" s="8"/>
      <c r="BY2" s="8"/>
      <c r="BZ2" s="8"/>
      <c r="CA2" s="8"/>
      <c r="CB2" s="8"/>
      <c r="CC2" s="8"/>
      <c r="CD2" s="8"/>
      <c r="CE2" s="8"/>
      <c r="CF2" s="8"/>
      <c r="CG2" s="8"/>
      <c r="CH2" s="8"/>
      <c r="CI2" s="8"/>
      <c r="CJ2" s="8"/>
      <c r="CK2" s="8"/>
      <c r="CL2" s="8"/>
      <c r="CM2" s="8"/>
      <c r="CN2" s="8"/>
      <c r="CO2" s="8"/>
      <c r="CP2" s="8"/>
      <c r="CQ2" s="8"/>
      <c r="CR2" s="8"/>
      <c r="CS2" s="8"/>
      <c r="CT2" s="8"/>
      <c r="CU2" s="8"/>
      <c r="CV2" s="8"/>
      <c r="CW2" s="8"/>
      <c r="CX2" s="8"/>
      <c r="CY2" s="8"/>
      <c r="CZ2" s="8"/>
      <c r="DA2" s="8"/>
      <c r="DB2" s="8"/>
      <c r="DC2" s="8"/>
      <c r="DD2" s="8"/>
      <c r="DE2" s="8"/>
      <c r="DF2" s="8"/>
      <c r="DG2" s="8"/>
      <c r="DH2" s="8"/>
      <c r="DI2" s="8"/>
      <c r="DJ2" s="8"/>
      <c r="DK2" s="8"/>
      <c r="DL2" s="8"/>
      <c r="DM2" s="8"/>
      <c r="DN2" s="8"/>
      <c r="DO2" s="8"/>
      <c r="DP2" s="8"/>
      <c r="DQ2" s="8"/>
      <c r="DR2" s="8"/>
      <c r="DS2" s="8"/>
      <c r="DT2" s="8"/>
      <c r="DU2" s="8"/>
      <c r="DV2" s="8"/>
      <c r="DW2" s="8"/>
      <c r="DX2" s="8"/>
      <c r="DY2" s="8"/>
      <c r="DZ2" s="8"/>
      <c r="EA2" s="8"/>
      <c r="EB2" s="8"/>
      <c r="EC2" s="8"/>
      <c r="ED2" s="8"/>
      <c r="EE2" s="8"/>
      <c r="EF2" s="8"/>
      <c r="EG2" s="8"/>
      <c r="EH2" s="8"/>
      <c r="EI2" s="8"/>
      <c r="EJ2" s="8"/>
      <c r="EK2" s="8"/>
      <c r="EL2" s="8"/>
      <c r="EM2" s="8"/>
      <c r="EN2" s="8"/>
      <c r="EO2" s="8"/>
      <c r="EP2" s="8"/>
      <c r="EQ2" s="8"/>
      <c r="ER2" s="8"/>
      <c r="ES2" s="8"/>
      <c r="ET2" s="8"/>
      <c r="EU2" s="8"/>
      <c r="EV2" s="8"/>
      <c r="EW2" s="8"/>
      <c r="EX2" s="8"/>
      <c r="EY2" s="8"/>
      <c r="EZ2" s="8"/>
      <c r="FA2" s="8"/>
      <c r="FB2" s="8"/>
      <c r="FC2" s="8"/>
      <c r="FD2" s="8"/>
      <c r="FE2" s="8"/>
      <c r="FF2" s="8"/>
      <c r="FG2" s="8"/>
      <c r="FH2" s="8"/>
      <c r="FI2" s="8"/>
      <c r="FJ2" s="8"/>
      <c r="FK2" s="8"/>
      <c r="FL2" s="8"/>
      <c r="FM2" s="8"/>
      <c r="FN2" s="8"/>
      <c r="FO2" s="8"/>
      <c r="FP2" s="8"/>
      <c r="FQ2" s="8"/>
      <c r="FR2" s="8"/>
      <c r="FS2" s="8"/>
      <c r="FT2" s="8"/>
      <c r="FU2" s="8"/>
      <c r="FV2" s="8"/>
      <c r="FW2" s="8"/>
      <c r="FX2" s="8"/>
      <c r="FY2" s="8"/>
      <c r="FZ2" s="8"/>
      <c r="GA2" s="8"/>
      <c r="GB2" s="8"/>
      <c r="GC2" s="8"/>
      <c r="GD2" s="8"/>
      <c r="GE2" s="8"/>
      <c r="GF2" s="8"/>
      <c r="GG2" s="8"/>
      <c r="GH2" s="8"/>
      <c r="GI2" s="8"/>
      <c r="GJ2" s="8"/>
      <c r="GK2" s="8"/>
      <c r="GL2" s="8"/>
      <c r="GM2" s="8"/>
      <c r="GN2" s="8"/>
      <c r="GO2" s="8"/>
      <c r="GP2" s="8"/>
      <c r="GQ2" s="8"/>
      <c r="GR2" s="8"/>
      <c r="GS2" s="8"/>
      <c r="GT2" s="8"/>
      <c r="GU2" s="8"/>
      <c r="GV2" s="8"/>
      <c r="GW2" s="8"/>
      <c r="GX2" s="8"/>
      <c r="GY2" s="8"/>
      <c r="GZ2" s="8"/>
      <c r="HA2" s="8"/>
      <c r="HB2" s="8"/>
      <c r="HC2" s="8"/>
      <c r="HD2" s="8"/>
      <c r="HE2" s="8"/>
      <c r="HF2" s="8"/>
      <c r="HG2" s="8"/>
      <c r="HH2" s="8"/>
      <c r="HI2" s="8"/>
      <c r="HJ2" s="8"/>
      <c r="HK2" s="8"/>
    </row>
    <row r="3" spans="1:219" ht="26.25" x14ac:dyDescent="0.4">
      <c r="A3" s="36"/>
      <c r="B3" s="75" t="s">
        <v>8</v>
      </c>
      <c r="C3" s="76"/>
      <c r="D3" s="76"/>
      <c r="E3" s="76"/>
      <c r="F3" s="76"/>
      <c r="G3" s="76"/>
      <c r="H3" s="76"/>
      <c r="I3" s="76"/>
      <c r="J3" s="76"/>
      <c r="K3" s="76"/>
      <c r="L3" s="76"/>
      <c r="M3" s="76"/>
      <c r="N3" s="76"/>
      <c r="O3" s="77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8"/>
      <c r="BD3" s="8"/>
      <c r="BE3" s="8"/>
      <c r="BF3" s="8"/>
      <c r="BG3" s="8"/>
      <c r="BH3" s="8"/>
      <c r="BI3" s="8"/>
      <c r="BJ3" s="8"/>
      <c r="BK3" s="8"/>
      <c r="BL3" s="8"/>
      <c r="BM3" s="8"/>
      <c r="BN3" s="8"/>
      <c r="BO3" s="8"/>
      <c r="BP3" s="8"/>
      <c r="BQ3" s="8"/>
      <c r="BR3" s="8"/>
      <c r="BS3" s="8"/>
      <c r="BT3" s="8"/>
      <c r="BU3" s="8"/>
      <c r="BV3" s="8"/>
      <c r="BW3" s="8"/>
      <c r="BX3" s="8"/>
      <c r="BY3" s="8"/>
      <c r="BZ3" s="8"/>
      <c r="CA3" s="8"/>
      <c r="CB3" s="8"/>
      <c r="CC3" s="8"/>
      <c r="CD3" s="8"/>
      <c r="CE3" s="8"/>
      <c r="CF3" s="8"/>
      <c r="CG3" s="8"/>
      <c r="CH3" s="8"/>
      <c r="CI3" s="8"/>
      <c r="CJ3" s="8"/>
      <c r="CK3" s="8"/>
      <c r="CL3" s="8"/>
      <c r="CM3" s="8"/>
      <c r="CN3" s="8"/>
      <c r="CO3" s="8"/>
      <c r="CP3" s="8"/>
      <c r="CQ3" s="8"/>
      <c r="CR3" s="8"/>
      <c r="CS3" s="8"/>
      <c r="CT3" s="8"/>
      <c r="CU3" s="8"/>
      <c r="CV3" s="8"/>
      <c r="CW3" s="8"/>
      <c r="CX3" s="8"/>
      <c r="CY3" s="8"/>
      <c r="CZ3" s="8"/>
      <c r="DA3" s="8"/>
      <c r="DB3" s="8"/>
      <c r="DC3" s="8"/>
      <c r="DD3" s="8"/>
      <c r="DE3" s="8"/>
      <c r="DF3" s="8"/>
      <c r="DG3" s="8"/>
      <c r="DH3" s="8"/>
      <c r="DI3" s="8"/>
      <c r="DJ3" s="8"/>
      <c r="DK3" s="8"/>
      <c r="DL3" s="8"/>
      <c r="DM3" s="8"/>
      <c r="DN3" s="8"/>
      <c r="DO3" s="8"/>
      <c r="DP3" s="8"/>
      <c r="DQ3" s="8"/>
      <c r="DR3" s="8"/>
      <c r="DS3" s="8"/>
      <c r="DT3" s="8"/>
      <c r="DU3" s="8"/>
      <c r="DV3" s="8"/>
      <c r="DW3" s="8"/>
      <c r="DX3" s="8"/>
      <c r="DY3" s="8"/>
      <c r="DZ3" s="8"/>
      <c r="EA3" s="8"/>
      <c r="EB3" s="8"/>
      <c r="EC3" s="8"/>
      <c r="ED3" s="8"/>
      <c r="EE3" s="8"/>
      <c r="EF3" s="8"/>
      <c r="EG3" s="8"/>
      <c r="EH3" s="8"/>
      <c r="EI3" s="8"/>
      <c r="EJ3" s="8"/>
      <c r="EK3" s="8"/>
      <c r="EL3" s="8"/>
      <c r="EM3" s="8"/>
      <c r="EN3" s="8"/>
      <c r="EO3" s="8"/>
      <c r="EP3" s="8"/>
      <c r="EQ3" s="8"/>
      <c r="ER3" s="8"/>
      <c r="ES3" s="8"/>
      <c r="ET3" s="8"/>
      <c r="EU3" s="8"/>
      <c r="EV3" s="8"/>
      <c r="EW3" s="8"/>
      <c r="EX3" s="8"/>
      <c r="EY3" s="8"/>
      <c r="EZ3" s="8"/>
      <c r="FA3" s="8"/>
      <c r="FB3" s="8"/>
      <c r="FC3" s="8"/>
      <c r="FD3" s="8"/>
      <c r="FE3" s="8"/>
      <c r="FF3" s="8"/>
      <c r="FG3" s="8"/>
      <c r="FH3" s="8"/>
      <c r="FI3" s="8"/>
      <c r="FJ3" s="8"/>
      <c r="FK3" s="8"/>
      <c r="FL3" s="8"/>
      <c r="FM3" s="8"/>
      <c r="FN3" s="8"/>
      <c r="FO3" s="8"/>
      <c r="FP3" s="8"/>
      <c r="FQ3" s="8"/>
      <c r="FR3" s="8"/>
      <c r="FS3" s="8"/>
      <c r="FT3" s="8"/>
      <c r="FU3" s="8"/>
      <c r="FV3" s="8"/>
      <c r="FW3" s="8"/>
      <c r="FX3" s="8"/>
      <c r="FY3" s="8"/>
      <c r="FZ3" s="8"/>
      <c r="GA3" s="8"/>
      <c r="GB3" s="8"/>
      <c r="GC3" s="8"/>
      <c r="GD3" s="8"/>
      <c r="GE3" s="8"/>
      <c r="GF3" s="8"/>
      <c r="GG3" s="8"/>
      <c r="GH3" s="8"/>
      <c r="GI3" s="8"/>
      <c r="GJ3" s="8"/>
      <c r="GK3" s="8"/>
      <c r="GL3" s="8"/>
      <c r="GM3" s="8"/>
      <c r="GN3" s="8"/>
      <c r="GO3" s="8"/>
      <c r="GP3" s="8"/>
      <c r="GQ3" s="8"/>
      <c r="GR3" s="8"/>
      <c r="GS3" s="8"/>
      <c r="GT3" s="8"/>
      <c r="GU3" s="8"/>
      <c r="GV3" s="8"/>
      <c r="GW3" s="8"/>
      <c r="GX3" s="8"/>
      <c r="GY3" s="8"/>
      <c r="GZ3" s="8"/>
      <c r="HA3" s="8"/>
      <c r="HB3" s="8"/>
      <c r="HC3" s="8"/>
      <c r="HD3" s="8"/>
      <c r="HE3" s="8"/>
      <c r="HF3" s="8"/>
      <c r="HG3" s="8"/>
      <c r="HH3" s="8"/>
      <c r="HI3" s="8"/>
      <c r="HJ3" s="8"/>
      <c r="HK3" s="8"/>
    </row>
    <row r="4" spans="1:219" ht="20.25" x14ac:dyDescent="0.3">
      <c r="A4" s="36"/>
      <c r="B4" s="78" t="s">
        <v>9</v>
      </c>
      <c r="C4" s="79"/>
      <c r="D4" s="79"/>
      <c r="E4" s="79"/>
      <c r="F4" s="79"/>
      <c r="G4" s="79"/>
      <c r="H4" s="79"/>
      <c r="I4" s="79"/>
      <c r="J4" s="79"/>
      <c r="K4" s="79"/>
      <c r="L4" s="79"/>
      <c r="M4" s="79"/>
      <c r="N4" s="79"/>
      <c r="O4" s="80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  <c r="AZ4" s="8"/>
      <c r="BA4" s="8"/>
      <c r="BB4" s="8"/>
      <c r="BC4" s="8"/>
      <c r="BD4" s="8"/>
      <c r="BE4" s="8"/>
      <c r="BF4" s="8"/>
      <c r="BG4" s="8"/>
      <c r="BH4" s="8"/>
      <c r="BI4" s="8"/>
      <c r="BJ4" s="8"/>
      <c r="BK4" s="8"/>
      <c r="BL4" s="8"/>
      <c r="BM4" s="8"/>
      <c r="BN4" s="8"/>
      <c r="BO4" s="8"/>
      <c r="BP4" s="8"/>
      <c r="BQ4" s="8"/>
      <c r="BR4" s="8"/>
      <c r="BS4" s="8"/>
      <c r="BT4" s="8"/>
      <c r="BU4" s="8"/>
      <c r="BV4" s="8"/>
      <c r="BW4" s="8"/>
      <c r="BX4" s="8"/>
      <c r="BY4" s="8"/>
      <c r="BZ4" s="8"/>
      <c r="CA4" s="8"/>
      <c r="CB4" s="8"/>
      <c r="CC4" s="8"/>
      <c r="CD4" s="8"/>
      <c r="CE4" s="8"/>
      <c r="CF4" s="8"/>
      <c r="CG4" s="8"/>
      <c r="CH4" s="8"/>
      <c r="CI4" s="8"/>
      <c r="CJ4" s="8"/>
      <c r="CK4" s="8"/>
      <c r="CL4" s="8"/>
      <c r="CM4" s="8"/>
      <c r="CN4" s="8"/>
      <c r="CO4" s="8"/>
      <c r="CP4" s="8"/>
      <c r="CQ4" s="8"/>
      <c r="CR4" s="8"/>
      <c r="CS4" s="8"/>
      <c r="CT4" s="8"/>
      <c r="CU4" s="8"/>
      <c r="CV4" s="8"/>
      <c r="CW4" s="8"/>
      <c r="CX4" s="8"/>
      <c r="CY4" s="8"/>
      <c r="CZ4" s="8"/>
      <c r="DA4" s="8"/>
      <c r="DB4" s="8"/>
      <c r="DC4" s="8"/>
      <c r="DD4" s="8"/>
      <c r="DE4" s="8"/>
      <c r="DF4" s="8"/>
      <c r="DG4" s="8"/>
      <c r="DH4" s="8"/>
      <c r="DI4" s="8"/>
      <c r="DJ4" s="8"/>
      <c r="DK4" s="8"/>
      <c r="DL4" s="8"/>
      <c r="DM4" s="8"/>
      <c r="DN4" s="8"/>
      <c r="DO4" s="8"/>
      <c r="DP4" s="8"/>
      <c r="DQ4" s="8"/>
      <c r="DR4" s="8"/>
      <c r="DS4" s="8"/>
      <c r="DT4" s="8"/>
      <c r="DU4" s="8"/>
      <c r="DV4" s="8"/>
      <c r="DW4" s="8"/>
      <c r="DX4" s="8"/>
      <c r="DY4" s="8"/>
      <c r="DZ4" s="8"/>
      <c r="EA4" s="8"/>
      <c r="EB4" s="8"/>
      <c r="EC4" s="8"/>
      <c r="ED4" s="8"/>
      <c r="EE4" s="8"/>
      <c r="EF4" s="8"/>
      <c r="EG4" s="8"/>
      <c r="EH4" s="8"/>
      <c r="EI4" s="8"/>
      <c r="EJ4" s="8"/>
      <c r="EK4" s="8"/>
      <c r="EL4" s="8"/>
      <c r="EM4" s="8"/>
      <c r="EN4" s="8"/>
      <c r="EO4" s="8"/>
      <c r="EP4" s="8"/>
      <c r="EQ4" s="8"/>
      <c r="ER4" s="8"/>
      <c r="ES4" s="8"/>
      <c r="ET4" s="8"/>
      <c r="EU4" s="8"/>
      <c r="EV4" s="8"/>
      <c r="EW4" s="8"/>
      <c r="EX4" s="8"/>
      <c r="EY4" s="8"/>
      <c r="EZ4" s="8"/>
      <c r="FA4" s="8"/>
      <c r="FB4" s="8"/>
      <c r="FC4" s="8"/>
      <c r="FD4" s="8"/>
      <c r="FE4" s="8"/>
      <c r="FF4" s="8"/>
      <c r="FG4" s="8"/>
      <c r="FH4" s="8"/>
      <c r="FI4" s="8"/>
      <c r="FJ4" s="8"/>
      <c r="FK4" s="8"/>
      <c r="FL4" s="8"/>
      <c r="FM4" s="8"/>
      <c r="FN4" s="8"/>
      <c r="FO4" s="8"/>
      <c r="FP4" s="8"/>
      <c r="FQ4" s="8"/>
      <c r="FR4" s="8"/>
      <c r="FS4" s="8"/>
      <c r="FT4" s="8"/>
      <c r="FU4" s="8"/>
      <c r="FV4" s="8"/>
      <c r="FW4" s="8"/>
      <c r="FX4" s="8"/>
      <c r="FY4" s="8"/>
      <c r="FZ4" s="8"/>
      <c r="GA4" s="8"/>
      <c r="GB4" s="8"/>
      <c r="GC4" s="8"/>
      <c r="GD4" s="8"/>
      <c r="GE4" s="8"/>
      <c r="GF4" s="8"/>
      <c r="GG4" s="8"/>
      <c r="GH4" s="8"/>
      <c r="GI4" s="8"/>
      <c r="GJ4" s="8"/>
      <c r="GK4" s="8"/>
      <c r="GL4" s="8"/>
      <c r="GM4" s="8"/>
      <c r="GN4" s="8"/>
      <c r="GO4" s="8"/>
      <c r="GP4" s="8"/>
      <c r="GQ4" s="8"/>
      <c r="GR4" s="8"/>
      <c r="GS4" s="8"/>
      <c r="GT4" s="8"/>
      <c r="GU4" s="8"/>
      <c r="GV4" s="8"/>
      <c r="GW4" s="8"/>
      <c r="GX4" s="8"/>
      <c r="GY4" s="8"/>
      <c r="GZ4" s="8"/>
      <c r="HA4" s="8"/>
      <c r="HB4" s="8"/>
      <c r="HC4" s="8"/>
      <c r="HD4" s="8"/>
      <c r="HE4" s="8"/>
      <c r="HF4" s="8"/>
      <c r="HG4" s="8"/>
      <c r="HH4" s="8"/>
      <c r="HI4" s="8"/>
      <c r="HJ4" s="8"/>
      <c r="HK4" s="8"/>
    </row>
    <row r="5" spans="1:219" ht="20.25" x14ac:dyDescent="0.3">
      <c r="A5" s="81" t="s">
        <v>93</v>
      </c>
      <c r="B5" s="82"/>
      <c r="C5" s="82"/>
      <c r="D5" s="82"/>
      <c r="E5" s="82"/>
      <c r="F5" s="82"/>
      <c r="G5" s="82"/>
      <c r="H5" s="82"/>
      <c r="I5" s="82"/>
      <c r="J5" s="82"/>
      <c r="K5" s="82"/>
      <c r="L5" s="82"/>
      <c r="M5" s="82"/>
      <c r="N5" s="82"/>
      <c r="O5" s="37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  <c r="AV5" s="8"/>
      <c r="AW5" s="8"/>
      <c r="AX5" s="8"/>
      <c r="AY5" s="8"/>
      <c r="AZ5" s="8"/>
      <c r="BA5" s="8"/>
      <c r="BB5" s="8"/>
      <c r="BC5" s="8"/>
      <c r="BD5" s="8"/>
      <c r="BE5" s="8"/>
      <c r="BF5" s="8"/>
      <c r="BG5" s="8"/>
      <c r="BH5" s="8"/>
      <c r="BI5" s="8"/>
      <c r="BJ5" s="8"/>
      <c r="BK5" s="8"/>
      <c r="BL5" s="8"/>
      <c r="BM5" s="8"/>
      <c r="BN5" s="8"/>
      <c r="BO5" s="8"/>
      <c r="BP5" s="8"/>
      <c r="BQ5" s="8"/>
      <c r="BR5" s="8"/>
      <c r="BS5" s="8"/>
      <c r="BT5" s="8"/>
      <c r="BU5" s="8"/>
      <c r="BV5" s="8"/>
      <c r="BW5" s="8"/>
      <c r="BX5" s="8"/>
      <c r="BY5" s="8"/>
      <c r="BZ5" s="8"/>
      <c r="CA5" s="8"/>
      <c r="CB5" s="8"/>
      <c r="CC5" s="8"/>
      <c r="CD5" s="8"/>
      <c r="CE5" s="8"/>
      <c r="CF5" s="8"/>
      <c r="CG5" s="8"/>
      <c r="CH5" s="8"/>
      <c r="CI5" s="8"/>
      <c r="CJ5" s="8"/>
      <c r="CK5" s="8"/>
      <c r="CL5" s="8"/>
      <c r="CM5" s="8"/>
      <c r="CN5" s="8"/>
      <c r="CO5" s="8"/>
      <c r="CP5" s="8"/>
      <c r="CQ5" s="8"/>
      <c r="CR5" s="8"/>
      <c r="CS5" s="8"/>
      <c r="CT5" s="8"/>
      <c r="CU5" s="8"/>
      <c r="CV5" s="8"/>
      <c r="CW5" s="8"/>
      <c r="CX5" s="8"/>
      <c r="CY5" s="8"/>
      <c r="CZ5" s="8"/>
      <c r="DA5" s="8"/>
      <c r="DB5" s="8"/>
      <c r="DC5" s="8"/>
      <c r="DD5" s="8"/>
      <c r="DE5" s="8"/>
      <c r="DF5" s="8"/>
      <c r="DG5" s="8"/>
      <c r="DH5" s="8"/>
      <c r="DI5" s="8"/>
      <c r="DJ5" s="8"/>
      <c r="DK5" s="8"/>
      <c r="DL5" s="8"/>
      <c r="DM5" s="8"/>
      <c r="DN5" s="8"/>
      <c r="DO5" s="8"/>
      <c r="DP5" s="8"/>
      <c r="DQ5" s="8"/>
      <c r="DR5" s="8"/>
      <c r="DS5" s="8"/>
      <c r="DT5" s="8"/>
      <c r="DU5" s="8"/>
      <c r="DV5" s="8"/>
      <c r="DW5" s="8"/>
      <c r="DX5" s="8"/>
      <c r="DY5" s="8"/>
      <c r="DZ5" s="8"/>
      <c r="EA5" s="8"/>
      <c r="EB5" s="8"/>
      <c r="EC5" s="8"/>
      <c r="ED5" s="8"/>
      <c r="EE5" s="8"/>
      <c r="EF5" s="8"/>
      <c r="EG5" s="8"/>
      <c r="EH5" s="8"/>
      <c r="EI5" s="8"/>
      <c r="EJ5" s="8"/>
      <c r="EK5" s="8"/>
      <c r="EL5" s="8"/>
      <c r="EM5" s="8"/>
      <c r="EN5" s="8"/>
      <c r="EO5" s="8"/>
      <c r="EP5" s="8"/>
      <c r="EQ5" s="8"/>
      <c r="ER5" s="8"/>
      <c r="ES5" s="8"/>
      <c r="ET5" s="8"/>
      <c r="EU5" s="8"/>
      <c r="EV5" s="8"/>
      <c r="EW5" s="8"/>
      <c r="EX5" s="8"/>
      <c r="EY5" s="8"/>
      <c r="EZ5" s="8"/>
      <c r="FA5" s="8"/>
      <c r="FB5" s="8"/>
      <c r="FC5" s="8"/>
      <c r="FD5" s="8"/>
      <c r="FE5" s="8"/>
      <c r="FF5" s="8"/>
      <c r="FG5" s="8"/>
      <c r="FH5" s="8"/>
      <c r="FI5" s="8"/>
      <c r="FJ5" s="8"/>
      <c r="FK5" s="8"/>
      <c r="FL5" s="8"/>
      <c r="FM5" s="8"/>
      <c r="FN5" s="8"/>
      <c r="FO5" s="8"/>
      <c r="FP5" s="8"/>
      <c r="FQ5" s="8"/>
      <c r="FR5" s="8"/>
      <c r="FS5" s="8"/>
      <c r="FT5" s="8"/>
      <c r="FU5" s="8"/>
      <c r="FV5" s="8"/>
      <c r="FW5" s="8"/>
      <c r="FX5" s="8"/>
      <c r="FY5" s="8"/>
      <c r="FZ5" s="8"/>
      <c r="GA5" s="8"/>
      <c r="GB5" s="8"/>
      <c r="GC5" s="8"/>
      <c r="GD5" s="8"/>
      <c r="GE5" s="8"/>
      <c r="GF5" s="8"/>
      <c r="GG5" s="8"/>
      <c r="GH5" s="8"/>
      <c r="GI5" s="8"/>
      <c r="GJ5" s="8"/>
      <c r="GK5" s="8"/>
      <c r="GL5" s="8"/>
      <c r="GM5" s="8"/>
      <c r="GN5" s="8"/>
      <c r="GO5" s="8"/>
      <c r="GP5" s="8"/>
      <c r="GQ5" s="8"/>
      <c r="GR5" s="8"/>
      <c r="GS5" s="8"/>
      <c r="GT5" s="8"/>
      <c r="GU5" s="8"/>
      <c r="GV5" s="8"/>
      <c r="GW5" s="8"/>
      <c r="GX5" s="8"/>
      <c r="GY5" s="8"/>
      <c r="GZ5" s="8"/>
      <c r="HA5" s="8"/>
      <c r="HB5" s="8"/>
      <c r="HC5" s="8"/>
      <c r="HD5" s="8"/>
      <c r="HE5" s="8"/>
      <c r="HF5" s="8"/>
      <c r="HG5" s="8"/>
      <c r="HH5" s="8"/>
      <c r="HI5" s="8"/>
      <c r="HJ5" s="8"/>
    </row>
    <row r="6" spans="1:219" ht="21" thickBot="1" x14ac:dyDescent="0.35">
      <c r="A6" s="85" t="s">
        <v>307</v>
      </c>
      <c r="B6" s="86"/>
      <c r="C6" s="86"/>
      <c r="D6" s="86"/>
      <c r="E6" s="86"/>
      <c r="F6" s="86"/>
      <c r="G6" s="86"/>
      <c r="H6" s="86"/>
      <c r="I6" s="86"/>
      <c r="J6" s="86"/>
      <c r="K6" s="86"/>
      <c r="L6" s="86"/>
      <c r="M6" s="86"/>
      <c r="N6" s="86"/>
      <c r="O6" s="37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8"/>
      <c r="AE6" s="8"/>
      <c r="AF6" s="8"/>
      <c r="AG6" s="8"/>
      <c r="AH6" s="8"/>
      <c r="AI6" s="8"/>
      <c r="AJ6" s="8"/>
      <c r="AK6" s="8"/>
      <c r="AL6" s="8"/>
      <c r="AM6" s="8"/>
      <c r="AN6" s="8"/>
      <c r="AO6" s="8"/>
      <c r="AP6" s="8"/>
      <c r="AQ6" s="8"/>
      <c r="AR6" s="8"/>
      <c r="AS6" s="8"/>
      <c r="AT6" s="8"/>
      <c r="AU6" s="8"/>
      <c r="AV6" s="8"/>
      <c r="AW6" s="8"/>
      <c r="AX6" s="8"/>
      <c r="AY6" s="8"/>
      <c r="AZ6" s="8"/>
      <c r="BA6" s="8"/>
      <c r="BB6" s="8"/>
      <c r="BC6" s="8"/>
      <c r="BD6" s="8"/>
      <c r="BE6" s="8"/>
      <c r="BF6" s="8"/>
      <c r="BG6" s="8"/>
      <c r="BH6" s="8"/>
      <c r="BI6" s="8"/>
      <c r="BJ6" s="8"/>
      <c r="BK6" s="8"/>
      <c r="BL6" s="8"/>
      <c r="BM6" s="8"/>
      <c r="BN6" s="8"/>
      <c r="BO6" s="8"/>
      <c r="BP6" s="8"/>
      <c r="BQ6" s="8"/>
      <c r="BR6" s="8"/>
      <c r="BS6" s="8"/>
      <c r="BT6" s="8"/>
      <c r="BU6" s="8"/>
      <c r="BV6" s="8"/>
      <c r="BW6" s="8"/>
      <c r="BX6" s="8"/>
      <c r="BY6" s="8"/>
      <c r="BZ6" s="8"/>
      <c r="CA6" s="8"/>
      <c r="CB6" s="8"/>
      <c r="CC6" s="8"/>
      <c r="CD6" s="8"/>
      <c r="CE6" s="8"/>
      <c r="CF6" s="8"/>
      <c r="CG6" s="8"/>
      <c r="CH6" s="8"/>
      <c r="CI6" s="8"/>
      <c r="CJ6" s="8"/>
      <c r="CK6" s="8"/>
      <c r="CL6" s="8"/>
      <c r="CM6" s="8"/>
      <c r="CN6" s="8"/>
      <c r="CO6" s="8"/>
      <c r="CP6" s="8"/>
      <c r="CQ6" s="8"/>
      <c r="CR6" s="8"/>
      <c r="CS6" s="8"/>
      <c r="CT6" s="8"/>
      <c r="CU6" s="8"/>
      <c r="CV6" s="8"/>
      <c r="CW6" s="8"/>
      <c r="CX6" s="8"/>
      <c r="CY6" s="8"/>
      <c r="CZ6" s="8"/>
      <c r="DA6" s="8"/>
      <c r="DB6" s="8"/>
      <c r="DC6" s="8"/>
      <c r="DD6" s="8"/>
      <c r="DE6" s="8"/>
      <c r="DF6" s="8"/>
      <c r="DG6" s="8"/>
      <c r="DH6" s="8"/>
      <c r="DI6" s="8"/>
      <c r="DJ6" s="8"/>
      <c r="DK6" s="8"/>
      <c r="DL6" s="8"/>
      <c r="DM6" s="8"/>
      <c r="DN6" s="8"/>
      <c r="DO6" s="8"/>
      <c r="DP6" s="8"/>
      <c r="DQ6" s="8"/>
      <c r="DR6" s="8"/>
      <c r="DS6" s="8"/>
      <c r="DT6" s="8"/>
      <c r="DU6" s="8"/>
      <c r="DV6" s="8"/>
      <c r="DW6" s="8"/>
      <c r="DX6" s="8"/>
      <c r="DY6" s="8"/>
      <c r="DZ6" s="8"/>
      <c r="EA6" s="8"/>
      <c r="EB6" s="8"/>
      <c r="EC6" s="8"/>
      <c r="ED6" s="8"/>
      <c r="EE6" s="8"/>
      <c r="EF6" s="8"/>
      <c r="EG6" s="8"/>
      <c r="EH6" s="8"/>
      <c r="EI6" s="8"/>
      <c r="EJ6" s="8"/>
      <c r="EK6" s="8"/>
      <c r="EL6" s="8"/>
      <c r="EM6" s="8"/>
      <c r="EN6" s="8"/>
      <c r="EO6" s="8"/>
      <c r="EP6" s="8"/>
      <c r="EQ6" s="8"/>
      <c r="ER6" s="8"/>
      <c r="ES6" s="8"/>
      <c r="ET6" s="8"/>
      <c r="EU6" s="8"/>
      <c r="EV6" s="8"/>
      <c r="EW6" s="8"/>
      <c r="EX6" s="8"/>
      <c r="EY6" s="8"/>
      <c r="EZ6" s="8"/>
      <c r="FA6" s="8"/>
      <c r="FB6" s="8"/>
      <c r="FC6" s="8"/>
      <c r="FD6" s="8"/>
      <c r="FE6" s="8"/>
      <c r="FF6" s="8"/>
      <c r="FG6" s="8"/>
      <c r="FH6" s="8"/>
      <c r="FI6" s="8"/>
      <c r="FJ6" s="8"/>
      <c r="FK6" s="8"/>
      <c r="FL6" s="8"/>
      <c r="FM6" s="8"/>
      <c r="FN6" s="8"/>
      <c r="FO6" s="8"/>
      <c r="FP6" s="8"/>
      <c r="FQ6" s="8"/>
      <c r="FR6" s="8"/>
      <c r="FS6" s="8"/>
      <c r="FT6" s="8"/>
      <c r="FU6" s="8"/>
      <c r="FV6" s="8"/>
      <c r="FW6" s="8"/>
      <c r="FX6" s="8"/>
      <c r="FY6" s="8"/>
      <c r="FZ6" s="8"/>
      <c r="GA6" s="8"/>
      <c r="GB6" s="8"/>
      <c r="GC6" s="8"/>
      <c r="GD6" s="8"/>
      <c r="GE6" s="8"/>
      <c r="GF6" s="8"/>
      <c r="GG6" s="8"/>
      <c r="GH6" s="8"/>
      <c r="GI6" s="8"/>
      <c r="GJ6" s="8"/>
      <c r="GK6" s="8"/>
      <c r="GL6" s="8"/>
      <c r="GM6" s="8"/>
      <c r="GN6" s="8"/>
      <c r="GO6" s="8"/>
      <c r="GP6" s="8"/>
      <c r="GQ6" s="8"/>
      <c r="GR6" s="8"/>
      <c r="GS6" s="8"/>
      <c r="GT6" s="8"/>
      <c r="GU6" s="8"/>
      <c r="GV6" s="8"/>
      <c r="GW6" s="8"/>
      <c r="GX6" s="8"/>
      <c r="GY6" s="8"/>
      <c r="GZ6" s="8"/>
      <c r="HA6" s="8"/>
      <c r="HB6" s="8"/>
      <c r="HC6" s="8"/>
      <c r="HD6" s="8"/>
      <c r="HE6" s="8"/>
      <c r="HF6" s="8"/>
      <c r="HG6" s="8"/>
      <c r="HH6" s="8"/>
      <c r="HI6" s="8"/>
      <c r="HJ6" s="8"/>
    </row>
    <row r="7" spans="1:219" ht="14.25" customHeight="1" x14ac:dyDescent="0.25">
      <c r="A7" s="71" t="s">
        <v>91</v>
      </c>
      <c r="B7" s="87" t="s">
        <v>11</v>
      </c>
      <c r="C7" s="73" t="s">
        <v>92</v>
      </c>
      <c r="D7" s="73" t="s">
        <v>0</v>
      </c>
      <c r="E7" s="73" t="s">
        <v>47</v>
      </c>
      <c r="F7" s="83" t="s">
        <v>80</v>
      </c>
      <c r="G7" s="73" t="s">
        <v>10</v>
      </c>
      <c r="H7" s="73" t="s">
        <v>90</v>
      </c>
      <c r="I7" s="73" t="s">
        <v>7</v>
      </c>
      <c r="J7" s="73" t="s">
        <v>1</v>
      </c>
      <c r="K7" s="89" t="s">
        <v>2</v>
      </c>
      <c r="L7" s="73" t="s">
        <v>3</v>
      </c>
      <c r="M7" s="91" t="s">
        <v>4</v>
      </c>
      <c r="N7" s="73" t="s">
        <v>5</v>
      </c>
      <c r="O7" s="70" t="s">
        <v>6</v>
      </c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8"/>
      <c r="AQ7" s="8"/>
      <c r="AR7" s="8"/>
      <c r="AS7" s="8"/>
      <c r="AT7" s="8"/>
      <c r="AU7" s="8"/>
      <c r="AV7" s="8"/>
      <c r="AW7" s="8"/>
      <c r="AX7" s="8"/>
      <c r="AY7" s="8"/>
      <c r="AZ7" s="8"/>
      <c r="BA7" s="8"/>
      <c r="BB7" s="8"/>
      <c r="BC7" s="8"/>
      <c r="BD7" s="8"/>
      <c r="BE7" s="8"/>
      <c r="BF7" s="8"/>
      <c r="BG7" s="8"/>
      <c r="BH7" s="8"/>
      <c r="BI7" s="8"/>
      <c r="BJ7" s="8"/>
      <c r="BK7" s="8"/>
      <c r="BL7" s="8"/>
      <c r="BM7" s="8"/>
      <c r="BN7" s="8"/>
      <c r="BO7" s="8"/>
      <c r="BP7" s="8"/>
      <c r="BQ7" s="8"/>
      <c r="BR7" s="8"/>
      <c r="BS7" s="8"/>
      <c r="BT7" s="8"/>
      <c r="BU7" s="8"/>
      <c r="BV7" s="8"/>
      <c r="BW7" s="8"/>
      <c r="BX7" s="8"/>
      <c r="BY7" s="8"/>
      <c r="BZ7" s="8"/>
      <c r="CA7" s="8"/>
      <c r="CB7" s="8"/>
      <c r="CC7" s="8"/>
      <c r="CD7" s="8"/>
      <c r="CE7" s="8"/>
      <c r="CF7" s="8"/>
      <c r="CG7" s="8"/>
      <c r="CH7" s="8"/>
      <c r="CI7" s="8"/>
      <c r="CJ7" s="8"/>
      <c r="CK7" s="8"/>
      <c r="CL7" s="8"/>
      <c r="CM7" s="8"/>
      <c r="CN7" s="8"/>
      <c r="CO7" s="8"/>
      <c r="CP7" s="8"/>
      <c r="CQ7" s="8"/>
      <c r="CR7" s="8"/>
      <c r="CS7" s="8"/>
      <c r="CT7" s="8"/>
      <c r="CU7" s="8"/>
      <c r="CV7" s="8"/>
      <c r="CW7" s="8"/>
      <c r="CX7" s="8"/>
      <c r="CY7" s="8"/>
      <c r="CZ7" s="8"/>
      <c r="DA7" s="8"/>
      <c r="DB7" s="8"/>
      <c r="DC7" s="8"/>
      <c r="DD7" s="8"/>
      <c r="DE7" s="8"/>
      <c r="DF7" s="8"/>
      <c r="DG7" s="8"/>
      <c r="DH7" s="8"/>
      <c r="DI7" s="8"/>
      <c r="DJ7" s="8"/>
      <c r="DK7" s="8"/>
      <c r="DL7" s="8"/>
      <c r="DM7" s="8"/>
      <c r="DN7" s="8"/>
      <c r="DO7" s="8"/>
      <c r="DP7" s="8"/>
      <c r="DQ7" s="8"/>
      <c r="DR7" s="8"/>
      <c r="DS7" s="8"/>
      <c r="DT7" s="8"/>
      <c r="DU7" s="8"/>
      <c r="DV7" s="8"/>
      <c r="DW7" s="8"/>
      <c r="DX7" s="8"/>
      <c r="DY7" s="8"/>
      <c r="DZ7" s="8"/>
      <c r="EA7" s="8"/>
      <c r="EB7" s="8"/>
      <c r="EC7" s="8"/>
      <c r="ED7" s="8"/>
      <c r="EE7" s="8"/>
      <c r="EF7" s="8"/>
      <c r="EG7" s="8"/>
      <c r="EH7" s="8"/>
      <c r="EI7" s="8"/>
      <c r="EJ7" s="8"/>
      <c r="EK7" s="8"/>
      <c r="EL7" s="8"/>
      <c r="EM7" s="8"/>
      <c r="EN7" s="8"/>
      <c r="EO7" s="8"/>
      <c r="EP7" s="8"/>
      <c r="EQ7" s="8"/>
      <c r="ER7" s="8"/>
      <c r="ES7" s="8"/>
      <c r="ET7" s="8"/>
      <c r="EU7" s="8"/>
      <c r="EV7" s="8"/>
      <c r="EW7" s="8"/>
      <c r="EX7" s="8"/>
      <c r="EY7" s="8"/>
      <c r="EZ7" s="8"/>
      <c r="FA7" s="8"/>
      <c r="FB7" s="8"/>
      <c r="FC7" s="8"/>
      <c r="FD7" s="8"/>
      <c r="FE7" s="8"/>
      <c r="FF7" s="8"/>
      <c r="FG7" s="8"/>
      <c r="FH7" s="8"/>
      <c r="FI7" s="8"/>
      <c r="FJ7" s="8"/>
      <c r="FK7" s="8"/>
      <c r="FL7" s="8"/>
      <c r="FM7" s="8"/>
      <c r="FN7" s="8"/>
      <c r="FO7" s="8"/>
      <c r="FP7" s="8"/>
      <c r="FQ7" s="8"/>
      <c r="FR7" s="8"/>
      <c r="FS7" s="8"/>
      <c r="FT7" s="8"/>
      <c r="FU7" s="8"/>
      <c r="FV7" s="8"/>
      <c r="FW7" s="8"/>
      <c r="FX7" s="8"/>
      <c r="FY7" s="8"/>
      <c r="FZ7" s="8"/>
      <c r="GA7" s="8"/>
      <c r="GB7" s="8"/>
      <c r="GC7" s="8"/>
      <c r="GD7" s="8"/>
      <c r="GE7" s="8"/>
      <c r="GF7" s="8"/>
      <c r="GG7" s="8"/>
      <c r="GH7" s="8"/>
      <c r="GI7" s="8"/>
      <c r="GJ7" s="8"/>
      <c r="GK7" s="8"/>
      <c r="GL7" s="8"/>
      <c r="GM7" s="8"/>
      <c r="GN7" s="8"/>
      <c r="GO7" s="8"/>
      <c r="GP7" s="8"/>
      <c r="GQ7" s="8"/>
      <c r="GR7" s="8"/>
      <c r="GS7" s="8"/>
      <c r="GT7" s="8"/>
      <c r="GU7" s="8"/>
      <c r="GV7" s="8"/>
      <c r="GW7" s="8"/>
      <c r="GX7" s="8"/>
      <c r="GY7" s="8"/>
      <c r="GZ7" s="8"/>
      <c r="HA7" s="8"/>
      <c r="HB7" s="8"/>
      <c r="HC7" s="8"/>
      <c r="HD7" s="8"/>
      <c r="HE7" s="8"/>
      <c r="HF7" s="8"/>
      <c r="HG7" s="8"/>
      <c r="HH7" s="8"/>
      <c r="HI7" s="8"/>
      <c r="HJ7" s="8"/>
      <c r="HK7" s="8"/>
    </row>
    <row r="8" spans="1:219" ht="15.75" thickBot="1" x14ac:dyDescent="0.3">
      <c r="A8" s="72"/>
      <c r="B8" s="88"/>
      <c r="C8" s="74"/>
      <c r="D8" s="74"/>
      <c r="E8" s="74"/>
      <c r="F8" s="84"/>
      <c r="G8" s="74"/>
      <c r="H8" s="74"/>
      <c r="I8" s="74"/>
      <c r="J8" s="74"/>
      <c r="K8" s="90"/>
      <c r="L8" s="74"/>
      <c r="M8" s="92"/>
      <c r="N8" s="74"/>
      <c r="O8" s="7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</row>
    <row r="9" spans="1:219" s="1" customFormat="1" x14ac:dyDescent="0.25">
      <c r="A9" s="65">
        <v>1</v>
      </c>
      <c r="B9" t="s">
        <v>259</v>
      </c>
      <c r="C9" t="s">
        <v>276</v>
      </c>
      <c r="D9" t="s">
        <v>275</v>
      </c>
      <c r="E9" s="50" t="s">
        <v>37</v>
      </c>
      <c r="F9" s="45" t="s">
        <v>81</v>
      </c>
      <c r="G9" s="67">
        <v>45962</v>
      </c>
      <c r="H9" s="41" t="s">
        <v>50</v>
      </c>
      <c r="I9" s="63">
        <v>90000</v>
      </c>
      <c r="J9" s="63">
        <v>2583</v>
      </c>
      <c r="K9" s="63">
        <v>9753.1200000000008</v>
      </c>
      <c r="L9" s="63">
        <v>2736</v>
      </c>
      <c r="M9" s="63">
        <v>25</v>
      </c>
      <c r="N9" s="63">
        <f t="shared" ref="N9:N39" si="0">SUM(J9:M9)</f>
        <v>15097.12</v>
      </c>
      <c r="O9" s="63">
        <f t="shared" ref="O9:O39" si="1">+I9-N9</f>
        <v>74902.880000000005</v>
      </c>
      <c r="P9" s="8"/>
      <c r="Q9" s="8"/>
      <c r="R9" s="8"/>
      <c r="S9" s="8"/>
      <c r="T9" s="8"/>
      <c r="U9" s="8"/>
      <c r="V9" s="8"/>
      <c r="W9" s="8"/>
      <c r="X9" s="8"/>
      <c r="Y9" s="8"/>
      <c r="Z9" s="8"/>
      <c r="AA9" s="8"/>
      <c r="AB9" s="8"/>
      <c r="AC9" s="8"/>
      <c r="AD9" s="8"/>
      <c r="AE9" s="8"/>
      <c r="AF9" s="8"/>
      <c r="AG9" s="8"/>
      <c r="AH9" s="8"/>
      <c r="AI9" s="8"/>
      <c r="AJ9" s="8"/>
      <c r="AK9" s="8"/>
      <c r="AL9" s="8"/>
      <c r="AM9" s="8"/>
      <c r="AN9" s="8"/>
      <c r="AO9" s="8"/>
      <c r="AP9" s="8"/>
      <c r="AQ9" s="8"/>
      <c r="AR9" s="8"/>
      <c r="AS9" s="8"/>
      <c r="AT9" s="8"/>
      <c r="AU9" s="8"/>
      <c r="AV9" s="8"/>
      <c r="AW9" s="8"/>
      <c r="AX9" s="8"/>
      <c r="AY9" s="8"/>
      <c r="AZ9" s="8"/>
      <c r="BA9" s="8"/>
      <c r="BB9" s="8"/>
      <c r="BC9" s="8"/>
      <c r="BD9" s="8"/>
      <c r="BE9" s="8"/>
      <c r="BF9" s="8"/>
      <c r="BG9" s="8"/>
      <c r="BH9" s="8"/>
      <c r="BI9" s="8"/>
      <c r="BJ9" s="8"/>
      <c r="BK9" s="8"/>
      <c r="BL9" s="8"/>
      <c r="BM9" s="8"/>
      <c r="BN9" s="8"/>
      <c r="BO9" s="8"/>
      <c r="BP9" s="8"/>
      <c r="BQ9" s="8"/>
      <c r="BR9" s="8"/>
      <c r="BS9" s="8"/>
      <c r="BT9" s="8"/>
      <c r="BU9" s="8"/>
      <c r="BV9" s="8"/>
      <c r="BW9" s="8"/>
      <c r="BX9" s="8"/>
      <c r="BY9" s="8"/>
      <c r="BZ9" s="8"/>
      <c r="CA9" s="8"/>
      <c r="CB9" s="8"/>
      <c r="CC9" s="8"/>
      <c r="CD9" s="8"/>
      <c r="CE9" s="8"/>
      <c r="CF9" s="8"/>
      <c r="CG9" s="8"/>
      <c r="CH9" s="8"/>
      <c r="CI9" s="8"/>
      <c r="CJ9" s="8"/>
      <c r="CK9" s="8"/>
      <c r="CL9" s="8"/>
      <c r="CM9" s="8"/>
      <c r="CN9" s="8"/>
      <c r="CO9" s="8"/>
      <c r="CP9" s="8"/>
      <c r="CQ9" s="8"/>
      <c r="CR9" s="8"/>
      <c r="CS9" s="8"/>
      <c r="CT9" s="8"/>
      <c r="CU9" s="8"/>
      <c r="CV9" s="8"/>
      <c r="CW9" s="8"/>
      <c r="CX9" s="8"/>
      <c r="CY9" s="8"/>
      <c r="CZ9" s="8"/>
      <c r="DA9" s="8"/>
      <c r="DB9" s="8"/>
      <c r="DC9" s="8"/>
      <c r="DD9" s="8"/>
      <c r="DE9" s="8"/>
      <c r="DF9" s="8"/>
      <c r="DG9" s="8"/>
      <c r="DH9" s="8"/>
      <c r="DI9" s="8"/>
      <c r="DJ9" s="8"/>
      <c r="DK9" s="8"/>
      <c r="DL9" s="8"/>
      <c r="DM9" s="8"/>
      <c r="DN9" s="8"/>
      <c r="DO9" s="8"/>
      <c r="DP9" s="8"/>
      <c r="DQ9" s="8"/>
      <c r="DR9" s="8"/>
      <c r="DS9" s="8"/>
      <c r="DT9" s="8"/>
      <c r="DU9" s="8"/>
      <c r="DV9" s="8"/>
      <c r="DW9" s="8"/>
      <c r="DX9" s="8"/>
      <c r="DY9" s="8"/>
      <c r="DZ9" s="8"/>
      <c r="EA9" s="8"/>
      <c r="EB9" s="8"/>
      <c r="EC9" s="8"/>
      <c r="ED9" s="8"/>
      <c r="EE9" s="8"/>
      <c r="EF9" s="8"/>
      <c r="EG9" s="8"/>
      <c r="EH9" s="8"/>
      <c r="EI9" s="8"/>
      <c r="EJ9" s="8"/>
      <c r="EK9" s="8"/>
      <c r="EL9" s="8"/>
      <c r="EM9" s="8"/>
      <c r="EN9" s="8"/>
      <c r="EO9" s="8"/>
      <c r="EP9" s="8"/>
      <c r="EQ9" s="8"/>
      <c r="ER9" s="8"/>
      <c r="ES9" s="8"/>
      <c r="ET9" s="8"/>
      <c r="EU9" s="8"/>
      <c r="EV9" s="8"/>
      <c r="EW9" s="8"/>
      <c r="EX9" s="8"/>
      <c r="EY9" s="8"/>
      <c r="EZ9" s="8"/>
      <c r="FA9" s="8"/>
      <c r="FB9" s="8"/>
      <c r="FC9" s="8"/>
      <c r="FD9" s="8"/>
      <c r="FE9" s="8"/>
      <c r="FF9" s="8"/>
      <c r="FG9" s="8"/>
      <c r="FH9" s="8"/>
      <c r="FI9" s="8"/>
      <c r="FJ9" s="8"/>
      <c r="FK9" s="8"/>
      <c r="FL9" s="8"/>
      <c r="FM9" s="8"/>
      <c r="FN9" s="8"/>
      <c r="FO9" s="8"/>
      <c r="FP9" s="8"/>
      <c r="FQ9" s="8"/>
      <c r="FR9" s="8"/>
      <c r="FS9" s="8"/>
      <c r="FT9" s="8"/>
      <c r="FU9" s="8"/>
      <c r="FV9" s="8"/>
      <c r="FW9" s="8"/>
      <c r="FX9" s="8"/>
      <c r="FY9" s="8"/>
      <c r="FZ9" s="8"/>
      <c r="GA9" s="8"/>
      <c r="GB9" s="8"/>
      <c r="GC9" s="8"/>
      <c r="GD9" s="8"/>
      <c r="GE9" s="8"/>
      <c r="GF9" s="8"/>
      <c r="GG9" s="8"/>
      <c r="GH9" s="8"/>
      <c r="GI9" s="8"/>
      <c r="GJ9" s="8"/>
      <c r="GK9" s="8"/>
      <c r="GL9" s="8"/>
      <c r="GM9" s="8"/>
      <c r="GN9" s="8"/>
      <c r="GO9" s="8"/>
      <c r="GP9" s="8"/>
      <c r="GQ9" s="8"/>
      <c r="GR9" s="8"/>
      <c r="GS9" s="8"/>
      <c r="GT9" s="8"/>
      <c r="GU9" s="8"/>
      <c r="GV9" s="8"/>
      <c r="GW9" s="8"/>
      <c r="GX9" s="8"/>
      <c r="GY9" s="8"/>
      <c r="GZ9" s="8"/>
      <c r="HA9" s="8"/>
      <c r="HB9" s="8"/>
      <c r="HC9" s="8"/>
      <c r="HD9" s="8"/>
      <c r="HE9" s="8"/>
      <c r="HF9" s="8"/>
      <c r="HG9" s="8"/>
      <c r="HH9" s="8"/>
      <c r="HI9" s="8"/>
      <c r="HJ9" s="8"/>
      <c r="HK9" s="8"/>
    </row>
    <row r="10" spans="1:219" s="1" customFormat="1" x14ac:dyDescent="0.25">
      <c r="A10" s="65">
        <v>2</v>
      </c>
      <c r="B10" t="s">
        <v>251</v>
      </c>
      <c r="C10" t="s">
        <v>240</v>
      </c>
      <c r="D10" t="s">
        <v>253</v>
      </c>
      <c r="E10" s="49" t="s">
        <v>37</v>
      </c>
      <c r="F10" s="2" t="s">
        <v>81</v>
      </c>
      <c r="G10" s="67">
        <v>45901</v>
      </c>
      <c r="H10" s="39" t="s">
        <v>50</v>
      </c>
      <c r="I10" s="63">
        <v>47000</v>
      </c>
      <c r="J10" s="63">
        <v>1348.9</v>
      </c>
      <c r="K10" s="63">
        <v>1430.6</v>
      </c>
      <c r="L10" s="63">
        <v>1428.8</v>
      </c>
      <c r="M10" s="63">
        <v>25</v>
      </c>
      <c r="N10" s="63">
        <f t="shared" si="0"/>
        <v>4233.3</v>
      </c>
      <c r="O10" s="63">
        <f t="shared" si="1"/>
        <v>42766.7</v>
      </c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  <c r="AR10" s="8"/>
      <c r="AS10" s="8"/>
      <c r="AT10" s="8"/>
      <c r="AU10" s="8"/>
      <c r="AV10" s="8"/>
      <c r="AW10" s="8"/>
      <c r="AX10" s="8"/>
      <c r="AY10" s="8"/>
      <c r="AZ10" s="8"/>
      <c r="BA10" s="8"/>
      <c r="BB10" s="8"/>
      <c r="BC10" s="8"/>
      <c r="BD10" s="8"/>
      <c r="BE10" s="8"/>
      <c r="BF10" s="8"/>
      <c r="BG10" s="8"/>
      <c r="BH10" s="8"/>
      <c r="BI10" s="8"/>
      <c r="BJ10" s="8"/>
      <c r="BK10" s="8"/>
      <c r="BL10" s="8"/>
      <c r="BM10" s="8"/>
      <c r="BN10" s="8"/>
      <c r="BO10" s="8"/>
      <c r="BP10" s="8"/>
      <c r="BQ10" s="8"/>
      <c r="BR10" s="8"/>
      <c r="BS10" s="8"/>
      <c r="BT10" s="8"/>
      <c r="BU10" s="8"/>
      <c r="BV10" s="8"/>
      <c r="BW10" s="8"/>
      <c r="BX10" s="8"/>
      <c r="BY10" s="8"/>
      <c r="BZ10" s="8"/>
      <c r="CA10" s="8"/>
      <c r="CB10" s="8"/>
      <c r="CC10" s="8"/>
      <c r="CD10" s="8"/>
      <c r="CE10" s="8"/>
      <c r="CF10" s="8"/>
      <c r="CG10" s="8"/>
      <c r="CH10" s="8"/>
      <c r="CI10" s="8"/>
      <c r="CJ10" s="8"/>
      <c r="CK10" s="8"/>
      <c r="CL10" s="8"/>
      <c r="CM10" s="8"/>
      <c r="CN10" s="8"/>
      <c r="CO10" s="8"/>
      <c r="CP10" s="8"/>
      <c r="CQ10" s="8"/>
      <c r="CR10" s="8"/>
      <c r="CS10" s="8"/>
      <c r="CT10" s="8"/>
      <c r="CU10" s="8"/>
      <c r="CV10" s="8"/>
      <c r="CW10" s="8"/>
      <c r="CX10" s="8"/>
      <c r="CY10" s="8"/>
      <c r="CZ10" s="8"/>
      <c r="DA10" s="8"/>
      <c r="DB10" s="8"/>
      <c r="DC10" s="8"/>
      <c r="DD10" s="8"/>
      <c r="DE10" s="8"/>
      <c r="DF10" s="8"/>
      <c r="DG10" s="8"/>
      <c r="DH10" s="8"/>
      <c r="DI10" s="8"/>
      <c r="DJ10" s="8"/>
      <c r="DK10" s="8"/>
      <c r="DL10" s="8"/>
      <c r="DM10" s="8"/>
      <c r="DN10" s="8"/>
      <c r="DO10" s="8"/>
      <c r="DP10" s="8"/>
      <c r="DQ10" s="8"/>
      <c r="DR10" s="8"/>
      <c r="DS10" s="8"/>
      <c r="DT10" s="8"/>
      <c r="DU10" s="8"/>
      <c r="DV10" s="8"/>
      <c r="DW10" s="8"/>
      <c r="DX10" s="8"/>
      <c r="DY10" s="8"/>
      <c r="DZ10" s="8"/>
      <c r="EA10" s="8"/>
      <c r="EB10" s="8"/>
      <c r="EC10" s="8"/>
      <c r="ED10" s="8"/>
      <c r="EE10" s="8"/>
      <c r="EF10" s="8"/>
      <c r="EG10" s="8"/>
      <c r="EH10" s="8"/>
      <c r="EI10" s="8"/>
      <c r="EJ10" s="8"/>
      <c r="EK10" s="8"/>
      <c r="EL10" s="8"/>
      <c r="EM10" s="8"/>
      <c r="EN10" s="8"/>
      <c r="EO10" s="8"/>
      <c r="EP10" s="8"/>
      <c r="EQ10" s="8"/>
      <c r="ER10" s="8"/>
      <c r="ES10" s="8"/>
      <c r="ET10" s="8"/>
      <c r="EU10" s="8"/>
      <c r="EV10" s="8"/>
      <c r="EW10" s="8"/>
      <c r="EX10" s="8"/>
      <c r="EY10" s="8"/>
      <c r="EZ10" s="8"/>
      <c r="FA10" s="8"/>
      <c r="FB10" s="8"/>
      <c r="FC10" s="8"/>
      <c r="FD10" s="8"/>
      <c r="FE10" s="8"/>
      <c r="FF10" s="8"/>
      <c r="FG10" s="8"/>
      <c r="FH10" s="8"/>
      <c r="FI10" s="8"/>
      <c r="FJ10" s="8"/>
      <c r="FK10" s="8"/>
      <c r="FL10" s="8"/>
      <c r="FM10" s="8"/>
      <c r="FN10" s="8"/>
      <c r="FO10" s="8"/>
      <c r="FP10" s="8"/>
      <c r="FQ10" s="8"/>
      <c r="FR10" s="8"/>
      <c r="FS10" s="8"/>
      <c r="FT10" s="8"/>
      <c r="FU10" s="8"/>
      <c r="FV10" s="8"/>
      <c r="FW10" s="8"/>
      <c r="FX10" s="8"/>
      <c r="FY10" s="8"/>
      <c r="FZ10" s="8"/>
      <c r="GA10" s="8"/>
      <c r="GB10" s="8"/>
      <c r="GC10" s="8"/>
      <c r="GD10" s="8"/>
      <c r="GE10" s="8"/>
      <c r="GF10" s="8"/>
      <c r="GG10" s="8"/>
      <c r="GH10" s="8"/>
      <c r="GI10" s="8"/>
      <c r="GJ10" s="8"/>
      <c r="GK10" s="8"/>
      <c r="GL10" s="8"/>
      <c r="GM10" s="8"/>
      <c r="GN10" s="8"/>
      <c r="GO10" s="8"/>
      <c r="GP10" s="8"/>
      <c r="GQ10" s="8"/>
      <c r="GR10" s="8"/>
      <c r="GS10" s="8"/>
      <c r="GT10" s="8"/>
      <c r="GU10" s="8"/>
      <c r="GV10" s="8"/>
      <c r="GW10" s="8"/>
      <c r="GX10" s="8"/>
      <c r="GY10" s="8"/>
      <c r="GZ10" s="8"/>
      <c r="HA10" s="8"/>
      <c r="HB10" s="8"/>
      <c r="HC10" s="8"/>
      <c r="HD10" s="8"/>
      <c r="HE10" s="8"/>
      <c r="HF10" s="8"/>
      <c r="HG10" s="8"/>
      <c r="HH10" s="8"/>
      <c r="HI10" s="8"/>
      <c r="HJ10" s="8"/>
      <c r="HK10" s="8"/>
    </row>
    <row r="11" spans="1:219" s="1" customFormat="1" x14ac:dyDescent="0.25">
      <c r="A11" s="65">
        <v>3</v>
      </c>
      <c r="B11" t="s">
        <v>194</v>
      </c>
      <c r="C11" t="s">
        <v>240</v>
      </c>
      <c r="D11" t="s">
        <v>241</v>
      </c>
      <c r="E11" s="49" t="s">
        <v>38</v>
      </c>
      <c r="F11" s="2" t="s">
        <v>81</v>
      </c>
      <c r="G11" s="67">
        <v>45839</v>
      </c>
      <c r="H11" s="39" t="s">
        <v>50</v>
      </c>
      <c r="I11" s="63">
        <v>47000</v>
      </c>
      <c r="J11" s="63">
        <v>1348.9</v>
      </c>
      <c r="K11" s="63">
        <v>1430.6</v>
      </c>
      <c r="L11" s="63">
        <v>1428.8</v>
      </c>
      <c r="M11" s="63">
        <v>667</v>
      </c>
      <c r="N11" s="63">
        <f t="shared" si="0"/>
        <v>4875.3</v>
      </c>
      <c r="O11" s="63">
        <f t="shared" si="1"/>
        <v>42124.7</v>
      </c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8"/>
      <c r="AQ11" s="8"/>
      <c r="AR11" s="8"/>
      <c r="AS11" s="8"/>
      <c r="AT11" s="8"/>
      <c r="AU11" s="8"/>
      <c r="AV11" s="8"/>
      <c r="AW11" s="8"/>
      <c r="AX11" s="8"/>
      <c r="AY11" s="8"/>
      <c r="AZ11" s="8"/>
      <c r="BA11" s="8"/>
      <c r="BB11" s="8"/>
      <c r="BC11" s="8"/>
      <c r="BD11" s="8"/>
      <c r="BE11" s="8"/>
      <c r="BF11" s="8"/>
      <c r="BG11" s="8"/>
      <c r="BH11" s="8"/>
      <c r="BI11" s="8"/>
      <c r="BJ11" s="8"/>
      <c r="BK11" s="8"/>
      <c r="BL11" s="8"/>
      <c r="BM11" s="8"/>
      <c r="BN11" s="8"/>
      <c r="BO11" s="8"/>
      <c r="BP11" s="8"/>
      <c r="BQ11" s="8"/>
      <c r="BR11" s="8"/>
      <c r="BS11" s="8"/>
      <c r="BT11" s="8"/>
      <c r="BU11" s="8"/>
      <c r="BV11" s="8"/>
      <c r="BW11" s="8"/>
      <c r="BX11" s="8"/>
      <c r="BY11" s="8"/>
      <c r="BZ11" s="8"/>
      <c r="CA11" s="8"/>
      <c r="CB11" s="8"/>
      <c r="CC11" s="8"/>
      <c r="CD11" s="8"/>
      <c r="CE11" s="8"/>
      <c r="CF11" s="8"/>
      <c r="CG11" s="8"/>
      <c r="CH11" s="8"/>
      <c r="CI11" s="8"/>
      <c r="CJ11" s="8"/>
      <c r="CK11" s="8"/>
      <c r="CL11" s="8"/>
      <c r="CM11" s="8"/>
      <c r="CN11" s="8"/>
      <c r="CO11" s="8"/>
      <c r="CP11" s="8"/>
      <c r="CQ11" s="8"/>
      <c r="CR11" s="8"/>
      <c r="CS11" s="8"/>
      <c r="CT11" s="8"/>
      <c r="CU11" s="8"/>
      <c r="CV11" s="8"/>
      <c r="CW11" s="8"/>
      <c r="CX11" s="8"/>
      <c r="CY11" s="8"/>
      <c r="CZ11" s="8"/>
      <c r="DA11" s="8"/>
      <c r="DB11" s="8"/>
      <c r="DC11" s="8"/>
      <c r="DD11" s="8"/>
      <c r="DE11" s="8"/>
      <c r="DF11" s="8"/>
      <c r="DG11" s="8"/>
      <c r="DH11" s="8"/>
      <c r="DI11" s="8"/>
      <c r="DJ11" s="8"/>
      <c r="DK11" s="8"/>
      <c r="DL11" s="8"/>
      <c r="DM11" s="8"/>
      <c r="DN11" s="8"/>
      <c r="DO11" s="8"/>
      <c r="DP11" s="8"/>
      <c r="DQ11" s="8"/>
      <c r="DR11" s="8"/>
      <c r="DS11" s="8"/>
      <c r="DT11" s="8"/>
      <c r="DU11" s="8"/>
      <c r="DV11" s="8"/>
      <c r="DW11" s="8"/>
      <c r="DX11" s="8"/>
      <c r="DY11" s="8"/>
      <c r="DZ11" s="8"/>
      <c r="EA11" s="8"/>
      <c r="EB11" s="8"/>
      <c r="EC11" s="8"/>
      <c r="ED11" s="8"/>
      <c r="EE11" s="8"/>
      <c r="EF11" s="8"/>
      <c r="EG11" s="8"/>
      <c r="EH11" s="8"/>
      <c r="EI11" s="8"/>
      <c r="EJ11" s="8"/>
      <c r="EK11" s="8"/>
      <c r="EL11" s="8"/>
      <c r="EM11" s="8"/>
      <c r="EN11" s="8"/>
      <c r="EO11" s="8"/>
      <c r="EP11" s="8"/>
      <c r="EQ11" s="8"/>
      <c r="ER11" s="8"/>
      <c r="ES11" s="8"/>
      <c r="ET11" s="8"/>
      <c r="EU11" s="8"/>
      <c r="EV11" s="8"/>
      <c r="EW11" s="8"/>
      <c r="EX11" s="8"/>
      <c r="EY11" s="8"/>
      <c r="EZ11" s="8"/>
      <c r="FA11" s="8"/>
      <c r="FB11" s="8"/>
      <c r="FC11" s="8"/>
      <c r="FD11" s="8"/>
      <c r="FE11" s="8"/>
      <c r="FF11" s="8"/>
      <c r="FG11" s="8"/>
      <c r="FH11" s="8"/>
      <c r="FI11" s="8"/>
      <c r="FJ11" s="8"/>
      <c r="FK11" s="8"/>
      <c r="FL11" s="8"/>
      <c r="FM11" s="8"/>
      <c r="FN11" s="8"/>
      <c r="FO11" s="8"/>
      <c r="FP11" s="8"/>
      <c r="FQ11" s="8"/>
      <c r="FR11" s="8"/>
      <c r="FS11" s="8"/>
      <c r="FT11" s="8"/>
      <c r="FU11" s="8"/>
      <c r="FV11" s="8"/>
      <c r="FW11" s="8"/>
      <c r="FX11" s="8"/>
      <c r="FY11" s="8"/>
      <c r="FZ11" s="8"/>
      <c r="GA11" s="8"/>
      <c r="GB11" s="8"/>
      <c r="GC11" s="8"/>
      <c r="GD11" s="8"/>
      <c r="GE11" s="8"/>
      <c r="GF11" s="8"/>
      <c r="GG11" s="8"/>
      <c r="GH11" s="8"/>
      <c r="GI11" s="8"/>
      <c r="GJ11" s="8"/>
      <c r="GK11" s="8"/>
      <c r="GL11" s="8"/>
      <c r="GM11" s="8"/>
      <c r="GN11" s="8"/>
      <c r="GO11" s="8"/>
      <c r="GP11" s="8"/>
      <c r="GQ11" s="8"/>
      <c r="GR11" s="8"/>
      <c r="GS11" s="8"/>
      <c r="GT11" s="8"/>
      <c r="GU11" s="8"/>
      <c r="GV11" s="8"/>
      <c r="GW11" s="8"/>
      <c r="GX11" s="8"/>
      <c r="GY11" s="8"/>
      <c r="GZ11" s="8"/>
      <c r="HA11" s="8"/>
      <c r="HB11" s="8"/>
      <c r="HC11" s="8"/>
      <c r="HD11" s="8"/>
      <c r="HE11" s="8"/>
      <c r="HF11" s="8"/>
      <c r="HG11" s="8"/>
      <c r="HH11" s="8"/>
      <c r="HI11" s="8"/>
      <c r="HJ11" s="8"/>
      <c r="HK11" s="8"/>
    </row>
    <row r="12" spans="1:219" x14ac:dyDescent="0.25">
      <c r="A12" s="65">
        <v>4</v>
      </c>
      <c r="B12" s="24" t="s">
        <v>53</v>
      </c>
      <c r="C12" s="24" t="s">
        <v>52</v>
      </c>
      <c r="D12" s="24" t="s">
        <v>111</v>
      </c>
      <c r="E12" s="48" t="s">
        <v>38</v>
      </c>
      <c r="F12" s="44" t="s">
        <v>81</v>
      </c>
      <c r="G12" s="67">
        <v>45383</v>
      </c>
      <c r="H12" s="2" t="s">
        <v>50</v>
      </c>
      <c r="I12" s="66">
        <v>145000</v>
      </c>
      <c r="J12" s="66">
        <v>4161.5</v>
      </c>
      <c r="K12" s="66">
        <v>22690.49</v>
      </c>
      <c r="L12" s="66">
        <v>4408</v>
      </c>
      <c r="M12" s="66">
        <v>14308.59</v>
      </c>
      <c r="N12" s="63">
        <f t="shared" si="0"/>
        <v>45568.58</v>
      </c>
      <c r="O12" s="63">
        <f t="shared" si="1"/>
        <v>99431.42</v>
      </c>
      <c r="P12" s="10"/>
      <c r="Q12" s="10"/>
      <c r="R12" s="10"/>
      <c r="S12" s="10"/>
      <c r="T12" s="10"/>
      <c r="U12" s="10"/>
      <c r="V12" s="10"/>
      <c r="W12" s="10"/>
      <c r="X12" s="10"/>
      <c r="Y12" s="10"/>
      <c r="BH12" s="10"/>
      <c r="BI12" s="10"/>
      <c r="BJ12" s="10"/>
      <c r="BK12" s="10"/>
      <c r="BL12" s="10"/>
      <c r="BM12" s="10"/>
      <c r="BN12" s="10"/>
      <c r="BO12" s="10"/>
      <c r="BP12" s="10"/>
      <c r="BQ12" s="10"/>
      <c r="BR12" s="10"/>
      <c r="BS12" s="10"/>
      <c r="BT12" s="10"/>
      <c r="BU12" s="10"/>
      <c r="BV12" s="10"/>
      <c r="BW12" s="10"/>
      <c r="BX12" s="10"/>
      <c r="BY12" s="10"/>
      <c r="BZ12" s="10"/>
      <c r="CA12" s="10"/>
      <c r="CB12" s="10"/>
      <c r="CC12" s="10"/>
      <c r="CD12" s="10"/>
      <c r="CE12" s="10"/>
      <c r="CF12" s="10"/>
      <c r="CG12" s="10"/>
      <c r="CH12" s="10"/>
      <c r="CI12" s="10"/>
      <c r="CJ12" s="10"/>
      <c r="CK12" s="10"/>
      <c r="CL12" s="10"/>
      <c r="CM12" s="10"/>
      <c r="CN12" s="10"/>
      <c r="CO12" s="10"/>
      <c r="CP12" s="10"/>
      <c r="CQ12" s="10"/>
      <c r="CR12" s="10"/>
      <c r="CS12" s="10"/>
      <c r="CT12" s="10"/>
      <c r="CU12" s="10"/>
      <c r="CV12" s="10"/>
      <c r="CW12" s="10"/>
      <c r="CX12" s="10"/>
      <c r="CY12" s="10"/>
      <c r="CZ12" s="10"/>
      <c r="DA12" s="10"/>
      <c r="DB12" s="10"/>
      <c r="DC12" s="10"/>
      <c r="DD12" s="10"/>
      <c r="DE12" s="10"/>
      <c r="DF12" s="10"/>
      <c r="DG12" s="10"/>
      <c r="DH12" s="10"/>
      <c r="DI12" s="10"/>
      <c r="DJ12" s="10"/>
      <c r="DK12" s="10"/>
      <c r="DL12" s="10"/>
      <c r="DM12" s="10"/>
      <c r="DN12" s="10"/>
      <c r="DO12" s="10"/>
      <c r="DP12" s="10"/>
      <c r="DQ12" s="10"/>
      <c r="DR12" s="10"/>
      <c r="DS12" s="10"/>
      <c r="DT12" s="10"/>
      <c r="DU12" s="10"/>
      <c r="DV12" s="10"/>
      <c r="DW12" s="10"/>
      <c r="DX12" s="10"/>
      <c r="DY12" s="10"/>
      <c r="DZ12" s="10"/>
      <c r="EA12" s="10"/>
      <c r="EB12" s="10"/>
      <c r="EC12" s="10"/>
      <c r="ED12" s="10"/>
      <c r="EE12" s="10"/>
      <c r="EF12" s="10"/>
      <c r="EG12" s="10"/>
      <c r="EH12" s="10"/>
      <c r="EI12" s="10"/>
      <c r="EJ12" s="10"/>
      <c r="EK12" s="10"/>
      <c r="EL12" s="10"/>
      <c r="EM12" s="10"/>
      <c r="EN12" s="10"/>
      <c r="EO12" s="10"/>
      <c r="EP12" s="10"/>
      <c r="EQ12" s="10"/>
      <c r="ER12" s="10"/>
      <c r="ES12" s="10"/>
      <c r="ET12" s="10"/>
      <c r="EU12" s="10"/>
      <c r="EV12" s="10"/>
      <c r="EW12" s="10"/>
      <c r="EX12" s="10"/>
      <c r="EY12" s="10"/>
      <c r="EZ12" s="10"/>
      <c r="FA12" s="10"/>
      <c r="FB12" s="10"/>
      <c r="FC12" s="10"/>
      <c r="FD12" s="10"/>
      <c r="FE12" s="10"/>
      <c r="FF12" s="10"/>
      <c r="FG12" s="10"/>
      <c r="FH12" s="10"/>
      <c r="FI12" s="10"/>
    </row>
    <row r="13" spans="1:219" x14ac:dyDescent="0.25">
      <c r="A13" s="65">
        <v>5</v>
      </c>
      <c r="B13" s="24" t="s">
        <v>36</v>
      </c>
      <c r="C13" s="24" t="s">
        <v>22</v>
      </c>
      <c r="D13" s="24" t="s">
        <v>159</v>
      </c>
      <c r="E13" s="48" t="s">
        <v>37</v>
      </c>
      <c r="F13" s="44" t="s">
        <v>81</v>
      </c>
      <c r="G13" s="67">
        <v>45597</v>
      </c>
      <c r="H13" s="39" t="s">
        <v>50</v>
      </c>
      <c r="I13" s="63">
        <v>80000</v>
      </c>
      <c r="J13" s="63">
        <v>2296</v>
      </c>
      <c r="K13" s="63">
        <v>7400.87</v>
      </c>
      <c r="L13" s="63">
        <v>2432</v>
      </c>
      <c r="M13" s="63">
        <v>175</v>
      </c>
      <c r="N13" s="63">
        <f t="shared" si="0"/>
        <v>12303.869999999999</v>
      </c>
      <c r="O13" s="63">
        <f t="shared" si="1"/>
        <v>67696.13</v>
      </c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  <c r="AG13" s="8"/>
      <c r="AH13" s="8"/>
      <c r="AI13" s="8"/>
      <c r="AJ13" s="8"/>
      <c r="AK13" s="8"/>
      <c r="AL13" s="8"/>
      <c r="AM13" s="8"/>
      <c r="AN13" s="8"/>
      <c r="AO13" s="8"/>
      <c r="AP13" s="8"/>
      <c r="AQ13" s="8"/>
      <c r="AR13" s="8"/>
      <c r="AS13" s="8"/>
      <c r="AT13" s="8"/>
      <c r="AU13" s="8"/>
      <c r="AV13" s="8"/>
      <c r="AW13" s="8"/>
      <c r="AX13" s="8"/>
      <c r="AY13" s="8"/>
      <c r="AZ13" s="8"/>
      <c r="BA13" s="8"/>
      <c r="BB13" s="8"/>
      <c r="BC13" s="8"/>
      <c r="BD13" s="8"/>
      <c r="BE13" s="8"/>
      <c r="BF13" s="8"/>
      <c r="BG13" s="8"/>
      <c r="BH13" s="8"/>
      <c r="BI13" s="8"/>
      <c r="BJ13" s="8"/>
      <c r="BK13" s="8"/>
      <c r="BL13" s="8"/>
      <c r="BM13" s="8"/>
      <c r="BN13" s="8"/>
      <c r="BO13" s="8"/>
      <c r="BP13" s="8"/>
      <c r="BQ13" s="8"/>
      <c r="BR13" s="8"/>
      <c r="BS13" s="8"/>
      <c r="BT13" s="8"/>
      <c r="BU13" s="8"/>
      <c r="BV13" s="8"/>
      <c r="BW13" s="8"/>
      <c r="BX13" s="8"/>
      <c r="BY13" s="8"/>
      <c r="BZ13" s="8"/>
      <c r="CA13" s="8"/>
      <c r="CB13" s="8"/>
      <c r="CC13" s="8"/>
      <c r="CD13" s="8"/>
      <c r="CE13" s="8"/>
      <c r="CF13" s="8"/>
      <c r="CG13" s="8"/>
      <c r="CH13" s="8"/>
      <c r="CI13" s="8"/>
      <c r="CJ13" s="8"/>
      <c r="CK13" s="8"/>
      <c r="CL13" s="8"/>
      <c r="CM13" s="8"/>
      <c r="CN13" s="8"/>
      <c r="CO13" s="8"/>
      <c r="CP13" s="8"/>
      <c r="CQ13" s="8"/>
      <c r="CR13" s="8"/>
      <c r="CS13" s="8"/>
      <c r="CT13" s="8"/>
      <c r="CU13" s="8"/>
      <c r="CV13" s="8"/>
      <c r="CW13" s="8"/>
      <c r="CX13" s="8"/>
      <c r="CY13" s="8"/>
      <c r="CZ13" s="8"/>
      <c r="DA13" s="8"/>
      <c r="DB13" s="8"/>
      <c r="DC13" s="8"/>
      <c r="DD13" s="8"/>
      <c r="DE13" s="8"/>
      <c r="DF13" s="8"/>
      <c r="DG13" s="8"/>
      <c r="DH13" s="8"/>
      <c r="DI13" s="8"/>
      <c r="DJ13" s="8"/>
      <c r="DK13" s="8"/>
      <c r="DL13" s="8"/>
      <c r="DM13" s="8"/>
      <c r="DN13" s="8"/>
      <c r="DO13" s="8"/>
      <c r="DP13" s="8"/>
      <c r="DQ13" s="8"/>
      <c r="DR13" s="8"/>
      <c r="DS13" s="8"/>
      <c r="DT13" s="8"/>
      <c r="DU13" s="8"/>
      <c r="DV13" s="8"/>
      <c r="DW13" s="8"/>
      <c r="DX13" s="8"/>
      <c r="DY13" s="8"/>
      <c r="DZ13" s="8"/>
      <c r="EA13" s="8"/>
      <c r="EB13" s="8"/>
      <c r="EC13" s="8"/>
      <c r="ED13" s="8"/>
      <c r="EE13" s="8"/>
      <c r="EF13" s="8"/>
      <c r="EG13" s="8"/>
      <c r="EH13" s="8"/>
      <c r="EI13" s="8"/>
      <c r="EJ13" s="8"/>
      <c r="EK13" s="8"/>
      <c r="EL13" s="8"/>
      <c r="EM13" s="8"/>
      <c r="EN13" s="8"/>
      <c r="EO13" s="8"/>
      <c r="EP13" s="8"/>
      <c r="EQ13" s="8"/>
      <c r="ER13" s="8"/>
      <c r="ES13" s="8"/>
      <c r="ET13" s="8"/>
      <c r="EU13" s="8"/>
      <c r="EV13" s="8"/>
      <c r="EW13" s="8"/>
      <c r="EX13" s="8"/>
      <c r="EY13" s="8"/>
      <c r="EZ13" s="8"/>
      <c r="FA13" s="8"/>
      <c r="FB13" s="8"/>
      <c r="FC13" s="8"/>
      <c r="FD13" s="8"/>
      <c r="FE13" s="8"/>
      <c r="FF13" s="8"/>
      <c r="FG13" s="8"/>
      <c r="FH13" s="8"/>
      <c r="FI13" s="8"/>
      <c r="FJ13" s="8"/>
      <c r="FK13" s="8"/>
      <c r="FL13" s="8"/>
      <c r="FM13" s="8"/>
      <c r="FN13" s="8"/>
      <c r="FO13" s="8"/>
      <c r="FP13" s="8"/>
      <c r="FQ13" s="8"/>
      <c r="FR13" s="8"/>
      <c r="FS13" s="8"/>
      <c r="FT13" s="8"/>
      <c r="FU13" s="8"/>
      <c r="FV13" s="8"/>
      <c r="FW13" s="8"/>
      <c r="FX13" s="8"/>
      <c r="FY13" s="8"/>
      <c r="FZ13" s="8"/>
      <c r="GA13" s="8"/>
      <c r="GB13" s="8"/>
      <c r="GC13" s="8"/>
      <c r="GD13" s="8"/>
      <c r="GE13" s="8"/>
      <c r="GF13" s="8"/>
      <c r="GG13" s="8"/>
      <c r="GH13" s="8"/>
      <c r="GI13" s="8"/>
      <c r="GJ13" s="8"/>
      <c r="GK13" s="8"/>
      <c r="GL13" s="8"/>
      <c r="GM13" s="8"/>
      <c r="GN13" s="8"/>
      <c r="GO13" s="8"/>
      <c r="GP13" s="8"/>
      <c r="GQ13" s="8"/>
      <c r="GR13" s="8"/>
      <c r="GS13" s="8"/>
      <c r="GT13" s="8"/>
      <c r="GU13" s="8"/>
      <c r="GV13" s="8"/>
      <c r="GW13" s="8"/>
      <c r="GX13" s="8"/>
      <c r="GY13" s="8"/>
      <c r="GZ13" s="8"/>
      <c r="HA13" s="8"/>
      <c r="HB13" s="8"/>
      <c r="HC13" s="8"/>
      <c r="HD13" s="8"/>
      <c r="HE13" s="8"/>
      <c r="HF13" s="8"/>
      <c r="HG13" s="8"/>
      <c r="HH13" s="8"/>
      <c r="HI13" s="8"/>
      <c r="HJ13" s="8"/>
      <c r="HK13" s="8"/>
    </row>
    <row r="14" spans="1:219" s="1" customFormat="1" x14ac:dyDescent="0.25">
      <c r="A14" s="65">
        <v>6</v>
      </c>
      <c r="B14" t="s">
        <v>138</v>
      </c>
      <c r="C14" t="s">
        <v>140</v>
      </c>
      <c r="D14" s="24" t="s">
        <v>139</v>
      </c>
      <c r="E14" s="49" t="s">
        <v>38</v>
      </c>
      <c r="F14" s="2" t="s">
        <v>81</v>
      </c>
      <c r="G14" s="67">
        <v>45444</v>
      </c>
      <c r="H14" s="39" t="s">
        <v>50</v>
      </c>
      <c r="I14" s="63">
        <v>85000</v>
      </c>
      <c r="J14" s="63">
        <v>2439.5</v>
      </c>
      <c r="K14" s="63">
        <v>8576.99</v>
      </c>
      <c r="L14" s="63">
        <v>2584</v>
      </c>
      <c r="M14" s="63">
        <v>25</v>
      </c>
      <c r="N14" s="63">
        <f t="shared" si="0"/>
        <v>13625.49</v>
      </c>
      <c r="O14" s="63">
        <f t="shared" si="1"/>
        <v>71374.509999999995</v>
      </c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8"/>
      <c r="AG14" s="8"/>
      <c r="AH14" s="8"/>
      <c r="AI14" s="8"/>
      <c r="AJ14" s="8"/>
      <c r="AK14" s="8"/>
      <c r="AL14" s="8"/>
      <c r="AM14" s="8"/>
      <c r="AN14" s="8"/>
      <c r="AO14" s="8"/>
      <c r="AP14" s="8"/>
      <c r="AQ14" s="8"/>
      <c r="AR14" s="8"/>
      <c r="AS14" s="8"/>
      <c r="AT14" s="8"/>
      <c r="AU14" s="8"/>
      <c r="AV14" s="8"/>
      <c r="AW14" s="8"/>
      <c r="AX14" s="8"/>
      <c r="AY14" s="8"/>
      <c r="AZ14" s="8"/>
      <c r="BA14" s="8"/>
      <c r="BB14" s="8"/>
      <c r="BC14" s="8"/>
      <c r="BD14" s="8"/>
      <c r="BE14" s="8"/>
      <c r="BF14" s="8"/>
      <c r="BG14" s="8"/>
      <c r="BH14" s="8"/>
      <c r="BI14" s="8"/>
      <c r="BJ14" s="8"/>
      <c r="BK14" s="8"/>
      <c r="BL14" s="8"/>
      <c r="BM14" s="8"/>
      <c r="BN14" s="8"/>
      <c r="BO14" s="8"/>
      <c r="BP14" s="8"/>
      <c r="BQ14" s="8"/>
      <c r="BR14" s="8"/>
      <c r="BS14" s="8"/>
      <c r="BT14" s="8"/>
      <c r="BU14" s="8"/>
      <c r="BV14" s="8"/>
      <c r="BW14" s="8"/>
      <c r="BX14" s="8"/>
      <c r="BY14" s="8"/>
      <c r="BZ14" s="8"/>
      <c r="CA14" s="8"/>
      <c r="CB14" s="8"/>
      <c r="CC14" s="8"/>
      <c r="CD14" s="8"/>
      <c r="CE14" s="8"/>
      <c r="CF14" s="8"/>
      <c r="CG14" s="8"/>
      <c r="CH14" s="8"/>
      <c r="CI14" s="8"/>
      <c r="CJ14" s="8"/>
      <c r="CK14" s="8"/>
      <c r="CL14" s="8"/>
      <c r="CM14" s="8"/>
      <c r="CN14" s="8"/>
      <c r="CO14" s="8"/>
      <c r="CP14" s="8"/>
      <c r="CQ14" s="8"/>
      <c r="CR14" s="8"/>
      <c r="CS14" s="8"/>
      <c r="CT14" s="8"/>
      <c r="CU14" s="8"/>
      <c r="CV14" s="8"/>
      <c r="CW14" s="8"/>
      <c r="CX14" s="8"/>
      <c r="CY14" s="8"/>
      <c r="CZ14" s="8"/>
      <c r="DA14" s="8"/>
      <c r="DB14" s="8"/>
      <c r="DC14" s="8"/>
      <c r="DD14" s="8"/>
      <c r="DE14" s="8"/>
      <c r="DF14" s="8"/>
      <c r="DG14" s="8"/>
      <c r="DH14" s="8"/>
      <c r="DI14" s="8"/>
      <c r="DJ14" s="8"/>
      <c r="DK14" s="8"/>
      <c r="DL14" s="8"/>
      <c r="DM14" s="8"/>
      <c r="DN14" s="8"/>
      <c r="DO14" s="8"/>
      <c r="DP14" s="8"/>
      <c r="DQ14" s="8"/>
      <c r="DR14" s="8"/>
      <c r="DS14" s="8"/>
      <c r="DT14" s="8"/>
      <c r="DU14" s="8"/>
      <c r="DV14" s="8"/>
      <c r="DW14" s="8"/>
      <c r="DX14" s="8"/>
      <c r="DY14" s="8"/>
      <c r="DZ14" s="8"/>
      <c r="EA14" s="8"/>
      <c r="EB14" s="8"/>
      <c r="EC14" s="8"/>
      <c r="ED14" s="8"/>
      <c r="EE14" s="8"/>
      <c r="EF14" s="8"/>
      <c r="EG14" s="8"/>
      <c r="EH14" s="8"/>
      <c r="EI14" s="8"/>
      <c r="EJ14" s="8"/>
      <c r="EK14" s="8"/>
      <c r="EL14" s="8"/>
      <c r="EM14" s="8"/>
      <c r="EN14" s="8"/>
      <c r="EO14" s="8"/>
      <c r="EP14" s="8"/>
      <c r="EQ14" s="8"/>
      <c r="ER14" s="8"/>
      <c r="ES14" s="8"/>
      <c r="ET14" s="8"/>
      <c r="EU14" s="8"/>
      <c r="EV14" s="8"/>
      <c r="EW14" s="8"/>
      <c r="EX14" s="8"/>
      <c r="EY14" s="8"/>
      <c r="EZ14" s="8"/>
      <c r="FA14" s="8"/>
      <c r="FB14" s="8"/>
      <c r="FC14" s="8"/>
      <c r="FD14" s="8"/>
      <c r="FE14" s="8"/>
      <c r="FF14" s="8"/>
      <c r="FG14" s="8"/>
      <c r="FH14" s="8"/>
      <c r="FI14" s="8"/>
      <c r="FJ14" s="8"/>
      <c r="FK14" s="8"/>
      <c r="FL14" s="8"/>
      <c r="FM14" s="8"/>
      <c r="FN14" s="8"/>
      <c r="FO14" s="8"/>
      <c r="FP14" s="8"/>
      <c r="FQ14" s="8"/>
      <c r="FR14" s="8"/>
      <c r="FS14" s="8"/>
      <c r="FT14" s="8"/>
      <c r="FU14" s="8"/>
      <c r="FV14" s="8"/>
      <c r="FW14" s="8"/>
      <c r="FX14" s="8"/>
      <c r="FY14" s="8"/>
      <c r="FZ14" s="8"/>
      <c r="GA14" s="8"/>
      <c r="GB14" s="8"/>
      <c r="GC14" s="8"/>
      <c r="GD14" s="8"/>
      <c r="GE14" s="8"/>
      <c r="GF14" s="8"/>
      <c r="GG14" s="8"/>
      <c r="GH14" s="8"/>
      <c r="GI14" s="8"/>
      <c r="GJ14" s="8"/>
      <c r="GK14" s="8"/>
      <c r="GL14" s="8"/>
      <c r="GM14" s="8"/>
      <c r="GN14" s="8"/>
      <c r="GO14" s="8"/>
      <c r="GP14" s="8"/>
      <c r="GQ14" s="8"/>
      <c r="GR14" s="8"/>
      <c r="GS14" s="8"/>
      <c r="GT14" s="8"/>
      <c r="GU14" s="8"/>
      <c r="GV14" s="8"/>
      <c r="GW14" s="8"/>
      <c r="GX14" s="8"/>
      <c r="GY14" s="8"/>
      <c r="GZ14" s="8"/>
      <c r="HA14" s="8"/>
      <c r="HB14" s="8"/>
      <c r="HC14" s="8"/>
      <c r="HD14" s="8"/>
      <c r="HE14" s="8"/>
      <c r="HF14" s="8"/>
      <c r="HG14" s="8"/>
      <c r="HH14" s="8"/>
      <c r="HI14" s="8"/>
      <c r="HJ14" s="8"/>
      <c r="HK14" s="8"/>
    </row>
    <row r="15" spans="1:219" s="1" customFormat="1" x14ac:dyDescent="0.25">
      <c r="A15" s="65">
        <v>7</v>
      </c>
      <c r="B15" t="s">
        <v>162</v>
      </c>
      <c r="C15" t="s">
        <v>140</v>
      </c>
      <c r="D15" t="s">
        <v>159</v>
      </c>
      <c r="E15" s="49" t="s">
        <v>38</v>
      </c>
      <c r="F15" s="2" t="s">
        <v>81</v>
      </c>
      <c r="G15" s="67">
        <v>45658</v>
      </c>
      <c r="H15" s="39" t="s">
        <v>50</v>
      </c>
      <c r="I15" s="63">
        <v>80000</v>
      </c>
      <c r="J15" s="63">
        <v>2296</v>
      </c>
      <c r="K15" s="63">
        <v>7400.87</v>
      </c>
      <c r="L15" s="63">
        <v>2432</v>
      </c>
      <c r="M15" s="63">
        <v>175</v>
      </c>
      <c r="N15" s="63">
        <f t="shared" si="0"/>
        <v>12303.869999999999</v>
      </c>
      <c r="O15" s="63">
        <f t="shared" si="1"/>
        <v>67696.13</v>
      </c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  <c r="AD15" s="8"/>
      <c r="AE15" s="8"/>
      <c r="AF15" s="8"/>
      <c r="AG15" s="8"/>
      <c r="AH15" s="8"/>
      <c r="AI15" s="8"/>
      <c r="AJ15" s="8"/>
      <c r="AK15" s="8"/>
      <c r="AL15" s="8"/>
      <c r="AM15" s="8"/>
      <c r="AN15" s="8"/>
      <c r="AO15" s="8"/>
      <c r="AP15" s="8"/>
      <c r="AQ15" s="8"/>
      <c r="AR15" s="8"/>
      <c r="AS15" s="8"/>
      <c r="AT15" s="8"/>
      <c r="AU15" s="8"/>
      <c r="AV15" s="8"/>
      <c r="AW15" s="8"/>
      <c r="AX15" s="8"/>
      <c r="AY15" s="8"/>
      <c r="AZ15" s="8"/>
      <c r="BA15" s="8"/>
      <c r="BB15" s="8"/>
      <c r="BC15" s="8"/>
      <c r="BD15" s="8"/>
      <c r="BE15" s="8"/>
      <c r="BF15" s="8"/>
      <c r="BG15" s="8"/>
      <c r="BH15" s="8"/>
      <c r="BI15" s="8"/>
      <c r="BJ15" s="8"/>
      <c r="BK15" s="8"/>
      <c r="BL15" s="8"/>
      <c r="BM15" s="8"/>
      <c r="BN15" s="8"/>
      <c r="BO15" s="8"/>
      <c r="BP15" s="8"/>
      <c r="BQ15" s="8"/>
      <c r="BR15" s="8"/>
      <c r="BS15" s="8"/>
      <c r="BT15" s="8"/>
      <c r="BU15" s="8"/>
      <c r="BV15" s="8"/>
      <c r="BW15" s="8"/>
      <c r="BX15" s="8"/>
      <c r="BY15" s="8"/>
      <c r="BZ15" s="8"/>
      <c r="CA15" s="8"/>
      <c r="CB15" s="8"/>
      <c r="CC15" s="8"/>
      <c r="CD15" s="8"/>
      <c r="CE15" s="8"/>
      <c r="CF15" s="8"/>
      <c r="CG15" s="8"/>
      <c r="CH15" s="8"/>
      <c r="CI15" s="8"/>
      <c r="CJ15" s="8"/>
      <c r="CK15" s="8"/>
      <c r="CL15" s="8"/>
      <c r="CM15" s="8"/>
      <c r="CN15" s="8"/>
      <c r="CO15" s="8"/>
      <c r="CP15" s="8"/>
      <c r="CQ15" s="8"/>
      <c r="CR15" s="8"/>
      <c r="CS15" s="8"/>
      <c r="CT15" s="8"/>
      <c r="CU15" s="8"/>
      <c r="CV15" s="8"/>
      <c r="CW15" s="8"/>
      <c r="CX15" s="8"/>
      <c r="CY15" s="8"/>
      <c r="CZ15" s="8"/>
      <c r="DA15" s="8"/>
      <c r="DB15" s="8"/>
      <c r="DC15" s="8"/>
      <c r="DD15" s="8"/>
      <c r="DE15" s="8"/>
      <c r="DF15" s="8"/>
      <c r="DG15" s="8"/>
      <c r="DH15" s="8"/>
      <c r="DI15" s="8"/>
      <c r="DJ15" s="8"/>
      <c r="DK15" s="8"/>
      <c r="DL15" s="8"/>
      <c r="DM15" s="8"/>
      <c r="DN15" s="8"/>
      <c r="DO15" s="8"/>
      <c r="DP15" s="8"/>
      <c r="DQ15" s="8"/>
      <c r="DR15" s="8"/>
      <c r="DS15" s="8"/>
      <c r="DT15" s="8"/>
      <c r="DU15" s="8"/>
      <c r="DV15" s="8"/>
      <c r="DW15" s="8"/>
      <c r="DX15" s="8"/>
      <c r="DY15" s="8"/>
      <c r="DZ15" s="8"/>
      <c r="EA15" s="8"/>
      <c r="EB15" s="8"/>
      <c r="EC15" s="8"/>
      <c r="ED15" s="8"/>
      <c r="EE15" s="8"/>
      <c r="EF15" s="8"/>
      <c r="EG15" s="8"/>
      <c r="EH15" s="8"/>
      <c r="EI15" s="8"/>
      <c r="EJ15" s="8"/>
      <c r="EK15" s="8"/>
      <c r="EL15" s="8"/>
      <c r="EM15" s="8"/>
      <c r="EN15" s="8"/>
      <c r="EO15" s="8"/>
      <c r="EP15" s="8"/>
      <c r="EQ15" s="8"/>
      <c r="ER15" s="8"/>
      <c r="ES15" s="8"/>
      <c r="ET15" s="8"/>
      <c r="EU15" s="8"/>
      <c r="EV15" s="8"/>
      <c r="EW15" s="8"/>
      <c r="EX15" s="8"/>
      <c r="EY15" s="8"/>
      <c r="EZ15" s="8"/>
      <c r="FA15" s="8"/>
      <c r="FB15" s="8"/>
      <c r="FC15" s="8"/>
      <c r="FD15" s="8"/>
      <c r="FE15" s="8"/>
      <c r="FF15" s="8"/>
      <c r="FG15" s="8"/>
      <c r="FH15" s="8"/>
      <c r="FI15" s="8"/>
      <c r="FJ15" s="8"/>
      <c r="FK15" s="8"/>
      <c r="FL15" s="8"/>
      <c r="FM15" s="8"/>
      <c r="FN15" s="8"/>
      <c r="FO15" s="8"/>
      <c r="FP15" s="8"/>
      <c r="FQ15" s="8"/>
      <c r="FR15" s="8"/>
      <c r="FS15" s="8"/>
      <c r="FT15" s="8"/>
      <c r="FU15" s="8"/>
      <c r="FV15" s="8"/>
      <c r="FW15" s="8"/>
      <c r="FX15" s="8"/>
      <c r="FY15" s="8"/>
      <c r="FZ15" s="8"/>
      <c r="GA15" s="8"/>
      <c r="GB15" s="8"/>
      <c r="GC15" s="8"/>
      <c r="GD15" s="8"/>
      <c r="GE15" s="8"/>
      <c r="GF15" s="8"/>
      <c r="GG15" s="8"/>
      <c r="GH15" s="8"/>
      <c r="GI15" s="8"/>
      <c r="GJ15" s="8"/>
      <c r="GK15" s="8"/>
      <c r="GL15" s="8"/>
      <c r="GM15" s="8"/>
      <c r="GN15" s="8"/>
      <c r="GO15" s="8"/>
      <c r="GP15" s="8"/>
      <c r="GQ15" s="8"/>
      <c r="GR15" s="8"/>
      <c r="GS15" s="8"/>
      <c r="GT15" s="8"/>
      <c r="GU15" s="8"/>
      <c r="GV15" s="8"/>
      <c r="GW15" s="8"/>
      <c r="GX15" s="8"/>
      <c r="GY15" s="8"/>
      <c r="GZ15" s="8"/>
      <c r="HA15" s="8"/>
      <c r="HB15" s="8"/>
      <c r="HC15" s="8"/>
      <c r="HD15" s="8"/>
      <c r="HE15" s="8"/>
      <c r="HF15" s="8"/>
      <c r="HG15" s="8"/>
      <c r="HH15" s="8"/>
      <c r="HI15" s="8"/>
      <c r="HJ15" s="8"/>
      <c r="HK15" s="8"/>
    </row>
    <row r="16" spans="1:219" s="1" customFormat="1" x14ac:dyDescent="0.25">
      <c r="A16" s="65">
        <v>8</v>
      </c>
      <c r="B16" t="s">
        <v>250</v>
      </c>
      <c r="C16" t="s">
        <v>249</v>
      </c>
      <c r="D16" t="s">
        <v>252</v>
      </c>
      <c r="E16" s="49" t="s">
        <v>38</v>
      </c>
      <c r="F16" s="2" t="s">
        <v>81</v>
      </c>
      <c r="G16" s="67">
        <v>45901</v>
      </c>
      <c r="H16" s="39" t="s">
        <v>50</v>
      </c>
      <c r="I16" s="66">
        <v>50000</v>
      </c>
      <c r="J16" s="66">
        <v>1435</v>
      </c>
      <c r="K16" s="66">
        <v>0</v>
      </c>
      <c r="L16" s="66">
        <v>1520</v>
      </c>
      <c r="M16" s="66">
        <v>175</v>
      </c>
      <c r="N16" s="63">
        <f t="shared" si="0"/>
        <v>3130</v>
      </c>
      <c r="O16" s="63">
        <f t="shared" si="1"/>
        <v>46870</v>
      </c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8"/>
      <c r="AP16" s="8"/>
      <c r="AQ16" s="8"/>
      <c r="AR16" s="8"/>
      <c r="AS16" s="8"/>
      <c r="AT16" s="8"/>
      <c r="AU16" s="8"/>
      <c r="AV16" s="8"/>
      <c r="AW16" s="8"/>
      <c r="AX16" s="8"/>
      <c r="AY16" s="8"/>
      <c r="AZ16" s="8"/>
      <c r="BA16" s="8"/>
      <c r="BB16" s="8"/>
      <c r="BC16" s="8"/>
      <c r="BD16" s="8"/>
      <c r="BE16" s="8"/>
      <c r="BF16" s="8"/>
      <c r="BG16" s="8"/>
      <c r="BH16" s="8"/>
      <c r="BI16" s="8"/>
      <c r="BJ16" s="8"/>
      <c r="BK16" s="8"/>
      <c r="BL16" s="8"/>
      <c r="BM16" s="8"/>
      <c r="BN16" s="8"/>
      <c r="BO16" s="8"/>
      <c r="BP16" s="8"/>
      <c r="BQ16" s="8"/>
      <c r="BR16" s="8"/>
      <c r="BS16" s="8"/>
      <c r="BT16" s="8"/>
      <c r="BU16" s="8"/>
      <c r="BV16" s="8"/>
      <c r="BW16" s="8"/>
      <c r="BX16" s="8"/>
      <c r="BY16" s="8"/>
      <c r="BZ16" s="8"/>
      <c r="CA16" s="8"/>
      <c r="CB16" s="8"/>
      <c r="CC16" s="8"/>
      <c r="CD16" s="8"/>
      <c r="CE16" s="8"/>
      <c r="CF16" s="8"/>
      <c r="CG16" s="8"/>
      <c r="CH16" s="8"/>
      <c r="CI16" s="8"/>
      <c r="CJ16" s="8"/>
      <c r="CK16" s="8"/>
      <c r="CL16" s="8"/>
      <c r="CM16" s="8"/>
      <c r="CN16" s="8"/>
      <c r="CO16" s="8"/>
      <c r="CP16" s="8"/>
      <c r="CQ16" s="8"/>
      <c r="CR16" s="8"/>
      <c r="CS16" s="8"/>
      <c r="CT16" s="8"/>
      <c r="CU16" s="8"/>
      <c r="CV16" s="8"/>
      <c r="CW16" s="8"/>
      <c r="CX16" s="8"/>
      <c r="CY16" s="8"/>
      <c r="CZ16" s="8"/>
      <c r="DA16" s="8"/>
      <c r="DB16" s="8"/>
      <c r="DC16" s="8"/>
      <c r="DD16" s="8"/>
      <c r="DE16" s="8"/>
      <c r="DF16" s="8"/>
      <c r="DG16" s="8"/>
      <c r="DH16" s="8"/>
      <c r="DI16" s="8"/>
      <c r="DJ16" s="8"/>
      <c r="DK16" s="8"/>
      <c r="DL16" s="8"/>
      <c r="DM16" s="8"/>
      <c r="DN16" s="8"/>
      <c r="DO16" s="8"/>
      <c r="DP16" s="8"/>
      <c r="DQ16" s="8"/>
      <c r="DR16" s="8"/>
      <c r="DS16" s="8"/>
      <c r="DT16" s="8"/>
      <c r="DU16" s="8"/>
      <c r="DV16" s="8"/>
      <c r="DW16" s="8"/>
      <c r="DX16" s="8"/>
      <c r="DY16" s="8"/>
      <c r="DZ16" s="8"/>
      <c r="EA16" s="8"/>
      <c r="EB16" s="8"/>
      <c r="EC16" s="8"/>
      <c r="ED16" s="8"/>
      <c r="EE16" s="8"/>
      <c r="EF16" s="8"/>
      <c r="EG16" s="8"/>
      <c r="EH16" s="8"/>
      <c r="EI16" s="8"/>
      <c r="EJ16" s="8"/>
      <c r="EK16" s="8"/>
      <c r="EL16" s="8"/>
      <c r="EM16" s="8"/>
      <c r="EN16" s="8"/>
      <c r="EO16" s="8"/>
      <c r="EP16" s="8"/>
      <c r="EQ16" s="8"/>
      <c r="ER16" s="8"/>
      <c r="ES16" s="8"/>
      <c r="ET16" s="8"/>
      <c r="EU16" s="8"/>
      <c r="EV16" s="8"/>
      <c r="EW16" s="8"/>
      <c r="EX16" s="8"/>
      <c r="EY16" s="8"/>
      <c r="EZ16" s="8"/>
      <c r="FA16" s="8"/>
      <c r="FB16" s="8"/>
      <c r="FC16" s="8"/>
      <c r="FD16" s="8"/>
      <c r="FE16" s="8"/>
      <c r="FF16" s="8"/>
      <c r="FG16" s="8"/>
      <c r="FH16" s="8"/>
      <c r="FI16" s="8"/>
      <c r="FJ16" s="8"/>
      <c r="FK16" s="8"/>
      <c r="FL16" s="8"/>
      <c r="FM16" s="8"/>
      <c r="FN16" s="8"/>
      <c r="FO16" s="8"/>
      <c r="FP16" s="8"/>
      <c r="FQ16" s="8"/>
      <c r="FR16" s="8"/>
      <c r="FS16" s="8"/>
      <c r="FT16" s="8"/>
      <c r="FU16" s="8"/>
      <c r="FV16" s="8"/>
      <c r="FW16" s="8"/>
      <c r="FX16" s="8"/>
      <c r="FY16" s="8"/>
      <c r="FZ16" s="8"/>
      <c r="GA16" s="8"/>
      <c r="GB16" s="8"/>
      <c r="GC16" s="8"/>
      <c r="GD16" s="8"/>
      <c r="GE16" s="8"/>
      <c r="GF16" s="8"/>
      <c r="GG16" s="8"/>
      <c r="GH16" s="8"/>
      <c r="GI16" s="8"/>
      <c r="GJ16" s="8"/>
      <c r="GK16" s="8"/>
      <c r="GL16" s="8"/>
      <c r="GM16" s="8"/>
      <c r="GN16" s="8"/>
      <c r="GO16" s="8"/>
      <c r="GP16" s="8"/>
      <c r="GQ16" s="8"/>
      <c r="GR16" s="8"/>
      <c r="GS16" s="8"/>
      <c r="GT16" s="8"/>
      <c r="GU16" s="8"/>
      <c r="GV16" s="8"/>
      <c r="GW16" s="8"/>
      <c r="GX16" s="8"/>
      <c r="GY16" s="8"/>
      <c r="GZ16" s="8"/>
      <c r="HA16" s="8"/>
      <c r="HB16" s="8"/>
      <c r="HC16" s="8"/>
      <c r="HD16" s="8"/>
      <c r="HE16" s="8"/>
      <c r="HF16" s="8"/>
      <c r="HG16" s="8"/>
      <c r="HH16" s="8"/>
      <c r="HI16" s="8"/>
      <c r="HJ16" s="8"/>
      <c r="HK16" s="8"/>
    </row>
    <row r="17" spans="1:219" s="1" customFormat="1" x14ac:dyDescent="0.25">
      <c r="A17" s="65">
        <v>9</v>
      </c>
      <c r="B17" t="s">
        <v>281</v>
      </c>
      <c r="C17" t="s">
        <v>280</v>
      </c>
      <c r="D17" t="s">
        <v>279</v>
      </c>
      <c r="E17" s="49" t="s">
        <v>37</v>
      </c>
      <c r="F17" s="2" t="s">
        <v>81</v>
      </c>
      <c r="G17" s="67">
        <v>45992</v>
      </c>
      <c r="H17" s="39" t="s">
        <v>50</v>
      </c>
      <c r="I17" s="63">
        <v>145000</v>
      </c>
      <c r="J17" s="63">
        <v>4161.5</v>
      </c>
      <c r="K17" s="63">
        <v>22690.49</v>
      </c>
      <c r="L17" s="63">
        <v>4408</v>
      </c>
      <c r="M17" s="63">
        <v>25</v>
      </c>
      <c r="N17" s="63">
        <f t="shared" si="0"/>
        <v>31284.99</v>
      </c>
      <c r="O17" s="63">
        <f t="shared" si="1"/>
        <v>113715.01</v>
      </c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8"/>
      <c r="AZ17" s="8"/>
      <c r="BA17" s="8"/>
      <c r="BB17" s="8"/>
      <c r="BC17" s="8"/>
      <c r="BD17" s="8"/>
      <c r="BE17" s="8"/>
      <c r="BF17" s="8"/>
      <c r="BG17" s="8"/>
      <c r="BH17" s="8"/>
      <c r="BI17" s="8"/>
      <c r="BJ17" s="8"/>
      <c r="BK17" s="8"/>
      <c r="BL17" s="8"/>
      <c r="BM17" s="8"/>
      <c r="BN17" s="8"/>
      <c r="BO17" s="8"/>
      <c r="BP17" s="8"/>
      <c r="BQ17" s="8"/>
      <c r="BR17" s="8"/>
      <c r="BS17" s="8"/>
      <c r="BT17" s="8"/>
      <c r="BU17" s="8"/>
      <c r="BV17" s="8"/>
      <c r="BW17" s="8"/>
      <c r="BX17" s="8"/>
      <c r="BY17" s="8"/>
      <c r="BZ17" s="8"/>
      <c r="CA17" s="8"/>
      <c r="CB17" s="8"/>
      <c r="CC17" s="8"/>
      <c r="CD17" s="8"/>
      <c r="CE17" s="8"/>
      <c r="CF17" s="8"/>
      <c r="CG17" s="8"/>
      <c r="CH17" s="8"/>
      <c r="CI17" s="8"/>
      <c r="CJ17" s="8"/>
      <c r="CK17" s="8"/>
      <c r="CL17" s="8"/>
      <c r="CM17" s="8"/>
      <c r="CN17" s="8"/>
      <c r="CO17" s="8"/>
      <c r="CP17" s="8"/>
      <c r="CQ17" s="8"/>
      <c r="CR17" s="8"/>
      <c r="CS17" s="8"/>
      <c r="CT17" s="8"/>
      <c r="CU17" s="8"/>
      <c r="CV17" s="8"/>
      <c r="CW17" s="8"/>
      <c r="CX17" s="8"/>
      <c r="CY17" s="8"/>
      <c r="CZ17" s="8"/>
      <c r="DA17" s="8"/>
      <c r="DB17" s="8"/>
      <c r="DC17" s="8"/>
      <c r="DD17" s="8"/>
      <c r="DE17" s="8"/>
      <c r="DF17" s="8"/>
      <c r="DG17" s="8"/>
      <c r="DH17" s="8"/>
      <c r="DI17" s="8"/>
      <c r="DJ17" s="8"/>
      <c r="DK17" s="8"/>
      <c r="DL17" s="8"/>
      <c r="DM17" s="8"/>
      <c r="DN17" s="8"/>
      <c r="DO17" s="8"/>
      <c r="DP17" s="8"/>
      <c r="DQ17" s="8"/>
      <c r="DR17" s="8"/>
      <c r="DS17" s="8"/>
      <c r="DT17" s="8"/>
      <c r="DU17" s="8"/>
      <c r="DV17" s="8"/>
      <c r="DW17" s="8"/>
      <c r="DX17" s="8"/>
      <c r="DY17" s="8"/>
      <c r="DZ17" s="8"/>
      <c r="EA17" s="8"/>
      <c r="EB17" s="8"/>
      <c r="EC17" s="8"/>
      <c r="ED17" s="8"/>
      <c r="EE17" s="8"/>
      <c r="EF17" s="8"/>
      <c r="EG17" s="8"/>
      <c r="EH17" s="8"/>
      <c r="EI17" s="8"/>
      <c r="EJ17" s="8"/>
      <c r="EK17" s="8"/>
      <c r="EL17" s="8"/>
      <c r="EM17" s="8"/>
      <c r="EN17" s="8"/>
      <c r="EO17" s="8"/>
      <c r="EP17" s="8"/>
      <c r="EQ17" s="8"/>
      <c r="ER17" s="8"/>
      <c r="ES17" s="8"/>
      <c r="ET17" s="8"/>
      <c r="EU17" s="8"/>
      <c r="EV17" s="8"/>
      <c r="EW17" s="8"/>
      <c r="EX17" s="8"/>
      <c r="EY17" s="8"/>
      <c r="EZ17" s="8"/>
      <c r="FA17" s="8"/>
      <c r="FB17" s="8"/>
      <c r="FC17" s="8"/>
      <c r="FD17" s="8"/>
      <c r="FE17" s="8"/>
      <c r="FF17" s="8"/>
      <c r="FG17" s="8"/>
      <c r="FH17" s="8"/>
      <c r="FI17" s="8"/>
      <c r="FJ17" s="8"/>
      <c r="FK17" s="8"/>
      <c r="FL17" s="8"/>
      <c r="FM17" s="8"/>
      <c r="FN17" s="8"/>
      <c r="FO17" s="8"/>
      <c r="FP17" s="8"/>
      <c r="FQ17" s="8"/>
      <c r="FR17" s="8"/>
      <c r="FS17" s="8"/>
      <c r="FT17" s="8"/>
      <c r="FU17" s="8"/>
      <c r="FV17" s="8"/>
      <c r="FW17" s="8"/>
      <c r="FX17" s="8"/>
      <c r="FY17" s="8"/>
      <c r="FZ17" s="8"/>
      <c r="GA17" s="8"/>
      <c r="GB17" s="8"/>
      <c r="GC17" s="8"/>
      <c r="GD17" s="8"/>
      <c r="GE17" s="8"/>
      <c r="GF17" s="8"/>
      <c r="GG17" s="8"/>
      <c r="GH17" s="8"/>
      <c r="GI17" s="8"/>
      <c r="GJ17" s="8"/>
      <c r="GK17" s="8"/>
      <c r="GL17" s="8"/>
      <c r="GM17" s="8"/>
      <c r="GN17" s="8"/>
      <c r="GO17" s="8"/>
      <c r="GP17" s="8"/>
      <c r="GQ17" s="8"/>
      <c r="GR17" s="8"/>
      <c r="GS17" s="8"/>
      <c r="GT17" s="8"/>
      <c r="GU17" s="8"/>
      <c r="GV17" s="8"/>
      <c r="GW17" s="8"/>
      <c r="GX17" s="8"/>
      <c r="GY17" s="8"/>
      <c r="GZ17" s="8"/>
      <c r="HA17" s="8"/>
      <c r="HB17" s="8"/>
      <c r="HC17" s="8"/>
      <c r="HD17" s="8"/>
      <c r="HE17" s="8"/>
      <c r="HF17" s="8"/>
      <c r="HG17" s="8"/>
      <c r="HH17" s="8"/>
      <c r="HI17" s="8"/>
      <c r="HJ17" s="8"/>
      <c r="HK17" s="8"/>
    </row>
    <row r="18" spans="1:219" x14ac:dyDescent="0.25">
      <c r="A18" s="65">
        <v>10</v>
      </c>
      <c r="B18" t="s">
        <v>191</v>
      </c>
      <c r="C18" s="24" t="s">
        <v>79</v>
      </c>
      <c r="D18" s="24" t="s">
        <v>303</v>
      </c>
      <c r="E18" s="48" t="s">
        <v>38</v>
      </c>
      <c r="F18" s="44" t="s">
        <v>81</v>
      </c>
      <c r="G18" s="67">
        <v>45992</v>
      </c>
      <c r="H18" s="39" t="s">
        <v>50</v>
      </c>
      <c r="I18" s="63">
        <v>110000</v>
      </c>
      <c r="J18" s="63">
        <v>3157</v>
      </c>
      <c r="K18" s="69">
        <v>4671.8900000000003</v>
      </c>
      <c r="L18" s="63">
        <v>3344</v>
      </c>
      <c r="M18" s="63">
        <v>3864.56</v>
      </c>
      <c r="N18" s="63">
        <f t="shared" si="0"/>
        <v>15037.449999999999</v>
      </c>
      <c r="O18" s="63">
        <f t="shared" si="1"/>
        <v>94962.55</v>
      </c>
    </row>
    <row r="19" spans="1:219" x14ac:dyDescent="0.25">
      <c r="A19" s="65">
        <v>11</v>
      </c>
      <c r="B19" t="s">
        <v>163</v>
      </c>
      <c r="C19" t="s">
        <v>164</v>
      </c>
      <c r="D19" t="s">
        <v>165</v>
      </c>
      <c r="E19" s="48" t="s">
        <v>38</v>
      </c>
      <c r="F19" s="44" t="s">
        <v>81</v>
      </c>
      <c r="G19" s="67">
        <v>45658</v>
      </c>
      <c r="H19" s="39" t="s">
        <v>50</v>
      </c>
      <c r="I19" s="63">
        <v>65000</v>
      </c>
      <c r="J19" s="63">
        <v>1865.5</v>
      </c>
      <c r="K19" s="63">
        <v>4427.58</v>
      </c>
      <c r="L19" s="63">
        <v>1976</v>
      </c>
      <c r="M19" s="63">
        <v>715</v>
      </c>
      <c r="N19" s="63">
        <f t="shared" si="0"/>
        <v>8984.08</v>
      </c>
      <c r="O19" s="63">
        <f t="shared" si="1"/>
        <v>56015.92</v>
      </c>
    </row>
    <row r="20" spans="1:219" x14ac:dyDescent="0.25">
      <c r="A20" s="65">
        <v>12</v>
      </c>
      <c r="B20" t="s">
        <v>277</v>
      </c>
      <c r="C20" t="s">
        <v>283</v>
      </c>
      <c r="D20" t="s">
        <v>282</v>
      </c>
      <c r="E20" s="48" t="s">
        <v>38</v>
      </c>
      <c r="F20" s="44" t="s">
        <v>81</v>
      </c>
      <c r="G20" s="67">
        <v>45992</v>
      </c>
      <c r="H20" s="39" t="s">
        <v>50</v>
      </c>
      <c r="I20" s="63">
        <v>28166.67</v>
      </c>
      <c r="J20" s="63">
        <v>808.38</v>
      </c>
      <c r="K20" s="66">
        <v>0</v>
      </c>
      <c r="L20" s="63">
        <v>856.27</v>
      </c>
      <c r="M20" s="66">
        <v>1944.78</v>
      </c>
      <c r="N20" s="63">
        <f t="shared" si="0"/>
        <v>3609.4300000000003</v>
      </c>
      <c r="O20" s="63">
        <f t="shared" si="1"/>
        <v>24557.239999999998</v>
      </c>
    </row>
    <row r="21" spans="1:219" x14ac:dyDescent="0.25">
      <c r="A21" s="65">
        <v>13</v>
      </c>
      <c r="B21" t="s">
        <v>289</v>
      </c>
      <c r="C21" t="s">
        <v>283</v>
      </c>
      <c r="D21" t="s">
        <v>282</v>
      </c>
      <c r="E21" s="48" t="s">
        <v>37</v>
      </c>
      <c r="F21" s="44" t="s">
        <v>81</v>
      </c>
      <c r="G21" s="67">
        <v>46023</v>
      </c>
      <c r="H21" s="39" t="s">
        <v>50</v>
      </c>
      <c r="I21" s="66">
        <v>65000</v>
      </c>
      <c r="J21" s="66">
        <v>1865.5</v>
      </c>
      <c r="K21" s="69">
        <v>4387.58</v>
      </c>
      <c r="L21" s="66">
        <v>1976</v>
      </c>
      <c r="M21" s="66">
        <v>450</v>
      </c>
      <c r="N21" s="63">
        <f>SUM(J21:M21)</f>
        <v>8679.08</v>
      </c>
      <c r="O21" s="63">
        <f>+I21-N21</f>
        <v>56320.92</v>
      </c>
    </row>
    <row r="22" spans="1:219" x14ac:dyDescent="0.25">
      <c r="A22" s="65">
        <v>14</v>
      </c>
      <c r="B22" s="24" t="s">
        <v>132</v>
      </c>
      <c r="C22" t="s">
        <v>304</v>
      </c>
      <c r="D22" s="24" t="s">
        <v>144</v>
      </c>
      <c r="E22" s="48" t="s">
        <v>38</v>
      </c>
      <c r="F22" s="44" t="s">
        <v>81</v>
      </c>
      <c r="G22" s="67">
        <v>45413</v>
      </c>
      <c r="H22" s="39" t="s">
        <v>50</v>
      </c>
      <c r="I22" s="63">
        <v>47000</v>
      </c>
      <c r="J22" s="63">
        <v>1348.9</v>
      </c>
      <c r="K22" s="63">
        <v>1430.6</v>
      </c>
      <c r="L22" s="63">
        <v>1428.8</v>
      </c>
      <c r="M22" s="69">
        <v>175</v>
      </c>
      <c r="N22" s="63">
        <f t="shared" si="0"/>
        <v>4383.3</v>
      </c>
      <c r="O22" s="63">
        <f t="shared" si="1"/>
        <v>42616.7</v>
      </c>
    </row>
    <row r="23" spans="1:219" s="10" customFormat="1" x14ac:dyDescent="0.25">
      <c r="A23" s="65">
        <v>15</v>
      </c>
      <c r="B23" t="s">
        <v>242</v>
      </c>
      <c r="C23" s="24" t="s">
        <v>12</v>
      </c>
      <c r="D23" s="24" t="s">
        <v>112</v>
      </c>
      <c r="E23" s="50" t="s">
        <v>38</v>
      </c>
      <c r="F23" s="45" t="s">
        <v>81</v>
      </c>
      <c r="G23" s="67">
        <v>45870</v>
      </c>
      <c r="H23" s="39" t="s">
        <v>50</v>
      </c>
      <c r="I23" s="66">
        <v>145000</v>
      </c>
      <c r="J23" s="66">
        <v>4161.5</v>
      </c>
      <c r="K23" s="66">
        <v>22210.55</v>
      </c>
      <c r="L23" s="66">
        <v>4408</v>
      </c>
      <c r="M23" s="69">
        <v>4056.09</v>
      </c>
      <c r="N23" s="63">
        <f t="shared" si="0"/>
        <v>34836.14</v>
      </c>
      <c r="O23" s="63">
        <f t="shared" si="1"/>
        <v>110163.86</v>
      </c>
    </row>
    <row r="24" spans="1:219" s="10" customFormat="1" x14ac:dyDescent="0.25">
      <c r="A24" s="65">
        <v>16</v>
      </c>
      <c r="B24" t="s">
        <v>254</v>
      </c>
      <c r="C24" t="s">
        <v>262</v>
      </c>
      <c r="D24" t="s">
        <v>261</v>
      </c>
      <c r="E24" s="50" t="s">
        <v>38</v>
      </c>
      <c r="F24" s="45" t="s">
        <v>81</v>
      </c>
      <c r="G24" s="67">
        <v>45931</v>
      </c>
      <c r="H24" s="39" t="s">
        <v>50</v>
      </c>
      <c r="I24" s="63">
        <v>90000</v>
      </c>
      <c r="J24" s="63">
        <v>2583</v>
      </c>
      <c r="K24" s="63">
        <v>9753.1200000000008</v>
      </c>
      <c r="L24" s="63">
        <v>2736</v>
      </c>
      <c r="M24" s="66">
        <v>175</v>
      </c>
      <c r="N24" s="63">
        <f t="shared" si="0"/>
        <v>15247.12</v>
      </c>
      <c r="O24" s="63">
        <f t="shared" si="1"/>
        <v>74752.88</v>
      </c>
    </row>
    <row r="25" spans="1:219" s="10" customFormat="1" x14ac:dyDescent="0.25">
      <c r="A25" s="65">
        <v>17</v>
      </c>
      <c r="B25" t="s">
        <v>308</v>
      </c>
      <c r="C25" t="s">
        <v>262</v>
      </c>
      <c r="D25" t="s">
        <v>309</v>
      </c>
      <c r="E25" s="50" t="s">
        <v>38</v>
      </c>
      <c r="F25" s="45" t="s">
        <v>81</v>
      </c>
      <c r="G25" s="67">
        <v>46082</v>
      </c>
      <c r="H25" s="39" t="s">
        <v>50</v>
      </c>
      <c r="I25" s="63">
        <v>65000</v>
      </c>
      <c r="J25" s="63">
        <v>1865.5</v>
      </c>
      <c r="K25" s="63">
        <v>4427.58</v>
      </c>
      <c r="L25" s="63">
        <v>1976</v>
      </c>
      <c r="M25" s="66">
        <v>175</v>
      </c>
      <c r="N25" s="63">
        <f t="shared" si="0"/>
        <v>8444.08</v>
      </c>
      <c r="O25" s="63">
        <f t="shared" si="1"/>
        <v>56555.92</v>
      </c>
    </row>
    <row r="26" spans="1:219" s="10" customFormat="1" ht="14.25" customHeight="1" x14ac:dyDescent="0.25">
      <c r="A26" s="65">
        <v>18</v>
      </c>
      <c r="B26" s="24" t="s">
        <v>17</v>
      </c>
      <c r="C26" s="24" t="s">
        <v>60</v>
      </c>
      <c r="D26" s="24" t="s">
        <v>89</v>
      </c>
      <c r="E26" s="50" t="s">
        <v>38</v>
      </c>
      <c r="F26" s="45" t="s">
        <v>81</v>
      </c>
      <c r="G26" s="67">
        <v>45748</v>
      </c>
      <c r="H26" s="40" t="s">
        <v>50</v>
      </c>
      <c r="I26" s="63">
        <v>65000</v>
      </c>
      <c r="J26" s="63">
        <v>1865.5</v>
      </c>
      <c r="K26" s="63">
        <v>4427.58</v>
      </c>
      <c r="L26" s="63">
        <v>1976</v>
      </c>
      <c r="M26" s="63">
        <v>275</v>
      </c>
      <c r="N26" s="63">
        <f t="shared" si="0"/>
        <v>8544.08</v>
      </c>
      <c r="O26" s="63">
        <f t="shared" si="1"/>
        <v>56455.92</v>
      </c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  <c r="AA26" s="11"/>
      <c r="AB26" s="11"/>
      <c r="AC26" s="9"/>
      <c r="AD26" s="9"/>
      <c r="AE26" s="9"/>
      <c r="AF26" s="9"/>
      <c r="AG26" s="9"/>
      <c r="AH26" s="9"/>
      <c r="AI26" s="9"/>
      <c r="AJ26" s="9"/>
      <c r="AK26" s="9"/>
      <c r="AL26" s="9"/>
      <c r="AM26" s="9"/>
      <c r="AN26" s="9"/>
      <c r="AO26" s="9"/>
      <c r="AP26" s="9"/>
      <c r="AQ26" s="9"/>
      <c r="AR26" s="9"/>
      <c r="AS26" s="9"/>
      <c r="AT26" s="9"/>
      <c r="AU26" s="9"/>
      <c r="AV26" s="9"/>
      <c r="AW26" s="9"/>
      <c r="AX26" s="9"/>
      <c r="AY26" s="9"/>
      <c r="AZ26" s="9"/>
      <c r="BA26" s="9"/>
      <c r="BB26" s="9"/>
      <c r="BC26" s="9"/>
      <c r="BD26" s="9"/>
      <c r="BE26" s="9"/>
      <c r="BF26" s="9"/>
      <c r="BG26" s="9"/>
      <c r="BH26" s="9"/>
      <c r="BI26" s="9"/>
      <c r="BJ26" s="9"/>
      <c r="BK26" s="9"/>
      <c r="BL26" s="9"/>
      <c r="BM26" s="9"/>
      <c r="BN26" s="9"/>
      <c r="BO26" s="9"/>
      <c r="BP26" s="9"/>
      <c r="BQ26" s="9"/>
      <c r="BR26" s="9"/>
      <c r="BS26" s="9"/>
      <c r="BT26" s="9"/>
      <c r="BU26" s="9"/>
      <c r="BV26" s="9"/>
      <c r="BW26" s="9"/>
      <c r="BX26" s="9"/>
      <c r="BY26" s="9"/>
      <c r="BZ26" s="9"/>
      <c r="CA26" s="9"/>
      <c r="CB26" s="9"/>
      <c r="CC26" s="9"/>
      <c r="CD26" s="9"/>
      <c r="CE26" s="9"/>
      <c r="CF26" s="9"/>
      <c r="CG26" s="9"/>
      <c r="CH26" s="9"/>
      <c r="CI26" s="9"/>
      <c r="CJ26" s="9"/>
      <c r="CK26" s="9"/>
      <c r="CL26" s="9"/>
      <c r="CM26" s="9"/>
      <c r="CN26" s="9"/>
      <c r="CO26" s="9"/>
      <c r="CP26" s="9"/>
      <c r="CQ26" s="9"/>
      <c r="CR26" s="9"/>
      <c r="CS26" s="9"/>
      <c r="CT26" s="9"/>
      <c r="CU26" s="9"/>
      <c r="CV26" s="9"/>
      <c r="CW26" s="9"/>
      <c r="CX26" s="9"/>
      <c r="CY26" s="9"/>
      <c r="CZ26" s="9"/>
      <c r="DA26" s="9"/>
      <c r="DB26" s="9"/>
      <c r="DC26" s="9"/>
      <c r="DD26" s="9"/>
      <c r="DE26" s="9"/>
      <c r="DF26" s="9"/>
      <c r="DG26" s="9"/>
      <c r="DH26" s="9"/>
      <c r="DI26" s="9"/>
      <c r="DJ26" s="9"/>
      <c r="DK26" s="9"/>
      <c r="DL26" s="9"/>
      <c r="DM26" s="9"/>
      <c r="DN26" s="9"/>
      <c r="DO26" s="9"/>
      <c r="DP26" s="9"/>
      <c r="DQ26" s="9"/>
      <c r="DR26" s="9"/>
      <c r="DS26" s="9"/>
      <c r="DT26" s="9"/>
      <c r="DU26" s="9"/>
      <c r="DV26" s="9"/>
      <c r="DW26" s="9"/>
      <c r="DX26" s="9"/>
      <c r="DY26" s="9"/>
      <c r="DZ26" s="9"/>
      <c r="EA26" s="9"/>
      <c r="EB26" s="9"/>
      <c r="EC26" s="9"/>
      <c r="ED26" s="9"/>
      <c r="EE26" s="9"/>
      <c r="EF26" s="9"/>
      <c r="EG26" s="9"/>
      <c r="EH26" s="9"/>
      <c r="EI26" s="9"/>
      <c r="EJ26" s="9"/>
      <c r="EK26" s="9"/>
      <c r="EL26" s="9"/>
      <c r="EM26" s="9"/>
      <c r="EN26" s="9"/>
      <c r="EO26" s="9"/>
      <c r="EP26" s="9"/>
      <c r="EQ26" s="9"/>
      <c r="ER26" s="9"/>
      <c r="ES26" s="9"/>
      <c r="ET26" s="9"/>
      <c r="EU26" s="9"/>
      <c r="EV26" s="9"/>
      <c r="EW26" s="9"/>
      <c r="EX26" s="9"/>
      <c r="EY26" s="9"/>
      <c r="EZ26" s="9"/>
      <c r="FA26" s="9"/>
      <c r="FB26" s="9"/>
      <c r="FC26" s="9"/>
      <c r="FD26" s="9"/>
      <c r="FE26" s="9"/>
      <c r="FF26" s="9"/>
      <c r="FG26" s="9"/>
      <c r="FH26" s="9"/>
      <c r="FI26" s="9"/>
      <c r="FJ26" s="9"/>
      <c r="FK26" s="9"/>
      <c r="FL26" s="9"/>
      <c r="FM26" s="9"/>
      <c r="FN26" s="9"/>
      <c r="FO26" s="9"/>
      <c r="FP26" s="9"/>
      <c r="FQ26" s="9"/>
      <c r="FR26" s="9"/>
      <c r="FS26" s="9"/>
      <c r="FT26" s="9"/>
      <c r="FU26" s="9"/>
      <c r="FV26" s="9"/>
      <c r="FW26" s="9"/>
      <c r="FX26" s="9"/>
      <c r="FY26" s="9"/>
      <c r="FZ26" s="9"/>
      <c r="GA26" s="9"/>
      <c r="GB26" s="9"/>
      <c r="GC26" s="9"/>
      <c r="GD26" s="9"/>
      <c r="GE26" s="9"/>
      <c r="GF26" s="9"/>
      <c r="GG26" s="9"/>
      <c r="GH26" s="9"/>
      <c r="GI26" s="9"/>
      <c r="GJ26" s="9"/>
      <c r="GK26" s="9"/>
      <c r="GL26" s="9"/>
      <c r="GM26" s="9"/>
      <c r="GN26" s="9"/>
      <c r="GO26" s="9"/>
      <c r="GP26" s="9"/>
      <c r="GQ26" s="9"/>
      <c r="GR26" s="9"/>
      <c r="GS26" s="9"/>
      <c r="GT26" s="9"/>
      <c r="GU26" s="9"/>
      <c r="GV26" s="9"/>
      <c r="GW26" s="9"/>
      <c r="GX26" s="9"/>
      <c r="GY26" s="9"/>
      <c r="GZ26" s="9"/>
      <c r="HA26" s="9"/>
      <c r="HB26" s="9"/>
      <c r="HC26" s="9"/>
      <c r="HD26" s="9"/>
      <c r="HE26" s="9"/>
      <c r="HF26" s="9"/>
      <c r="HG26" s="9"/>
      <c r="HH26" s="9"/>
      <c r="HI26" s="9"/>
      <c r="HJ26" s="9"/>
      <c r="HK26" s="9"/>
    </row>
    <row r="27" spans="1:219" s="9" customFormat="1" x14ac:dyDescent="0.25">
      <c r="A27" s="65">
        <v>19</v>
      </c>
      <c r="B27" t="s">
        <v>40</v>
      </c>
      <c r="C27" s="24" t="s">
        <v>60</v>
      </c>
      <c r="D27" s="24" t="s">
        <v>214</v>
      </c>
      <c r="E27" s="48" t="s">
        <v>37</v>
      </c>
      <c r="F27" s="44" t="s">
        <v>81</v>
      </c>
      <c r="G27" s="67">
        <v>45778</v>
      </c>
      <c r="H27" s="39" t="s">
        <v>50</v>
      </c>
      <c r="I27" s="63">
        <v>65000</v>
      </c>
      <c r="J27" s="63">
        <v>1865.5</v>
      </c>
      <c r="K27" s="63">
        <v>4427.58</v>
      </c>
      <c r="L27" s="63">
        <v>1976</v>
      </c>
      <c r="M27" s="63">
        <v>25</v>
      </c>
      <c r="N27" s="63">
        <f t="shared" si="0"/>
        <v>8294.08</v>
      </c>
      <c r="O27" s="63">
        <f t="shared" si="1"/>
        <v>56705.919999999998</v>
      </c>
      <c r="AC27" s="10"/>
      <c r="AD27" s="10"/>
      <c r="AE27" s="10"/>
      <c r="AF27" s="10"/>
      <c r="AG27" s="10"/>
      <c r="AH27" s="10"/>
      <c r="AI27" s="10"/>
      <c r="AJ27" s="10"/>
      <c r="AK27" s="10"/>
      <c r="AL27" s="10"/>
      <c r="AM27" s="10"/>
      <c r="AN27" s="10"/>
      <c r="AO27" s="10"/>
      <c r="AP27" s="10"/>
      <c r="AQ27" s="10"/>
      <c r="AR27" s="10"/>
      <c r="AS27" s="10"/>
      <c r="AT27" s="10"/>
      <c r="AU27" s="10"/>
      <c r="AV27" s="10"/>
      <c r="AW27" s="10"/>
      <c r="AX27" s="10"/>
      <c r="AY27" s="10"/>
      <c r="AZ27" s="10"/>
      <c r="BA27" s="10"/>
      <c r="BB27" s="10"/>
      <c r="BC27" s="10"/>
      <c r="BD27" s="10"/>
      <c r="BE27" s="10"/>
      <c r="BF27" s="10"/>
      <c r="BG27" s="10"/>
      <c r="BH27" s="10"/>
      <c r="BI27" s="10"/>
      <c r="BJ27" s="10"/>
      <c r="BK27" s="10"/>
      <c r="BL27" s="10"/>
      <c r="BM27" s="10"/>
      <c r="BN27" s="10"/>
      <c r="BO27" s="10"/>
      <c r="BP27" s="10"/>
      <c r="BQ27" s="10"/>
      <c r="BR27" s="10"/>
      <c r="BS27" s="10"/>
      <c r="BT27" s="10"/>
      <c r="BU27" s="10"/>
      <c r="BV27" s="10"/>
      <c r="BW27" s="10"/>
      <c r="BX27" s="10"/>
      <c r="BY27" s="10"/>
      <c r="BZ27" s="10"/>
      <c r="CA27" s="10"/>
      <c r="CB27" s="10"/>
      <c r="CC27" s="10"/>
      <c r="CD27" s="10"/>
      <c r="CE27" s="10"/>
      <c r="CF27" s="10"/>
      <c r="CG27" s="10"/>
      <c r="CH27" s="10"/>
      <c r="CI27" s="10"/>
      <c r="CJ27" s="10"/>
      <c r="CK27" s="10"/>
      <c r="CL27" s="10"/>
      <c r="CM27" s="10"/>
      <c r="CN27" s="10"/>
      <c r="CO27" s="10"/>
      <c r="CP27" s="10"/>
      <c r="CQ27" s="10"/>
      <c r="CR27" s="10"/>
      <c r="CS27" s="10"/>
      <c r="CT27" s="10"/>
      <c r="CU27" s="10"/>
      <c r="CV27" s="10"/>
      <c r="CW27" s="10"/>
      <c r="CX27" s="10"/>
      <c r="CY27" s="10"/>
      <c r="CZ27" s="10"/>
      <c r="DA27" s="10"/>
      <c r="DB27" s="10"/>
      <c r="DC27" s="10"/>
      <c r="DD27" s="10"/>
      <c r="DE27" s="10"/>
      <c r="DF27" s="10"/>
      <c r="DG27" s="10"/>
      <c r="DH27" s="10"/>
      <c r="DI27" s="10"/>
      <c r="DJ27" s="10"/>
      <c r="DK27" s="10"/>
      <c r="DL27" s="10"/>
      <c r="DM27" s="10"/>
      <c r="DN27" s="10"/>
      <c r="DO27" s="10"/>
      <c r="DP27" s="10"/>
      <c r="DQ27" s="10"/>
      <c r="DR27" s="10"/>
      <c r="DS27" s="10"/>
      <c r="DT27" s="10"/>
      <c r="DU27" s="10"/>
      <c r="DV27" s="10"/>
      <c r="DW27" s="10"/>
      <c r="DX27" s="10"/>
      <c r="DY27" s="10"/>
      <c r="DZ27" s="10"/>
      <c r="EA27" s="10"/>
      <c r="EB27" s="10"/>
      <c r="EC27" s="10"/>
      <c r="ED27" s="10"/>
      <c r="EE27" s="10"/>
      <c r="EF27" s="10"/>
      <c r="EG27" s="10"/>
      <c r="EH27" s="10"/>
      <c r="EI27" s="10"/>
      <c r="EJ27" s="10"/>
      <c r="EK27" s="10"/>
      <c r="EL27" s="10"/>
      <c r="EM27" s="10"/>
      <c r="EN27" s="10"/>
      <c r="EO27" s="10"/>
      <c r="EP27" s="10"/>
      <c r="EQ27" s="10"/>
      <c r="ER27" s="10"/>
      <c r="ES27" s="10"/>
      <c r="ET27" s="10"/>
      <c r="EU27" s="10"/>
      <c r="EV27" s="10"/>
      <c r="EW27" s="10"/>
      <c r="EX27" s="10"/>
      <c r="EY27" s="10"/>
      <c r="EZ27" s="10"/>
      <c r="FA27" s="10"/>
      <c r="FB27" s="10"/>
      <c r="FC27" s="10"/>
      <c r="FD27" s="10"/>
      <c r="FE27" s="10"/>
      <c r="FF27" s="10"/>
      <c r="FG27" s="10"/>
      <c r="FH27" s="10"/>
      <c r="FI27" s="10"/>
      <c r="FJ27" s="10"/>
      <c r="FK27" s="10"/>
      <c r="FL27" s="10"/>
      <c r="FM27" s="10"/>
      <c r="FN27" s="10"/>
      <c r="FO27" s="10"/>
      <c r="FP27" s="10"/>
      <c r="FQ27" s="10"/>
      <c r="FR27" s="10"/>
      <c r="FS27" s="10"/>
      <c r="FT27" s="10"/>
      <c r="FU27" s="10"/>
      <c r="FV27" s="10"/>
      <c r="FW27" s="10"/>
      <c r="FX27" s="10"/>
      <c r="FY27" s="10"/>
      <c r="FZ27" s="10"/>
      <c r="GA27" s="10"/>
      <c r="GB27" s="10"/>
      <c r="GC27" s="10"/>
      <c r="GD27" s="10"/>
      <c r="GE27" s="10"/>
      <c r="GF27" s="10"/>
      <c r="GG27" s="10"/>
      <c r="GH27" s="10"/>
      <c r="GI27" s="10"/>
      <c r="GJ27" s="10"/>
      <c r="GK27" s="10"/>
      <c r="GL27" s="10"/>
      <c r="GM27" s="10"/>
      <c r="GN27" s="10"/>
      <c r="GO27" s="10"/>
      <c r="GP27" s="10"/>
      <c r="GQ27" s="10"/>
      <c r="GR27" s="10"/>
      <c r="GS27" s="10"/>
      <c r="GT27" s="10"/>
      <c r="GU27" s="10"/>
      <c r="GV27" s="10"/>
      <c r="GW27" s="10"/>
      <c r="GX27" s="10"/>
      <c r="GY27" s="10"/>
      <c r="GZ27" s="10"/>
      <c r="HA27" s="10"/>
      <c r="HB27" s="10"/>
      <c r="HC27" s="10"/>
      <c r="HD27" s="10"/>
      <c r="HE27" s="10"/>
      <c r="HF27" s="10"/>
      <c r="HG27" s="10"/>
      <c r="HH27" s="10"/>
      <c r="HI27" s="10"/>
      <c r="HJ27" s="10"/>
      <c r="HK27" s="10"/>
    </row>
    <row r="28" spans="1:219" x14ac:dyDescent="0.25">
      <c r="A28" s="65">
        <v>20</v>
      </c>
      <c r="B28" s="24" t="s">
        <v>19</v>
      </c>
      <c r="C28" s="24" t="s">
        <v>29</v>
      </c>
      <c r="D28" s="24" t="s">
        <v>120</v>
      </c>
      <c r="E28" s="48" t="s">
        <v>37</v>
      </c>
      <c r="F28" s="44" t="s">
        <v>81</v>
      </c>
      <c r="G28" s="67">
        <v>45352</v>
      </c>
      <c r="H28" s="39" t="s">
        <v>50</v>
      </c>
      <c r="I28" s="63">
        <v>65000</v>
      </c>
      <c r="J28" s="63">
        <v>1865.5</v>
      </c>
      <c r="K28" s="63">
        <v>4427.58</v>
      </c>
      <c r="L28" s="63">
        <v>1976</v>
      </c>
      <c r="M28" s="63">
        <v>275</v>
      </c>
      <c r="N28" s="63">
        <f t="shared" si="0"/>
        <v>8544.08</v>
      </c>
      <c r="O28" s="63">
        <f t="shared" si="1"/>
        <v>56455.92</v>
      </c>
    </row>
    <row r="29" spans="1:219" s="8" customFormat="1" x14ac:dyDescent="0.25">
      <c r="A29" s="65">
        <v>21</v>
      </c>
      <c r="B29" s="24" t="s">
        <v>18</v>
      </c>
      <c r="C29" s="24" t="s">
        <v>30</v>
      </c>
      <c r="D29" s="24" t="s">
        <v>118</v>
      </c>
      <c r="E29" s="48" t="s">
        <v>38</v>
      </c>
      <c r="F29" s="44" t="s">
        <v>81</v>
      </c>
      <c r="G29" s="67">
        <v>45383</v>
      </c>
      <c r="H29" s="39" t="s">
        <v>50</v>
      </c>
      <c r="I29" s="66">
        <v>65000</v>
      </c>
      <c r="J29" s="66">
        <v>1865.5</v>
      </c>
      <c r="K29" s="66">
        <v>4043.62</v>
      </c>
      <c r="L29" s="66">
        <v>1976</v>
      </c>
      <c r="M29" s="69">
        <v>5032.5600000000004</v>
      </c>
      <c r="N29" s="63">
        <f t="shared" si="0"/>
        <v>12917.68</v>
      </c>
      <c r="O29" s="63">
        <f t="shared" si="1"/>
        <v>52082.32</v>
      </c>
    </row>
    <row r="30" spans="1:219" s="8" customFormat="1" x14ac:dyDescent="0.25">
      <c r="A30" s="65">
        <v>22</v>
      </c>
      <c r="B30" s="24" t="s">
        <v>133</v>
      </c>
      <c r="C30" s="24" t="s">
        <v>134</v>
      </c>
      <c r="D30" s="24" t="s">
        <v>135</v>
      </c>
      <c r="E30" s="48" t="s">
        <v>37</v>
      </c>
      <c r="F30" s="44" t="s">
        <v>81</v>
      </c>
      <c r="G30" s="67">
        <v>45413</v>
      </c>
      <c r="H30" s="39" t="s">
        <v>50</v>
      </c>
      <c r="I30" s="63">
        <v>65000</v>
      </c>
      <c r="J30" s="63">
        <v>1865.5</v>
      </c>
      <c r="K30" s="63">
        <v>4427.58</v>
      </c>
      <c r="L30" s="63">
        <v>1976</v>
      </c>
      <c r="M30" s="63">
        <v>175</v>
      </c>
      <c r="N30" s="63">
        <f t="shared" si="0"/>
        <v>8444.08</v>
      </c>
      <c r="O30" s="63">
        <f t="shared" si="1"/>
        <v>56555.92</v>
      </c>
    </row>
    <row r="31" spans="1:219" s="8" customFormat="1" x14ac:dyDescent="0.25">
      <c r="A31" s="65">
        <v>23</v>
      </c>
      <c r="B31" t="s">
        <v>272</v>
      </c>
      <c r="C31" t="s">
        <v>134</v>
      </c>
      <c r="D31" t="s">
        <v>135</v>
      </c>
      <c r="E31" s="48" t="s">
        <v>38</v>
      </c>
      <c r="F31" s="44" t="s">
        <v>81</v>
      </c>
      <c r="G31" s="67">
        <v>45931</v>
      </c>
      <c r="H31" s="39" t="s">
        <v>50</v>
      </c>
      <c r="I31" s="63">
        <v>65000</v>
      </c>
      <c r="J31" s="63">
        <v>1865.5</v>
      </c>
      <c r="K31" s="63">
        <v>4043.62</v>
      </c>
      <c r="L31" s="63">
        <v>1976</v>
      </c>
      <c r="M31" s="63">
        <v>2629.58</v>
      </c>
      <c r="N31" s="63">
        <f t="shared" si="0"/>
        <v>10514.7</v>
      </c>
      <c r="O31" s="63">
        <f t="shared" si="1"/>
        <v>54485.3</v>
      </c>
    </row>
    <row r="32" spans="1:219" s="8" customFormat="1" x14ac:dyDescent="0.25">
      <c r="A32" s="65">
        <v>24</v>
      </c>
      <c r="B32" t="s">
        <v>166</v>
      </c>
      <c r="C32" t="s">
        <v>167</v>
      </c>
      <c r="D32" t="s">
        <v>168</v>
      </c>
      <c r="E32" s="48" t="s">
        <v>37</v>
      </c>
      <c r="F32" s="44" t="s">
        <v>81</v>
      </c>
      <c r="G32" s="67">
        <v>45658</v>
      </c>
      <c r="H32" s="39" t="s">
        <v>50</v>
      </c>
      <c r="I32" s="63">
        <v>85000</v>
      </c>
      <c r="J32" s="63">
        <v>2439.5</v>
      </c>
      <c r="K32" s="63">
        <v>8576.99</v>
      </c>
      <c r="L32" s="63">
        <v>2584</v>
      </c>
      <c r="M32" s="63">
        <v>175</v>
      </c>
      <c r="N32" s="63">
        <f t="shared" si="0"/>
        <v>13775.49</v>
      </c>
      <c r="O32" s="63">
        <f t="shared" si="1"/>
        <v>71224.509999999995</v>
      </c>
    </row>
    <row r="33" spans="1:15" s="8" customFormat="1" x14ac:dyDescent="0.25">
      <c r="A33" s="65">
        <v>25</v>
      </c>
      <c r="B33" t="s">
        <v>54</v>
      </c>
      <c r="C33" s="24" t="s">
        <v>61</v>
      </c>
      <c r="D33" s="24" t="s">
        <v>115</v>
      </c>
      <c r="E33" s="48" t="s">
        <v>37</v>
      </c>
      <c r="F33" s="44" t="s">
        <v>81</v>
      </c>
      <c r="G33" s="67">
        <v>44593</v>
      </c>
      <c r="H33" s="39" t="s">
        <v>50</v>
      </c>
      <c r="I33" s="63">
        <v>110000</v>
      </c>
      <c r="J33" s="63">
        <v>3157</v>
      </c>
      <c r="K33" s="63">
        <v>14457.62</v>
      </c>
      <c r="L33" s="63">
        <v>3344</v>
      </c>
      <c r="M33" s="63">
        <v>175</v>
      </c>
      <c r="N33" s="63">
        <f t="shared" si="0"/>
        <v>21133.620000000003</v>
      </c>
      <c r="O33" s="63">
        <f t="shared" si="1"/>
        <v>88866.38</v>
      </c>
    </row>
    <row r="34" spans="1:15" s="8" customFormat="1" x14ac:dyDescent="0.25">
      <c r="A34" s="65">
        <v>26</v>
      </c>
      <c r="B34" t="s">
        <v>169</v>
      </c>
      <c r="C34" t="s">
        <v>170</v>
      </c>
      <c r="D34" t="s">
        <v>188</v>
      </c>
      <c r="E34" s="48" t="s">
        <v>37</v>
      </c>
      <c r="F34" s="44" t="s">
        <v>81</v>
      </c>
      <c r="G34" s="67">
        <v>45658</v>
      </c>
      <c r="H34" s="39" t="s">
        <v>50</v>
      </c>
      <c r="I34" s="63">
        <v>85000</v>
      </c>
      <c r="J34" s="63">
        <v>2439.5</v>
      </c>
      <c r="K34" s="63">
        <v>8576.99</v>
      </c>
      <c r="L34" s="63">
        <v>2584</v>
      </c>
      <c r="M34" s="63">
        <v>25</v>
      </c>
      <c r="N34" s="63">
        <f t="shared" si="0"/>
        <v>13625.49</v>
      </c>
      <c r="O34" s="63">
        <f t="shared" si="1"/>
        <v>71374.509999999995</v>
      </c>
    </row>
    <row r="35" spans="1:15" s="8" customFormat="1" x14ac:dyDescent="0.25">
      <c r="A35" s="65">
        <v>27</v>
      </c>
      <c r="B35" s="24" t="s">
        <v>13</v>
      </c>
      <c r="C35" s="24" t="s">
        <v>94</v>
      </c>
      <c r="D35" s="24" t="s">
        <v>88</v>
      </c>
      <c r="E35" s="48" t="s">
        <v>38</v>
      </c>
      <c r="F35" s="44" t="s">
        <v>81</v>
      </c>
      <c r="G35" s="67">
        <v>45383</v>
      </c>
      <c r="H35" s="39" t="s">
        <v>50</v>
      </c>
      <c r="I35" s="63">
        <v>185000</v>
      </c>
      <c r="J35" s="63">
        <v>5309.5</v>
      </c>
      <c r="K35" s="63">
        <v>32099.49</v>
      </c>
      <c r="L35" s="63">
        <v>5624</v>
      </c>
      <c r="M35" s="63">
        <v>25</v>
      </c>
      <c r="N35" s="63">
        <f t="shared" si="0"/>
        <v>43057.990000000005</v>
      </c>
      <c r="O35" s="63">
        <f t="shared" si="1"/>
        <v>141942.01</v>
      </c>
    </row>
    <row r="36" spans="1:15" s="8" customFormat="1" x14ac:dyDescent="0.25">
      <c r="A36" s="65">
        <v>28</v>
      </c>
      <c r="B36" s="24" t="s">
        <v>32</v>
      </c>
      <c r="C36" s="24" t="s">
        <v>31</v>
      </c>
      <c r="D36" s="24" t="s">
        <v>143</v>
      </c>
      <c r="E36" s="48" t="s">
        <v>38</v>
      </c>
      <c r="F36" s="44" t="s">
        <v>81</v>
      </c>
      <c r="G36" s="67">
        <v>45383</v>
      </c>
      <c r="H36" s="39" t="s">
        <v>50</v>
      </c>
      <c r="I36" s="63">
        <v>47000</v>
      </c>
      <c r="J36" s="63">
        <v>1348.9</v>
      </c>
      <c r="K36" s="63">
        <v>1430.6</v>
      </c>
      <c r="L36" s="63">
        <v>1428.8</v>
      </c>
      <c r="M36" s="63">
        <v>165</v>
      </c>
      <c r="N36" s="63">
        <f t="shared" si="0"/>
        <v>4373.3</v>
      </c>
      <c r="O36" s="63">
        <f t="shared" si="1"/>
        <v>42626.7</v>
      </c>
    </row>
    <row r="37" spans="1:15" s="8" customFormat="1" x14ac:dyDescent="0.25">
      <c r="A37" s="65">
        <v>29</v>
      </c>
      <c r="B37" t="s">
        <v>278</v>
      </c>
      <c r="C37" s="24" t="s">
        <v>31</v>
      </c>
      <c r="D37" t="s">
        <v>274</v>
      </c>
      <c r="E37" s="48" t="s">
        <v>38</v>
      </c>
      <c r="F37" s="44" t="s">
        <v>81</v>
      </c>
      <c r="G37" s="67">
        <v>45962</v>
      </c>
      <c r="H37" s="39" t="s">
        <v>50</v>
      </c>
      <c r="I37" s="63">
        <v>140000</v>
      </c>
      <c r="J37" s="63">
        <v>4018</v>
      </c>
      <c r="K37" s="66">
        <v>0</v>
      </c>
      <c r="L37" s="63">
        <v>4256</v>
      </c>
      <c r="M37" s="63">
        <v>175</v>
      </c>
      <c r="N37" s="63">
        <f t="shared" si="0"/>
        <v>8449</v>
      </c>
      <c r="O37" s="63">
        <f t="shared" si="1"/>
        <v>131551</v>
      </c>
    </row>
    <row r="38" spans="1:15" s="8" customFormat="1" x14ac:dyDescent="0.25">
      <c r="A38" s="65">
        <v>30</v>
      </c>
      <c r="B38" s="24" t="s">
        <v>255</v>
      </c>
      <c r="C38" t="s">
        <v>264</v>
      </c>
      <c r="D38" t="s">
        <v>263</v>
      </c>
      <c r="E38" s="48" t="s">
        <v>37</v>
      </c>
      <c r="F38" s="44" t="s">
        <v>81</v>
      </c>
      <c r="G38" s="67">
        <v>45931</v>
      </c>
      <c r="H38" s="39" t="s">
        <v>50</v>
      </c>
      <c r="I38" s="66">
        <v>130000</v>
      </c>
      <c r="J38" s="66">
        <v>3731</v>
      </c>
      <c r="K38" s="66">
        <v>19162.12</v>
      </c>
      <c r="L38" s="66">
        <v>3952</v>
      </c>
      <c r="M38" s="63">
        <v>175</v>
      </c>
      <c r="N38" s="63">
        <f t="shared" si="0"/>
        <v>27020.12</v>
      </c>
      <c r="O38" s="63">
        <f t="shared" si="1"/>
        <v>102979.88</v>
      </c>
    </row>
    <row r="39" spans="1:15" s="8" customFormat="1" x14ac:dyDescent="0.25">
      <c r="A39" s="65">
        <v>31</v>
      </c>
      <c r="B39" t="s">
        <v>195</v>
      </c>
      <c r="C39" t="s">
        <v>208</v>
      </c>
      <c r="D39" t="s">
        <v>209</v>
      </c>
      <c r="E39" s="48" t="s">
        <v>37</v>
      </c>
      <c r="F39" s="44" t="s">
        <v>81</v>
      </c>
      <c r="G39" s="67">
        <v>45717</v>
      </c>
      <c r="H39" s="39" t="s">
        <v>50</v>
      </c>
      <c r="I39" s="63">
        <v>47000</v>
      </c>
      <c r="J39" s="63">
        <v>1348.9</v>
      </c>
      <c r="K39" s="63">
        <v>1430.6</v>
      </c>
      <c r="L39" s="63">
        <v>1428.8</v>
      </c>
      <c r="M39" s="63">
        <v>3432.5</v>
      </c>
      <c r="N39" s="63">
        <f t="shared" si="0"/>
        <v>7640.8</v>
      </c>
      <c r="O39" s="63">
        <f t="shared" si="1"/>
        <v>39359.199999999997</v>
      </c>
    </row>
    <row r="40" spans="1:15" s="8" customFormat="1" x14ac:dyDescent="0.25">
      <c r="A40" s="65">
        <v>32</v>
      </c>
      <c r="B40" s="24" t="s">
        <v>122</v>
      </c>
      <c r="C40" s="24" t="s">
        <v>83</v>
      </c>
      <c r="D40" s="24" t="s">
        <v>84</v>
      </c>
      <c r="E40" s="48" t="s">
        <v>37</v>
      </c>
      <c r="F40" s="44" t="s">
        <v>81</v>
      </c>
      <c r="G40" s="67">
        <v>45352</v>
      </c>
      <c r="H40" s="39" t="s">
        <v>50</v>
      </c>
      <c r="I40" s="63">
        <v>65000</v>
      </c>
      <c r="J40" s="63">
        <v>1865.5</v>
      </c>
      <c r="K40" s="63">
        <v>4427.58</v>
      </c>
      <c r="L40" s="63">
        <v>1976</v>
      </c>
      <c r="M40" s="63">
        <v>175</v>
      </c>
      <c r="N40" s="63">
        <f t="shared" ref="N40:N70" si="2">SUM(J40:M40)</f>
        <v>8444.08</v>
      </c>
      <c r="O40" s="63">
        <f t="shared" ref="O40:O70" si="3">+I40-N40</f>
        <v>56555.92</v>
      </c>
    </row>
    <row r="41" spans="1:15" s="8" customFormat="1" x14ac:dyDescent="0.25">
      <c r="A41" s="65">
        <v>33</v>
      </c>
      <c r="B41" t="s">
        <v>301</v>
      </c>
      <c r="C41" t="s">
        <v>83</v>
      </c>
      <c r="D41" s="24" t="s">
        <v>84</v>
      </c>
      <c r="E41" s="48" t="s">
        <v>37</v>
      </c>
      <c r="F41" s="44" t="s">
        <v>81</v>
      </c>
      <c r="G41" s="67">
        <v>46023</v>
      </c>
      <c r="H41" s="39" t="s">
        <v>50</v>
      </c>
      <c r="I41" s="66">
        <v>95000</v>
      </c>
      <c r="J41" s="66">
        <v>2726.5</v>
      </c>
      <c r="K41" s="66">
        <v>10929.24</v>
      </c>
      <c r="L41" s="66">
        <v>2888</v>
      </c>
      <c r="M41" s="63">
        <v>25</v>
      </c>
      <c r="N41" s="63">
        <f t="shared" si="2"/>
        <v>16568.739999999998</v>
      </c>
      <c r="O41" s="63">
        <f t="shared" si="3"/>
        <v>78431.260000000009</v>
      </c>
    </row>
    <row r="42" spans="1:15" s="8" customFormat="1" x14ac:dyDescent="0.25">
      <c r="A42" s="65">
        <v>34</v>
      </c>
      <c r="B42" t="s">
        <v>219</v>
      </c>
      <c r="C42" t="s">
        <v>302</v>
      </c>
      <c r="D42" t="s">
        <v>229</v>
      </c>
      <c r="E42" s="48" t="s">
        <v>38</v>
      </c>
      <c r="F42" s="44" t="s">
        <v>81</v>
      </c>
      <c r="G42" s="67">
        <v>45809</v>
      </c>
      <c r="H42" s="39" t="s">
        <v>50</v>
      </c>
      <c r="I42" s="63">
        <v>47000</v>
      </c>
      <c r="J42" s="63">
        <v>1348.9</v>
      </c>
      <c r="K42" s="63">
        <v>1430.6</v>
      </c>
      <c r="L42" s="63">
        <v>1428.8</v>
      </c>
      <c r="M42" s="63">
        <v>25</v>
      </c>
      <c r="N42" s="63">
        <f t="shared" si="2"/>
        <v>4233.3</v>
      </c>
      <c r="O42" s="63">
        <f t="shared" si="3"/>
        <v>42766.7</v>
      </c>
    </row>
    <row r="43" spans="1:15" s="9" customFormat="1" x14ac:dyDescent="0.25">
      <c r="A43" s="65">
        <v>35</v>
      </c>
      <c r="B43" s="24" t="s">
        <v>41</v>
      </c>
      <c r="C43" s="24" t="s">
        <v>44</v>
      </c>
      <c r="D43" s="24" t="s">
        <v>113</v>
      </c>
      <c r="E43" s="50" t="s">
        <v>38</v>
      </c>
      <c r="F43" s="45" t="s">
        <v>81</v>
      </c>
      <c r="G43" s="67">
        <v>45658</v>
      </c>
      <c r="H43" s="39" t="s">
        <v>50</v>
      </c>
      <c r="I43" s="63">
        <v>120000</v>
      </c>
      <c r="J43" s="63">
        <v>3444</v>
      </c>
      <c r="K43" s="63">
        <v>16809.87</v>
      </c>
      <c r="L43" s="63">
        <v>3648</v>
      </c>
      <c r="M43" s="63">
        <v>25</v>
      </c>
      <c r="N43" s="63">
        <f t="shared" si="2"/>
        <v>23926.87</v>
      </c>
      <c r="O43" s="63">
        <f t="shared" si="3"/>
        <v>96073.13</v>
      </c>
    </row>
    <row r="44" spans="1:15" x14ac:dyDescent="0.25">
      <c r="A44" s="65">
        <v>36</v>
      </c>
      <c r="B44" s="24" t="s">
        <v>20</v>
      </c>
      <c r="C44" s="24" t="s">
        <v>33</v>
      </c>
      <c r="D44" s="24" t="s">
        <v>210</v>
      </c>
      <c r="E44" s="48" t="s">
        <v>38</v>
      </c>
      <c r="F44" s="44" t="s">
        <v>81</v>
      </c>
      <c r="G44" s="67">
        <v>45717</v>
      </c>
      <c r="H44" s="39" t="s">
        <v>50</v>
      </c>
      <c r="I44" s="63">
        <v>65000</v>
      </c>
      <c r="J44" s="63">
        <v>1865.5</v>
      </c>
      <c r="K44" s="63">
        <v>4427.58</v>
      </c>
      <c r="L44" s="63">
        <v>1976</v>
      </c>
      <c r="M44" s="63">
        <v>125</v>
      </c>
      <c r="N44" s="63">
        <f t="shared" si="2"/>
        <v>8394.08</v>
      </c>
      <c r="O44" s="63">
        <f t="shared" si="3"/>
        <v>56605.919999999998</v>
      </c>
    </row>
    <row r="45" spans="1:15" s="8" customFormat="1" x14ac:dyDescent="0.25">
      <c r="A45" s="65">
        <v>37</v>
      </c>
      <c r="B45" s="24" t="s">
        <v>39</v>
      </c>
      <c r="C45" s="24" t="s">
        <v>33</v>
      </c>
      <c r="D45" s="24" t="s">
        <v>21</v>
      </c>
      <c r="E45" s="48" t="s">
        <v>37</v>
      </c>
      <c r="F45" s="44" t="s">
        <v>81</v>
      </c>
      <c r="G45" s="67">
        <v>45566</v>
      </c>
      <c r="H45" s="39" t="s">
        <v>50</v>
      </c>
      <c r="I45" s="63">
        <v>50000</v>
      </c>
      <c r="J45" s="63">
        <v>1435</v>
      </c>
      <c r="K45" s="63">
        <v>1854</v>
      </c>
      <c r="L45" s="63">
        <v>1520</v>
      </c>
      <c r="M45" s="63">
        <v>175</v>
      </c>
      <c r="N45" s="63">
        <f t="shared" si="2"/>
        <v>4984</v>
      </c>
      <c r="O45" s="63">
        <f t="shared" si="3"/>
        <v>45016</v>
      </c>
    </row>
    <row r="46" spans="1:15" s="8" customFormat="1" x14ac:dyDescent="0.25">
      <c r="A46" s="65">
        <v>38</v>
      </c>
      <c r="B46" t="s">
        <v>192</v>
      </c>
      <c r="C46" s="24" t="s">
        <v>33</v>
      </c>
      <c r="D46" s="24" t="s">
        <v>215</v>
      </c>
      <c r="E46" s="48" t="s">
        <v>38</v>
      </c>
      <c r="F46" s="44" t="s">
        <v>81</v>
      </c>
      <c r="G46" s="67">
        <v>45689</v>
      </c>
      <c r="H46" s="39" t="s">
        <v>50</v>
      </c>
      <c r="I46" s="63">
        <v>47000</v>
      </c>
      <c r="J46" s="63">
        <v>1348.9</v>
      </c>
      <c r="K46" s="63">
        <v>1430.6</v>
      </c>
      <c r="L46" s="63">
        <v>1428.8</v>
      </c>
      <c r="M46" s="63">
        <v>25</v>
      </c>
      <c r="N46" s="63">
        <f t="shared" si="2"/>
        <v>4233.3</v>
      </c>
      <c r="O46" s="63">
        <f t="shared" si="3"/>
        <v>42766.7</v>
      </c>
    </row>
    <row r="47" spans="1:15" x14ac:dyDescent="0.25">
      <c r="A47" s="65">
        <v>39</v>
      </c>
      <c r="B47" s="24" t="s">
        <v>45</v>
      </c>
      <c r="C47" s="24" t="s">
        <v>48</v>
      </c>
      <c r="D47" s="24" t="s">
        <v>101</v>
      </c>
      <c r="E47" s="49" t="s">
        <v>37</v>
      </c>
      <c r="F47" s="2" t="s">
        <v>81</v>
      </c>
      <c r="G47" s="67">
        <v>45383</v>
      </c>
      <c r="H47" s="39" t="s">
        <v>50</v>
      </c>
      <c r="I47" s="63">
        <v>47000</v>
      </c>
      <c r="J47" s="63">
        <v>1348.9</v>
      </c>
      <c r="K47" s="63">
        <v>1430.6</v>
      </c>
      <c r="L47" s="63">
        <v>1428.8</v>
      </c>
      <c r="M47" s="63">
        <v>175</v>
      </c>
      <c r="N47" s="63">
        <f t="shared" si="2"/>
        <v>4383.3</v>
      </c>
      <c r="O47" s="63">
        <f t="shared" si="3"/>
        <v>42616.7</v>
      </c>
    </row>
    <row r="48" spans="1:15" x14ac:dyDescent="0.25">
      <c r="A48" s="65">
        <v>40</v>
      </c>
      <c r="B48" t="s">
        <v>196</v>
      </c>
      <c r="C48" s="24" t="s">
        <v>48</v>
      </c>
      <c r="D48" s="24" t="s">
        <v>101</v>
      </c>
      <c r="E48" s="49" t="s">
        <v>37</v>
      </c>
      <c r="F48" s="2" t="s">
        <v>81</v>
      </c>
      <c r="G48" s="67">
        <v>45383</v>
      </c>
      <c r="H48" s="39" t="s">
        <v>50</v>
      </c>
      <c r="I48" s="63">
        <v>47000</v>
      </c>
      <c r="J48" s="63">
        <v>1348.9</v>
      </c>
      <c r="K48" s="63">
        <v>1430.6</v>
      </c>
      <c r="L48" s="63">
        <v>1428.8</v>
      </c>
      <c r="M48" s="63">
        <v>25</v>
      </c>
      <c r="N48" s="63">
        <f t="shared" si="2"/>
        <v>4233.3</v>
      </c>
      <c r="O48" s="63">
        <f t="shared" si="3"/>
        <v>42766.7</v>
      </c>
    </row>
    <row r="49" spans="1:15" s="10" customFormat="1" x14ac:dyDescent="0.25">
      <c r="A49" s="65">
        <v>41</v>
      </c>
      <c r="B49" s="24" t="s">
        <v>46</v>
      </c>
      <c r="C49" s="24" t="s">
        <v>48</v>
      </c>
      <c r="D49" s="24" t="s">
        <v>101</v>
      </c>
      <c r="E49" s="49" t="s">
        <v>37</v>
      </c>
      <c r="F49" s="2" t="s">
        <v>81</v>
      </c>
      <c r="G49" s="67">
        <v>45383</v>
      </c>
      <c r="H49" s="39" t="s">
        <v>50</v>
      </c>
      <c r="I49" s="63">
        <v>47000</v>
      </c>
      <c r="J49" s="63">
        <v>1348.9</v>
      </c>
      <c r="K49" s="63">
        <v>1430.6</v>
      </c>
      <c r="L49" s="63">
        <v>1428.8</v>
      </c>
      <c r="M49" s="63">
        <v>175</v>
      </c>
      <c r="N49" s="63">
        <f t="shared" si="2"/>
        <v>4383.3</v>
      </c>
      <c r="O49" s="63">
        <f t="shared" si="3"/>
        <v>42616.7</v>
      </c>
    </row>
    <row r="50" spans="1:15" s="10" customFormat="1" x14ac:dyDescent="0.25">
      <c r="A50" s="65">
        <v>42</v>
      </c>
      <c r="B50" s="24" t="s">
        <v>141</v>
      </c>
      <c r="C50" t="s">
        <v>142</v>
      </c>
      <c r="D50" t="s">
        <v>153</v>
      </c>
      <c r="E50" s="49" t="s">
        <v>38</v>
      </c>
      <c r="F50" s="2" t="s">
        <v>81</v>
      </c>
      <c r="G50" s="67">
        <v>45444</v>
      </c>
      <c r="H50" s="39" t="s">
        <v>50</v>
      </c>
      <c r="I50" s="63">
        <v>47000</v>
      </c>
      <c r="J50" s="63">
        <v>1348.9</v>
      </c>
      <c r="K50" s="63">
        <v>1430.6</v>
      </c>
      <c r="L50" s="63">
        <v>1428.8</v>
      </c>
      <c r="M50" s="63">
        <v>25</v>
      </c>
      <c r="N50" s="63">
        <f t="shared" si="2"/>
        <v>4233.3</v>
      </c>
      <c r="O50" s="63">
        <f t="shared" si="3"/>
        <v>42766.7</v>
      </c>
    </row>
    <row r="51" spans="1:15" s="10" customFormat="1" x14ac:dyDescent="0.25">
      <c r="A51" s="65">
        <v>43</v>
      </c>
      <c r="B51" t="s">
        <v>171</v>
      </c>
      <c r="C51" t="s">
        <v>142</v>
      </c>
      <c r="D51" t="s">
        <v>101</v>
      </c>
      <c r="E51" s="49" t="s">
        <v>37</v>
      </c>
      <c r="F51" s="2" t="s">
        <v>81</v>
      </c>
      <c r="G51" s="67">
        <v>45658</v>
      </c>
      <c r="H51" s="39" t="s">
        <v>50</v>
      </c>
      <c r="I51" s="63">
        <v>47000</v>
      </c>
      <c r="J51" s="63">
        <v>1348.9</v>
      </c>
      <c r="K51" s="63">
        <v>1430.6</v>
      </c>
      <c r="L51" s="63">
        <v>1428.8</v>
      </c>
      <c r="M51" s="63">
        <v>175</v>
      </c>
      <c r="N51" s="63">
        <f t="shared" si="2"/>
        <v>4383.3</v>
      </c>
      <c r="O51" s="63">
        <f t="shared" si="3"/>
        <v>42616.7</v>
      </c>
    </row>
    <row r="52" spans="1:15" s="10" customFormat="1" x14ac:dyDescent="0.25">
      <c r="A52" s="65">
        <v>44</v>
      </c>
      <c r="B52" t="s">
        <v>172</v>
      </c>
      <c r="C52" t="s">
        <v>142</v>
      </c>
      <c r="D52" t="s">
        <v>101</v>
      </c>
      <c r="E52" s="49" t="s">
        <v>38</v>
      </c>
      <c r="F52" s="2" t="s">
        <v>81</v>
      </c>
      <c r="G52" s="67">
        <v>45658</v>
      </c>
      <c r="H52" s="39" t="s">
        <v>50</v>
      </c>
      <c r="I52" s="63">
        <v>47000</v>
      </c>
      <c r="J52" s="63">
        <v>1348.9</v>
      </c>
      <c r="K52" s="63">
        <v>1430.6</v>
      </c>
      <c r="L52" s="63">
        <v>1428.8</v>
      </c>
      <c r="M52" s="63">
        <v>175</v>
      </c>
      <c r="N52" s="63">
        <f t="shared" si="2"/>
        <v>4383.3</v>
      </c>
      <c r="O52" s="63">
        <f t="shared" si="3"/>
        <v>42616.7</v>
      </c>
    </row>
    <row r="53" spans="1:15" s="10" customFormat="1" x14ac:dyDescent="0.25">
      <c r="A53" s="65">
        <v>45</v>
      </c>
      <c r="B53" t="s">
        <v>173</v>
      </c>
      <c r="C53" t="s">
        <v>142</v>
      </c>
      <c r="D53" t="s">
        <v>101</v>
      </c>
      <c r="E53" s="49" t="s">
        <v>37</v>
      </c>
      <c r="F53" s="2" t="s">
        <v>81</v>
      </c>
      <c r="G53" s="67">
        <v>45658</v>
      </c>
      <c r="H53" s="39" t="s">
        <v>50</v>
      </c>
      <c r="I53" s="63">
        <v>47000</v>
      </c>
      <c r="J53" s="63">
        <v>1348.9</v>
      </c>
      <c r="K53" s="63">
        <v>1430.6</v>
      </c>
      <c r="L53" s="63">
        <v>1428.8</v>
      </c>
      <c r="M53" s="63">
        <v>175</v>
      </c>
      <c r="N53" s="63">
        <f t="shared" si="2"/>
        <v>4383.3</v>
      </c>
      <c r="O53" s="63">
        <f t="shared" si="3"/>
        <v>42616.7</v>
      </c>
    </row>
    <row r="54" spans="1:15" s="10" customFormat="1" x14ac:dyDescent="0.25">
      <c r="A54" s="65">
        <v>46</v>
      </c>
      <c r="B54" t="s">
        <v>136</v>
      </c>
      <c r="C54" t="s">
        <v>137</v>
      </c>
      <c r="D54" t="s">
        <v>193</v>
      </c>
      <c r="E54" s="49" t="s">
        <v>37</v>
      </c>
      <c r="F54" s="2" t="s">
        <v>81</v>
      </c>
      <c r="G54" s="67">
        <v>45444</v>
      </c>
      <c r="H54" s="39" t="s">
        <v>50</v>
      </c>
      <c r="I54" s="63">
        <v>85000</v>
      </c>
      <c r="J54" s="63">
        <v>2439.5</v>
      </c>
      <c r="K54" s="63">
        <v>8576.99</v>
      </c>
      <c r="L54" s="63">
        <v>2584</v>
      </c>
      <c r="M54" s="63">
        <v>25</v>
      </c>
      <c r="N54" s="63">
        <f t="shared" si="2"/>
        <v>13625.49</v>
      </c>
      <c r="O54" s="63">
        <f t="shared" si="3"/>
        <v>71374.509999999995</v>
      </c>
    </row>
    <row r="55" spans="1:15" s="10" customFormat="1" x14ac:dyDescent="0.25">
      <c r="A55" s="65">
        <v>47</v>
      </c>
      <c r="B55" t="s">
        <v>174</v>
      </c>
      <c r="C55" t="s">
        <v>137</v>
      </c>
      <c r="D55" t="s">
        <v>230</v>
      </c>
      <c r="E55" s="49" t="s">
        <v>37</v>
      </c>
      <c r="F55" s="2" t="s">
        <v>81</v>
      </c>
      <c r="G55" s="67">
        <v>45658</v>
      </c>
      <c r="H55" s="39" t="s">
        <v>50</v>
      </c>
      <c r="I55" s="63">
        <v>85000</v>
      </c>
      <c r="J55" s="63">
        <v>2439.5</v>
      </c>
      <c r="K55" s="63">
        <v>8576.99</v>
      </c>
      <c r="L55" s="63">
        <v>2584</v>
      </c>
      <c r="M55" s="63">
        <v>25</v>
      </c>
      <c r="N55" s="63">
        <f t="shared" si="2"/>
        <v>13625.49</v>
      </c>
      <c r="O55" s="63">
        <f t="shared" si="3"/>
        <v>71374.509999999995</v>
      </c>
    </row>
    <row r="56" spans="1:15" s="10" customFormat="1" x14ac:dyDescent="0.25">
      <c r="A56" s="65">
        <v>48</v>
      </c>
      <c r="B56" t="s">
        <v>238</v>
      </c>
      <c r="C56" t="s">
        <v>137</v>
      </c>
      <c r="D56" t="s">
        <v>239</v>
      </c>
      <c r="E56" s="49" t="s">
        <v>37</v>
      </c>
      <c r="F56" s="2" t="s">
        <v>81</v>
      </c>
      <c r="G56" s="67">
        <v>45839</v>
      </c>
      <c r="H56" s="39" t="s">
        <v>50</v>
      </c>
      <c r="I56" s="66">
        <v>100000</v>
      </c>
      <c r="J56" s="66">
        <v>2870</v>
      </c>
      <c r="K56" s="66">
        <v>12105.37</v>
      </c>
      <c r="L56" s="66">
        <v>3040</v>
      </c>
      <c r="M56" s="63">
        <v>355.4</v>
      </c>
      <c r="N56" s="63">
        <f t="shared" si="2"/>
        <v>18370.770000000004</v>
      </c>
      <c r="O56" s="63">
        <f t="shared" si="3"/>
        <v>81629.23</v>
      </c>
    </row>
    <row r="57" spans="1:15" s="10" customFormat="1" x14ac:dyDescent="0.25">
      <c r="A57" s="65">
        <v>49</v>
      </c>
      <c r="B57" t="s">
        <v>175</v>
      </c>
      <c r="C57" t="s">
        <v>176</v>
      </c>
      <c r="D57" t="s">
        <v>177</v>
      </c>
      <c r="E57" s="49" t="s">
        <v>38</v>
      </c>
      <c r="F57" s="2" t="s">
        <v>81</v>
      </c>
      <c r="G57" s="67">
        <v>45658</v>
      </c>
      <c r="H57" s="39" t="s">
        <v>50</v>
      </c>
      <c r="I57" s="63">
        <v>115000</v>
      </c>
      <c r="J57" s="63">
        <v>3300.5</v>
      </c>
      <c r="K57" s="63">
        <v>14673.85</v>
      </c>
      <c r="L57" s="63">
        <v>3496</v>
      </c>
      <c r="M57" s="63">
        <v>5327.88</v>
      </c>
      <c r="N57" s="63">
        <f t="shared" si="2"/>
        <v>26798.23</v>
      </c>
      <c r="O57" s="63">
        <f t="shared" si="3"/>
        <v>88201.77</v>
      </c>
    </row>
    <row r="58" spans="1:15" x14ac:dyDescent="0.25">
      <c r="A58" s="65">
        <v>50</v>
      </c>
      <c r="B58" s="24" t="s">
        <v>15</v>
      </c>
      <c r="C58" s="24" t="s">
        <v>85</v>
      </c>
      <c r="D58" s="24" t="s">
        <v>114</v>
      </c>
      <c r="E58" s="50" t="s">
        <v>37</v>
      </c>
      <c r="F58" s="45" t="s">
        <v>81</v>
      </c>
      <c r="G58" s="67">
        <v>45383</v>
      </c>
      <c r="H58" s="41" t="s">
        <v>50</v>
      </c>
      <c r="I58" s="63">
        <v>47000</v>
      </c>
      <c r="J58" s="63">
        <v>1348.9</v>
      </c>
      <c r="K58" s="63">
        <v>1142.6300000000001</v>
      </c>
      <c r="L58" s="63">
        <v>1428.8</v>
      </c>
      <c r="M58" s="63">
        <v>1944.78</v>
      </c>
      <c r="N58" s="63">
        <f t="shared" si="2"/>
        <v>5865.11</v>
      </c>
      <c r="O58" s="63">
        <f t="shared" si="3"/>
        <v>41134.89</v>
      </c>
    </row>
    <row r="59" spans="1:15" x14ac:dyDescent="0.25">
      <c r="A59" s="65">
        <v>51</v>
      </c>
      <c r="B59" t="s">
        <v>178</v>
      </c>
      <c r="C59" t="s">
        <v>85</v>
      </c>
      <c r="D59" t="s">
        <v>114</v>
      </c>
      <c r="E59" s="50" t="s">
        <v>37</v>
      </c>
      <c r="F59" s="45" t="s">
        <v>81</v>
      </c>
      <c r="G59" s="67">
        <v>45658</v>
      </c>
      <c r="H59" s="41" t="s">
        <v>50</v>
      </c>
      <c r="I59" s="63">
        <v>47000</v>
      </c>
      <c r="J59" s="63">
        <v>1348.9</v>
      </c>
      <c r="K59" s="63">
        <v>1430.6</v>
      </c>
      <c r="L59" s="63">
        <v>1428.8</v>
      </c>
      <c r="M59" s="63">
        <v>25</v>
      </c>
      <c r="N59" s="63">
        <f t="shared" si="2"/>
        <v>4233.3</v>
      </c>
      <c r="O59" s="63">
        <f t="shared" si="3"/>
        <v>42766.7</v>
      </c>
    </row>
    <row r="60" spans="1:15" x14ac:dyDescent="0.25">
      <c r="A60" s="65">
        <v>52</v>
      </c>
      <c r="B60" t="s">
        <v>179</v>
      </c>
      <c r="C60" t="s">
        <v>85</v>
      </c>
      <c r="D60" t="s">
        <v>114</v>
      </c>
      <c r="E60" s="50" t="s">
        <v>37</v>
      </c>
      <c r="F60" s="45" t="s">
        <v>81</v>
      </c>
      <c r="G60" s="67">
        <v>45658</v>
      </c>
      <c r="H60" s="41" t="s">
        <v>50</v>
      </c>
      <c r="I60" s="63">
        <v>47000</v>
      </c>
      <c r="J60" s="63">
        <v>1348.9</v>
      </c>
      <c r="K60" s="63">
        <v>1430.6</v>
      </c>
      <c r="L60" s="63">
        <v>1428.8</v>
      </c>
      <c r="M60" s="63">
        <v>25</v>
      </c>
      <c r="N60" s="63">
        <f t="shared" si="2"/>
        <v>4233.3</v>
      </c>
      <c r="O60" s="63">
        <f t="shared" si="3"/>
        <v>42766.7</v>
      </c>
    </row>
    <row r="61" spans="1:15" x14ac:dyDescent="0.25">
      <c r="A61" s="65">
        <v>53</v>
      </c>
      <c r="B61" s="24" t="s">
        <v>123</v>
      </c>
      <c r="C61" s="24" t="s">
        <v>125</v>
      </c>
      <c r="D61" s="24" t="s">
        <v>124</v>
      </c>
      <c r="E61" s="50" t="s">
        <v>37</v>
      </c>
      <c r="F61" s="45" t="s">
        <v>81</v>
      </c>
      <c r="G61" s="67">
        <v>45748</v>
      </c>
      <c r="H61" s="41" t="s">
        <v>50</v>
      </c>
      <c r="I61" s="63">
        <v>140000</v>
      </c>
      <c r="J61" s="63">
        <v>4018</v>
      </c>
      <c r="K61" s="63">
        <v>21514.37</v>
      </c>
      <c r="L61" s="63">
        <v>4256</v>
      </c>
      <c r="M61" s="63">
        <v>25</v>
      </c>
      <c r="N61" s="63">
        <f t="shared" si="2"/>
        <v>29813.37</v>
      </c>
      <c r="O61" s="63">
        <f t="shared" si="3"/>
        <v>110186.63</v>
      </c>
    </row>
    <row r="62" spans="1:15" x14ac:dyDescent="0.25">
      <c r="A62" s="65">
        <v>54</v>
      </c>
      <c r="B62" s="24" t="s">
        <v>49</v>
      </c>
      <c r="C62" t="s">
        <v>181</v>
      </c>
      <c r="D62" t="s">
        <v>180</v>
      </c>
      <c r="E62" s="50" t="s">
        <v>37</v>
      </c>
      <c r="F62" s="45" t="s">
        <v>81</v>
      </c>
      <c r="G62" s="67">
        <v>45658</v>
      </c>
      <c r="H62" s="41" t="s">
        <v>50</v>
      </c>
      <c r="I62" s="63">
        <v>140000</v>
      </c>
      <c r="J62" s="63">
        <v>4018</v>
      </c>
      <c r="K62" s="63">
        <v>21034.42</v>
      </c>
      <c r="L62" s="63">
        <v>4256</v>
      </c>
      <c r="M62" s="63">
        <v>1944.78</v>
      </c>
      <c r="N62" s="63">
        <f t="shared" si="2"/>
        <v>31253.199999999997</v>
      </c>
      <c r="O62" s="63">
        <f t="shared" si="3"/>
        <v>108746.8</v>
      </c>
    </row>
    <row r="63" spans="1:15" x14ac:dyDescent="0.25">
      <c r="A63" s="65">
        <v>55</v>
      </c>
      <c r="B63" s="24" t="s">
        <v>256</v>
      </c>
      <c r="C63" t="s">
        <v>266</v>
      </c>
      <c r="D63" t="s">
        <v>265</v>
      </c>
      <c r="E63" s="50" t="s">
        <v>38</v>
      </c>
      <c r="F63" s="45" t="s">
        <v>81</v>
      </c>
      <c r="G63" s="67">
        <v>45931</v>
      </c>
      <c r="H63" s="41" t="s">
        <v>50</v>
      </c>
      <c r="I63" s="63">
        <v>47000</v>
      </c>
      <c r="J63" s="63">
        <v>1348.9</v>
      </c>
      <c r="K63" s="63">
        <v>1430.6</v>
      </c>
      <c r="L63" s="63">
        <v>1428.8</v>
      </c>
      <c r="M63" s="63">
        <v>175</v>
      </c>
      <c r="N63" s="63">
        <f t="shared" si="2"/>
        <v>4383.3</v>
      </c>
      <c r="O63" s="63">
        <f t="shared" si="3"/>
        <v>42616.7</v>
      </c>
    </row>
    <row r="64" spans="1:15" x14ac:dyDescent="0.25">
      <c r="A64" s="65">
        <v>56</v>
      </c>
      <c r="B64" t="s">
        <v>145</v>
      </c>
      <c r="C64" t="s">
        <v>147</v>
      </c>
      <c r="D64" t="s">
        <v>148</v>
      </c>
      <c r="E64" s="48" t="s">
        <v>38</v>
      </c>
      <c r="F64" s="44" t="s">
        <v>81</v>
      </c>
      <c r="G64" s="67">
        <v>45505</v>
      </c>
      <c r="H64" s="39" t="s">
        <v>50</v>
      </c>
      <c r="I64" s="63">
        <v>50000</v>
      </c>
      <c r="J64" s="63">
        <v>1435</v>
      </c>
      <c r="K64" s="63">
        <v>1854</v>
      </c>
      <c r="L64" s="63">
        <v>1520</v>
      </c>
      <c r="M64" s="63">
        <v>709.8</v>
      </c>
      <c r="N64" s="63">
        <f t="shared" si="2"/>
        <v>5518.8</v>
      </c>
      <c r="O64" s="63">
        <f t="shared" si="3"/>
        <v>44481.2</v>
      </c>
    </row>
    <row r="65" spans="1:121" x14ac:dyDescent="0.25">
      <c r="A65" s="65">
        <v>57</v>
      </c>
      <c r="B65" t="s">
        <v>146</v>
      </c>
      <c r="C65" t="s">
        <v>147</v>
      </c>
      <c r="D65" t="s">
        <v>149</v>
      </c>
      <c r="E65" s="48" t="s">
        <v>38</v>
      </c>
      <c r="F65" s="44" t="s">
        <v>81</v>
      </c>
      <c r="G65" s="67">
        <v>45505</v>
      </c>
      <c r="H65" s="39" t="s">
        <v>50</v>
      </c>
      <c r="I65" s="63">
        <v>50000</v>
      </c>
      <c r="J65" s="63">
        <v>1435</v>
      </c>
      <c r="K65" s="63">
        <v>1854</v>
      </c>
      <c r="L65" s="63">
        <v>1520</v>
      </c>
      <c r="M65" s="63">
        <v>175</v>
      </c>
      <c r="N65" s="63">
        <f t="shared" si="2"/>
        <v>4984</v>
      </c>
      <c r="O65" s="63">
        <f t="shared" si="3"/>
        <v>45016</v>
      </c>
    </row>
    <row r="66" spans="1:121" x14ac:dyDescent="0.25">
      <c r="A66" s="65">
        <v>58</v>
      </c>
      <c r="B66" t="s">
        <v>182</v>
      </c>
      <c r="C66" t="s">
        <v>147</v>
      </c>
      <c r="D66" t="s">
        <v>189</v>
      </c>
      <c r="E66" s="48" t="s">
        <v>37</v>
      </c>
      <c r="F66" s="44" t="s">
        <v>81</v>
      </c>
      <c r="G66" s="67">
        <v>45658</v>
      </c>
      <c r="H66" s="39" t="s">
        <v>50</v>
      </c>
      <c r="I66" s="63">
        <v>55000</v>
      </c>
      <c r="J66" s="63">
        <v>1578.5</v>
      </c>
      <c r="K66" s="63">
        <v>2559.6799999999998</v>
      </c>
      <c r="L66" s="63">
        <v>1672</v>
      </c>
      <c r="M66" s="63">
        <v>25</v>
      </c>
      <c r="N66" s="63">
        <f t="shared" si="2"/>
        <v>5835.18</v>
      </c>
      <c r="O66" s="63">
        <f t="shared" si="3"/>
        <v>49164.82</v>
      </c>
    </row>
    <row r="67" spans="1:121" x14ac:dyDescent="0.25">
      <c r="A67" s="65">
        <v>59</v>
      </c>
      <c r="B67" t="s">
        <v>183</v>
      </c>
      <c r="C67" t="s">
        <v>147</v>
      </c>
      <c r="D67" t="s">
        <v>189</v>
      </c>
      <c r="E67" s="48" t="s">
        <v>37</v>
      </c>
      <c r="F67" s="44" t="s">
        <v>81</v>
      </c>
      <c r="G67" s="67">
        <v>45658</v>
      </c>
      <c r="H67" s="39" t="s">
        <v>50</v>
      </c>
      <c r="I67" s="63">
        <v>55000</v>
      </c>
      <c r="J67" s="63">
        <v>1578.5</v>
      </c>
      <c r="K67" s="63">
        <v>2559.6799999999998</v>
      </c>
      <c r="L67" s="63">
        <v>1672</v>
      </c>
      <c r="M67" s="63">
        <v>25</v>
      </c>
      <c r="N67" s="63">
        <f t="shared" si="2"/>
        <v>5835.18</v>
      </c>
      <c r="O67" s="63">
        <f t="shared" si="3"/>
        <v>49164.82</v>
      </c>
    </row>
    <row r="68" spans="1:121" x14ac:dyDescent="0.25">
      <c r="A68" s="65">
        <v>60</v>
      </c>
      <c r="B68" t="s">
        <v>184</v>
      </c>
      <c r="C68" t="s">
        <v>147</v>
      </c>
      <c r="D68" t="s">
        <v>190</v>
      </c>
      <c r="E68" s="48" t="s">
        <v>38</v>
      </c>
      <c r="F68" s="44" t="s">
        <v>81</v>
      </c>
      <c r="G68" s="67">
        <v>45658</v>
      </c>
      <c r="H68" s="39" t="s">
        <v>50</v>
      </c>
      <c r="I68" s="63">
        <v>65000</v>
      </c>
      <c r="J68" s="63">
        <v>1865.5</v>
      </c>
      <c r="K68" s="63">
        <v>4043.62</v>
      </c>
      <c r="L68" s="63">
        <v>1976</v>
      </c>
      <c r="M68" s="63">
        <v>1944.78</v>
      </c>
      <c r="N68" s="63">
        <f t="shared" si="2"/>
        <v>9829.9</v>
      </c>
      <c r="O68" s="63">
        <f t="shared" si="3"/>
        <v>55170.1</v>
      </c>
    </row>
    <row r="69" spans="1:121" s="12" customFormat="1" x14ac:dyDescent="0.25">
      <c r="A69" s="65">
        <v>61</v>
      </c>
      <c r="B69" s="24" t="s">
        <v>63</v>
      </c>
      <c r="C69" s="24" t="s">
        <v>62</v>
      </c>
      <c r="D69" s="24" t="s">
        <v>104</v>
      </c>
      <c r="E69" s="46" t="s">
        <v>38</v>
      </c>
      <c r="F69" s="46" t="s">
        <v>81</v>
      </c>
      <c r="G69" s="67">
        <v>45566</v>
      </c>
      <c r="H69" s="39" t="s">
        <v>50</v>
      </c>
      <c r="I69" s="63">
        <v>65000</v>
      </c>
      <c r="J69" s="63">
        <v>1865.5</v>
      </c>
      <c r="K69" s="63">
        <v>4043.62</v>
      </c>
      <c r="L69" s="63">
        <v>1976</v>
      </c>
      <c r="M69" s="63">
        <v>2629.58</v>
      </c>
      <c r="N69" s="63">
        <f t="shared" si="2"/>
        <v>10514.7</v>
      </c>
      <c r="O69" s="63">
        <f t="shared" si="3"/>
        <v>54485.3</v>
      </c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</row>
    <row r="70" spans="1:121" x14ac:dyDescent="0.25">
      <c r="A70" s="65">
        <v>62</v>
      </c>
      <c r="B70" s="24" t="s">
        <v>64</v>
      </c>
      <c r="C70" s="24" t="s">
        <v>62</v>
      </c>
      <c r="D70" s="24" t="s">
        <v>104</v>
      </c>
      <c r="E70" s="46" t="s">
        <v>38</v>
      </c>
      <c r="F70" s="46" t="s">
        <v>81</v>
      </c>
      <c r="G70" s="67">
        <v>45566</v>
      </c>
      <c r="H70" s="39" t="s">
        <v>50</v>
      </c>
      <c r="I70" s="63">
        <v>65000</v>
      </c>
      <c r="J70" s="63">
        <v>1865.5</v>
      </c>
      <c r="K70" s="63">
        <v>4427.58</v>
      </c>
      <c r="L70" s="63">
        <v>1976</v>
      </c>
      <c r="M70" s="63">
        <v>25</v>
      </c>
      <c r="N70" s="63">
        <f t="shared" si="2"/>
        <v>8294.08</v>
      </c>
      <c r="O70" s="63">
        <f t="shared" si="3"/>
        <v>56705.919999999998</v>
      </c>
    </row>
    <row r="71" spans="1:121" x14ac:dyDescent="0.25">
      <c r="A71" s="65">
        <v>63</v>
      </c>
      <c r="B71" s="24" t="s">
        <v>65</v>
      </c>
      <c r="C71" s="24" t="s">
        <v>62</v>
      </c>
      <c r="D71" s="24" t="s">
        <v>104</v>
      </c>
      <c r="E71" s="46" t="s">
        <v>38</v>
      </c>
      <c r="F71" s="46" t="s">
        <v>81</v>
      </c>
      <c r="G71" s="67">
        <v>45566</v>
      </c>
      <c r="H71" s="39" t="s">
        <v>50</v>
      </c>
      <c r="I71" s="63">
        <v>65000</v>
      </c>
      <c r="J71" s="63">
        <v>1865.5</v>
      </c>
      <c r="K71" s="63">
        <v>4427.58</v>
      </c>
      <c r="L71" s="63">
        <v>1976</v>
      </c>
      <c r="M71" s="63">
        <v>2076.1</v>
      </c>
      <c r="N71" s="63">
        <f t="shared" ref="N71:N102" si="4">SUM(J71:M71)</f>
        <v>10345.18</v>
      </c>
      <c r="O71" s="63">
        <f t="shared" ref="O71:O102" si="5">+I71-N71</f>
        <v>54654.82</v>
      </c>
    </row>
    <row r="72" spans="1:121" x14ac:dyDescent="0.25">
      <c r="A72" s="65">
        <v>64</v>
      </c>
      <c r="B72" s="24" t="s">
        <v>51</v>
      </c>
      <c r="C72" s="24" t="s">
        <v>62</v>
      </c>
      <c r="D72" s="24" t="s">
        <v>104</v>
      </c>
      <c r="E72" s="48" t="s">
        <v>38</v>
      </c>
      <c r="F72" s="44" t="s">
        <v>81</v>
      </c>
      <c r="G72" s="67">
        <v>45566</v>
      </c>
      <c r="H72" s="39" t="s">
        <v>50</v>
      </c>
      <c r="I72" s="63">
        <v>65000</v>
      </c>
      <c r="J72" s="63">
        <v>1865.5</v>
      </c>
      <c r="K72" s="63">
        <v>4427.58</v>
      </c>
      <c r="L72" s="63">
        <v>1976</v>
      </c>
      <c r="M72" s="63">
        <v>25</v>
      </c>
      <c r="N72" s="63">
        <f t="shared" si="4"/>
        <v>8294.08</v>
      </c>
      <c r="O72" s="63">
        <f t="shared" si="5"/>
        <v>56705.919999999998</v>
      </c>
    </row>
    <row r="73" spans="1:121" x14ac:dyDescent="0.25">
      <c r="A73" s="65">
        <v>65</v>
      </c>
      <c r="B73" t="s">
        <v>220</v>
      </c>
      <c r="C73" s="24" t="s">
        <v>62</v>
      </c>
      <c r="D73" t="s">
        <v>231</v>
      </c>
      <c r="E73" s="48" t="s">
        <v>38</v>
      </c>
      <c r="F73" s="44" t="s">
        <v>81</v>
      </c>
      <c r="G73" s="67">
        <v>45809</v>
      </c>
      <c r="H73" s="39" t="s">
        <v>50</v>
      </c>
      <c r="I73" s="63">
        <v>47000</v>
      </c>
      <c r="J73" s="63">
        <v>1348.9</v>
      </c>
      <c r="K73" s="63">
        <v>1430.6</v>
      </c>
      <c r="L73" s="63">
        <v>1428.8</v>
      </c>
      <c r="M73" s="63">
        <v>6675</v>
      </c>
      <c r="N73" s="63">
        <f t="shared" si="4"/>
        <v>10883.3</v>
      </c>
      <c r="O73" s="63">
        <f t="shared" si="5"/>
        <v>36116.699999999997</v>
      </c>
    </row>
    <row r="74" spans="1:121" x14ac:dyDescent="0.25">
      <c r="A74" s="65">
        <v>66</v>
      </c>
      <c r="B74" t="s">
        <v>221</v>
      </c>
      <c r="C74" s="24" t="s">
        <v>62</v>
      </c>
      <c r="D74" t="s">
        <v>222</v>
      </c>
      <c r="E74" s="48" t="s">
        <v>37</v>
      </c>
      <c r="F74" s="44" t="s">
        <v>81</v>
      </c>
      <c r="G74" s="67">
        <v>45809</v>
      </c>
      <c r="H74" s="39" t="s">
        <v>50</v>
      </c>
      <c r="I74" s="63">
        <v>47000</v>
      </c>
      <c r="J74" s="63">
        <v>1348.9</v>
      </c>
      <c r="K74" s="63">
        <v>1430.6</v>
      </c>
      <c r="L74" s="63">
        <v>1428.8</v>
      </c>
      <c r="M74" s="63">
        <v>175</v>
      </c>
      <c r="N74" s="63">
        <f t="shared" si="4"/>
        <v>4383.3</v>
      </c>
      <c r="O74" s="63">
        <f t="shared" si="5"/>
        <v>42616.7</v>
      </c>
    </row>
    <row r="75" spans="1:121" x14ac:dyDescent="0.25">
      <c r="A75" s="65">
        <v>67</v>
      </c>
      <c r="B75" t="s">
        <v>197</v>
      </c>
      <c r="C75" s="24" t="s">
        <v>78</v>
      </c>
      <c r="D75" s="24" t="s">
        <v>107</v>
      </c>
      <c r="E75" s="48" t="s">
        <v>38</v>
      </c>
      <c r="F75" s="44" t="s">
        <v>81</v>
      </c>
      <c r="G75" s="67">
        <v>45566</v>
      </c>
      <c r="H75" s="39" t="s">
        <v>50</v>
      </c>
      <c r="I75" s="63">
        <v>65000</v>
      </c>
      <c r="J75" s="63">
        <v>1865.5</v>
      </c>
      <c r="K75" s="63">
        <v>4427.58</v>
      </c>
      <c r="L75" s="63">
        <v>1976</v>
      </c>
      <c r="M75" s="63">
        <v>25</v>
      </c>
      <c r="N75" s="63">
        <f t="shared" si="4"/>
        <v>8294.08</v>
      </c>
      <c r="O75" s="63">
        <f t="shared" si="5"/>
        <v>56705.919999999998</v>
      </c>
    </row>
    <row r="76" spans="1:121" x14ac:dyDescent="0.25">
      <c r="A76" s="65">
        <v>68</v>
      </c>
      <c r="B76" t="s">
        <v>198</v>
      </c>
      <c r="C76" s="24" t="s">
        <v>78</v>
      </c>
      <c r="D76" s="24" t="s">
        <v>107</v>
      </c>
      <c r="E76" s="49" t="s">
        <v>37</v>
      </c>
      <c r="F76" s="2" t="s">
        <v>81</v>
      </c>
      <c r="G76" s="67">
        <v>45231</v>
      </c>
      <c r="H76" s="2" t="s">
        <v>50</v>
      </c>
      <c r="I76" s="63">
        <v>65000</v>
      </c>
      <c r="J76" s="63">
        <v>1865.5</v>
      </c>
      <c r="K76" s="63">
        <v>4427.58</v>
      </c>
      <c r="L76" s="63">
        <v>1976</v>
      </c>
      <c r="M76" s="63">
        <v>815</v>
      </c>
      <c r="N76" s="63">
        <f>SUM(J76:M76)</f>
        <v>9084.08</v>
      </c>
      <c r="O76" s="63">
        <f t="shared" si="5"/>
        <v>55915.92</v>
      </c>
    </row>
    <row r="77" spans="1:121" x14ac:dyDescent="0.25">
      <c r="A77" s="65">
        <v>69</v>
      </c>
      <c r="B77" s="24" t="s">
        <v>108</v>
      </c>
      <c r="C77" s="24" t="s">
        <v>78</v>
      </c>
      <c r="D77" s="31" t="s">
        <v>109</v>
      </c>
      <c r="E77" s="48" t="s">
        <v>38</v>
      </c>
      <c r="F77" s="44" t="s">
        <v>81</v>
      </c>
      <c r="G77" s="67">
        <v>45231</v>
      </c>
      <c r="H77" s="2" t="s">
        <v>50</v>
      </c>
      <c r="I77" s="63">
        <v>100000</v>
      </c>
      <c r="J77" s="63">
        <v>2870</v>
      </c>
      <c r="K77" s="63">
        <v>11145.48</v>
      </c>
      <c r="L77" s="63">
        <v>3040</v>
      </c>
      <c r="M77" s="63">
        <v>4554.5600000000004</v>
      </c>
      <c r="N77" s="63">
        <f t="shared" si="4"/>
        <v>21610.04</v>
      </c>
      <c r="O77" s="63">
        <f t="shared" si="5"/>
        <v>78389.959999999992</v>
      </c>
    </row>
    <row r="78" spans="1:121" x14ac:dyDescent="0.25">
      <c r="A78" s="65">
        <v>70</v>
      </c>
      <c r="B78" t="s">
        <v>160</v>
      </c>
      <c r="C78" s="24" t="s">
        <v>78</v>
      </c>
      <c r="D78" s="31" t="s">
        <v>161</v>
      </c>
      <c r="E78" s="48" t="s">
        <v>38</v>
      </c>
      <c r="F78" s="44" t="s">
        <v>81</v>
      </c>
      <c r="G78" s="67">
        <v>45627</v>
      </c>
      <c r="H78" s="2" t="s">
        <v>50</v>
      </c>
      <c r="I78" s="63">
        <v>53000</v>
      </c>
      <c r="J78" s="63">
        <v>1521.1</v>
      </c>
      <c r="K78" s="63">
        <v>2277.41</v>
      </c>
      <c r="L78" s="63">
        <v>1611.2</v>
      </c>
      <c r="M78" s="63">
        <v>175</v>
      </c>
      <c r="N78" s="63">
        <f t="shared" si="4"/>
        <v>5584.71</v>
      </c>
      <c r="O78" s="63">
        <f t="shared" si="5"/>
        <v>47415.29</v>
      </c>
    </row>
    <row r="79" spans="1:121" s="10" customFormat="1" x14ac:dyDescent="0.25">
      <c r="A79" s="65">
        <v>71</v>
      </c>
      <c r="B79" s="24" t="s">
        <v>16</v>
      </c>
      <c r="C79" s="24" t="s">
        <v>14</v>
      </c>
      <c r="D79" s="24" t="s">
        <v>121</v>
      </c>
      <c r="E79" s="50" t="s">
        <v>38</v>
      </c>
      <c r="F79" s="45" t="s">
        <v>81</v>
      </c>
      <c r="G79" s="67">
        <v>45689</v>
      </c>
      <c r="H79" s="40" t="s">
        <v>50</v>
      </c>
      <c r="I79" s="63">
        <v>185000</v>
      </c>
      <c r="J79" s="63">
        <v>5309.5</v>
      </c>
      <c r="K79" s="63">
        <v>32099.49</v>
      </c>
      <c r="L79" s="63">
        <v>5624</v>
      </c>
      <c r="M79" s="63">
        <v>715</v>
      </c>
      <c r="N79" s="63">
        <f t="shared" si="4"/>
        <v>43747.990000000005</v>
      </c>
      <c r="O79" s="63">
        <f t="shared" si="5"/>
        <v>141252.01</v>
      </c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</row>
    <row r="80" spans="1:121" x14ac:dyDescent="0.25">
      <c r="A80" s="65">
        <v>72</v>
      </c>
      <c r="B80" t="s">
        <v>23</v>
      </c>
      <c r="C80" s="24" t="s">
        <v>14</v>
      </c>
      <c r="D80" t="s">
        <v>130</v>
      </c>
      <c r="E80" s="50" t="s">
        <v>38</v>
      </c>
      <c r="F80" s="45" t="s">
        <v>81</v>
      </c>
      <c r="G80" s="67">
        <v>45383</v>
      </c>
      <c r="H80" s="40" t="s">
        <v>50</v>
      </c>
      <c r="I80" s="63">
        <v>75000</v>
      </c>
      <c r="J80" s="63">
        <v>2152.5</v>
      </c>
      <c r="K80" s="63">
        <v>6309.38</v>
      </c>
      <c r="L80" s="63">
        <v>2280</v>
      </c>
      <c r="M80" s="63">
        <v>395</v>
      </c>
      <c r="N80" s="63">
        <f t="shared" si="4"/>
        <v>11136.880000000001</v>
      </c>
      <c r="O80" s="63">
        <f t="shared" si="5"/>
        <v>63863.119999999995</v>
      </c>
    </row>
    <row r="81" spans="1:121" s="13" customFormat="1" x14ac:dyDescent="0.25">
      <c r="A81" s="65">
        <v>73</v>
      </c>
      <c r="B81" s="93" t="s">
        <v>58</v>
      </c>
      <c r="C81" s="93" t="s">
        <v>56</v>
      </c>
      <c r="D81" s="94" t="s">
        <v>103</v>
      </c>
      <c r="E81" s="95" t="s">
        <v>38</v>
      </c>
      <c r="F81" s="96" t="s">
        <v>81</v>
      </c>
      <c r="G81" s="97">
        <v>45778</v>
      </c>
      <c r="H81" s="98" t="s">
        <v>50</v>
      </c>
      <c r="I81" s="25">
        <v>65000</v>
      </c>
      <c r="J81" s="25">
        <v>1865.5</v>
      </c>
      <c r="K81" s="25">
        <v>4427.58</v>
      </c>
      <c r="L81" s="25">
        <v>1976</v>
      </c>
      <c r="M81" s="25">
        <v>275</v>
      </c>
      <c r="N81" s="25">
        <f t="shared" si="4"/>
        <v>8544.08</v>
      </c>
      <c r="O81" s="25">
        <f t="shared" si="5"/>
        <v>56455.92</v>
      </c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  <c r="AA81" s="8"/>
      <c r="AB81" s="8"/>
      <c r="AC81" s="8"/>
      <c r="AD81" s="8"/>
      <c r="AE81" s="8"/>
      <c r="AF81" s="8"/>
      <c r="AG81" s="8"/>
      <c r="AH81" s="8"/>
      <c r="AI81" s="8"/>
      <c r="AJ81" s="8"/>
      <c r="AK81" s="8"/>
      <c r="AL81" s="8"/>
      <c r="AM81" s="8"/>
      <c r="AN81" s="8"/>
      <c r="AO81" s="8"/>
      <c r="AP81" s="8"/>
      <c r="AQ81" s="8"/>
      <c r="AR81" s="8"/>
      <c r="AS81" s="8"/>
      <c r="AT81" s="8"/>
      <c r="AU81" s="8"/>
      <c r="AV81" s="8"/>
      <c r="AW81" s="8"/>
      <c r="AX81" s="8"/>
      <c r="AY81" s="8"/>
      <c r="AZ81" s="8"/>
      <c r="BA81" s="8"/>
      <c r="BB81" s="8"/>
      <c r="BC81" s="8"/>
      <c r="BD81" s="8"/>
      <c r="BE81" s="8"/>
      <c r="BF81" s="8"/>
      <c r="BG81" s="8"/>
      <c r="BH81" s="8"/>
      <c r="BI81" s="8"/>
      <c r="BJ81" s="8"/>
      <c r="BK81" s="8"/>
      <c r="BL81" s="8"/>
      <c r="BM81" s="8"/>
      <c r="BN81" s="8"/>
      <c r="BO81" s="8"/>
      <c r="BP81" s="8"/>
      <c r="BQ81" s="8"/>
      <c r="BR81" s="8"/>
      <c r="BS81" s="8"/>
      <c r="BT81" s="8"/>
      <c r="BU81" s="8"/>
      <c r="BV81" s="8"/>
      <c r="BW81" s="8"/>
      <c r="BX81" s="8"/>
      <c r="BY81" s="8"/>
      <c r="BZ81" s="8"/>
      <c r="CA81" s="8"/>
      <c r="CB81" s="8"/>
      <c r="CC81" s="8"/>
      <c r="CD81" s="8"/>
      <c r="CE81" s="8"/>
      <c r="CF81" s="8"/>
      <c r="CG81" s="8"/>
      <c r="CH81" s="8"/>
      <c r="CI81" s="8"/>
      <c r="CJ81" s="8"/>
      <c r="CK81" s="8"/>
      <c r="CL81" s="8"/>
      <c r="CM81" s="8"/>
      <c r="CN81" s="8"/>
      <c r="CO81" s="8"/>
      <c r="CP81" s="8"/>
      <c r="CQ81" s="8"/>
      <c r="CR81" s="8"/>
      <c r="CS81" s="8"/>
      <c r="CT81" s="8"/>
      <c r="CU81" s="8"/>
      <c r="CV81" s="8"/>
      <c r="CW81" s="8"/>
      <c r="CX81" s="8"/>
      <c r="CY81" s="8"/>
      <c r="CZ81" s="8"/>
      <c r="DA81" s="8"/>
      <c r="DB81" s="8"/>
      <c r="DC81" s="8"/>
      <c r="DD81" s="8"/>
      <c r="DE81" s="8"/>
      <c r="DF81" s="8"/>
      <c r="DG81" s="8"/>
      <c r="DH81" s="8"/>
      <c r="DI81" s="8"/>
      <c r="DJ81" s="8"/>
      <c r="DK81" s="8"/>
      <c r="DL81" s="8"/>
      <c r="DM81" s="8"/>
      <c r="DN81" s="8"/>
      <c r="DO81" s="8"/>
      <c r="DP81" s="8"/>
      <c r="DQ81" s="8"/>
    </row>
    <row r="82" spans="1:121" s="13" customFormat="1" x14ac:dyDescent="0.25">
      <c r="A82" s="65">
        <v>74</v>
      </c>
      <c r="B82" s="24" t="s">
        <v>57</v>
      </c>
      <c r="C82" s="24" t="s">
        <v>56</v>
      </c>
      <c r="D82" s="24" t="s">
        <v>284</v>
      </c>
      <c r="E82" s="48" t="s">
        <v>38</v>
      </c>
      <c r="F82" s="44" t="s">
        <v>81</v>
      </c>
      <c r="G82" s="67">
        <v>45992</v>
      </c>
      <c r="H82" s="2" t="s">
        <v>50</v>
      </c>
      <c r="I82" s="63">
        <v>75000</v>
      </c>
      <c r="J82" s="63">
        <v>2152.5</v>
      </c>
      <c r="K82" s="63">
        <v>6309.38</v>
      </c>
      <c r="L82" s="63">
        <v>2280</v>
      </c>
      <c r="M82" s="63">
        <v>1538</v>
      </c>
      <c r="N82" s="63">
        <f>SUM(J82:M82)</f>
        <v>12279.880000000001</v>
      </c>
      <c r="O82" s="63">
        <f>+I82-N82</f>
        <v>62720.119999999995</v>
      </c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  <c r="AA82" s="8"/>
      <c r="AB82" s="8"/>
      <c r="AC82" s="8"/>
      <c r="AD82" s="8"/>
      <c r="AE82" s="8"/>
      <c r="AF82" s="8"/>
      <c r="AG82" s="8"/>
      <c r="AH82" s="8"/>
      <c r="AI82" s="8"/>
      <c r="AJ82" s="8"/>
      <c r="AK82" s="8"/>
      <c r="AL82" s="8"/>
      <c r="AM82" s="8"/>
      <c r="AN82" s="8"/>
      <c r="AO82" s="8"/>
      <c r="AP82" s="8"/>
      <c r="AQ82" s="8"/>
      <c r="AR82" s="8"/>
      <c r="AS82" s="8"/>
      <c r="AT82" s="8"/>
      <c r="AU82" s="8"/>
      <c r="AV82" s="8"/>
      <c r="AW82" s="8"/>
      <c r="AX82" s="8"/>
      <c r="AY82" s="8"/>
      <c r="AZ82" s="8"/>
      <c r="BA82" s="8"/>
      <c r="BB82" s="8"/>
      <c r="BC82" s="8"/>
      <c r="BD82" s="8"/>
      <c r="BE82" s="8"/>
      <c r="BF82" s="8"/>
      <c r="BG82" s="8"/>
      <c r="BH82" s="8"/>
      <c r="BI82" s="8"/>
      <c r="BJ82" s="8"/>
      <c r="BK82" s="8"/>
      <c r="BL82" s="8"/>
      <c r="BM82" s="8"/>
      <c r="BN82" s="8"/>
      <c r="BO82" s="8"/>
      <c r="BP82" s="8"/>
      <c r="BQ82" s="8"/>
      <c r="BR82" s="8"/>
      <c r="BS82" s="8"/>
      <c r="BT82" s="8"/>
      <c r="BU82" s="8"/>
      <c r="BV82" s="8"/>
      <c r="BW82" s="8"/>
      <c r="BX82" s="8"/>
      <c r="BY82" s="8"/>
      <c r="BZ82" s="8"/>
      <c r="CA82" s="8"/>
      <c r="CB82" s="8"/>
      <c r="CC82" s="8"/>
      <c r="CD82" s="8"/>
      <c r="CE82" s="8"/>
      <c r="CF82" s="8"/>
      <c r="CG82" s="8"/>
      <c r="CH82" s="8"/>
      <c r="CI82" s="8"/>
      <c r="CJ82" s="8"/>
      <c r="CK82" s="8"/>
      <c r="CL82" s="8"/>
      <c r="CM82" s="8"/>
      <c r="CN82" s="8"/>
      <c r="CO82" s="8"/>
      <c r="CP82" s="8"/>
      <c r="CQ82" s="8"/>
      <c r="CR82" s="8"/>
      <c r="CS82" s="8"/>
      <c r="CT82" s="8"/>
      <c r="CU82" s="8"/>
      <c r="CV82" s="8"/>
      <c r="CW82" s="8"/>
      <c r="CX82" s="8"/>
      <c r="CY82" s="8"/>
      <c r="CZ82" s="8"/>
      <c r="DA82" s="8"/>
      <c r="DB82" s="8"/>
      <c r="DC82" s="8"/>
      <c r="DD82" s="8"/>
      <c r="DE82" s="8"/>
      <c r="DF82" s="8"/>
      <c r="DG82" s="8"/>
      <c r="DH82" s="8"/>
      <c r="DI82" s="8"/>
      <c r="DJ82" s="8"/>
      <c r="DK82" s="8"/>
      <c r="DL82" s="8"/>
      <c r="DM82" s="8"/>
      <c r="DN82" s="8"/>
      <c r="DO82" s="8"/>
      <c r="DP82" s="8"/>
      <c r="DQ82" s="8"/>
    </row>
    <row r="83" spans="1:121" s="13" customFormat="1" x14ac:dyDescent="0.25">
      <c r="A83" s="65">
        <v>75</v>
      </c>
      <c r="B83" s="24" t="s">
        <v>55</v>
      </c>
      <c r="C83" s="24" t="s">
        <v>56</v>
      </c>
      <c r="D83" s="24" t="s">
        <v>103</v>
      </c>
      <c r="E83" s="48" t="s">
        <v>37</v>
      </c>
      <c r="F83" s="44" t="s">
        <v>81</v>
      </c>
      <c r="G83" s="67">
        <v>45566</v>
      </c>
      <c r="H83" s="39" t="s">
        <v>50</v>
      </c>
      <c r="I83" s="63">
        <v>75000</v>
      </c>
      <c r="J83" s="63">
        <v>2152.5</v>
      </c>
      <c r="K83" s="63">
        <v>6309.38</v>
      </c>
      <c r="L83" s="63">
        <v>2280</v>
      </c>
      <c r="M83" s="63">
        <v>1538</v>
      </c>
      <c r="N83" s="63">
        <f t="shared" si="4"/>
        <v>12279.880000000001</v>
      </c>
      <c r="O83" s="63">
        <f t="shared" si="5"/>
        <v>62720.119999999995</v>
      </c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  <c r="AA83" s="8"/>
      <c r="AB83" s="8"/>
      <c r="AC83" s="8"/>
      <c r="AD83" s="8"/>
      <c r="AE83" s="8"/>
      <c r="AF83" s="8"/>
      <c r="AG83" s="8"/>
      <c r="AH83" s="8"/>
      <c r="AI83" s="8"/>
      <c r="AJ83" s="8"/>
      <c r="AK83" s="8"/>
      <c r="AL83" s="8"/>
      <c r="AM83" s="8"/>
      <c r="AN83" s="8"/>
      <c r="AO83" s="8"/>
      <c r="AP83" s="8"/>
      <c r="AQ83" s="8"/>
      <c r="AR83" s="8"/>
      <c r="AS83" s="8"/>
      <c r="AT83" s="8"/>
      <c r="AU83" s="8"/>
      <c r="AV83" s="8"/>
      <c r="AW83" s="8"/>
      <c r="AX83" s="8"/>
      <c r="AY83" s="8"/>
      <c r="AZ83" s="8"/>
      <c r="BA83" s="8"/>
      <c r="BB83" s="8"/>
      <c r="BC83" s="8"/>
      <c r="BD83" s="8"/>
      <c r="BE83" s="8"/>
      <c r="BF83" s="8"/>
      <c r="BG83" s="8"/>
      <c r="BH83" s="8"/>
      <c r="BI83" s="8"/>
      <c r="BJ83" s="8"/>
      <c r="BK83" s="8"/>
      <c r="BL83" s="8"/>
      <c r="BM83" s="8"/>
      <c r="BN83" s="8"/>
      <c r="BO83" s="8"/>
      <c r="BP83" s="8"/>
      <c r="BQ83" s="8"/>
      <c r="BR83" s="8"/>
      <c r="BS83" s="8"/>
      <c r="BT83" s="8"/>
      <c r="BU83" s="8"/>
      <c r="BV83" s="8"/>
      <c r="BW83" s="8"/>
      <c r="BX83" s="8"/>
      <c r="BY83" s="8"/>
      <c r="BZ83" s="8"/>
      <c r="CA83" s="8"/>
      <c r="CB83" s="8"/>
      <c r="CC83" s="8"/>
      <c r="CD83" s="8"/>
      <c r="CE83" s="8"/>
      <c r="CF83" s="8"/>
      <c r="CG83" s="8"/>
      <c r="CH83" s="8"/>
      <c r="CI83" s="8"/>
      <c r="CJ83" s="8"/>
      <c r="CK83" s="8"/>
      <c r="CL83" s="8"/>
      <c r="CM83" s="8"/>
      <c r="CN83" s="8"/>
      <c r="CO83" s="8"/>
      <c r="CP83" s="8"/>
      <c r="CQ83" s="8"/>
      <c r="CR83" s="8"/>
      <c r="CS83" s="8"/>
      <c r="CT83" s="8"/>
      <c r="CU83" s="8"/>
      <c r="CV83" s="8"/>
      <c r="CW83" s="8"/>
      <c r="CX83" s="8"/>
      <c r="CY83" s="8"/>
      <c r="CZ83" s="8"/>
      <c r="DA83" s="8"/>
      <c r="DB83" s="8"/>
      <c r="DC83" s="8"/>
      <c r="DD83" s="8"/>
      <c r="DE83" s="8"/>
      <c r="DF83" s="8"/>
      <c r="DG83" s="8"/>
      <c r="DH83" s="8"/>
      <c r="DI83" s="8"/>
      <c r="DJ83" s="8"/>
      <c r="DK83" s="8"/>
      <c r="DL83" s="8"/>
      <c r="DM83" s="8"/>
      <c r="DN83" s="8"/>
      <c r="DO83" s="8"/>
      <c r="DP83" s="8"/>
      <c r="DQ83" s="8"/>
    </row>
    <row r="84" spans="1:121" s="13" customFormat="1" x14ac:dyDescent="0.25">
      <c r="A84" s="65">
        <v>76</v>
      </c>
      <c r="B84" t="s">
        <v>227</v>
      </c>
      <c r="C84" s="24" t="s">
        <v>56</v>
      </c>
      <c r="D84" t="s">
        <v>232</v>
      </c>
      <c r="E84" s="48" t="s">
        <v>38</v>
      </c>
      <c r="F84" s="44" t="s">
        <v>81</v>
      </c>
      <c r="G84" s="67">
        <v>45809</v>
      </c>
      <c r="H84" s="39" t="s">
        <v>50</v>
      </c>
      <c r="I84" s="63">
        <v>47000</v>
      </c>
      <c r="J84" s="63">
        <v>1348.9</v>
      </c>
      <c r="K84" s="63">
        <v>1430.6</v>
      </c>
      <c r="L84" s="63">
        <v>1428.8</v>
      </c>
      <c r="M84" s="63">
        <v>175</v>
      </c>
      <c r="N84" s="63">
        <f t="shared" si="4"/>
        <v>4383.3</v>
      </c>
      <c r="O84" s="63">
        <f t="shared" si="5"/>
        <v>42616.7</v>
      </c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  <c r="AA84" s="8"/>
      <c r="AB84" s="8"/>
      <c r="AC84" s="8"/>
      <c r="AD84" s="8"/>
      <c r="AE84" s="8"/>
      <c r="AF84" s="8"/>
      <c r="AG84" s="8"/>
      <c r="AH84" s="8"/>
      <c r="AI84" s="8"/>
      <c r="AJ84" s="8"/>
      <c r="AK84" s="8"/>
      <c r="AL84" s="8"/>
      <c r="AM84" s="8"/>
      <c r="AN84" s="8"/>
      <c r="AO84" s="8"/>
      <c r="AP84" s="8"/>
      <c r="AQ84" s="8"/>
      <c r="AR84" s="8"/>
      <c r="AS84" s="8"/>
      <c r="AT84" s="8"/>
      <c r="AU84" s="8"/>
      <c r="AV84" s="8"/>
      <c r="AW84" s="8"/>
      <c r="AX84" s="8"/>
      <c r="AY84" s="8"/>
      <c r="AZ84" s="8"/>
      <c r="BA84" s="8"/>
      <c r="BB84" s="8"/>
      <c r="BC84" s="8"/>
      <c r="BD84" s="8"/>
      <c r="BE84" s="8"/>
      <c r="BF84" s="8"/>
      <c r="BG84" s="8"/>
      <c r="BH84" s="8"/>
      <c r="BI84" s="8"/>
      <c r="BJ84" s="8"/>
      <c r="BK84" s="8"/>
      <c r="BL84" s="8"/>
      <c r="BM84" s="8"/>
      <c r="BN84" s="8"/>
      <c r="BO84" s="8"/>
      <c r="BP84" s="8"/>
      <c r="BQ84" s="8"/>
      <c r="BR84" s="8"/>
      <c r="BS84" s="8"/>
      <c r="BT84" s="8"/>
      <c r="BU84" s="8"/>
      <c r="BV84" s="8"/>
      <c r="BW84" s="8"/>
      <c r="BX84" s="8"/>
      <c r="BY84" s="8"/>
      <c r="BZ84" s="8"/>
      <c r="CA84" s="8"/>
      <c r="CB84" s="8"/>
      <c r="CC84" s="8"/>
      <c r="CD84" s="8"/>
      <c r="CE84" s="8"/>
      <c r="CF84" s="8"/>
      <c r="CG84" s="8"/>
      <c r="CH84" s="8"/>
      <c r="CI84" s="8"/>
      <c r="CJ84" s="8"/>
      <c r="CK84" s="8"/>
      <c r="CL84" s="8"/>
      <c r="CM84" s="8"/>
      <c r="CN84" s="8"/>
      <c r="CO84" s="8"/>
      <c r="CP84" s="8"/>
      <c r="CQ84" s="8"/>
      <c r="CR84" s="8"/>
      <c r="CS84" s="8"/>
      <c r="CT84" s="8"/>
      <c r="CU84" s="8"/>
      <c r="CV84" s="8"/>
      <c r="CW84" s="8"/>
      <c r="CX84" s="8"/>
      <c r="CY84" s="8"/>
      <c r="CZ84" s="8"/>
      <c r="DA84" s="8"/>
      <c r="DB84" s="8"/>
      <c r="DC84" s="8"/>
      <c r="DD84" s="8"/>
      <c r="DE84" s="8"/>
      <c r="DF84" s="8"/>
      <c r="DG84" s="8"/>
      <c r="DH84" s="8"/>
      <c r="DI84" s="8"/>
      <c r="DJ84" s="8"/>
      <c r="DK84" s="8"/>
      <c r="DL84" s="8"/>
      <c r="DM84" s="8"/>
      <c r="DN84" s="8"/>
      <c r="DO84" s="8"/>
      <c r="DP84" s="8"/>
      <c r="DQ84" s="8"/>
    </row>
    <row r="85" spans="1:121" s="13" customFormat="1" x14ac:dyDescent="0.25">
      <c r="A85" s="65">
        <v>77</v>
      </c>
      <c r="B85" t="s">
        <v>257</v>
      </c>
      <c r="C85" t="s">
        <v>268</v>
      </c>
      <c r="D85" t="s">
        <v>267</v>
      </c>
      <c r="E85" s="48" t="s">
        <v>37</v>
      </c>
      <c r="F85" s="44" t="s">
        <v>81</v>
      </c>
      <c r="G85" s="67">
        <v>45931</v>
      </c>
      <c r="H85" s="39" t="s">
        <v>50</v>
      </c>
      <c r="I85" s="63">
        <v>47000</v>
      </c>
      <c r="J85" s="63">
        <v>1348.9</v>
      </c>
      <c r="K85" s="63">
        <v>1430.6</v>
      </c>
      <c r="L85" s="63">
        <v>1428.8</v>
      </c>
      <c r="M85" s="63">
        <v>25</v>
      </c>
      <c r="N85" s="63">
        <f t="shared" si="4"/>
        <v>4233.3</v>
      </c>
      <c r="O85" s="63">
        <f t="shared" si="5"/>
        <v>42766.7</v>
      </c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  <c r="AA85" s="8"/>
      <c r="AB85" s="8"/>
      <c r="AC85" s="8"/>
      <c r="AD85" s="8"/>
      <c r="AE85" s="8"/>
      <c r="AF85" s="8"/>
      <c r="AG85" s="8"/>
      <c r="AH85" s="8"/>
      <c r="AI85" s="8"/>
      <c r="AJ85" s="8"/>
      <c r="AK85" s="8"/>
      <c r="AL85" s="8"/>
      <c r="AM85" s="8"/>
      <c r="AN85" s="8"/>
      <c r="AO85" s="8"/>
      <c r="AP85" s="8"/>
      <c r="AQ85" s="8"/>
      <c r="AR85" s="8"/>
      <c r="AS85" s="8"/>
      <c r="AT85" s="8"/>
      <c r="AU85" s="8"/>
      <c r="AV85" s="8"/>
      <c r="AW85" s="8"/>
      <c r="AX85" s="8"/>
      <c r="AY85" s="8"/>
      <c r="AZ85" s="8"/>
      <c r="BA85" s="8"/>
      <c r="BB85" s="8"/>
      <c r="BC85" s="8"/>
      <c r="BD85" s="8"/>
      <c r="BE85" s="8"/>
      <c r="BF85" s="8"/>
      <c r="BG85" s="8"/>
      <c r="BH85" s="8"/>
      <c r="BI85" s="8"/>
      <c r="BJ85" s="8"/>
      <c r="BK85" s="8"/>
      <c r="BL85" s="8"/>
      <c r="BM85" s="8"/>
      <c r="BN85" s="8"/>
      <c r="BO85" s="8"/>
      <c r="BP85" s="8"/>
      <c r="BQ85" s="8"/>
      <c r="BR85" s="8"/>
      <c r="BS85" s="8"/>
      <c r="BT85" s="8"/>
      <c r="BU85" s="8"/>
      <c r="BV85" s="8"/>
      <c r="BW85" s="8"/>
      <c r="BX85" s="8"/>
      <c r="BY85" s="8"/>
      <c r="BZ85" s="8"/>
      <c r="CA85" s="8"/>
      <c r="CB85" s="8"/>
      <c r="CC85" s="8"/>
      <c r="CD85" s="8"/>
      <c r="CE85" s="8"/>
      <c r="CF85" s="8"/>
      <c r="CG85" s="8"/>
      <c r="CH85" s="8"/>
      <c r="CI85" s="8"/>
      <c r="CJ85" s="8"/>
      <c r="CK85" s="8"/>
      <c r="CL85" s="8"/>
      <c r="CM85" s="8"/>
      <c r="CN85" s="8"/>
      <c r="CO85" s="8"/>
      <c r="CP85" s="8"/>
      <c r="CQ85" s="8"/>
      <c r="CR85" s="8"/>
      <c r="CS85" s="8"/>
      <c r="CT85" s="8"/>
      <c r="CU85" s="8"/>
      <c r="CV85" s="8"/>
      <c r="CW85" s="8"/>
      <c r="CX85" s="8"/>
      <c r="CY85" s="8"/>
      <c r="CZ85" s="8"/>
      <c r="DA85" s="8"/>
      <c r="DB85" s="8"/>
      <c r="DC85" s="8"/>
      <c r="DD85" s="8"/>
      <c r="DE85" s="8"/>
      <c r="DF85" s="8"/>
      <c r="DG85" s="8"/>
      <c r="DH85" s="8"/>
      <c r="DI85" s="8"/>
      <c r="DJ85" s="8"/>
      <c r="DK85" s="8"/>
      <c r="DL85" s="8"/>
      <c r="DM85" s="8"/>
      <c r="DN85" s="8"/>
      <c r="DO85" s="8"/>
      <c r="DP85" s="8"/>
      <c r="DQ85" s="8"/>
    </row>
    <row r="86" spans="1:121" s="13" customFormat="1" x14ac:dyDescent="0.25">
      <c r="A86" s="65">
        <v>78</v>
      </c>
      <c r="B86" t="s">
        <v>156</v>
      </c>
      <c r="C86" t="s">
        <v>155</v>
      </c>
      <c r="D86" t="s">
        <v>157</v>
      </c>
      <c r="E86" s="48" t="s">
        <v>38</v>
      </c>
      <c r="F86" s="44" t="s">
        <v>81</v>
      </c>
      <c r="G86" s="67">
        <v>45597</v>
      </c>
      <c r="H86" s="39" t="s">
        <v>50</v>
      </c>
      <c r="I86" s="63">
        <v>47000</v>
      </c>
      <c r="J86" s="63">
        <v>1348.9</v>
      </c>
      <c r="K86" s="63">
        <v>1430.6</v>
      </c>
      <c r="L86" s="63">
        <v>1428.8</v>
      </c>
      <c r="M86" s="63">
        <v>175</v>
      </c>
      <c r="N86" s="63">
        <f t="shared" si="4"/>
        <v>4383.3</v>
      </c>
      <c r="O86" s="63">
        <f t="shared" si="5"/>
        <v>42616.7</v>
      </c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  <c r="AA86" s="8"/>
      <c r="AB86" s="8"/>
      <c r="AC86" s="8"/>
      <c r="AD86" s="8"/>
      <c r="AE86" s="8"/>
      <c r="AF86" s="8"/>
      <c r="AG86" s="8"/>
      <c r="AH86" s="8"/>
      <c r="AI86" s="8"/>
      <c r="AJ86" s="8"/>
      <c r="AK86" s="8"/>
      <c r="AL86" s="8"/>
      <c r="AM86" s="8"/>
      <c r="AN86" s="8"/>
      <c r="AO86" s="8"/>
      <c r="AP86" s="8"/>
      <c r="AQ86" s="8"/>
      <c r="AR86" s="8"/>
      <c r="AS86" s="8"/>
      <c r="AT86" s="8"/>
      <c r="AU86" s="8"/>
      <c r="AV86" s="8"/>
      <c r="AW86" s="8"/>
      <c r="AX86" s="8"/>
      <c r="AY86" s="8"/>
      <c r="AZ86" s="8"/>
      <c r="BA86" s="8"/>
      <c r="BB86" s="8"/>
      <c r="BC86" s="8"/>
      <c r="BD86" s="8"/>
      <c r="BE86" s="8"/>
      <c r="BF86" s="8"/>
      <c r="BG86" s="8"/>
      <c r="BH86" s="8"/>
      <c r="BI86" s="8"/>
      <c r="BJ86" s="8"/>
      <c r="BK86" s="8"/>
      <c r="BL86" s="8"/>
      <c r="BM86" s="8"/>
      <c r="BN86" s="8"/>
      <c r="BO86" s="8"/>
      <c r="BP86" s="8"/>
      <c r="BQ86" s="8"/>
      <c r="BR86" s="8"/>
      <c r="BS86" s="8"/>
      <c r="BT86" s="8"/>
      <c r="BU86" s="8"/>
      <c r="BV86" s="8"/>
      <c r="BW86" s="8"/>
      <c r="BX86" s="8"/>
      <c r="BY86" s="8"/>
      <c r="BZ86" s="8"/>
      <c r="CA86" s="8"/>
      <c r="CB86" s="8"/>
      <c r="CC86" s="8"/>
      <c r="CD86" s="8"/>
      <c r="CE86" s="8"/>
      <c r="CF86" s="8"/>
      <c r="CG86" s="8"/>
      <c r="CH86" s="8"/>
      <c r="CI86" s="8"/>
      <c r="CJ86" s="8"/>
      <c r="CK86" s="8"/>
      <c r="CL86" s="8"/>
      <c r="CM86" s="8"/>
      <c r="CN86" s="8"/>
      <c r="CO86" s="8"/>
      <c r="CP86" s="8"/>
      <c r="CQ86" s="8"/>
      <c r="CR86" s="8"/>
      <c r="CS86" s="8"/>
      <c r="CT86" s="8"/>
      <c r="CU86" s="8"/>
      <c r="CV86" s="8"/>
      <c r="CW86" s="8"/>
      <c r="CX86" s="8"/>
      <c r="CY86" s="8"/>
      <c r="CZ86" s="8"/>
      <c r="DA86" s="8"/>
      <c r="DB86" s="8"/>
      <c r="DC86" s="8"/>
      <c r="DD86" s="8"/>
      <c r="DE86" s="8"/>
      <c r="DF86" s="8"/>
      <c r="DG86" s="8"/>
      <c r="DH86" s="8"/>
      <c r="DI86" s="8"/>
      <c r="DJ86" s="8"/>
      <c r="DK86" s="8"/>
      <c r="DL86" s="8"/>
      <c r="DM86" s="8"/>
      <c r="DN86" s="8"/>
      <c r="DO86" s="8"/>
      <c r="DP86" s="8"/>
      <c r="DQ86" s="8"/>
    </row>
    <row r="87" spans="1:121" s="13" customFormat="1" x14ac:dyDescent="0.25">
      <c r="A87" s="65">
        <v>79</v>
      </c>
      <c r="B87" t="s">
        <v>158</v>
      </c>
      <c r="C87" t="s">
        <v>155</v>
      </c>
      <c r="D87" t="s">
        <v>157</v>
      </c>
      <c r="E87" s="48" t="s">
        <v>38</v>
      </c>
      <c r="F87" s="44" t="s">
        <v>81</v>
      </c>
      <c r="G87" s="67">
        <v>45597</v>
      </c>
      <c r="H87" s="39" t="s">
        <v>50</v>
      </c>
      <c r="I87" s="63">
        <v>47000</v>
      </c>
      <c r="J87" s="63">
        <v>1348.9</v>
      </c>
      <c r="K87" s="63">
        <v>1430.6</v>
      </c>
      <c r="L87" s="63">
        <v>1428.8</v>
      </c>
      <c r="M87" s="63">
        <v>175</v>
      </c>
      <c r="N87" s="63">
        <f t="shared" si="4"/>
        <v>4383.3</v>
      </c>
      <c r="O87" s="63">
        <f t="shared" si="5"/>
        <v>42616.7</v>
      </c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  <c r="AA87" s="8"/>
      <c r="AB87" s="8"/>
      <c r="AC87" s="8"/>
      <c r="AD87" s="8"/>
      <c r="AE87" s="8"/>
      <c r="AF87" s="8"/>
      <c r="AG87" s="8"/>
      <c r="AH87" s="8"/>
      <c r="AI87" s="8"/>
      <c r="AJ87" s="8"/>
      <c r="AK87" s="8"/>
      <c r="AL87" s="8"/>
      <c r="AM87" s="8"/>
      <c r="AN87" s="8"/>
      <c r="AO87" s="8"/>
      <c r="AP87" s="8"/>
      <c r="AQ87" s="8"/>
      <c r="AR87" s="8"/>
      <c r="AS87" s="8"/>
      <c r="AT87" s="8"/>
      <c r="AU87" s="8"/>
      <c r="AV87" s="8"/>
      <c r="AW87" s="8"/>
      <c r="AX87" s="8"/>
      <c r="AY87" s="8"/>
      <c r="AZ87" s="8"/>
      <c r="BA87" s="8"/>
      <c r="BB87" s="8"/>
      <c r="BC87" s="8"/>
      <c r="BD87" s="8"/>
      <c r="BE87" s="8"/>
      <c r="BF87" s="8"/>
      <c r="BG87" s="8"/>
      <c r="BH87" s="8"/>
      <c r="BI87" s="8"/>
      <c r="BJ87" s="8"/>
      <c r="BK87" s="8"/>
      <c r="BL87" s="8"/>
      <c r="BM87" s="8"/>
      <c r="BN87" s="8"/>
      <c r="BO87" s="8"/>
      <c r="BP87" s="8"/>
      <c r="BQ87" s="8"/>
      <c r="BR87" s="8"/>
      <c r="BS87" s="8"/>
      <c r="BT87" s="8"/>
      <c r="BU87" s="8"/>
      <c r="BV87" s="8"/>
      <c r="BW87" s="8"/>
      <c r="BX87" s="8"/>
      <c r="BY87" s="8"/>
      <c r="BZ87" s="8"/>
      <c r="CA87" s="8"/>
      <c r="CB87" s="8"/>
      <c r="CC87" s="8"/>
      <c r="CD87" s="8"/>
      <c r="CE87" s="8"/>
      <c r="CF87" s="8"/>
      <c r="CG87" s="8"/>
      <c r="CH87" s="8"/>
      <c r="CI87" s="8"/>
      <c r="CJ87" s="8"/>
      <c r="CK87" s="8"/>
      <c r="CL87" s="8"/>
      <c r="CM87" s="8"/>
      <c r="CN87" s="8"/>
      <c r="CO87" s="8"/>
      <c r="CP87" s="8"/>
      <c r="CQ87" s="8"/>
      <c r="CR87" s="8"/>
      <c r="CS87" s="8"/>
      <c r="CT87" s="8"/>
      <c r="CU87" s="8"/>
      <c r="CV87" s="8"/>
      <c r="CW87" s="8"/>
      <c r="CX87" s="8"/>
      <c r="CY87" s="8"/>
      <c r="CZ87" s="8"/>
      <c r="DA87" s="8"/>
      <c r="DB87" s="8"/>
      <c r="DC87" s="8"/>
      <c r="DD87" s="8"/>
      <c r="DE87" s="8"/>
      <c r="DF87" s="8"/>
      <c r="DG87" s="8"/>
      <c r="DH87" s="8"/>
      <c r="DI87" s="8"/>
      <c r="DJ87" s="8"/>
      <c r="DK87" s="8"/>
      <c r="DL87" s="8"/>
      <c r="DM87" s="8"/>
      <c r="DN87" s="8"/>
      <c r="DO87" s="8"/>
      <c r="DP87" s="8"/>
      <c r="DQ87" s="8"/>
    </row>
    <row r="88" spans="1:121" s="13" customFormat="1" x14ac:dyDescent="0.25">
      <c r="A88" s="65">
        <v>80</v>
      </c>
      <c r="B88" t="s">
        <v>150</v>
      </c>
      <c r="C88" t="s">
        <v>155</v>
      </c>
      <c r="D88" t="s">
        <v>285</v>
      </c>
      <c r="E88" s="48" t="s">
        <v>37</v>
      </c>
      <c r="F88" s="44" t="s">
        <v>81</v>
      </c>
      <c r="G88" s="67">
        <v>45992</v>
      </c>
      <c r="H88" s="39" t="s">
        <v>50</v>
      </c>
      <c r="I88" s="63">
        <v>75000</v>
      </c>
      <c r="J88" s="63">
        <v>2152.5</v>
      </c>
      <c r="K88" s="63">
        <v>6309.38</v>
      </c>
      <c r="L88" s="63">
        <v>2280</v>
      </c>
      <c r="M88" s="63">
        <v>856.5</v>
      </c>
      <c r="N88" s="63">
        <f t="shared" si="4"/>
        <v>11598.380000000001</v>
      </c>
      <c r="O88" s="63">
        <f t="shared" si="5"/>
        <v>63401.619999999995</v>
      </c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  <c r="AA88" s="8"/>
      <c r="AB88" s="8"/>
      <c r="AC88" s="8"/>
      <c r="AD88" s="8"/>
      <c r="AE88" s="8"/>
      <c r="AF88" s="8"/>
      <c r="AG88" s="8"/>
      <c r="AH88" s="8"/>
      <c r="AI88" s="8"/>
      <c r="AJ88" s="8"/>
      <c r="AK88" s="8"/>
      <c r="AL88" s="8"/>
      <c r="AM88" s="8"/>
      <c r="AN88" s="8"/>
      <c r="AO88" s="8"/>
      <c r="AP88" s="8"/>
      <c r="AQ88" s="8"/>
      <c r="AR88" s="8"/>
      <c r="AS88" s="8"/>
      <c r="AT88" s="8"/>
      <c r="AU88" s="8"/>
      <c r="AV88" s="8"/>
      <c r="AW88" s="8"/>
      <c r="AX88" s="8"/>
      <c r="AY88" s="8"/>
      <c r="AZ88" s="8"/>
      <c r="BA88" s="8"/>
      <c r="BB88" s="8"/>
      <c r="BC88" s="8"/>
      <c r="BD88" s="8"/>
      <c r="BE88" s="8"/>
      <c r="BF88" s="8"/>
      <c r="BG88" s="8"/>
      <c r="BH88" s="8"/>
      <c r="BI88" s="8"/>
      <c r="BJ88" s="8"/>
      <c r="BK88" s="8"/>
      <c r="BL88" s="8"/>
      <c r="BM88" s="8"/>
      <c r="BN88" s="8"/>
      <c r="BO88" s="8"/>
      <c r="BP88" s="8"/>
      <c r="BQ88" s="8"/>
      <c r="BR88" s="8"/>
      <c r="BS88" s="8"/>
      <c r="BT88" s="8"/>
      <c r="BU88" s="8"/>
      <c r="BV88" s="8"/>
      <c r="BW88" s="8"/>
      <c r="BX88" s="8"/>
      <c r="BY88" s="8"/>
      <c r="BZ88" s="8"/>
      <c r="CA88" s="8"/>
      <c r="CB88" s="8"/>
      <c r="CC88" s="8"/>
      <c r="CD88" s="8"/>
      <c r="CE88" s="8"/>
      <c r="CF88" s="8"/>
      <c r="CG88" s="8"/>
      <c r="CH88" s="8"/>
      <c r="CI88" s="8"/>
      <c r="CJ88" s="8"/>
      <c r="CK88" s="8"/>
      <c r="CL88" s="8"/>
      <c r="CM88" s="8"/>
      <c r="CN88" s="8"/>
      <c r="CO88" s="8"/>
      <c r="CP88" s="8"/>
      <c r="CQ88" s="8"/>
      <c r="CR88" s="8"/>
      <c r="CS88" s="8"/>
      <c r="CT88" s="8"/>
      <c r="CU88" s="8"/>
      <c r="CV88" s="8"/>
      <c r="CW88" s="8"/>
      <c r="CX88" s="8"/>
      <c r="CY88" s="8"/>
      <c r="CZ88" s="8"/>
      <c r="DA88" s="8"/>
      <c r="DB88" s="8"/>
      <c r="DC88" s="8"/>
      <c r="DD88" s="8"/>
      <c r="DE88" s="8"/>
      <c r="DF88" s="8"/>
      <c r="DG88" s="8"/>
      <c r="DH88" s="8"/>
      <c r="DI88" s="8"/>
      <c r="DJ88" s="8"/>
      <c r="DK88" s="8"/>
      <c r="DL88" s="8"/>
      <c r="DM88" s="8"/>
      <c r="DN88" s="8"/>
      <c r="DO88" s="8"/>
      <c r="DP88" s="8"/>
      <c r="DQ88" s="8"/>
    </row>
    <row r="89" spans="1:121" x14ac:dyDescent="0.25">
      <c r="A89" s="65">
        <v>81</v>
      </c>
      <c r="B89" t="s">
        <v>199</v>
      </c>
      <c r="C89" s="24" t="s">
        <v>105</v>
      </c>
      <c r="D89" s="24" t="s">
        <v>126</v>
      </c>
      <c r="E89" s="48" t="s">
        <v>38</v>
      </c>
      <c r="F89" s="44" t="s">
        <v>81</v>
      </c>
      <c r="G89" s="67">
        <v>45383</v>
      </c>
      <c r="H89" s="39" t="s">
        <v>50</v>
      </c>
      <c r="I89" s="63">
        <v>75000</v>
      </c>
      <c r="J89" s="63">
        <v>2152.5</v>
      </c>
      <c r="K89" s="63">
        <v>6309.38</v>
      </c>
      <c r="L89" s="63">
        <v>2280</v>
      </c>
      <c r="M89" s="63">
        <v>175</v>
      </c>
      <c r="N89" s="63">
        <f t="shared" si="4"/>
        <v>10916.880000000001</v>
      </c>
      <c r="O89" s="63">
        <f t="shared" si="5"/>
        <v>64083.119999999995</v>
      </c>
    </row>
    <row r="90" spans="1:121" x14ac:dyDescent="0.25">
      <c r="A90" s="65">
        <v>82</v>
      </c>
      <c r="B90" t="s">
        <v>211</v>
      </c>
      <c r="C90" t="s">
        <v>105</v>
      </c>
      <c r="D90" t="s">
        <v>213</v>
      </c>
      <c r="E90" s="2" t="s">
        <v>38</v>
      </c>
      <c r="F90" s="44" t="s">
        <v>81</v>
      </c>
      <c r="G90" s="67">
        <v>45778</v>
      </c>
      <c r="H90" s="39" t="s">
        <v>50</v>
      </c>
      <c r="I90" s="63">
        <v>65000</v>
      </c>
      <c r="J90" s="63">
        <v>1865.5</v>
      </c>
      <c r="K90" s="63">
        <v>4043.62</v>
      </c>
      <c r="L90" s="63">
        <v>1976</v>
      </c>
      <c r="M90" s="63">
        <v>1944.78</v>
      </c>
      <c r="N90" s="63">
        <f t="shared" si="4"/>
        <v>9829.9</v>
      </c>
      <c r="O90" s="63">
        <f t="shared" si="5"/>
        <v>55170.1</v>
      </c>
    </row>
    <row r="91" spans="1:121" x14ac:dyDescent="0.25">
      <c r="A91" s="65">
        <v>83</v>
      </c>
      <c r="B91" s="24" t="s">
        <v>67</v>
      </c>
      <c r="C91" t="s">
        <v>105</v>
      </c>
      <c r="D91" s="24" t="s">
        <v>286</v>
      </c>
      <c r="E91" s="2" t="s">
        <v>38</v>
      </c>
      <c r="F91" s="44" t="s">
        <v>81</v>
      </c>
      <c r="G91" s="67">
        <v>45992</v>
      </c>
      <c r="H91" s="39" t="s">
        <v>50</v>
      </c>
      <c r="I91" s="63">
        <v>140000</v>
      </c>
      <c r="J91" s="63">
        <v>4018</v>
      </c>
      <c r="K91" s="63">
        <v>21514.37</v>
      </c>
      <c r="L91" s="63">
        <v>4256</v>
      </c>
      <c r="M91" s="63">
        <v>25</v>
      </c>
      <c r="N91" s="63">
        <f t="shared" si="4"/>
        <v>29813.37</v>
      </c>
      <c r="O91" s="63">
        <f t="shared" si="5"/>
        <v>110186.63</v>
      </c>
    </row>
    <row r="92" spans="1:121" x14ac:dyDescent="0.25">
      <c r="A92" s="65">
        <v>84</v>
      </c>
      <c r="B92" t="s">
        <v>311</v>
      </c>
      <c r="C92" t="s">
        <v>105</v>
      </c>
      <c r="D92" t="s">
        <v>313</v>
      </c>
      <c r="E92" s="2" t="s">
        <v>38</v>
      </c>
      <c r="F92" s="44" t="s">
        <v>81</v>
      </c>
      <c r="G92" s="67">
        <v>46082</v>
      </c>
      <c r="H92" s="39" t="s">
        <v>50</v>
      </c>
      <c r="I92" s="63">
        <v>47000</v>
      </c>
      <c r="J92" s="63">
        <v>1348.9</v>
      </c>
      <c r="K92" s="63">
        <v>1430.6</v>
      </c>
      <c r="L92" s="63">
        <v>1428.8</v>
      </c>
      <c r="M92" s="63">
        <v>25</v>
      </c>
      <c r="N92" s="63">
        <f t="shared" si="4"/>
        <v>4233.3</v>
      </c>
      <c r="O92" s="63">
        <f t="shared" si="5"/>
        <v>42766.7</v>
      </c>
    </row>
    <row r="93" spans="1:121" x14ac:dyDescent="0.25">
      <c r="A93" s="65">
        <v>85</v>
      </c>
      <c r="B93" s="24" t="s">
        <v>66</v>
      </c>
      <c r="C93" s="24" t="s">
        <v>35</v>
      </c>
      <c r="D93" s="24" t="s">
        <v>127</v>
      </c>
      <c r="E93" s="48" t="s">
        <v>38</v>
      </c>
      <c r="F93" s="44" t="s">
        <v>81</v>
      </c>
      <c r="G93" s="67">
        <v>45383</v>
      </c>
      <c r="H93" s="39" t="s">
        <v>50</v>
      </c>
      <c r="I93" s="20">
        <v>75000</v>
      </c>
      <c r="J93" s="18">
        <v>2152.5</v>
      </c>
      <c r="K93" s="55">
        <v>6309.38</v>
      </c>
      <c r="L93" s="20">
        <v>2280</v>
      </c>
      <c r="M93" s="63">
        <v>25</v>
      </c>
      <c r="N93" s="63">
        <f t="shared" si="4"/>
        <v>10766.880000000001</v>
      </c>
      <c r="O93" s="63">
        <f t="shared" si="5"/>
        <v>64233.119999999995</v>
      </c>
    </row>
    <row r="94" spans="1:121" x14ac:dyDescent="0.25">
      <c r="A94" s="65">
        <v>86</v>
      </c>
      <c r="B94" t="s">
        <v>212</v>
      </c>
      <c r="C94" s="24" t="s">
        <v>35</v>
      </c>
      <c r="D94" s="24" t="s">
        <v>216</v>
      </c>
      <c r="E94" s="48" t="s">
        <v>37</v>
      </c>
      <c r="F94" s="44" t="s">
        <v>81</v>
      </c>
      <c r="G94" s="67">
        <v>45778</v>
      </c>
      <c r="H94" s="39" t="s">
        <v>50</v>
      </c>
      <c r="I94" s="63">
        <v>65000</v>
      </c>
      <c r="J94" s="63">
        <v>1865.5</v>
      </c>
      <c r="K94" s="63">
        <v>4427.58</v>
      </c>
      <c r="L94" s="63">
        <v>1976</v>
      </c>
      <c r="M94" s="63">
        <v>175</v>
      </c>
      <c r="N94" s="63">
        <f t="shared" si="4"/>
        <v>8444.08</v>
      </c>
      <c r="O94" s="63">
        <f t="shared" si="5"/>
        <v>56555.92</v>
      </c>
    </row>
    <row r="95" spans="1:121" x14ac:dyDescent="0.25">
      <c r="A95" s="65">
        <v>87</v>
      </c>
      <c r="B95" s="24" t="s">
        <v>43</v>
      </c>
      <c r="C95" s="24" t="s">
        <v>42</v>
      </c>
      <c r="D95" s="24" t="s">
        <v>128</v>
      </c>
      <c r="E95" s="48" t="s">
        <v>37</v>
      </c>
      <c r="F95" s="44" t="s">
        <v>81</v>
      </c>
      <c r="G95" s="67">
        <v>45383</v>
      </c>
      <c r="H95" s="39" t="s">
        <v>50</v>
      </c>
      <c r="I95" s="63">
        <v>75000</v>
      </c>
      <c r="J95" s="63">
        <v>2152.5</v>
      </c>
      <c r="K95" s="63">
        <v>6309.38</v>
      </c>
      <c r="L95" s="63">
        <v>2280</v>
      </c>
      <c r="M95" s="63">
        <v>421</v>
      </c>
      <c r="N95" s="63">
        <f t="shared" si="4"/>
        <v>11162.880000000001</v>
      </c>
      <c r="O95" s="63">
        <f t="shared" si="5"/>
        <v>63837.119999999995</v>
      </c>
    </row>
    <row r="96" spans="1:121" x14ac:dyDescent="0.25">
      <c r="A96" s="65">
        <v>88</v>
      </c>
      <c r="B96" t="s">
        <v>200</v>
      </c>
      <c r="C96" s="24" t="s">
        <v>68</v>
      </c>
      <c r="D96" s="24" t="s">
        <v>102</v>
      </c>
      <c r="E96" s="50" t="s">
        <v>38</v>
      </c>
      <c r="F96" s="45" t="s">
        <v>81</v>
      </c>
      <c r="G96" s="67">
        <v>45383</v>
      </c>
      <c r="H96" s="41" t="s">
        <v>50</v>
      </c>
      <c r="I96" s="63">
        <v>65000</v>
      </c>
      <c r="J96" s="63">
        <v>1865.5</v>
      </c>
      <c r="K96" s="63">
        <v>4043.62</v>
      </c>
      <c r="L96" s="63">
        <v>1976</v>
      </c>
      <c r="M96" s="63">
        <v>2044.78</v>
      </c>
      <c r="N96" s="63">
        <f t="shared" si="4"/>
        <v>9929.9</v>
      </c>
      <c r="O96" s="63">
        <f t="shared" si="5"/>
        <v>55070.1</v>
      </c>
    </row>
    <row r="97" spans="1:15" x14ac:dyDescent="0.25">
      <c r="A97" s="65">
        <v>89</v>
      </c>
      <c r="B97" s="24" t="s">
        <v>69</v>
      </c>
      <c r="C97" s="24" t="s">
        <v>68</v>
      </c>
      <c r="D97" s="24" t="s">
        <v>102</v>
      </c>
      <c r="E97" s="50" t="s">
        <v>38</v>
      </c>
      <c r="F97" s="45" t="s">
        <v>81</v>
      </c>
      <c r="G97" s="67">
        <v>45383</v>
      </c>
      <c r="H97" s="39" t="s">
        <v>50</v>
      </c>
      <c r="I97" s="63">
        <v>65000</v>
      </c>
      <c r="J97" s="63">
        <v>1865.5</v>
      </c>
      <c r="K97" s="63">
        <v>4427.58</v>
      </c>
      <c r="L97" s="63">
        <v>1976</v>
      </c>
      <c r="M97" s="63">
        <v>25</v>
      </c>
      <c r="N97" s="63">
        <f t="shared" si="4"/>
        <v>8294.08</v>
      </c>
      <c r="O97" s="63">
        <f t="shared" si="5"/>
        <v>56705.919999999998</v>
      </c>
    </row>
    <row r="98" spans="1:15" x14ac:dyDescent="0.25">
      <c r="A98" s="65">
        <v>90</v>
      </c>
      <c r="B98" t="s">
        <v>201</v>
      </c>
      <c r="C98" s="24" t="s">
        <v>86</v>
      </c>
      <c r="D98" s="24" t="s">
        <v>131</v>
      </c>
      <c r="E98" s="50" t="s">
        <v>38</v>
      </c>
      <c r="F98" s="45" t="s">
        <v>81</v>
      </c>
      <c r="G98" s="67">
        <v>44621</v>
      </c>
      <c r="H98" s="39" t="s">
        <v>50</v>
      </c>
      <c r="I98" s="63">
        <v>86000</v>
      </c>
      <c r="J98" s="63">
        <v>2468.1999999999998</v>
      </c>
      <c r="K98" s="63">
        <v>8812.2199999999993</v>
      </c>
      <c r="L98" s="63">
        <v>2614.4</v>
      </c>
      <c r="M98" s="63">
        <v>175</v>
      </c>
      <c r="N98" s="63">
        <f t="shared" si="4"/>
        <v>14069.819999999998</v>
      </c>
      <c r="O98" s="63">
        <f t="shared" si="5"/>
        <v>71930.180000000008</v>
      </c>
    </row>
    <row r="99" spans="1:15" x14ac:dyDescent="0.25">
      <c r="A99" s="65">
        <v>91</v>
      </c>
      <c r="B99" s="24" t="s">
        <v>74</v>
      </c>
      <c r="C99" s="24" t="s">
        <v>86</v>
      </c>
      <c r="D99" s="24" t="s">
        <v>131</v>
      </c>
      <c r="E99" s="50" t="s">
        <v>38</v>
      </c>
      <c r="F99" s="45" t="s">
        <v>81</v>
      </c>
      <c r="G99" s="67">
        <v>44682</v>
      </c>
      <c r="H99" s="39" t="s">
        <v>50</v>
      </c>
      <c r="I99" s="63">
        <v>76000</v>
      </c>
      <c r="J99" s="63">
        <v>2181.1999999999998</v>
      </c>
      <c r="K99" s="63">
        <v>6497.56</v>
      </c>
      <c r="L99" s="63">
        <v>2310.4</v>
      </c>
      <c r="M99" s="63">
        <v>175</v>
      </c>
      <c r="N99" s="63">
        <f t="shared" si="4"/>
        <v>11164.16</v>
      </c>
      <c r="O99" s="63">
        <f t="shared" si="5"/>
        <v>64835.839999999997</v>
      </c>
    </row>
    <row r="100" spans="1:15" x14ac:dyDescent="0.25">
      <c r="A100" s="65">
        <v>92</v>
      </c>
      <c r="B100" t="s">
        <v>205</v>
      </c>
      <c r="C100" t="s">
        <v>237</v>
      </c>
      <c r="D100" t="s">
        <v>217</v>
      </c>
      <c r="E100" s="50" t="s">
        <v>37</v>
      </c>
      <c r="F100" s="45" t="s">
        <v>81</v>
      </c>
      <c r="G100" s="67">
        <v>45778</v>
      </c>
      <c r="H100" s="41" t="s">
        <v>50</v>
      </c>
      <c r="I100" s="63">
        <v>65000</v>
      </c>
      <c r="J100" s="63">
        <v>1865.5</v>
      </c>
      <c r="K100" s="63">
        <v>4427.58</v>
      </c>
      <c r="L100" s="63">
        <v>1976</v>
      </c>
      <c r="M100" s="63">
        <v>856.5</v>
      </c>
      <c r="N100" s="63">
        <f t="shared" si="4"/>
        <v>9125.58</v>
      </c>
      <c r="O100" s="63">
        <f t="shared" si="5"/>
        <v>55874.42</v>
      </c>
    </row>
    <row r="101" spans="1:15" x14ac:dyDescent="0.25">
      <c r="A101" s="65">
        <v>93</v>
      </c>
      <c r="B101" t="s">
        <v>235</v>
      </c>
      <c r="C101" t="s">
        <v>237</v>
      </c>
      <c r="D101" t="s">
        <v>236</v>
      </c>
      <c r="E101" s="50" t="s">
        <v>37</v>
      </c>
      <c r="F101" s="45" t="s">
        <v>81</v>
      </c>
      <c r="G101" s="67">
        <v>45839</v>
      </c>
      <c r="H101" s="39" t="s">
        <v>50</v>
      </c>
      <c r="I101" s="63">
        <v>65000</v>
      </c>
      <c r="J101" s="63">
        <v>1865.5</v>
      </c>
      <c r="K101" s="63">
        <v>4427.58</v>
      </c>
      <c r="L101" s="63">
        <v>1976</v>
      </c>
      <c r="M101" s="63">
        <v>1488.32</v>
      </c>
      <c r="N101" s="63">
        <f t="shared" si="4"/>
        <v>9757.4</v>
      </c>
      <c r="O101" s="63">
        <f t="shared" si="5"/>
        <v>55242.6</v>
      </c>
    </row>
    <row r="102" spans="1:15" x14ac:dyDescent="0.25">
      <c r="A102" s="65">
        <v>94</v>
      </c>
      <c r="B102" t="s">
        <v>294</v>
      </c>
      <c r="C102" t="s">
        <v>237</v>
      </c>
      <c r="D102" t="s">
        <v>236</v>
      </c>
      <c r="E102" s="50" t="s">
        <v>37</v>
      </c>
      <c r="F102" s="45" t="s">
        <v>81</v>
      </c>
      <c r="G102" s="67">
        <v>46023</v>
      </c>
      <c r="H102" s="39" t="s">
        <v>50</v>
      </c>
      <c r="I102" s="66">
        <v>65000</v>
      </c>
      <c r="J102" s="66">
        <v>1865.5</v>
      </c>
      <c r="K102" s="66">
        <v>4427.58</v>
      </c>
      <c r="L102" s="66">
        <v>1976</v>
      </c>
      <c r="M102" s="63">
        <v>25</v>
      </c>
      <c r="N102" s="63">
        <f t="shared" si="4"/>
        <v>8294.08</v>
      </c>
      <c r="O102" s="63">
        <f t="shared" si="5"/>
        <v>56705.919999999998</v>
      </c>
    </row>
    <row r="103" spans="1:15" x14ac:dyDescent="0.25">
      <c r="A103" s="65">
        <v>95</v>
      </c>
      <c r="B103" s="24" t="s">
        <v>75</v>
      </c>
      <c r="C103" s="24" t="s">
        <v>106</v>
      </c>
      <c r="D103" s="24" t="s">
        <v>98</v>
      </c>
      <c r="E103" s="48" t="s">
        <v>38</v>
      </c>
      <c r="F103" s="44" t="s">
        <v>81</v>
      </c>
      <c r="G103" s="67">
        <v>45748</v>
      </c>
      <c r="H103" s="39" t="s">
        <v>50</v>
      </c>
      <c r="I103" s="63">
        <v>76000</v>
      </c>
      <c r="J103" s="63">
        <v>2181.1999999999998</v>
      </c>
      <c r="K103" s="66">
        <v>0</v>
      </c>
      <c r="L103" s="63">
        <v>2310.4</v>
      </c>
      <c r="M103" s="63">
        <v>25</v>
      </c>
      <c r="N103" s="63">
        <f t="shared" ref="N103:N135" si="6">SUM(J103:M103)</f>
        <v>4516.6000000000004</v>
      </c>
      <c r="O103" s="63">
        <f t="shared" ref="O103:O135" si="7">+I103-N103</f>
        <v>71483.399999999994</v>
      </c>
    </row>
    <row r="104" spans="1:15" x14ac:dyDescent="0.25">
      <c r="A104" s="65">
        <v>96</v>
      </c>
      <c r="B104" s="24" t="s">
        <v>25</v>
      </c>
      <c r="C104" s="24" t="s">
        <v>106</v>
      </c>
      <c r="D104" s="24" t="s">
        <v>97</v>
      </c>
      <c r="E104" s="48" t="s">
        <v>37</v>
      </c>
      <c r="F104" s="44" t="s">
        <v>81</v>
      </c>
      <c r="G104" s="67">
        <v>45383</v>
      </c>
      <c r="H104" s="39" t="s">
        <v>50</v>
      </c>
      <c r="I104" s="63">
        <v>75000</v>
      </c>
      <c r="J104" s="63">
        <v>2152.5</v>
      </c>
      <c r="K104" s="63">
        <v>6309.38</v>
      </c>
      <c r="L104" s="63">
        <v>2280</v>
      </c>
      <c r="M104" s="63">
        <v>25</v>
      </c>
      <c r="N104" s="63">
        <f t="shared" si="6"/>
        <v>10766.880000000001</v>
      </c>
      <c r="O104" s="63">
        <f t="shared" si="7"/>
        <v>64233.119999999995</v>
      </c>
    </row>
    <row r="105" spans="1:15" s="10" customFormat="1" x14ac:dyDescent="0.25">
      <c r="A105" s="65">
        <v>97</v>
      </c>
      <c r="B105" s="24" t="s">
        <v>26</v>
      </c>
      <c r="C105" s="24" t="s">
        <v>106</v>
      </c>
      <c r="D105" s="24" t="s">
        <v>98</v>
      </c>
      <c r="E105" s="48" t="s">
        <v>38</v>
      </c>
      <c r="F105" s="44" t="s">
        <v>81</v>
      </c>
      <c r="G105" s="67">
        <v>45383</v>
      </c>
      <c r="H105" s="39" t="s">
        <v>50</v>
      </c>
      <c r="I105" s="63">
        <v>65000</v>
      </c>
      <c r="J105" s="63">
        <v>1865.5</v>
      </c>
      <c r="K105" s="63">
        <v>4043.62</v>
      </c>
      <c r="L105" s="63">
        <v>1976</v>
      </c>
      <c r="M105" s="63">
        <v>1944.78</v>
      </c>
      <c r="N105" s="63">
        <f t="shared" si="6"/>
        <v>9829.9</v>
      </c>
      <c r="O105" s="63">
        <f t="shared" si="7"/>
        <v>55170.1</v>
      </c>
    </row>
    <row r="106" spans="1:15" s="10" customFormat="1" x14ac:dyDescent="0.25">
      <c r="A106" s="65">
        <v>98</v>
      </c>
      <c r="B106" s="24" t="s">
        <v>28</v>
      </c>
      <c r="C106" s="24" t="s">
        <v>106</v>
      </c>
      <c r="D106" s="24" t="s">
        <v>98</v>
      </c>
      <c r="E106" s="48" t="s">
        <v>37</v>
      </c>
      <c r="F106" s="44" t="s">
        <v>81</v>
      </c>
      <c r="G106" s="67">
        <v>45383</v>
      </c>
      <c r="H106" s="39" t="s">
        <v>50</v>
      </c>
      <c r="I106" s="63">
        <v>65000</v>
      </c>
      <c r="J106" s="63">
        <v>1865.5</v>
      </c>
      <c r="K106" s="63">
        <v>3659.66</v>
      </c>
      <c r="L106" s="63">
        <v>1976</v>
      </c>
      <c r="M106" s="63">
        <v>4114.5600000000004</v>
      </c>
      <c r="N106" s="63">
        <f t="shared" si="6"/>
        <v>11615.720000000001</v>
      </c>
      <c r="O106" s="63">
        <f t="shared" si="7"/>
        <v>53384.28</v>
      </c>
    </row>
    <row r="107" spans="1:15" s="10" customFormat="1" x14ac:dyDescent="0.25">
      <c r="A107" s="65">
        <v>99</v>
      </c>
      <c r="B107" t="s">
        <v>292</v>
      </c>
      <c r="C107" s="24" t="s">
        <v>106</v>
      </c>
      <c r="D107" s="24" t="s">
        <v>98</v>
      </c>
      <c r="E107" s="48" t="s">
        <v>38</v>
      </c>
      <c r="F107" s="44" t="s">
        <v>81</v>
      </c>
      <c r="G107" s="67">
        <v>46023</v>
      </c>
      <c r="H107" s="39" t="s">
        <v>50</v>
      </c>
      <c r="I107" s="66">
        <v>65000</v>
      </c>
      <c r="J107" s="66">
        <v>1865.5</v>
      </c>
      <c r="K107" s="66">
        <v>4427.58</v>
      </c>
      <c r="L107" s="66">
        <v>1976</v>
      </c>
      <c r="M107" s="63">
        <v>25</v>
      </c>
      <c r="N107" s="63">
        <f t="shared" si="6"/>
        <v>8294.08</v>
      </c>
      <c r="O107" s="63">
        <f t="shared" si="7"/>
        <v>56705.919999999998</v>
      </c>
    </row>
    <row r="108" spans="1:15" s="10" customFormat="1" x14ac:dyDescent="0.25">
      <c r="A108" s="65">
        <v>100</v>
      </c>
      <c r="B108" t="s">
        <v>202</v>
      </c>
      <c r="C108" s="24" t="s">
        <v>34</v>
      </c>
      <c r="D108" s="24" t="s">
        <v>119</v>
      </c>
      <c r="E108" s="48" t="s">
        <v>37</v>
      </c>
      <c r="F108" s="44" t="s">
        <v>81</v>
      </c>
      <c r="G108" s="67">
        <v>45748</v>
      </c>
      <c r="H108" s="39" t="s">
        <v>50</v>
      </c>
      <c r="I108" s="63">
        <v>65000</v>
      </c>
      <c r="J108" s="63">
        <v>1865.5</v>
      </c>
      <c r="K108" s="63">
        <v>4427.58</v>
      </c>
      <c r="L108" s="63">
        <v>1976</v>
      </c>
      <c r="M108" s="63">
        <v>175</v>
      </c>
      <c r="N108" s="63">
        <f t="shared" si="6"/>
        <v>8444.08</v>
      </c>
      <c r="O108" s="63">
        <f t="shared" si="7"/>
        <v>56555.92</v>
      </c>
    </row>
    <row r="109" spans="1:15" x14ac:dyDescent="0.25">
      <c r="A109" s="65">
        <v>101</v>
      </c>
      <c r="B109" s="24" t="s">
        <v>27</v>
      </c>
      <c r="C109" s="24" t="s">
        <v>34</v>
      </c>
      <c r="D109" s="24" t="s">
        <v>287</v>
      </c>
      <c r="E109" s="48" t="s">
        <v>38</v>
      </c>
      <c r="F109" s="44" t="s">
        <v>81</v>
      </c>
      <c r="G109" s="67">
        <v>45992</v>
      </c>
      <c r="H109" s="39" t="s">
        <v>50</v>
      </c>
      <c r="I109" s="63">
        <v>140000</v>
      </c>
      <c r="J109" s="63">
        <v>4018</v>
      </c>
      <c r="K109" s="63">
        <v>21514.37</v>
      </c>
      <c r="L109" s="63">
        <v>4256</v>
      </c>
      <c r="M109" s="63">
        <v>25</v>
      </c>
      <c r="N109" s="63">
        <f t="shared" si="6"/>
        <v>29813.37</v>
      </c>
      <c r="O109" s="63">
        <f t="shared" si="7"/>
        <v>110186.63</v>
      </c>
    </row>
    <row r="110" spans="1:15" x14ac:dyDescent="0.25">
      <c r="A110" s="65">
        <v>102</v>
      </c>
      <c r="B110" t="s">
        <v>247</v>
      </c>
      <c r="C110" s="24" t="s">
        <v>34</v>
      </c>
      <c r="D110" t="s">
        <v>119</v>
      </c>
      <c r="E110" s="48" t="s">
        <v>38</v>
      </c>
      <c r="F110" s="44" t="s">
        <v>81</v>
      </c>
      <c r="G110" s="67">
        <v>45901</v>
      </c>
      <c r="H110" s="39" t="s">
        <v>50</v>
      </c>
      <c r="I110" s="63">
        <v>65000</v>
      </c>
      <c r="J110" s="63">
        <v>1865.5</v>
      </c>
      <c r="K110" s="66">
        <v>0</v>
      </c>
      <c r="L110" s="63">
        <v>1976</v>
      </c>
      <c r="M110" s="63">
        <v>2076.1</v>
      </c>
      <c r="N110" s="63">
        <f t="shared" si="6"/>
        <v>5917.6</v>
      </c>
      <c r="O110" s="63">
        <f t="shared" si="7"/>
        <v>59082.400000000001</v>
      </c>
    </row>
    <row r="111" spans="1:15" x14ac:dyDescent="0.25">
      <c r="A111" s="65">
        <v>103</v>
      </c>
      <c r="B111" t="s">
        <v>248</v>
      </c>
      <c r="C111" s="24" t="s">
        <v>34</v>
      </c>
      <c r="D111" t="s">
        <v>119</v>
      </c>
      <c r="E111" s="48" t="s">
        <v>37</v>
      </c>
      <c r="F111" s="44" t="s">
        <v>81</v>
      </c>
      <c r="G111" s="67">
        <v>45901</v>
      </c>
      <c r="H111" s="39" t="s">
        <v>50</v>
      </c>
      <c r="I111" s="63">
        <v>65000</v>
      </c>
      <c r="J111" s="63">
        <v>1865.5</v>
      </c>
      <c r="K111" s="63">
        <v>4427.58</v>
      </c>
      <c r="L111" s="63">
        <v>1976</v>
      </c>
      <c r="M111" s="63">
        <v>25</v>
      </c>
      <c r="N111" s="63">
        <f t="shared" si="6"/>
        <v>8294.08</v>
      </c>
      <c r="O111" s="63">
        <f t="shared" si="7"/>
        <v>56705.919999999998</v>
      </c>
    </row>
    <row r="112" spans="1:15" x14ac:dyDescent="0.25">
      <c r="A112" s="65">
        <v>104</v>
      </c>
      <c r="B112" t="s">
        <v>258</v>
      </c>
      <c r="C112" t="s">
        <v>269</v>
      </c>
      <c r="D112" t="s">
        <v>119</v>
      </c>
      <c r="E112" s="48" t="s">
        <v>38</v>
      </c>
      <c r="F112" s="44" t="s">
        <v>81</v>
      </c>
      <c r="G112" s="67">
        <v>45931</v>
      </c>
      <c r="H112" s="39" t="s">
        <v>50</v>
      </c>
      <c r="I112" s="63">
        <v>65000</v>
      </c>
      <c r="J112" s="63">
        <v>1865.5</v>
      </c>
      <c r="K112" s="63">
        <v>4427.58</v>
      </c>
      <c r="L112" s="63">
        <v>1976</v>
      </c>
      <c r="M112" s="63">
        <v>25</v>
      </c>
      <c r="N112" s="63">
        <f t="shared" si="6"/>
        <v>8294.08</v>
      </c>
      <c r="O112" s="63">
        <f t="shared" si="7"/>
        <v>56705.919999999998</v>
      </c>
    </row>
    <row r="113" spans="1:15" x14ac:dyDescent="0.25">
      <c r="A113" s="65">
        <v>105</v>
      </c>
      <c r="B113" t="s">
        <v>296</v>
      </c>
      <c r="C113" t="s">
        <v>297</v>
      </c>
      <c r="D113" t="s">
        <v>305</v>
      </c>
      <c r="E113" s="48" t="s">
        <v>38</v>
      </c>
      <c r="F113" s="44" t="s">
        <v>81</v>
      </c>
      <c r="G113" s="67">
        <v>46023</v>
      </c>
      <c r="H113" s="39" t="s">
        <v>50</v>
      </c>
      <c r="I113" s="66">
        <v>75000</v>
      </c>
      <c r="J113" s="66">
        <v>2152.5</v>
      </c>
      <c r="K113" s="66">
        <v>6309.38</v>
      </c>
      <c r="L113" s="66">
        <v>2280</v>
      </c>
      <c r="M113" s="63">
        <v>25</v>
      </c>
      <c r="N113" s="63">
        <f t="shared" si="6"/>
        <v>10766.880000000001</v>
      </c>
      <c r="O113" s="63">
        <f t="shared" si="7"/>
        <v>64233.119999999995</v>
      </c>
    </row>
    <row r="114" spans="1:15" s="10" customFormat="1" ht="14.25" customHeight="1" x14ac:dyDescent="0.25">
      <c r="A114" s="65">
        <v>106</v>
      </c>
      <c r="B114" t="s">
        <v>185</v>
      </c>
      <c r="C114" s="24" t="s">
        <v>186</v>
      </c>
      <c r="D114" s="24" t="s">
        <v>187</v>
      </c>
      <c r="E114" s="50" t="s">
        <v>37</v>
      </c>
      <c r="F114" s="45" t="s">
        <v>81</v>
      </c>
      <c r="G114" s="67">
        <v>45658</v>
      </c>
      <c r="H114" s="41" t="s">
        <v>50</v>
      </c>
      <c r="I114" s="63">
        <v>75000</v>
      </c>
      <c r="J114" s="63">
        <v>2152.5</v>
      </c>
      <c r="K114" s="63">
        <v>6309.38</v>
      </c>
      <c r="L114" s="63">
        <v>2280</v>
      </c>
      <c r="M114" s="63">
        <v>25</v>
      </c>
      <c r="N114" s="63">
        <f t="shared" si="6"/>
        <v>10766.880000000001</v>
      </c>
      <c r="O114" s="63">
        <f t="shared" si="7"/>
        <v>64233.119999999995</v>
      </c>
    </row>
    <row r="115" spans="1:15" s="10" customFormat="1" ht="14.25" customHeight="1" x14ac:dyDescent="0.25">
      <c r="A115" s="65">
        <v>107</v>
      </c>
      <c r="B115" t="s">
        <v>298</v>
      </c>
      <c r="C115" t="s">
        <v>299</v>
      </c>
      <c r="D115" t="s">
        <v>300</v>
      </c>
      <c r="E115" s="50" t="s">
        <v>38</v>
      </c>
      <c r="F115" s="45" t="s">
        <v>81</v>
      </c>
      <c r="G115" s="67">
        <v>46023</v>
      </c>
      <c r="H115" s="41" t="s">
        <v>50</v>
      </c>
      <c r="I115" s="66">
        <v>55000</v>
      </c>
      <c r="J115" s="66">
        <v>1578.5</v>
      </c>
      <c r="K115" s="66">
        <v>2559.6799999999998</v>
      </c>
      <c r="L115" s="66">
        <v>1672</v>
      </c>
      <c r="M115" s="63">
        <v>25</v>
      </c>
      <c r="N115" s="63">
        <f t="shared" si="6"/>
        <v>5835.18</v>
      </c>
      <c r="O115" s="63">
        <f t="shared" si="7"/>
        <v>49164.82</v>
      </c>
    </row>
    <row r="116" spans="1:15" s="10" customFormat="1" ht="14.25" customHeight="1" x14ac:dyDescent="0.25">
      <c r="A116" s="65">
        <v>108</v>
      </c>
      <c r="B116" t="s">
        <v>310</v>
      </c>
      <c r="C116" t="s">
        <v>299</v>
      </c>
      <c r="D116" t="s">
        <v>300</v>
      </c>
      <c r="E116" s="50" t="s">
        <v>37</v>
      </c>
      <c r="F116" s="45" t="s">
        <v>81</v>
      </c>
      <c r="G116" s="67">
        <v>46082</v>
      </c>
      <c r="H116" s="41" t="s">
        <v>50</v>
      </c>
      <c r="I116" s="66">
        <v>55000</v>
      </c>
      <c r="J116" s="66">
        <v>1578.5</v>
      </c>
      <c r="K116" s="66">
        <v>2559.6799999999998</v>
      </c>
      <c r="L116" s="66">
        <v>1672</v>
      </c>
      <c r="M116" s="63">
        <v>25</v>
      </c>
      <c r="N116" s="63">
        <f>SUM(J116:M116)</f>
        <v>5835.18</v>
      </c>
      <c r="O116" s="63">
        <f t="shared" si="7"/>
        <v>49164.82</v>
      </c>
    </row>
    <row r="117" spans="1:15" x14ac:dyDescent="0.25">
      <c r="A117" s="65">
        <v>109</v>
      </c>
      <c r="B117" s="24" t="s">
        <v>95</v>
      </c>
      <c r="C117" s="24" t="s">
        <v>306</v>
      </c>
      <c r="D117" s="24" t="s">
        <v>218</v>
      </c>
      <c r="E117" s="50" t="s">
        <v>38</v>
      </c>
      <c r="F117" s="45" t="s">
        <v>81</v>
      </c>
      <c r="G117" s="67">
        <v>45689</v>
      </c>
      <c r="H117" s="39" t="s">
        <v>50</v>
      </c>
      <c r="I117" s="63">
        <v>185000</v>
      </c>
      <c r="J117" s="63">
        <v>5309.5</v>
      </c>
      <c r="K117" s="63">
        <v>32099.49</v>
      </c>
      <c r="L117" s="63">
        <v>5624</v>
      </c>
      <c r="M117" s="63">
        <v>25</v>
      </c>
      <c r="N117" s="63">
        <f t="shared" si="6"/>
        <v>43057.990000000005</v>
      </c>
      <c r="O117" s="63">
        <f t="shared" si="7"/>
        <v>141942.01</v>
      </c>
    </row>
    <row r="118" spans="1:15" s="10" customFormat="1" x14ac:dyDescent="0.25">
      <c r="A118" s="65">
        <v>110</v>
      </c>
      <c r="B118" t="s">
        <v>244</v>
      </c>
      <c r="C118" s="24" t="s">
        <v>24</v>
      </c>
      <c r="D118" t="s">
        <v>245</v>
      </c>
      <c r="E118" s="50" t="s">
        <v>38</v>
      </c>
      <c r="F118" s="45" t="s">
        <v>81</v>
      </c>
      <c r="G118" s="67">
        <v>45870</v>
      </c>
      <c r="H118" s="41" t="s">
        <v>50</v>
      </c>
      <c r="I118" s="63">
        <v>65000</v>
      </c>
      <c r="J118" s="63">
        <v>1865.5</v>
      </c>
      <c r="K118" s="63">
        <v>4427.58</v>
      </c>
      <c r="L118" s="63">
        <v>1976</v>
      </c>
      <c r="M118" s="63">
        <v>25</v>
      </c>
      <c r="N118" s="63">
        <f t="shared" si="6"/>
        <v>8294.08</v>
      </c>
      <c r="O118" s="63">
        <f t="shared" si="7"/>
        <v>56705.919999999998</v>
      </c>
    </row>
    <row r="119" spans="1:15" s="10" customFormat="1" x14ac:dyDescent="0.25">
      <c r="A119" s="65">
        <v>111</v>
      </c>
      <c r="B119" t="s">
        <v>293</v>
      </c>
      <c r="C119" s="24" t="s">
        <v>24</v>
      </c>
      <c r="D119" t="s">
        <v>245</v>
      </c>
      <c r="E119" s="50" t="s">
        <v>38</v>
      </c>
      <c r="F119" s="45" t="s">
        <v>81</v>
      </c>
      <c r="G119" s="67">
        <v>45870</v>
      </c>
      <c r="H119" s="41" t="s">
        <v>50</v>
      </c>
      <c r="I119" s="66">
        <v>65000</v>
      </c>
      <c r="J119" s="66">
        <v>1865.5</v>
      </c>
      <c r="K119" s="66">
        <v>4043.62</v>
      </c>
      <c r="L119" s="66">
        <v>1976</v>
      </c>
      <c r="M119" s="63">
        <v>1944.78</v>
      </c>
      <c r="N119" s="63">
        <f t="shared" si="6"/>
        <v>9829.9</v>
      </c>
      <c r="O119" s="63">
        <f t="shared" si="7"/>
        <v>55170.1</v>
      </c>
    </row>
    <row r="120" spans="1:15" s="10" customFormat="1" x14ac:dyDescent="0.25">
      <c r="A120" s="65">
        <v>112</v>
      </c>
      <c r="B120" t="s">
        <v>225</v>
      </c>
      <c r="C120" s="24" t="s">
        <v>228</v>
      </c>
      <c r="D120" t="s">
        <v>226</v>
      </c>
      <c r="E120" s="50" t="s">
        <v>37</v>
      </c>
      <c r="F120" s="45" t="s">
        <v>81</v>
      </c>
      <c r="G120" s="67">
        <v>45809</v>
      </c>
      <c r="H120" s="41" t="s">
        <v>50</v>
      </c>
      <c r="I120" s="63">
        <v>65000</v>
      </c>
      <c r="J120" s="63">
        <v>1865.5</v>
      </c>
      <c r="K120" s="63">
        <v>4427.58</v>
      </c>
      <c r="L120" s="63">
        <v>1976</v>
      </c>
      <c r="M120" s="63">
        <v>175</v>
      </c>
      <c r="N120" s="63">
        <f t="shared" si="6"/>
        <v>8444.08</v>
      </c>
      <c r="O120" s="63">
        <f t="shared" si="7"/>
        <v>56555.92</v>
      </c>
    </row>
    <row r="121" spans="1:15" s="10" customFormat="1" x14ac:dyDescent="0.25">
      <c r="A121" s="65">
        <v>113</v>
      </c>
      <c r="B121" t="s">
        <v>273</v>
      </c>
      <c r="C121" s="24" t="s">
        <v>228</v>
      </c>
      <c r="D121" t="s">
        <v>226</v>
      </c>
      <c r="E121" s="50" t="s">
        <v>37</v>
      </c>
      <c r="F121" s="45" t="s">
        <v>81</v>
      </c>
      <c r="G121" s="67">
        <v>45962</v>
      </c>
      <c r="H121" s="41" t="s">
        <v>50</v>
      </c>
      <c r="I121" s="63">
        <v>65000</v>
      </c>
      <c r="J121" s="63">
        <v>1865.5</v>
      </c>
      <c r="K121" s="63">
        <v>4427.58</v>
      </c>
      <c r="L121" s="63">
        <v>1976</v>
      </c>
      <c r="M121" s="63">
        <v>25</v>
      </c>
      <c r="N121" s="63">
        <f t="shared" si="6"/>
        <v>8294.08</v>
      </c>
      <c r="O121" s="63">
        <f t="shared" si="7"/>
        <v>56705.919999999998</v>
      </c>
    </row>
    <row r="122" spans="1:15" x14ac:dyDescent="0.25">
      <c r="A122" s="65">
        <v>114</v>
      </c>
      <c r="B122" t="s">
        <v>203</v>
      </c>
      <c r="C122" s="24" t="s">
        <v>59</v>
      </c>
      <c r="D122" s="24" t="s">
        <v>154</v>
      </c>
      <c r="E122" s="50" t="s">
        <v>37</v>
      </c>
      <c r="F122" s="45" t="s">
        <v>81</v>
      </c>
      <c r="G122" s="67">
        <v>45566</v>
      </c>
      <c r="H122" s="41" t="s">
        <v>50</v>
      </c>
      <c r="I122" s="63">
        <v>140000</v>
      </c>
      <c r="J122" s="63">
        <v>4018</v>
      </c>
      <c r="K122" s="63">
        <v>3033.6</v>
      </c>
      <c r="L122" s="63">
        <v>4256</v>
      </c>
      <c r="M122" s="63">
        <v>5911.38</v>
      </c>
      <c r="N122" s="63">
        <f t="shared" si="6"/>
        <v>17218.98</v>
      </c>
      <c r="O122" s="63">
        <f t="shared" si="7"/>
        <v>122781.02</v>
      </c>
    </row>
    <row r="123" spans="1:15" x14ac:dyDescent="0.25">
      <c r="A123" s="65">
        <v>115</v>
      </c>
      <c r="B123" s="24" t="s">
        <v>96</v>
      </c>
      <c r="C123" s="24" t="s">
        <v>59</v>
      </c>
      <c r="D123" s="24" t="s">
        <v>100</v>
      </c>
      <c r="E123" s="50" t="s">
        <v>37</v>
      </c>
      <c r="F123" s="45" t="s">
        <v>81</v>
      </c>
      <c r="G123" s="67">
        <v>45566</v>
      </c>
      <c r="H123" s="39" t="s">
        <v>50</v>
      </c>
      <c r="I123" s="63">
        <v>65000</v>
      </c>
      <c r="J123" s="63">
        <v>1865.5</v>
      </c>
      <c r="K123" s="63">
        <v>4427.58</v>
      </c>
      <c r="L123" s="63">
        <v>1976</v>
      </c>
      <c r="M123" s="63">
        <v>25</v>
      </c>
      <c r="N123" s="63">
        <f t="shared" si="6"/>
        <v>8294.08</v>
      </c>
      <c r="O123" s="63">
        <f t="shared" si="7"/>
        <v>56705.919999999998</v>
      </c>
    </row>
    <row r="124" spans="1:15" x14ac:dyDescent="0.25">
      <c r="A124" s="65">
        <v>116</v>
      </c>
      <c r="B124" t="s">
        <v>204</v>
      </c>
      <c r="C124" s="24" t="s">
        <v>59</v>
      </c>
      <c r="D124" s="24" t="s">
        <v>100</v>
      </c>
      <c r="E124" s="50" t="s">
        <v>37</v>
      </c>
      <c r="F124" s="45" t="s">
        <v>81</v>
      </c>
      <c r="G124" s="67">
        <v>45717</v>
      </c>
      <c r="H124" s="41" t="s">
        <v>50</v>
      </c>
      <c r="I124" s="63">
        <v>65000</v>
      </c>
      <c r="J124" s="63">
        <v>1865.5</v>
      </c>
      <c r="K124" s="63">
        <v>4427.58</v>
      </c>
      <c r="L124" s="63">
        <v>1976</v>
      </c>
      <c r="M124" s="63">
        <v>175</v>
      </c>
      <c r="N124" s="63">
        <f t="shared" si="6"/>
        <v>8444.08</v>
      </c>
      <c r="O124" s="63">
        <f t="shared" si="7"/>
        <v>56555.92</v>
      </c>
    </row>
    <row r="125" spans="1:15" x14ac:dyDescent="0.25">
      <c r="A125" s="65">
        <v>117</v>
      </c>
      <c r="B125" t="s">
        <v>295</v>
      </c>
      <c r="C125" s="24" t="s">
        <v>59</v>
      </c>
      <c r="D125" s="24" t="s">
        <v>100</v>
      </c>
      <c r="E125" s="50" t="s">
        <v>37</v>
      </c>
      <c r="F125" s="45" t="s">
        <v>81</v>
      </c>
      <c r="G125" s="67">
        <v>46023</v>
      </c>
      <c r="H125" s="41" t="s">
        <v>50</v>
      </c>
      <c r="I125" s="66">
        <v>65000</v>
      </c>
      <c r="J125" s="66">
        <v>1865.5</v>
      </c>
      <c r="K125" s="66">
        <v>4427.58</v>
      </c>
      <c r="L125" s="66">
        <v>1976</v>
      </c>
      <c r="M125" s="63">
        <v>25</v>
      </c>
      <c r="N125" s="63">
        <f t="shared" si="6"/>
        <v>8294.08</v>
      </c>
      <c r="O125" s="63">
        <f t="shared" si="7"/>
        <v>56705.919999999998</v>
      </c>
    </row>
    <row r="126" spans="1:15" s="10" customFormat="1" x14ac:dyDescent="0.25">
      <c r="A126" s="65">
        <v>118</v>
      </c>
      <c r="B126" s="24" t="s">
        <v>73</v>
      </c>
      <c r="C126" s="24" t="s">
        <v>71</v>
      </c>
      <c r="D126" s="24" t="s">
        <v>116</v>
      </c>
      <c r="E126" s="47" t="s">
        <v>38</v>
      </c>
      <c r="F126" s="45" t="s">
        <v>81</v>
      </c>
      <c r="G126" s="67">
        <v>45566</v>
      </c>
      <c r="H126" s="39" t="s">
        <v>50</v>
      </c>
      <c r="I126" s="63">
        <v>140000</v>
      </c>
      <c r="J126" s="63">
        <v>4018</v>
      </c>
      <c r="K126" s="63">
        <v>21514.37</v>
      </c>
      <c r="L126" s="63">
        <v>4256</v>
      </c>
      <c r="M126" s="63">
        <v>175</v>
      </c>
      <c r="N126" s="63">
        <f t="shared" si="6"/>
        <v>29963.37</v>
      </c>
      <c r="O126" s="63">
        <f t="shared" si="7"/>
        <v>110036.63</v>
      </c>
    </row>
    <row r="127" spans="1:15" s="10" customFormat="1" x14ac:dyDescent="0.25">
      <c r="A127" s="65">
        <v>119</v>
      </c>
      <c r="B127" t="s">
        <v>223</v>
      </c>
      <c r="C127" s="24" t="s">
        <v>70</v>
      </c>
      <c r="D127" t="s">
        <v>233</v>
      </c>
      <c r="E127" s="50" t="s">
        <v>38</v>
      </c>
      <c r="F127" s="45" t="s">
        <v>81</v>
      </c>
      <c r="G127" s="67">
        <v>45809</v>
      </c>
      <c r="H127" s="39" t="s">
        <v>50</v>
      </c>
      <c r="I127" s="63">
        <v>47000</v>
      </c>
      <c r="J127" s="63">
        <v>1348.9</v>
      </c>
      <c r="K127" s="63">
        <v>1430.6</v>
      </c>
      <c r="L127" s="63">
        <v>1428.8</v>
      </c>
      <c r="M127" s="63">
        <v>25</v>
      </c>
      <c r="N127" s="63">
        <f t="shared" si="6"/>
        <v>4233.3</v>
      </c>
      <c r="O127" s="63">
        <f t="shared" si="7"/>
        <v>42766.7</v>
      </c>
    </row>
    <row r="128" spans="1:15" s="10" customFormat="1" x14ac:dyDescent="0.25">
      <c r="A128" s="65">
        <v>120</v>
      </c>
      <c r="B128" t="s">
        <v>243</v>
      </c>
      <c r="C128" s="24" t="s">
        <v>70</v>
      </c>
      <c r="D128" t="s">
        <v>288</v>
      </c>
      <c r="E128" s="50" t="s">
        <v>37</v>
      </c>
      <c r="F128" s="45" t="s">
        <v>81</v>
      </c>
      <c r="G128" s="67">
        <v>45870</v>
      </c>
      <c r="H128" s="39" t="s">
        <v>50</v>
      </c>
      <c r="I128" s="63">
        <v>47000</v>
      </c>
      <c r="J128" s="63">
        <v>1348.9</v>
      </c>
      <c r="K128" s="63">
        <v>1430.6</v>
      </c>
      <c r="L128" s="63">
        <v>1428.8</v>
      </c>
      <c r="M128" s="63">
        <v>25</v>
      </c>
      <c r="N128" s="63">
        <f t="shared" si="6"/>
        <v>4233.3</v>
      </c>
      <c r="O128" s="63">
        <f t="shared" si="7"/>
        <v>42766.7</v>
      </c>
    </row>
    <row r="129" spans="1:15" s="10" customFormat="1" x14ac:dyDescent="0.25">
      <c r="A129" s="65">
        <v>121</v>
      </c>
      <c r="B129" t="s">
        <v>290</v>
      </c>
      <c r="C129" t="s">
        <v>291</v>
      </c>
      <c r="D129" t="s">
        <v>233</v>
      </c>
      <c r="E129" s="50" t="s">
        <v>38</v>
      </c>
      <c r="F129" s="45" t="s">
        <v>81</v>
      </c>
      <c r="G129" s="67">
        <v>46023</v>
      </c>
      <c r="H129" s="39" t="s">
        <v>50</v>
      </c>
      <c r="I129" s="66">
        <v>47000</v>
      </c>
      <c r="J129" s="66">
        <v>1348.9</v>
      </c>
      <c r="K129" s="66">
        <v>0</v>
      </c>
      <c r="L129" s="66">
        <v>1428.8</v>
      </c>
      <c r="M129" s="63">
        <v>1618.3</v>
      </c>
      <c r="N129" s="63">
        <f t="shared" si="6"/>
        <v>4396</v>
      </c>
      <c r="O129" s="63">
        <f t="shared" si="7"/>
        <v>42604</v>
      </c>
    </row>
    <row r="130" spans="1:15" s="10" customFormat="1" x14ac:dyDescent="0.25">
      <c r="A130" s="65">
        <v>122</v>
      </c>
      <c r="B130" t="s">
        <v>224</v>
      </c>
      <c r="C130" s="24" t="s">
        <v>82</v>
      </c>
      <c r="D130" s="24" t="s">
        <v>99</v>
      </c>
      <c r="E130" s="50" t="s">
        <v>38</v>
      </c>
      <c r="F130" s="45" t="s">
        <v>81</v>
      </c>
      <c r="G130" s="67">
        <v>45809</v>
      </c>
      <c r="H130" s="39" t="s">
        <v>50</v>
      </c>
      <c r="I130" s="63">
        <v>65000</v>
      </c>
      <c r="J130" s="63">
        <v>1865.5</v>
      </c>
      <c r="K130" s="63">
        <v>4427.58</v>
      </c>
      <c r="L130" s="63">
        <v>1976</v>
      </c>
      <c r="M130" s="63">
        <v>25</v>
      </c>
      <c r="N130" s="63">
        <f t="shared" si="6"/>
        <v>8294.08</v>
      </c>
      <c r="O130" s="63">
        <f t="shared" si="7"/>
        <v>56705.919999999998</v>
      </c>
    </row>
    <row r="131" spans="1:15" s="9" customFormat="1" x14ac:dyDescent="0.25">
      <c r="A131" s="65">
        <v>123</v>
      </c>
      <c r="B131" s="24" t="s">
        <v>72</v>
      </c>
      <c r="C131" s="24" t="s">
        <v>82</v>
      </c>
      <c r="D131" s="24" t="s">
        <v>99</v>
      </c>
      <c r="E131" s="50" t="s">
        <v>37</v>
      </c>
      <c r="F131" s="45" t="s">
        <v>81</v>
      </c>
      <c r="G131" s="67">
        <v>45200</v>
      </c>
      <c r="H131" s="40" t="s">
        <v>50</v>
      </c>
      <c r="I131" s="63">
        <v>65000</v>
      </c>
      <c r="J131" s="63">
        <v>1865.5</v>
      </c>
      <c r="K131" s="63">
        <v>4427.58</v>
      </c>
      <c r="L131" s="63">
        <v>1976</v>
      </c>
      <c r="M131" s="63">
        <v>25</v>
      </c>
      <c r="N131" s="63">
        <f t="shared" si="6"/>
        <v>8294.08</v>
      </c>
      <c r="O131" s="63">
        <f t="shared" si="7"/>
        <v>56705.919999999998</v>
      </c>
    </row>
    <row r="132" spans="1:15" s="9" customFormat="1" x14ac:dyDescent="0.25">
      <c r="A132" s="65">
        <v>124</v>
      </c>
      <c r="B132" s="24" t="s">
        <v>110</v>
      </c>
      <c r="C132" s="24" t="s">
        <v>82</v>
      </c>
      <c r="D132" s="24" t="s">
        <v>117</v>
      </c>
      <c r="E132" s="50" t="s">
        <v>37</v>
      </c>
      <c r="F132" s="45" t="s">
        <v>81</v>
      </c>
      <c r="G132" s="67">
        <v>45505</v>
      </c>
      <c r="H132" s="40" t="s">
        <v>50</v>
      </c>
      <c r="I132" s="63">
        <v>100000</v>
      </c>
      <c r="J132" s="63">
        <v>2870</v>
      </c>
      <c r="K132" s="66">
        <v>0</v>
      </c>
      <c r="L132" s="63">
        <v>3040</v>
      </c>
      <c r="M132" s="63">
        <v>175</v>
      </c>
      <c r="N132" s="63">
        <f t="shared" si="6"/>
        <v>6085</v>
      </c>
      <c r="O132" s="63">
        <f t="shared" si="7"/>
        <v>93915</v>
      </c>
    </row>
    <row r="133" spans="1:15" s="9" customFormat="1" x14ac:dyDescent="0.25">
      <c r="A133" s="65">
        <v>125</v>
      </c>
      <c r="B133" s="24" t="s">
        <v>76</v>
      </c>
      <c r="C133" t="s">
        <v>314</v>
      </c>
      <c r="D133" t="s">
        <v>315</v>
      </c>
      <c r="E133" s="48" t="s">
        <v>38</v>
      </c>
      <c r="F133" s="44" t="s">
        <v>81</v>
      </c>
      <c r="G133" s="67">
        <v>46082</v>
      </c>
      <c r="H133" s="39" t="s">
        <v>50</v>
      </c>
      <c r="I133" s="63">
        <v>145000</v>
      </c>
      <c r="J133" s="69">
        <v>4161.5</v>
      </c>
      <c r="K133" s="69">
        <v>22690.49</v>
      </c>
      <c r="L133" s="69">
        <v>4408</v>
      </c>
      <c r="M133" s="63">
        <v>1255</v>
      </c>
      <c r="N133" s="63">
        <f>SUM(J133:M133)</f>
        <v>32514.99</v>
      </c>
      <c r="O133" s="63">
        <f>+I133-N133</f>
        <v>112485.01</v>
      </c>
    </row>
    <row r="134" spans="1:15" s="16" customFormat="1" x14ac:dyDescent="0.25">
      <c r="A134" s="65">
        <v>126</v>
      </c>
      <c r="B134" s="24" t="s">
        <v>260</v>
      </c>
      <c r="C134" t="s">
        <v>271</v>
      </c>
      <c r="D134" t="s">
        <v>270</v>
      </c>
      <c r="E134" s="48" t="s">
        <v>38</v>
      </c>
      <c r="F134" s="45" t="s">
        <v>81</v>
      </c>
      <c r="G134" s="67">
        <v>45931</v>
      </c>
      <c r="H134" s="39" t="s">
        <v>50</v>
      </c>
      <c r="I134" s="63">
        <v>65000</v>
      </c>
      <c r="J134" s="63">
        <v>1865.5</v>
      </c>
      <c r="K134" s="63">
        <v>4427.58</v>
      </c>
      <c r="L134" s="63">
        <v>1976</v>
      </c>
      <c r="M134" s="63">
        <v>25</v>
      </c>
      <c r="N134" s="63">
        <f>SUM(J134:M134)</f>
        <v>8294.08</v>
      </c>
      <c r="O134" s="63">
        <f>+I134-N134</f>
        <v>56705.919999999998</v>
      </c>
    </row>
    <row r="135" spans="1:15" s="8" customFormat="1" x14ac:dyDescent="0.25">
      <c r="A135" s="65">
        <v>127</v>
      </c>
      <c r="B135" t="s">
        <v>206</v>
      </c>
      <c r="C135" s="24" t="s">
        <v>151</v>
      </c>
      <c r="D135" s="24" t="s">
        <v>152</v>
      </c>
      <c r="E135" s="48" t="s">
        <v>38</v>
      </c>
      <c r="F135" s="45" t="s">
        <v>81</v>
      </c>
      <c r="G135" s="67">
        <v>45536</v>
      </c>
      <c r="H135" s="39" t="s">
        <v>50</v>
      </c>
      <c r="I135" s="63">
        <v>101000</v>
      </c>
      <c r="J135" s="63">
        <v>2898.7</v>
      </c>
      <c r="K135" s="63">
        <v>12340.59</v>
      </c>
      <c r="L135" s="63">
        <v>3070.4</v>
      </c>
      <c r="M135" s="63">
        <v>1618.3</v>
      </c>
      <c r="N135" s="63">
        <f t="shared" si="6"/>
        <v>19927.990000000002</v>
      </c>
      <c r="O135" s="63">
        <f t="shared" si="7"/>
        <v>81072.009999999995</v>
      </c>
    </row>
    <row r="136" spans="1:15" s="9" customFormat="1" x14ac:dyDescent="0.25">
      <c r="A136" s="65">
        <v>128</v>
      </c>
      <c r="B136" t="s">
        <v>207</v>
      </c>
      <c r="C136" s="24" t="s">
        <v>151</v>
      </c>
      <c r="D136" s="24" t="s">
        <v>129</v>
      </c>
      <c r="E136" s="48" t="s">
        <v>37</v>
      </c>
      <c r="F136" s="45" t="s">
        <v>81</v>
      </c>
      <c r="G136" s="67">
        <v>45383</v>
      </c>
      <c r="H136" s="39" t="s">
        <v>50</v>
      </c>
      <c r="I136" s="63">
        <v>65000</v>
      </c>
      <c r="J136" s="63">
        <v>1865.5</v>
      </c>
      <c r="K136" s="63">
        <v>4427.58</v>
      </c>
      <c r="L136" s="63">
        <v>1976</v>
      </c>
      <c r="M136" s="63">
        <v>25</v>
      </c>
      <c r="N136" s="63">
        <f t="shared" ref="N136" si="8">SUM(J136:M136)</f>
        <v>8294.08</v>
      </c>
      <c r="O136" s="63">
        <f t="shared" ref="O136" si="9">+I136-N136</f>
        <v>56705.919999999998</v>
      </c>
    </row>
    <row r="137" spans="1:15" s="9" customFormat="1" x14ac:dyDescent="0.25">
      <c r="A137" s="65">
        <v>129</v>
      </c>
      <c r="B137" s="24" t="s">
        <v>87</v>
      </c>
      <c r="C137" s="24" t="s">
        <v>77</v>
      </c>
      <c r="D137" s="24" t="s">
        <v>234</v>
      </c>
      <c r="E137" s="48" t="s">
        <v>38</v>
      </c>
      <c r="F137" s="45" t="s">
        <v>81</v>
      </c>
      <c r="G137" s="67">
        <v>45658</v>
      </c>
      <c r="H137" s="2" t="s">
        <v>50</v>
      </c>
      <c r="I137" s="63">
        <v>47000</v>
      </c>
      <c r="J137" s="63">
        <v>1348.9</v>
      </c>
      <c r="K137" s="63">
        <v>1430.6</v>
      </c>
      <c r="L137" s="63">
        <v>1428.8</v>
      </c>
      <c r="M137" s="63">
        <v>175</v>
      </c>
      <c r="N137" s="63">
        <f>SUM(J137:M137)</f>
        <v>4383.3</v>
      </c>
      <c r="O137" s="63">
        <f>+I137-N137</f>
        <v>42616.7</v>
      </c>
    </row>
    <row r="138" spans="1:15" ht="15.75" x14ac:dyDescent="0.25">
      <c r="A138" s="51"/>
      <c r="B138" s="14" t="s">
        <v>312</v>
      </c>
      <c r="C138" s="14"/>
      <c r="D138" s="15"/>
      <c r="E138" s="4"/>
      <c r="F138" s="33"/>
      <c r="G138" s="4"/>
      <c r="H138" s="42"/>
      <c r="I138" s="64">
        <f>SUM(I9:I137)</f>
        <v>9673166.6699999999</v>
      </c>
      <c r="J138" s="64">
        <f t="shared" ref="J138:O138" si="10">SUM(J9:J137)</f>
        <v>277619.87999999995</v>
      </c>
      <c r="K138" s="64">
        <f t="shared" si="10"/>
        <v>812951.82999999879</v>
      </c>
      <c r="L138" s="64">
        <f t="shared" si="10"/>
        <v>294064.2699999999</v>
      </c>
      <c r="M138" s="64">
        <f t="shared" si="10"/>
        <v>106849.40000000002</v>
      </c>
      <c r="N138" s="64">
        <f t="shared" si="10"/>
        <v>1491485.3800000011</v>
      </c>
      <c r="O138" s="64">
        <f t="shared" si="10"/>
        <v>8181681.29</v>
      </c>
    </row>
    <row r="139" spans="1:15" s="8" customFormat="1" x14ac:dyDescent="0.25">
      <c r="A139" s="3"/>
      <c r="B139"/>
      <c r="C139" s="26"/>
      <c r="D139" s="2"/>
      <c r="E139" s="2"/>
      <c r="F139" s="24"/>
      <c r="G139"/>
      <c r="H139" s="2"/>
      <c r="I139" s="68"/>
      <c r="J139" s="68"/>
      <c r="K139" s="68"/>
      <c r="L139" s="68"/>
      <c r="M139" s="68"/>
      <c r="N139" s="68"/>
      <c r="O139" s="68"/>
    </row>
    <row r="140" spans="1:15" s="8" customFormat="1" x14ac:dyDescent="0.25">
      <c r="A140" s="3"/>
      <c r="B140"/>
      <c r="D140" s="2"/>
      <c r="E140" s="2"/>
      <c r="F140" s="24"/>
      <c r="G140" s="29"/>
      <c r="H140" s="39"/>
      <c r="I140" s="17"/>
      <c r="J140" s="17"/>
      <c r="K140" s="17"/>
      <c r="L140" s="17"/>
      <c r="M140" s="17"/>
      <c r="N140" s="17"/>
      <c r="O140" s="17"/>
    </row>
    <row r="141" spans="1:15" s="2" customFormat="1" x14ac:dyDescent="0.25">
      <c r="A141" s="3"/>
      <c r="B141"/>
      <c r="C141"/>
      <c r="D141" s="3"/>
      <c r="E141" s="3"/>
      <c r="F141" s="34"/>
      <c r="G141" s="8"/>
      <c r="H141" s="3"/>
      <c r="I141" s="61"/>
      <c r="J141" s="61"/>
      <c r="K141" s="61"/>
      <c r="L141" s="61"/>
      <c r="M141" s="61"/>
      <c r="N141" s="61"/>
      <c r="O141" s="61"/>
    </row>
    <row r="142" spans="1:15" ht="15.75" x14ac:dyDescent="0.25">
      <c r="A142" s="5"/>
      <c r="C142" s="26"/>
      <c r="I142" s="17"/>
      <c r="J142" s="19"/>
      <c r="K142" s="53"/>
      <c r="L142" s="30"/>
      <c r="M142" s="57"/>
      <c r="N142" s="62"/>
      <c r="O142" s="25"/>
    </row>
    <row r="143" spans="1:15" s="2" customFormat="1" ht="15.75" x14ac:dyDescent="0.25">
      <c r="A143"/>
      <c r="B143"/>
      <c r="C143"/>
      <c r="D143" s="26"/>
      <c r="E143" s="26"/>
      <c r="F143" s="26"/>
      <c r="G143" s="26"/>
      <c r="H143" s="43"/>
      <c r="I143" s="27"/>
      <c r="J143" s="28"/>
      <c r="K143" s="54"/>
      <c r="L143" s="30"/>
      <c r="M143" s="57"/>
      <c r="N143" s="25"/>
      <c r="O143" s="25"/>
    </row>
    <row r="144" spans="1:15" s="2" customFormat="1" ht="15.75" x14ac:dyDescent="0.25">
      <c r="A144"/>
      <c r="B144"/>
      <c r="C144" s="8"/>
      <c r="F144" s="24"/>
      <c r="G144" s="29"/>
      <c r="H144" s="39"/>
      <c r="I144" s="17"/>
      <c r="J144" s="27"/>
      <c r="K144" s="53"/>
      <c r="L144" s="30"/>
      <c r="M144" s="57"/>
      <c r="N144" s="25"/>
      <c r="O144" s="25"/>
    </row>
    <row r="145" spans="1:15" s="2" customFormat="1" ht="15.75" x14ac:dyDescent="0.25">
      <c r="A145" s="26"/>
      <c r="B145"/>
      <c r="C145"/>
      <c r="D145" s="3"/>
      <c r="E145" s="3"/>
      <c r="F145" s="34"/>
      <c r="G145" s="8"/>
      <c r="H145" s="3"/>
      <c r="I145" s="27"/>
      <c r="J145" s="19"/>
      <c r="K145" s="54"/>
      <c r="L145" s="30"/>
      <c r="M145" s="57"/>
      <c r="N145" s="25"/>
      <c r="O145" s="25"/>
    </row>
    <row r="146" spans="1:15" s="2" customFormat="1" ht="15.75" x14ac:dyDescent="0.25">
      <c r="A146"/>
      <c r="B146"/>
      <c r="C146" s="26"/>
      <c r="F146" s="24"/>
      <c r="G146"/>
      <c r="I146" s="17"/>
      <c r="J146" s="19"/>
      <c r="K146" s="53"/>
      <c r="L146" s="30"/>
      <c r="M146" s="57"/>
      <c r="N146" s="25"/>
      <c r="O146" s="25"/>
    </row>
    <row r="147" spans="1:15" s="2" customFormat="1" ht="15.75" x14ac:dyDescent="0.25">
      <c r="A147" s="8"/>
      <c r="B147"/>
      <c r="C147"/>
      <c r="D147" s="26"/>
      <c r="E147" s="26"/>
      <c r="F147" s="26"/>
      <c r="G147" s="26"/>
      <c r="H147" s="43"/>
      <c r="I147" s="27"/>
      <c r="J147" s="28"/>
      <c r="K147" s="54"/>
      <c r="L147" s="30"/>
      <c r="M147" s="57"/>
      <c r="N147" s="25"/>
      <c r="O147" s="25"/>
    </row>
    <row r="148" spans="1:15" s="2" customFormat="1" ht="15.75" x14ac:dyDescent="0.25">
      <c r="A148" s="3"/>
      <c r="B148"/>
      <c r="C148" s="8"/>
      <c r="F148" s="24"/>
      <c r="G148" s="29"/>
      <c r="H148" s="39"/>
      <c r="I148" s="17"/>
      <c r="J148" s="19"/>
      <c r="K148" s="53"/>
      <c r="L148" s="30"/>
      <c r="M148" s="57"/>
      <c r="N148" s="25"/>
      <c r="O148" s="25"/>
    </row>
    <row r="149" spans="1:15" s="2" customFormat="1" x14ac:dyDescent="0.25">
      <c r="A149" s="3"/>
      <c r="B149"/>
      <c r="C149"/>
      <c r="D149" s="3"/>
      <c r="E149" s="3"/>
      <c r="F149" s="34"/>
      <c r="G149" s="8"/>
      <c r="H149" s="3"/>
      <c r="I149" s="27"/>
      <c r="J149" s="28"/>
      <c r="K149" s="54"/>
      <c r="L149" s="27"/>
      <c r="M149" s="58"/>
      <c r="N149" s="27"/>
      <c r="O149" s="28"/>
    </row>
    <row r="150" spans="1:15" s="2" customFormat="1" x14ac:dyDescent="0.25">
      <c r="A150" s="3"/>
      <c r="B150"/>
      <c r="C150"/>
      <c r="F150" s="24"/>
      <c r="G150"/>
      <c r="I150" s="17"/>
      <c r="J150" s="19"/>
      <c r="K150" s="53"/>
      <c r="L150" s="17"/>
      <c r="M150" s="59"/>
      <c r="N150" s="17"/>
      <c r="O150" s="19"/>
    </row>
    <row r="151" spans="1:15" s="2" customFormat="1" x14ac:dyDescent="0.25">
      <c r="A151" s="3"/>
      <c r="B151"/>
      <c r="C151"/>
      <c r="F151" s="24"/>
      <c r="G151"/>
      <c r="I151" s="17"/>
      <c r="J151" s="19"/>
      <c r="K151" s="53"/>
      <c r="L151" s="17"/>
      <c r="M151" s="59"/>
      <c r="N151" s="17"/>
      <c r="O151" s="19"/>
    </row>
    <row r="152" spans="1:15" s="2" customFormat="1" x14ac:dyDescent="0.25">
      <c r="A152" s="3"/>
      <c r="B152"/>
      <c r="C152"/>
      <c r="F152" s="24"/>
      <c r="G152"/>
      <c r="I152" s="17"/>
      <c r="J152" s="19"/>
      <c r="K152" s="53"/>
      <c r="L152" s="17"/>
      <c r="M152" s="59"/>
      <c r="N152" s="17"/>
      <c r="O152" s="19"/>
    </row>
    <row r="153" spans="1:15" s="2" customFormat="1" x14ac:dyDescent="0.25">
      <c r="A153" s="3"/>
      <c r="B153"/>
      <c r="C153"/>
      <c r="F153" s="24"/>
      <c r="G153"/>
      <c r="I153" s="17"/>
      <c r="J153" s="19"/>
      <c r="K153" s="53"/>
      <c r="L153" s="17"/>
      <c r="M153" s="59"/>
      <c r="N153" s="17"/>
      <c r="O153" s="19"/>
    </row>
    <row r="154" spans="1:15" s="2" customFormat="1" x14ac:dyDescent="0.25">
      <c r="A154" s="3"/>
      <c r="B154"/>
      <c r="C154"/>
      <c r="F154" s="24"/>
      <c r="G154"/>
      <c r="I154" s="17"/>
      <c r="J154" s="19"/>
      <c r="K154" s="53"/>
      <c r="L154" s="17"/>
      <c r="M154" s="59"/>
      <c r="N154" s="17"/>
      <c r="O154" s="19"/>
    </row>
  </sheetData>
  <autoFilter ref="A2:O138" xr:uid="{00000000-0001-0000-0000-000000000000}">
    <filterColumn colId="1" showButton="0"/>
    <filterColumn colId="2" showButton="0"/>
    <filterColumn colId="3" showButton="0"/>
    <filterColumn colId="4" showButton="0"/>
    <filterColumn colId="5" showButton="0"/>
    <filterColumn colId="6" showButton="0"/>
    <filterColumn colId="7" showButton="0"/>
    <filterColumn colId="8" showButton="0"/>
    <filterColumn colId="9" showButton="0"/>
    <filterColumn colId="10" showButton="0"/>
    <filterColumn colId="11" showButton="0"/>
    <filterColumn colId="12" showButton="0"/>
    <filterColumn colId="13" showButton="0"/>
  </autoFilter>
  <sortState xmlns:xlrd2="http://schemas.microsoft.com/office/spreadsheetml/2017/richdata2" ref="A7:O8">
    <sortCondition ref="O7:O8"/>
  </sortState>
  <customSheetViews>
    <customSheetView guid="{204BDDCD-F0EA-4D68-8827-ED13C8623E2D}" scale="80" showPageBreaks="1" showGridLines="0" printArea="1" hiddenColumns="1" topLeftCell="C1">
      <selection activeCell="M15" sqref="M15"/>
      <pageMargins left="0.7" right="0.7" top="0.75" bottom="0.75" header="0.3" footer="0.3"/>
      <pageSetup paperSize="5" scale="28" fitToWidth="7" orientation="portrait" r:id="rId1"/>
    </customSheetView>
  </customSheetViews>
  <mergeCells count="20">
    <mergeCell ref="L7:L8"/>
    <mergeCell ref="M7:M8"/>
    <mergeCell ref="C7:C8"/>
    <mergeCell ref="N7:N8"/>
    <mergeCell ref="O7:O8"/>
    <mergeCell ref="A7:A8"/>
    <mergeCell ref="G7:G8"/>
    <mergeCell ref="H7:H8"/>
    <mergeCell ref="B2:O2"/>
    <mergeCell ref="B3:O3"/>
    <mergeCell ref="B4:O4"/>
    <mergeCell ref="A5:N5"/>
    <mergeCell ref="F7:F8"/>
    <mergeCell ref="E7:E8"/>
    <mergeCell ref="A6:N6"/>
    <mergeCell ref="B7:B8"/>
    <mergeCell ref="D7:D8"/>
    <mergeCell ref="I7:I8"/>
    <mergeCell ref="J7:J8"/>
    <mergeCell ref="K7:K8"/>
  </mergeCells>
  <conditionalFormatting sqref="B9">
    <cfRule type="duplicateValues" dxfId="2" priority="8"/>
  </conditionalFormatting>
  <conditionalFormatting sqref="B10">
    <cfRule type="duplicateValues" dxfId="1" priority="9"/>
  </conditionalFormatting>
  <conditionalFormatting sqref="B81:B1048576 B1:B8 B11:B79">
    <cfRule type="duplicateValues" dxfId="0" priority="12"/>
  </conditionalFormatting>
  <printOptions horizontalCentered="1"/>
  <pageMargins left="0.70866141732283461" right="0.70866141732283461" top="0.74803149606299213" bottom="0.74803149606299213" header="0.31496062992125984" footer="0.31496062992125984"/>
  <pageSetup scale="35" fitToHeight="0" orientation="landscape" r:id="rId2"/>
  <ignoredErrors>
    <ignoredError sqref="N9:N134 N135 N136:N137" formulaRange="1"/>
  </ignoredErrors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Temporales</vt:lpstr>
      <vt:lpstr>Temporales!Área_de_impresión</vt:lpstr>
      <vt:lpstr>Temporales!Títulos_a_imprimir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Ismael Bautista</dc:creator>
  <cp:lastModifiedBy>Jamie Méndez Suero</cp:lastModifiedBy>
  <cp:lastPrinted>2026-02-09T12:56:19Z</cp:lastPrinted>
  <dcterms:created xsi:type="dcterms:W3CDTF">2017-01-31T14:28:02Z</dcterms:created>
  <dcterms:modified xsi:type="dcterms:W3CDTF">2026-03-26T19:20:02Z</dcterms:modified>
</cp:coreProperties>
</file>