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ine.local\svr\Arch-Piso-9\Proyectos y Documentos\00-Proyectos y Documentos\PLANIFICACION 2026\SIGEF\1T\"/>
    </mc:Choice>
  </mc:AlternateContent>
  <xr:revisionPtr revIDLastSave="0" documentId="13_ncr:1_{76BB9EB6-505E-4B61-9AAF-C0A28D8C9B5C}" xr6:coauthVersionLast="47" xr6:coauthVersionMax="47" xr10:uidLastSave="{00000000-0000-0000-0000-000000000000}"/>
  <bookViews>
    <workbookView xWindow="-108" yWindow="-108" windowWidth="23256" windowHeight="12576" xr2:uid="{00000000-000D-0000-FFFF-FFFF00000000}"/>
  </bookViews>
  <sheets>
    <sheet name="1T" sheetId="1" r:id="rId1"/>
  </sheets>
  <externalReferences>
    <externalReference r:id="rId2"/>
  </externalReferences>
  <definedNames>
    <definedName name="_xlnm.Print_Area" localSheetId="0">'1T'!$A$1:$J$56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2" i="1" l="1"/>
  <c r="J29" i="1"/>
  <c r="I30" i="1" l="1"/>
  <c r="J32" i="1"/>
  <c r="J30" i="1" l="1"/>
  <c r="J31" i="1"/>
  <c r="I25" i="1" l="1"/>
  <c r="C16" i="1"/>
  <c r="C15" i="1"/>
  <c r="C14" i="1"/>
</calcChain>
</file>

<file path=xl/sharedStrings.xml><?xml version="1.0" encoding="utf-8"?>
<sst xmlns="http://schemas.openxmlformats.org/spreadsheetml/2006/main" count="94" uniqueCount="83">
  <si>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</si>
  <si>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</si>
  <si>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</si>
  <si>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</si>
  <si>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</si>
  <si>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</si>
  <si>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</si>
  <si>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</si>
  <si>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</si>
  <si>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</si>
  <si>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</si>
  <si>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</si>
  <si>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</si>
  <si>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</si>
  <si>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</si>
  <si>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</si>
  <si>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</si>
  <si>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</si>
  <si>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</si>
  <si>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</si>
  <si>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</si>
  <si>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</si>
  <si>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</si>
  <si>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</si>
  <si>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</si>
  <si>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</si>
  <si>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</si>
  <si>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</si>
  <si>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</si>
  <si>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</si>
  <si>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</si>
  <si>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</si>
  <si>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</si>
  <si>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</si>
  <si>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</si>
  <si>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</si>
  <si>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</si>
  <si>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</si>
  <si>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</si>
  <si>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</si>
  <si>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</si>
  <si>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</si>
  <si>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</si>
  <si>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</si>
  <si>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</si>
  <si>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</si>
  <si>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</si>
  <si>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</si>
  <si>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1.1.1</t>
  </si>
  <si>
    <t>Programación Trimestral</t>
  </si>
  <si>
    <t>Ejecución Trimestral</t>
  </si>
  <si>
    <t xml:space="preserve">Consiste en la recolección, procesamiento y producción de estadísticas oficiales de diferentes sectores de la vida nacional a fin de fortalecer la gestión y toma de decisiones en materia de desarrollo económico-social y la creación de políticas públicas.  </t>
  </si>
  <si>
    <t>Son los ciudadanos consultores de las estadísticas, el sector privado (empresas), sector público (ministerios), organismos internacionales y la academia.</t>
  </si>
  <si>
    <t>Disponibilidad de información estadística oficial con oportunidad y de calidad proveniente de censos, encuestas y registros administrativos, de fácil acceso y comprensión para la toma de decisiones.</t>
  </si>
  <si>
    <t>Armonizar y estandarizar la producción estadística del Sistema Estadístico Nacional (SEN), a través de políticas y normas técnicas aplicables a los procesos, procedimientos y métodos para el diseño, recolección, tratamiento, análisis, procesamiento, integración, compilación y difusión de estadísticas oficiales de calidad, comparables, oportunas y coherentes para la toma de decisión.</t>
  </si>
  <si>
    <t>Número de bases de datos, series e indicadores producidos y disponibles a partir de censos, encuestas y registros administrativos</t>
  </si>
  <si>
    <t>Cantidad de normativas disponibles para operaciones estadísticas en sectores priorizados</t>
  </si>
  <si>
    <t xml:space="preserve">Satisfacer la demanda de estadísticas oficiales, mediante su producción, divulgación y fortalecimiento del Sistema Estadístico Nacional, para la toma de decisiones públicas y privadas en contribución a la mejora de la calidad de vida de la población y el desarrollo nacional. </t>
  </si>
  <si>
    <t>Ser el ente coordinador del Sistema Estadístico Nacional, modelo en la producción y divulgación de las estadísticas oficiales oportunas, confiables, accesibles y de calidad para el desarrollo sostenible.</t>
  </si>
  <si>
    <t xml:space="preserve">En el trimestre enero-marzo, no tuvo programación física en este trimestre. </t>
  </si>
  <si>
    <t>Informe de Evaluación trimestral de las Metas Físicas-Financieras enero-marzo 2026</t>
  </si>
  <si>
    <t xml:space="preserve">0205-Ministerio de Hacienda y Economia </t>
  </si>
  <si>
    <t xml:space="preserve">01-Ministerio de Hacienda y Economia </t>
  </si>
  <si>
    <t xml:space="preserve">0013- Oficina Nacional de Estadística </t>
  </si>
  <si>
    <t xml:space="preserve">24-Normalización y producción de estadísticas nacionales </t>
  </si>
  <si>
    <t>Aumentar de 2,424 en el 2024 a 2,665 para el 2026 la cantidad de bases de datos, series e indicadores estadísticos, con sus desagregaciones, producidos y disponibles para la toma de decisiones en materia de las políticas públicas actuales, que impulsen el desarrollo económico y social del país.</t>
  </si>
  <si>
    <t>Cantidad de participaciones certificadas del SEN, la academia y público en general en actividades formativas abiertas o para audiencias específicas.</t>
  </si>
  <si>
    <t xml:space="preserve">No aplica </t>
  </si>
  <si>
    <t>N/A</t>
  </si>
  <si>
    <r>
      <rPr>
        <b/>
        <sz val="11"/>
        <rFont val="Calibri"/>
        <family val="2"/>
      </rPr>
      <t>8097</t>
    </r>
    <r>
      <rPr>
        <sz val="11"/>
        <rFont val="Calibri"/>
        <family val="2"/>
      </rPr>
      <t>-</t>
    </r>
    <r>
      <rPr>
        <sz val="11"/>
        <color theme="1"/>
        <rFont val="Calibri"/>
        <family val="2"/>
        <scheme val="minor"/>
      </rPr>
      <t xml:space="preserve">Acciones comunes </t>
    </r>
  </si>
  <si>
    <r>
      <rPr>
        <b/>
        <sz val="11"/>
        <rFont val="Calibri"/>
        <family val="2"/>
      </rPr>
      <t>8098</t>
    </r>
    <r>
      <rPr>
        <sz val="11"/>
        <rFont val="Calibri"/>
        <family val="2"/>
      </rPr>
      <t>-</t>
    </r>
    <r>
      <rPr>
        <sz val="11"/>
        <color theme="1"/>
        <rFont val="Calibri"/>
        <family val="2"/>
        <scheme val="minor"/>
      </rPr>
      <t>Sector público, privado, sociedad civil y organismos internacionales disponen de información estadística oficial</t>
    </r>
  </si>
  <si>
    <r>
      <rPr>
        <b/>
        <sz val="11"/>
        <rFont val="Calibri"/>
        <family val="2"/>
      </rPr>
      <t>8099-</t>
    </r>
    <r>
      <rPr>
        <sz val="11"/>
        <color theme="1"/>
        <rFont val="Calibri"/>
        <family val="2"/>
        <scheme val="minor"/>
      </rPr>
      <t>Sistema Estadístico Nacional dispone de normas y estándares de calidad</t>
    </r>
  </si>
  <si>
    <r>
      <rPr>
        <b/>
        <sz val="11"/>
        <rFont val="Calibri"/>
        <family val="2"/>
      </rPr>
      <t>8100</t>
    </r>
    <r>
      <rPr>
        <sz val="11"/>
        <rFont val="Calibri"/>
        <family val="2"/>
      </rPr>
      <t>-Actividades formativas para desarrollar competencias estadísticas</t>
    </r>
  </si>
  <si>
    <t>8098-Sector público, privado, sociedad civil y organismos internacionales disponen de información estadística oficial</t>
  </si>
  <si>
    <t>8099-Sistema Estadístico Nacional dispone de normas y estándares de calidad</t>
  </si>
  <si>
    <t>8100-Actividades formativas para desarrollar competencias estadística</t>
  </si>
  <si>
    <t xml:space="preserve">Desarrollar competencias estadísticas, demográficas y geoestadísticas, a través de programas en formatos presencial, virtual sincrónico, virtual asincrónico e híbrido, en 4 niveles: cultura estadística, inicial, intermedio y especializado, para la toma de decisiones basadas en evidencias. </t>
  </si>
  <si>
    <t xml:space="preserve">Durante el trimestre enero-marzo, se certificaron 158 participantes, superando  la meta establecida de 155 partipantes. Esto representa un 102% con respecto a lo programado. Para evidenciar lo anterior,la lista de participantes certificados se encuentra archivada y también ha sido cargada en la plataforma SIGEF. </t>
  </si>
  <si>
    <t>1. Fortalecer la planificación de los procesos de compras para asegurar su ejecución oportuna.
2. Mejorar la gestión y tiempos de tramitación de los procesos de compras.
3. Fortalecer la gestión del personal de la estructura organizacional, asegurando la reposición oportuna de vacantes.</t>
  </si>
  <si>
    <t>Para ese trimestre, no se registró programación física. En cuanto a la ejecución financiera, se observa una desviación de 0.58% respecto a lo programado, la cual no se considera significativa, dado que se encuentra dentro del rango de variación permitido (+/-5%). En consecuencia, no se identifican desvíos relevantes que requieran justificación adicional para este trimestre.</t>
  </si>
  <si>
    <t>Durante el trimestre enero–marzo se registró una sobre ejecución de un 5% de la meta física respecto a lo programado, la cual no se considera significativa, ya que se encuentra dentro del rango de variación permitido (+/-5%). Sin embargo, en la ejecución financiera se evidenció una desviación de 9.47%, debido a que los procesos de compras planificados para el primer trimestre no pudieron ejecutarse conforme a lo previsto. Esta situación respondió a los ajustes realizados en el portal de compras y contrataciones tras la entrada en vigencia de la nueva ley de compras 47-25.
Adicionalmente, en el caso de las adquisiciones financiadas con fondos de donación vía UEPEX, la Dirección General de Contrataciones Públicas (DGCP) instruyó la creación de una unidad de compra por cada proyecto, lo que ha generado retrasos adicionales en la tramitación de los procesos.
Por otra parte, el renglón de remuneraciones se ha visto afectado por la salida de colaboradores que no han sido sustituidos dentro del trimestre, debido a los procedimientos previos que la institución debe agotar.</t>
  </si>
  <si>
    <t xml:space="preserve">Durante el trimestre enero–marzo se registró una sobre ejecución de un 1.94% de la meta física respecto a lo programado, la cual no se considera significativa, ya que se encuentra dentro del rango de variación permitido (+/-5%). Sin embargo, en la ejecución financiera se evidenció una desviación de 10.98%, atribuida a la salida de colaboradores que no fueron sustituidos durante el primer trimestre.
</t>
  </si>
  <si>
    <t xml:space="preserve">En el trimestre enero-marzo, se lograron 658 indicadores, superando  la meta establecida de 627 indicadores. Esto representa un 105% con respecto a lo programado. Las evidencias se encuentran archivadas y fueron entregadas al área correspondiente en la DIGEPRES, además, se subio a la plataforma de SIGEF.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</si>
</sst>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_(&quot;$&quot;* \(#,##0.00\);_(&quot;$&quot;* &quot;-&quot;??_);_(@_)"/>
    <numFmt numFmtId="43" formatCode="_(* #,##0.00_);_(* \(#,##0.00\);_(* &quot;-&quot;??_);_(@_)"/>
    <numFmt numFmtId="164" formatCode="dd/mm/yyyy;@"/>
    <numFmt numFmtId="165" formatCode="&quot;$&quot;#,##0.00"/>
    <numFmt numFmtId="166" formatCode="[$-10409]0%"/>
    <numFmt numFmtId="167" formatCode="[$-10409]0.00%"/>
    <numFmt numFmtId="168" formatCode="[$-10409]#,##0.00;\-#,##0.00"/>
    <numFmt numFmtId="169" formatCode="[$-10409]#,##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b/>
      <sz val="11"/>
      <color theme="0"/>
      <name val="Century Gothic"/>
      <family val="2"/>
    </font>
    <font>
      <sz val="10"/>
      <name val="Calibri"/>
      <family val="2"/>
    </font>
    <font>
      <i/>
      <sz val="11"/>
      <color theme="1"/>
      <name val="Calibri"/>
      <family val="2"/>
      <scheme val="minor"/>
    </font>
    <font>
      <sz val="8"/>
      <name val="Calibri"/>
      <family val="2"/>
      <scheme val="minor"/>
    </font>
    <font>
      <sz val="11"/>
      <color indexed="8"/>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8" tint="0.79998168889431442"/>
        <bgColor indexed="64"/>
      </patternFill>
    </fill>
  </fills>
  <borders count="5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2" tint="-9.9978637043366805E-2"/>
      </left>
      <right/>
      <top style="thin">
        <color theme="0" tint="-0.34998626667073579"/>
      </top>
      <bottom/>
      <diagonal/>
    </border>
    <border>
      <left style="thin">
        <color theme="2" tint="-9.9978637043366805E-2"/>
      </left>
      <right/>
      <top style="thin">
        <color theme="0" tint="-0.34998626667073579"/>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style="thin">
        <color theme="0" tint="-0.34998626667073579"/>
      </top>
      <bottom style="thin">
        <color theme="0" tint="-0.34998626667073579"/>
      </bottom>
      <diagonal/>
    </border>
    <border>
      <left/>
      <right/>
      <top style="thin">
        <color theme="2" tint="-9.9978637043366805E-2"/>
      </top>
      <bottom/>
      <diagonal/>
    </border>
    <border>
      <left style="thin">
        <color theme="2" tint="-9.9978637043366805E-2"/>
      </left>
      <right style="thin">
        <color theme="2" tint="-9.9978637043366805E-2"/>
      </right>
      <top style="thin">
        <color theme="0" tint="-0.34998626667073579"/>
      </top>
      <bottom style="thin">
        <color theme="2" tint="-9.9978637043366805E-2"/>
      </bottom>
      <diagonal/>
    </border>
    <border>
      <left/>
      <right style="thin">
        <color indexed="64"/>
      </right>
      <top/>
      <bottom style="thin">
        <color theme="2" tint="-9.9978637043366805E-2"/>
      </bottom>
      <diagonal/>
    </border>
    <border>
      <left/>
      <right/>
      <top/>
      <bottom style="thin">
        <color theme="2" tint="-9.9978637043366805E-2"/>
      </bottom>
      <diagonal/>
    </border>
    <border>
      <left style="thin">
        <color indexed="64"/>
      </left>
      <right/>
      <top/>
      <bottom style="thin">
        <color theme="2" tint="-9.9978637043366805E-2"/>
      </bottom>
      <diagonal/>
    </border>
    <border>
      <left style="thin">
        <color theme="2" tint="-9.9978637043366805E-2"/>
      </left>
      <right/>
      <top/>
      <bottom style="thin">
        <color theme="2" tint="-9.9978637043366805E-2"/>
      </bottom>
      <diagonal/>
    </border>
    <border>
      <left style="thin">
        <color indexed="64"/>
      </left>
      <right style="thin">
        <color theme="2" tint="-9.9978637043366805E-2"/>
      </right>
      <top/>
      <bottom/>
      <diagonal/>
    </border>
    <border>
      <left style="thin">
        <color indexed="64"/>
      </left>
      <right style="thin">
        <color theme="2" tint="-9.9978637043366805E-2"/>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indexed="64"/>
      </right>
      <top style="thin">
        <color theme="2" tint="-9.9978637043366805E-2"/>
      </top>
      <bottom style="thin">
        <color theme="2" tint="-9.9978637043366805E-2"/>
      </bottom>
      <diagonal/>
    </border>
    <border>
      <left style="thin">
        <color indexed="64"/>
      </left>
      <right style="thin">
        <color theme="2" tint="-9.9978637043366805E-2"/>
      </right>
      <top style="thin">
        <color theme="2" tint="-9.9978637043366805E-2"/>
      </top>
      <bottom style="thin">
        <color theme="2" tint="-9.9978637043366805E-2"/>
      </bottom>
      <diagonal/>
    </border>
    <border>
      <left/>
      <right style="thin">
        <color indexed="64"/>
      </right>
      <top style="thin">
        <color theme="2" tint="-9.9978637043366805E-2"/>
      </top>
      <bottom/>
      <diagonal/>
    </border>
    <border>
      <left style="thin">
        <color theme="2" tint="-9.9978637043366805E-2"/>
      </left>
      <right/>
      <top/>
      <bottom/>
      <diagonal/>
    </border>
    <border>
      <left style="thin">
        <color indexed="64"/>
      </left>
      <right/>
      <top style="thin">
        <color theme="2" tint="-9.9978637043366805E-2"/>
      </top>
      <bottom/>
      <diagonal/>
    </border>
    <border>
      <left style="thin">
        <color theme="2" tint="-9.9978637043366805E-2"/>
      </left>
      <right/>
      <top style="thin">
        <color theme="2" tint="-9.9978637043366805E-2"/>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9" fillId="0" borderId="0"/>
  </cellStyleXfs>
  <cellXfs count="12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0" fillId="0" borderId="0" xfId="0" applyFont="1" applyProtection="1">
      <protection locked="0"/>
    </xf>
    <xf numFmtId="0" fontId="14" fillId="8" borderId="28" xfId="0" applyFont="1" applyFill="1" applyBorder="1" applyAlignment="1">
      <alignment horizontal="center" vertical="center" wrapText="1" readingOrder="1"/>
    </xf>
    <xf numFmtId="0" fontId="14" fillId="8" borderId="29" xfId="0" applyFont="1" applyFill="1" applyBorder="1" applyAlignment="1">
      <alignment horizontal="center" vertical="center" wrapText="1" readingOrder="1"/>
    </xf>
    <xf numFmtId="0" fontId="14" fillId="8" borderId="30" xfId="0" applyFont="1" applyFill="1" applyBorder="1" applyAlignment="1">
      <alignment horizontal="center" vertical="center" wrapText="1" readingOrder="1"/>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7"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0" fillId="0" borderId="0" xfId="0" applyFont="1" applyAlignment="1" applyProtection="1">
      <alignment horizontal="center"/>
      <protection locked="0"/>
    </xf>
    <xf numFmtId="0" fontId="9" fillId="0" borderId="45" xfId="0" applyFont="1" applyBorder="1" applyAlignment="1" applyProtection="1">
      <alignment vertical="center" wrapText="1"/>
      <protection locked="0"/>
    </xf>
    <xf numFmtId="0" fontId="9" fillId="0" borderId="52" xfId="0" applyFont="1" applyBorder="1" applyAlignment="1" applyProtection="1">
      <alignment vertical="center" wrapText="1"/>
      <protection locked="0"/>
    </xf>
    <xf numFmtId="0" fontId="9" fillId="0" borderId="38" xfId="0" applyFont="1" applyBorder="1" applyAlignment="1" applyProtection="1">
      <alignment vertical="center" wrapText="1"/>
      <protection locked="0"/>
    </xf>
    <xf numFmtId="0" fontId="9" fillId="0" borderId="47" xfId="0" applyFont="1" applyBorder="1" applyAlignment="1">
      <alignment vertical="center" wrapText="1"/>
    </xf>
    <xf numFmtId="0" fontId="9" fillId="0" borderId="48" xfId="0" applyFont="1" applyBorder="1" applyAlignment="1">
      <alignment vertical="center" wrapText="1"/>
    </xf>
    <xf numFmtId="0" fontId="9" fillId="0" borderId="52" xfId="0" applyFont="1" applyBorder="1" applyAlignment="1">
      <alignment vertical="center" wrapText="1"/>
    </xf>
    <xf numFmtId="0" fontId="0" fillId="6" borderId="19" xfId="0" applyFill="1" applyBorder="1" applyAlignment="1">
      <alignment horizontal="center" vertical="center" wrapText="1"/>
    </xf>
    <xf numFmtId="0" fontId="0" fillId="6" borderId="19" xfId="0" applyFill="1" applyBorder="1" applyAlignment="1">
      <alignment horizontal="center" vertical="center"/>
    </xf>
    <xf numFmtId="0" fontId="0" fillId="0" borderId="19" xfId="0" applyBorder="1" applyAlignment="1" applyProtection="1">
      <alignment horizontal="center" vertical="center" wrapText="1"/>
      <protection locked="0"/>
    </xf>
    <xf numFmtId="0" fontId="2" fillId="9" borderId="40" xfId="0" applyFont="1" applyFill="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0" fillId="9" borderId="20" xfId="0" applyFont="1" applyFill="1" applyBorder="1" applyAlignment="1" applyProtection="1">
      <alignment vertical="top" wrapText="1"/>
      <protection locked="0"/>
    </xf>
    <xf numFmtId="169" fontId="12" fillId="0" borderId="26" xfId="0" applyNumberFormat="1" applyFont="1" applyBorder="1" applyAlignment="1" applyProtection="1">
      <alignment horizontal="center" vertical="center" wrapText="1"/>
      <protection locked="0"/>
    </xf>
    <xf numFmtId="2" fontId="12" fillId="7" borderId="18" xfId="0" applyNumberFormat="1" applyFont="1" applyFill="1" applyBorder="1" applyAlignment="1" applyProtection="1">
      <alignment horizontal="center" vertical="top" wrapText="1"/>
      <protection locked="0"/>
    </xf>
    <xf numFmtId="167" fontId="10" fillId="7" borderId="23" xfId="0" applyNumberFormat="1" applyFont="1" applyFill="1" applyBorder="1" applyAlignment="1" applyProtection="1">
      <alignment horizontal="center" vertical="center" wrapText="1" readingOrder="1"/>
      <protection locked="0"/>
    </xf>
    <xf numFmtId="0" fontId="10" fillId="9" borderId="20" xfId="4" applyFont="1" applyFill="1" applyBorder="1" applyAlignment="1" applyProtection="1">
      <alignment vertical="top" wrapText="1"/>
      <protection locked="0"/>
    </xf>
    <xf numFmtId="166" fontId="10" fillId="7" borderId="23" xfId="0" applyNumberFormat="1" applyFont="1" applyFill="1" applyBorder="1" applyAlignment="1" applyProtection="1">
      <alignment horizontal="center" vertical="center" wrapText="1" readingOrder="1"/>
      <protection locked="0"/>
    </xf>
    <xf numFmtId="167" fontId="10" fillId="7" borderId="35" xfId="0" applyNumberFormat="1" applyFont="1" applyFill="1" applyBorder="1" applyAlignment="1" applyProtection="1">
      <alignment horizontal="center" vertical="center" wrapText="1" readingOrder="1"/>
      <protection locked="0"/>
    </xf>
    <xf numFmtId="43" fontId="2" fillId="0" borderId="39" xfId="3" applyFont="1" applyBorder="1" applyAlignment="1" applyProtection="1">
      <alignment horizontal="center" vertical="center" wrapText="1"/>
      <protection locked="0"/>
    </xf>
    <xf numFmtId="43" fontId="2" fillId="0" borderId="38" xfId="3" applyFont="1" applyBorder="1" applyAlignment="1" applyProtection="1">
      <alignment horizontal="center" vertical="center" wrapText="1"/>
      <protection locked="0"/>
    </xf>
    <xf numFmtId="168" fontId="12" fillId="9" borderId="26" xfId="0" applyNumberFormat="1" applyFont="1" applyFill="1" applyBorder="1" applyAlignment="1" applyProtection="1">
      <alignment horizontal="right" vertical="top" wrapText="1"/>
      <protection locked="0"/>
    </xf>
    <xf numFmtId="165" fontId="2" fillId="9" borderId="40" xfId="0" applyNumberFormat="1" applyFont="1" applyFill="1" applyBorder="1" applyAlignment="1" applyProtection="1">
      <alignment horizontal="right" vertical="center" wrapText="1"/>
      <protection locked="0"/>
    </xf>
    <xf numFmtId="165" fontId="2" fillId="9" borderId="37" xfId="0" applyNumberFormat="1" applyFont="1" applyFill="1" applyBorder="1" applyAlignment="1" applyProtection="1">
      <alignment horizontal="right" vertical="center" wrapText="1"/>
      <protection locked="0"/>
    </xf>
    <xf numFmtId="165" fontId="2" fillId="9" borderId="38" xfId="0" applyNumberFormat="1" applyFont="1" applyFill="1" applyBorder="1" applyAlignment="1" applyProtection="1">
      <alignment horizontal="right" vertical="center" wrapText="1"/>
      <protection locked="0"/>
    </xf>
    <xf numFmtId="0" fontId="10" fillId="0" borderId="0" xfId="0" applyFont="1" applyAlignment="1" applyProtection="1">
      <alignment horizontal="center"/>
      <protection locked="0"/>
    </xf>
    <xf numFmtId="0" fontId="0" fillId="6" borderId="20" xfId="0" applyFill="1" applyBorder="1" applyAlignment="1">
      <alignment horizontal="left" vertical="center" wrapText="1"/>
    </xf>
    <xf numFmtId="0" fontId="12" fillId="0" borderId="0" xfId="0" applyFont="1" applyAlignment="1" applyProtection="1">
      <alignment horizontal="center"/>
      <protection locked="0"/>
    </xf>
    <xf numFmtId="0" fontId="7" fillId="4" borderId="55" xfId="0" applyFont="1" applyFill="1" applyBorder="1" applyAlignment="1">
      <alignment horizontal="left" vertical="center"/>
    </xf>
    <xf numFmtId="0" fontId="7" fillId="4" borderId="41" xfId="0" applyFont="1" applyFill="1" applyBorder="1" applyAlignment="1">
      <alignment horizontal="left" vertical="center"/>
    </xf>
    <xf numFmtId="0" fontId="7" fillId="4" borderId="53"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0" fillId="0" borderId="31"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16" fillId="0" borderId="0" xfId="0" applyFont="1" applyAlignment="1">
      <alignment horizontal="left" vertical="center" wrapText="1"/>
    </xf>
    <xf numFmtId="0" fontId="2" fillId="10" borderId="19" xfId="0" applyFont="1" applyFill="1" applyBorder="1" applyAlignment="1" applyProtection="1">
      <alignment horizontal="left" vertical="top" wrapText="1"/>
      <protection locked="0"/>
    </xf>
    <xf numFmtId="0" fontId="2" fillId="10" borderId="57" xfId="0" applyFont="1" applyFill="1" applyBorder="1" applyAlignment="1" applyProtection="1">
      <alignment horizontal="left" vertical="top" wrapText="1"/>
      <protection locked="0"/>
    </xf>
    <xf numFmtId="0" fontId="2" fillId="10" borderId="58" xfId="0" applyFont="1" applyFill="1" applyBorder="1" applyAlignment="1" applyProtection="1">
      <alignment horizontal="left" vertical="top" wrapText="1"/>
      <protection locked="0"/>
    </xf>
    <xf numFmtId="0" fontId="0" fillId="0" borderId="46" xfId="0" applyBorder="1" applyAlignment="1" applyProtection="1">
      <alignment horizontal="justify" vertical="top" wrapText="1"/>
      <protection locked="0"/>
    </xf>
    <xf numFmtId="0" fontId="0" fillId="0" borderId="44" xfId="0" applyBorder="1" applyAlignment="1" applyProtection="1">
      <alignment horizontal="justify" vertical="top" wrapText="1"/>
      <protection locked="0"/>
    </xf>
    <xf numFmtId="0" fontId="0" fillId="0" borderId="43" xfId="0" applyBorder="1" applyAlignment="1" applyProtection="1">
      <alignment horizontal="justify" vertical="top" wrapText="1"/>
      <protection locked="0"/>
    </xf>
    <xf numFmtId="0" fontId="0" fillId="0" borderId="49" xfId="0" applyBorder="1" applyAlignment="1" applyProtection="1">
      <alignment horizontal="justify" vertical="top" wrapText="1"/>
      <protection locked="0"/>
    </xf>
    <xf numFmtId="0" fontId="0" fillId="0" borderId="50" xfId="0" applyBorder="1" applyAlignment="1" applyProtection="1">
      <alignment horizontal="justify" vertical="top" wrapText="1"/>
      <protection locked="0"/>
    </xf>
    <xf numFmtId="0" fontId="0" fillId="0" borderId="51" xfId="0" applyBorder="1" applyAlignment="1" applyProtection="1">
      <alignment horizontal="justify" vertical="top" wrapText="1"/>
      <protection locked="0"/>
    </xf>
    <xf numFmtId="0" fontId="0" fillId="0" borderId="54" xfId="0" applyBorder="1" applyAlignment="1" applyProtection="1">
      <alignment horizontal="justify" vertical="top" wrapText="1"/>
      <protection locked="0"/>
    </xf>
    <xf numFmtId="0" fontId="0" fillId="0" borderId="0" xfId="0" applyAlignment="1" applyProtection="1">
      <alignment horizontal="justify" vertical="top" wrapText="1"/>
      <protection locked="0"/>
    </xf>
    <xf numFmtId="0" fontId="0" fillId="0" borderId="18" xfId="0" applyBorder="1" applyAlignment="1" applyProtection="1">
      <alignment horizontal="justify" vertical="top"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0" fillId="0" borderId="46"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54"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2" fillId="6" borderId="21" xfId="0" applyFont="1" applyFill="1" applyBorder="1" applyAlignment="1">
      <alignment horizontal="center" vertical="center" wrapText="1" readingOrder="1"/>
    </xf>
    <xf numFmtId="0" fontId="12" fillId="6" borderId="22" xfId="0" applyFont="1" applyFill="1" applyBorder="1" applyAlignment="1">
      <alignment horizontal="center" vertical="center" wrapText="1" readingOrder="1"/>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34" xfId="0" applyFont="1" applyFill="1" applyBorder="1" applyAlignment="1">
      <alignment horizontal="center" vertical="center" wrapText="1" readingOrder="1"/>
    </xf>
    <xf numFmtId="10" fontId="10" fillId="7" borderId="26" xfId="1" applyNumberFormat="1" applyFont="1" applyFill="1" applyBorder="1" applyAlignment="1" applyProtection="1">
      <alignment horizontal="center" vertical="center" wrapText="1" readingOrder="1"/>
    </xf>
    <xf numFmtId="10" fontId="10" fillId="7" borderId="27" xfId="1" applyNumberFormat="1" applyFont="1" applyFill="1" applyBorder="1" applyAlignment="1" applyProtection="1">
      <alignment horizontal="center" vertical="center" wrapText="1" readingOrder="1"/>
    </xf>
    <xf numFmtId="0" fontId="13" fillId="8" borderId="26" xfId="0" applyFont="1" applyFill="1" applyBorder="1" applyAlignment="1">
      <alignment horizontal="center" vertical="center" wrapText="1" readingOrder="1"/>
    </xf>
    <xf numFmtId="0" fontId="10" fillId="6" borderId="26" xfId="0" applyFont="1" applyFill="1" applyBorder="1" applyAlignment="1">
      <alignment vertical="top" wrapText="1"/>
    </xf>
    <xf numFmtId="0" fontId="10" fillId="6" borderId="27" xfId="0" applyFont="1" applyFill="1" applyBorder="1" applyAlignment="1">
      <alignment vertical="top" wrapText="1"/>
    </xf>
    <xf numFmtId="44" fontId="10" fillId="9" borderId="23" xfId="2" applyFont="1" applyFill="1" applyBorder="1" applyAlignment="1" applyProtection="1">
      <alignment horizontal="center" vertical="center" wrapText="1" readingOrder="1"/>
      <protection locked="0"/>
    </xf>
    <xf numFmtId="44" fontId="10" fillId="9" borderId="34" xfId="2" applyFont="1" applyFill="1" applyBorder="1" applyAlignment="1" applyProtection="1">
      <alignment horizontal="center" vertical="center" wrapText="1" readingOrder="1"/>
      <protection locked="0"/>
    </xf>
    <xf numFmtId="44" fontId="10" fillId="9" borderId="22" xfId="2"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44" fontId="10" fillId="0" borderId="25" xfId="2" applyFont="1" applyFill="1" applyBorder="1" applyAlignment="1" applyProtection="1">
      <alignment horizontal="center" vertical="center" wrapText="1" readingOrder="1"/>
      <protection locked="0"/>
    </xf>
    <xf numFmtId="44" fontId="10" fillId="0" borderId="26" xfId="2" applyFont="1" applyFill="1" applyBorder="1" applyAlignment="1" applyProtection="1">
      <alignment horizontal="center" vertical="center" wrapText="1" readingOrder="1"/>
      <protection locked="0"/>
    </xf>
    <xf numFmtId="0" fontId="0" fillId="0" borderId="49" xfId="0" applyBorder="1" applyAlignment="1" applyProtection="1">
      <alignment horizontal="left" vertical="center" wrapText="1"/>
      <protection locked="0"/>
    </xf>
    <xf numFmtId="0" fontId="0" fillId="0" borderId="50" xfId="0" applyBorder="1" applyAlignment="1" applyProtection="1">
      <alignment horizontal="left" vertical="center" wrapText="1"/>
      <protection locked="0"/>
    </xf>
    <xf numFmtId="0" fontId="0" fillId="0" borderId="51" xfId="0"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 fillId="10" borderId="0" xfId="0" applyFont="1" applyFill="1" applyAlignment="1" applyProtection="1">
      <alignment horizontal="left" vertical="top" wrapText="1"/>
      <protection locked="0"/>
    </xf>
    <xf numFmtId="0" fontId="0" fillId="0" borderId="56" xfId="0" applyBorder="1" applyAlignment="1" applyProtection="1">
      <alignment horizontal="justify" vertical="top" wrapText="1"/>
      <protection locked="0"/>
    </xf>
    <xf numFmtId="0" fontId="0" fillId="0" borderId="41" xfId="0" applyBorder="1" applyAlignment="1" applyProtection="1">
      <alignment horizontal="justify" vertical="top" wrapText="1"/>
      <protection locked="0"/>
    </xf>
    <xf numFmtId="0" fontId="0" fillId="0" borderId="53" xfId="0" applyBorder="1" applyAlignment="1" applyProtection="1">
      <alignment horizontal="justify" vertical="top" wrapText="1"/>
      <protection locked="0"/>
    </xf>
    <xf numFmtId="49" fontId="0" fillId="0" borderId="20" xfId="0" quotePrefix="1" applyNumberFormat="1" applyBorder="1" applyAlignment="1" applyProtection="1">
      <alignment horizontal="left" vertical="center" wrapText="1"/>
      <protection locked="0"/>
    </xf>
    <xf numFmtId="0" fontId="0" fillId="0" borderId="20" xfId="0" applyBorder="1" applyAlignment="1" applyProtection="1">
      <alignment horizontal="justify" vertical="center" wrapText="1"/>
      <protection locked="0"/>
    </xf>
    <xf numFmtId="0" fontId="0" fillId="0" borderId="20" xfId="0" applyBorder="1" applyAlignment="1" applyProtection="1">
      <alignment horizontal="left" vertical="center" wrapText="1"/>
      <protection locked="0"/>
    </xf>
    <xf numFmtId="0" fontId="0" fillId="0" borderId="56" xfId="0" applyBorder="1" applyAlignment="1" applyProtection="1">
      <alignment horizontal="justify" vertical="center" wrapText="1"/>
      <protection locked="0"/>
    </xf>
    <xf numFmtId="0" fontId="0" fillId="0" borderId="41" xfId="0" applyBorder="1" applyAlignment="1" applyProtection="1">
      <alignment horizontal="justify" vertical="center" wrapText="1"/>
      <protection locked="0"/>
    </xf>
    <xf numFmtId="0" fontId="0" fillId="0" borderId="53" xfId="0" applyBorder="1" applyAlignment="1" applyProtection="1">
      <alignment horizontal="justify" vertical="center" wrapText="1"/>
      <protection locked="0"/>
    </xf>
  </cellXfs>
  <cellStyles count="5">
    <cellStyle name="Millares" xfId="3" builtinId="3"/>
    <cellStyle name="Moneda" xfId="2" builtinId="4"/>
    <cellStyle name="Normal" xfId="0" builtinId="0"/>
    <cellStyle name="Normal 2" xfId="4" xr:uid="{AA93F8D1-C6B4-4E30-AABB-5F3DD299A03B}"/>
    <cellStyle name="Porcentaje" xfId="1" builtinId="5"/>
  </cellStyles>
  <dxfs count="15">
    <dxf>
      <font>
        <b val="0"/>
        <i val="0"/>
        <strike val="0"/>
        <condense val="0"/>
        <extend val="0"/>
        <outline val="0"/>
        <shadow val="0"/>
        <u val="none"/>
        <vertAlign val="baseline"/>
        <sz val="11"/>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right/>
        <top style="thin">
          <color theme="0" tint="-0.34998626667073579"/>
        </top>
        <bottom style="thin">
          <color theme="0" tint="-0.34998626667073579"/>
        </bottom>
      </border>
      <protection locked="0" hidden="0"/>
    </dxf>
    <dxf>
      <font>
        <b/>
        <i val="0"/>
        <strike val="0"/>
        <condense val="0"/>
        <extend val="0"/>
        <outline val="0"/>
        <shadow val="0"/>
        <u val="none"/>
        <vertAlign val="baseline"/>
        <sz val="11"/>
        <color auto="1"/>
        <name val="Calibri"/>
        <family val="2"/>
        <scheme val="none"/>
      </font>
      <numFmt numFmtId="2" formatCode="0.00"/>
      <fill>
        <patternFill patternType="solid">
          <fgColor indexed="64"/>
          <bgColor theme="6" tint="0.79998168889431442"/>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left" vertical="top" textRotation="0" wrapText="1" indent="0" justifyLastLine="0" shrinkToFit="0" readingOrder="0"/>
      <border diagonalUp="0" diagonalDown="0" outline="0">
        <left/>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scheme val="none"/>
      </font>
      <numFmt numFmtId="169" formatCode="[$-10409]#,##0;\-#,##0"/>
      <fill>
        <patternFill patternType="none">
          <fgColor indexed="64"/>
          <bgColor indexed="65"/>
        </patternFill>
      </fill>
      <alignment horizontal="left" vertical="top" textRotation="0" wrapText="1" indent="0" justifyLastLine="0" shrinkToFit="0" readingOrder="0"/>
      <border diagonalUp="0" diagonalDown="0" outline="0">
        <left/>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left" vertical="top" textRotation="0" wrapText="1" indent="0" justifyLastLine="0" shrinkToFit="0" readingOrder="0"/>
      <border diagonalUp="0" diagonalDown="0" outline="0">
        <left/>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scheme val="none"/>
      </font>
      <numFmt numFmtId="168" formatCode="[$-10409]#,##0.00;\-#,##0.00"/>
      <alignment horizontal="left" vertical="top" textRotation="0" wrapText="1" indent="0" justifyLastLine="0" shrinkToFit="0" readingOrder="0"/>
      <border diagonalUp="0" diagonalDown="0" outline="0">
        <left/>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scheme val="none"/>
      </font>
      <numFmt numFmtId="168" formatCode="[$-10409]#,##0.00;\-#,##0.00"/>
      <fill>
        <patternFill patternType="solid">
          <fgColor indexed="64"/>
          <bgColor theme="0"/>
        </patternFill>
      </fill>
      <alignment horizontal="left" vertical="top" textRotation="0" wrapText="1" indent="0" justifyLastLine="0" shrinkToFit="0" readingOrder="0"/>
      <border diagonalUp="0" diagonalDown="0" outline="0">
        <left/>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scheme val="none"/>
      </font>
      <numFmt numFmtId="169" formatCode="[$-10409]#,##0;\-#,##0"/>
      <fill>
        <patternFill patternType="none">
          <fgColor indexed="64"/>
          <bgColor indexed="65"/>
        </patternFill>
      </fill>
      <alignment horizontal="left" vertical="top"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protection locked="0" hidden="0"/>
    </dxf>
    <dxf>
      <font>
        <b/>
        <i/>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twoCellAnchor editAs="oneCell">
    <xdr:from>
      <xdr:col>1</xdr:col>
      <xdr:colOff>2179320</xdr:colOff>
      <xdr:row>49</xdr:row>
      <xdr:rowOff>22860</xdr:rowOff>
    </xdr:from>
    <xdr:to>
      <xdr:col>4</xdr:col>
      <xdr:colOff>365760</xdr:colOff>
      <xdr:row>54</xdr:row>
      <xdr:rowOff>175260</xdr:rowOff>
    </xdr:to>
    <xdr:pic>
      <xdr:nvPicPr>
        <xdr:cNvPr id="4" name="Imagen 3" descr="Carta&#10;&#10;El contenido generado por IA puede ser incorrecto.">
          <a:extLst>
            <a:ext uri="{FF2B5EF4-FFF2-40B4-BE49-F238E27FC236}">
              <a16:creationId xmlns:a16="http://schemas.microsoft.com/office/drawing/2014/main" id="{89700754-93F1-42EF-BB37-FA3C92D1675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1940" y="16703040"/>
          <a:ext cx="2651760" cy="1272540"/>
        </a:xfrm>
        <a:prstGeom prst="rect">
          <a:avLst/>
        </a:prstGeom>
        <a:noFill/>
        <a:ln>
          <a:noFill/>
        </a:ln>
      </xdr:spPr>
    </xdr:pic>
    <xdr:clientData/>
  </xdr:twoCellAnchor>
  <xdr:twoCellAnchor editAs="oneCell">
    <xdr:from>
      <xdr:col>4</xdr:col>
      <xdr:colOff>518160</xdr:colOff>
      <xdr:row>49</xdr:row>
      <xdr:rowOff>60960</xdr:rowOff>
    </xdr:from>
    <xdr:to>
      <xdr:col>5</xdr:col>
      <xdr:colOff>990600</xdr:colOff>
      <xdr:row>54</xdr:row>
      <xdr:rowOff>83820</xdr:rowOff>
    </xdr:to>
    <xdr:pic>
      <xdr:nvPicPr>
        <xdr:cNvPr id="5" name="Imagen 4" descr="Logotipo&#10;&#10;El contenido generado por IA puede ser incorrecto.">
          <a:extLst>
            <a:ext uri="{FF2B5EF4-FFF2-40B4-BE49-F238E27FC236}">
              <a16:creationId xmlns:a16="http://schemas.microsoft.com/office/drawing/2014/main" id="{F23C2147-B9AD-B78F-51C8-605B90692E0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96100" y="16741140"/>
          <a:ext cx="1341120" cy="1143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2"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+Tabla1[[#This Row],[Física 
(E)]]/Tabla1[[#This Row],[Física
(C)]]*100%</calculatedColumnFormula>
    </tableColumn>
    <tableColumn id="8" xr3:uid="{00000000-0010-0000-0000-000008000000}"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8"/>
  <sheetViews>
    <sheetView showGridLines="0" tabSelected="1" view="pageBreakPreview" zoomScaleNormal="100" zoomScaleSheetLayoutView="100" workbookViewId="0">
      <selection activeCell="B1" sqref="A1:J56"/>
    </sheetView>
  </sheetViews>
  <sheetFormatPr baseColWidth="10" defaultColWidth="10.88671875" defaultRowHeight="14.4" x14ac:dyDescent="0.3"/>
  <cols>
    <col min="1" max="1" width="27.88671875" style="6" customWidth="1"/>
    <col min="2" max="2" width="34.5546875" style="6" customWidth="1"/>
    <col min="3" max="3" width="13.5546875" style="6" customWidth="1"/>
    <col min="4" max="4" width="17" style="6" bestFit="1" customWidth="1"/>
    <col min="5" max="5" width="12.6640625" style="6" customWidth="1"/>
    <col min="6" max="6" width="15.33203125" style="6" bestFit="1" customWidth="1"/>
    <col min="7" max="7" width="12.6640625" style="6" customWidth="1"/>
    <col min="8" max="8" width="14.33203125" style="6" bestFit="1" customWidth="1"/>
    <col min="9" max="10" width="12.6640625" style="6" customWidth="1"/>
    <col min="11" max="11" width="11.44140625" style="6"/>
    <col min="12" max="12" width="12.6640625" bestFit="1" customWidth="1"/>
  </cols>
  <sheetData>
    <row r="1" spans="1:11" ht="21.6" thickBot="1" x14ac:dyDescent="0.35">
      <c r="A1" s="11"/>
      <c r="B1" s="104" t="s">
        <v>60</v>
      </c>
      <c r="C1" s="105"/>
      <c r="D1" s="105"/>
      <c r="E1" s="105"/>
      <c r="F1" s="105"/>
      <c r="G1" s="105"/>
      <c r="H1" s="105"/>
      <c r="I1" s="105"/>
      <c r="J1" s="106"/>
      <c r="K1" s="1"/>
    </row>
    <row r="2" spans="1:11" ht="21.6" thickBot="1" x14ac:dyDescent="0.35">
      <c r="A2" s="12"/>
      <c r="B2" s="107" t="s">
        <v>0</v>
      </c>
      <c r="C2" s="108"/>
      <c r="D2" s="107" t="s">
        <v>1</v>
      </c>
      <c r="E2" s="108"/>
      <c r="F2" s="108"/>
      <c r="G2" s="108"/>
      <c r="H2" s="109"/>
      <c r="I2" s="2" t="s">
        <v>2</v>
      </c>
      <c r="J2" s="3" t="s">
        <v>3</v>
      </c>
      <c r="K2" s="1"/>
    </row>
    <row r="3" spans="1:11" ht="20.25" customHeight="1" thickBot="1" x14ac:dyDescent="0.35">
      <c r="A3" s="13"/>
      <c r="B3" s="110" t="s">
        <v>4</v>
      </c>
      <c r="C3" s="111"/>
      <c r="D3" s="110"/>
      <c r="E3" s="111"/>
      <c r="F3" s="111"/>
      <c r="G3" s="111"/>
      <c r="H3" s="112"/>
      <c r="I3" s="16"/>
      <c r="J3" s="17"/>
      <c r="K3" s="1"/>
    </row>
    <row r="4" spans="1:11" ht="9" customHeight="1" x14ac:dyDescent="0.3">
      <c r="A4" s="113"/>
      <c r="B4" s="114"/>
      <c r="C4" s="114"/>
      <c r="D4" s="115"/>
      <c r="E4" s="115"/>
      <c r="F4" s="115"/>
      <c r="G4" s="115"/>
      <c r="H4" s="115"/>
      <c r="I4" s="114"/>
      <c r="J4" s="116"/>
      <c r="K4" s="1"/>
    </row>
    <row r="5" spans="1:11" ht="3" customHeight="1" x14ac:dyDescent="0.3">
      <c r="A5" s="96"/>
      <c r="B5" s="97"/>
      <c r="C5" s="97"/>
      <c r="D5" s="97"/>
      <c r="E5" s="97"/>
      <c r="F5" s="97"/>
      <c r="G5" s="97"/>
      <c r="H5" s="97"/>
      <c r="I5" s="97"/>
      <c r="J5" s="98"/>
      <c r="K5" s="1"/>
    </row>
    <row r="6" spans="1:11" ht="15.6" x14ac:dyDescent="0.3">
      <c r="A6" s="71" t="s">
        <v>5</v>
      </c>
      <c r="B6" s="72"/>
      <c r="C6" s="72"/>
      <c r="D6" s="72"/>
      <c r="E6" s="72"/>
      <c r="F6" s="72"/>
      <c r="G6" s="72"/>
      <c r="H6" s="72"/>
      <c r="I6" s="72"/>
      <c r="J6" s="73"/>
      <c r="K6" s="1"/>
    </row>
    <row r="7" spans="1:11" ht="15.6" x14ac:dyDescent="0.3">
      <c r="A7" s="80" t="s">
        <v>6</v>
      </c>
      <c r="B7" s="81"/>
      <c r="C7" s="81"/>
      <c r="D7" s="81"/>
      <c r="E7" s="81"/>
      <c r="F7" s="81"/>
      <c r="G7" s="81"/>
      <c r="H7" s="81"/>
      <c r="I7" s="81"/>
      <c r="J7" s="82"/>
      <c r="K7" s="1"/>
    </row>
    <row r="8" spans="1:11" x14ac:dyDescent="0.3">
      <c r="A8" s="4" t="s">
        <v>7</v>
      </c>
      <c r="B8" s="121" t="s">
        <v>61</v>
      </c>
      <c r="C8" s="121"/>
      <c r="D8" s="121"/>
      <c r="E8" s="121"/>
      <c r="F8" s="121"/>
      <c r="G8" s="121"/>
      <c r="H8" s="121"/>
      <c r="I8" s="121"/>
      <c r="J8" s="121"/>
      <c r="K8" s="1"/>
    </row>
    <row r="9" spans="1:11" ht="15" customHeight="1" x14ac:dyDescent="0.3">
      <c r="A9" s="14" t="s">
        <v>36</v>
      </c>
      <c r="B9" s="121" t="s">
        <v>62</v>
      </c>
      <c r="C9" s="121"/>
      <c r="D9" s="121"/>
      <c r="E9" s="121"/>
      <c r="F9" s="121"/>
      <c r="G9" s="121"/>
      <c r="H9" s="121"/>
      <c r="I9" s="121"/>
      <c r="J9" s="121"/>
      <c r="K9" s="1"/>
    </row>
    <row r="10" spans="1:11" x14ac:dyDescent="0.3">
      <c r="A10" s="14" t="s">
        <v>37</v>
      </c>
      <c r="B10" s="121" t="s">
        <v>63</v>
      </c>
      <c r="C10" s="121"/>
      <c r="D10" s="121"/>
      <c r="E10" s="121"/>
      <c r="F10" s="121"/>
      <c r="G10" s="121"/>
      <c r="H10" s="121"/>
      <c r="I10" s="121"/>
      <c r="J10" s="121"/>
      <c r="K10" s="1"/>
    </row>
    <row r="11" spans="1:11" ht="36.75" customHeight="1" x14ac:dyDescent="0.3">
      <c r="A11" s="4" t="s">
        <v>8</v>
      </c>
      <c r="B11" s="122" t="s">
        <v>57</v>
      </c>
      <c r="C11" s="122"/>
      <c r="D11" s="122"/>
      <c r="E11" s="122"/>
      <c r="F11" s="122"/>
      <c r="G11" s="122"/>
      <c r="H11" s="122"/>
      <c r="I11" s="122"/>
      <c r="J11" s="122"/>
    </row>
    <row r="12" spans="1:11" ht="27.75" customHeight="1" x14ac:dyDescent="0.3">
      <c r="A12" s="4" t="s">
        <v>9</v>
      </c>
      <c r="B12" s="123" t="s">
        <v>58</v>
      </c>
      <c r="C12" s="123"/>
      <c r="D12" s="123"/>
      <c r="E12" s="123"/>
      <c r="F12" s="123"/>
      <c r="G12" s="123"/>
      <c r="H12" s="123"/>
      <c r="I12" s="123"/>
      <c r="J12" s="123"/>
    </row>
    <row r="13" spans="1:11" ht="15.6" x14ac:dyDescent="0.3">
      <c r="A13" s="71" t="s">
        <v>10</v>
      </c>
      <c r="B13" s="72"/>
      <c r="C13" s="72"/>
      <c r="D13" s="72"/>
      <c r="E13" s="72"/>
      <c r="F13" s="72"/>
      <c r="G13" s="72"/>
      <c r="H13" s="72"/>
      <c r="I13" s="72"/>
      <c r="J13" s="73"/>
    </row>
    <row r="14" spans="1:11" x14ac:dyDescent="0.3">
      <c r="A14" s="4" t="s">
        <v>11</v>
      </c>
      <c r="B14" s="26">
        <v>1</v>
      </c>
      <c r="C14" s="47" t="str">
        <f>IFERROR(VLOOKUP(B14,'[1]Validacion datos'!A2:B5,2,FALSE),"")</f>
        <v>DESARROLLO INSTITUCIONAL</v>
      </c>
      <c r="D14" s="47"/>
      <c r="E14" s="47"/>
      <c r="F14" s="47"/>
      <c r="G14" s="47"/>
      <c r="H14" s="47"/>
      <c r="I14" s="47"/>
      <c r="J14" s="47"/>
    </row>
    <row r="15" spans="1:11" x14ac:dyDescent="0.3">
      <c r="A15" s="4" t="s">
        <v>12</v>
      </c>
      <c r="B15" s="27">
        <v>1.1000000000000001</v>
      </c>
      <c r="C15" s="47" t="str">
        <f>IFERROR(VLOOKUP(B15,'[1]Validacion datos'!A8:B26,2,FALSE),"")</f>
        <v>Administración pública transparente, eficiente y orientada</v>
      </c>
      <c r="D15" s="47"/>
      <c r="E15" s="47"/>
      <c r="F15" s="47"/>
      <c r="G15" s="47"/>
      <c r="H15" s="47"/>
      <c r="I15" s="47"/>
      <c r="J15" s="47"/>
    </row>
    <row r="16" spans="1:11" ht="25.5" customHeight="1" x14ac:dyDescent="0.3">
      <c r="A16" s="4" t="s">
        <v>13</v>
      </c>
      <c r="B16" s="28" t="s">
        <v>48</v>
      </c>
      <c r="C16" s="47"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47"/>
      <c r="E16" s="47"/>
      <c r="F16" s="47"/>
      <c r="G16" s="47"/>
      <c r="H16" s="47"/>
      <c r="I16" s="47"/>
      <c r="J16" s="47"/>
    </row>
    <row r="17" spans="1:11" ht="15.6" x14ac:dyDescent="0.3">
      <c r="A17" s="71" t="s">
        <v>14</v>
      </c>
      <c r="B17" s="72"/>
      <c r="C17" s="72"/>
      <c r="D17" s="72"/>
      <c r="E17" s="72"/>
      <c r="F17" s="72"/>
      <c r="G17" s="72"/>
      <c r="H17" s="72"/>
      <c r="I17" s="72"/>
      <c r="J17" s="73"/>
    </row>
    <row r="18" spans="1:11" x14ac:dyDescent="0.3">
      <c r="A18" s="4" t="s">
        <v>15</v>
      </c>
      <c r="B18" s="74" t="s">
        <v>64</v>
      </c>
      <c r="C18" s="75"/>
      <c r="D18" s="75"/>
      <c r="E18" s="75"/>
      <c r="F18" s="75"/>
      <c r="G18" s="75"/>
      <c r="H18" s="75"/>
      <c r="I18" s="75"/>
      <c r="J18" s="76"/>
    </row>
    <row r="19" spans="1:11" ht="34.5" customHeight="1" x14ac:dyDescent="0.3">
      <c r="A19" s="24" t="s">
        <v>16</v>
      </c>
      <c r="B19" s="77" t="s">
        <v>51</v>
      </c>
      <c r="C19" s="78"/>
      <c r="D19" s="78"/>
      <c r="E19" s="78"/>
      <c r="F19" s="78"/>
      <c r="G19" s="78"/>
      <c r="H19" s="78"/>
      <c r="I19" s="78"/>
      <c r="J19" s="79"/>
    </row>
    <row r="20" spans="1:11" ht="17.25" customHeight="1" x14ac:dyDescent="0.3">
      <c r="A20" s="25" t="s">
        <v>17</v>
      </c>
      <c r="B20" s="101" t="s">
        <v>52</v>
      </c>
      <c r="C20" s="102"/>
      <c r="D20" s="102"/>
      <c r="E20" s="102"/>
      <c r="F20" s="102"/>
      <c r="G20" s="102"/>
      <c r="H20" s="102"/>
      <c r="I20" s="102"/>
      <c r="J20" s="103"/>
    </row>
    <row r="21" spans="1:11" ht="36.75" customHeight="1" x14ac:dyDescent="0.3">
      <c r="A21" s="23" t="s">
        <v>38</v>
      </c>
      <c r="B21" s="78" t="s">
        <v>65</v>
      </c>
      <c r="C21" s="78"/>
      <c r="D21" s="78"/>
      <c r="E21" s="78"/>
      <c r="F21" s="78"/>
      <c r="G21" s="78"/>
      <c r="H21" s="78"/>
      <c r="I21" s="78"/>
      <c r="J21" s="79"/>
      <c r="K21" s="1"/>
    </row>
    <row r="22" spans="1:11" ht="15.6" x14ac:dyDescent="0.3">
      <c r="A22" s="71" t="s">
        <v>18</v>
      </c>
      <c r="B22" s="72"/>
      <c r="C22" s="72"/>
      <c r="D22" s="72"/>
      <c r="E22" s="72"/>
      <c r="F22" s="72"/>
      <c r="G22" s="72"/>
      <c r="H22" s="72"/>
      <c r="I22" s="72"/>
      <c r="J22" s="73"/>
    </row>
    <row r="23" spans="1:11" ht="15.6" x14ac:dyDescent="0.3">
      <c r="A23" s="80" t="s">
        <v>19</v>
      </c>
      <c r="B23" s="81"/>
      <c r="C23" s="81"/>
      <c r="D23" s="81"/>
      <c r="E23" s="81"/>
      <c r="F23" s="81"/>
      <c r="G23" s="81"/>
      <c r="H23" s="81"/>
      <c r="I23" s="81"/>
      <c r="J23" s="82"/>
      <c r="K23" s="1"/>
    </row>
    <row r="24" spans="1:11" ht="15" customHeight="1" x14ac:dyDescent="0.3">
      <c r="A24" s="83" t="s">
        <v>20</v>
      </c>
      <c r="B24" s="84"/>
      <c r="C24" s="85" t="s">
        <v>21</v>
      </c>
      <c r="D24" s="87"/>
      <c r="E24" s="87"/>
      <c r="F24" s="87" t="s">
        <v>22</v>
      </c>
      <c r="G24" s="87"/>
      <c r="H24" s="84"/>
      <c r="I24" s="85" t="s">
        <v>23</v>
      </c>
      <c r="J24" s="86"/>
    </row>
    <row r="25" spans="1:11" x14ac:dyDescent="0.3">
      <c r="A25" s="99">
        <v>668966452</v>
      </c>
      <c r="B25" s="100"/>
      <c r="C25" s="93">
        <v>673257643.55999994</v>
      </c>
      <c r="D25" s="94"/>
      <c r="E25" s="95"/>
      <c r="F25" s="93">
        <v>99306796.420000002</v>
      </c>
      <c r="G25" s="94"/>
      <c r="H25" s="95"/>
      <c r="I25" s="88">
        <f>+IF(F25&gt;0,F25/C25,0)</f>
        <v>0.14750192199065601</v>
      </c>
      <c r="J25" s="89"/>
    </row>
    <row r="26" spans="1:11" ht="15.6" x14ac:dyDescent="0.3">
      <c r="A26" s="80" t="s">
        <v>24</v>
      </c>
      <c r="B26" s="81"/>
      <c r="C26" s="81"/>
      <c r="D26" s="81"/>
      <c r="E26" s="81"/>
      <c r="F26" s="81"/>
      <c r="G26" s="81"/>
      <c r="H26" s="81"/>
      <c r="I26" s="81"/>
      <c r="J26" s="82"/>
      <c r="K26" s="1"/>
    </row>
    <row r="27" spans="1:11" x14ac:dyDescent="0.3">
      <c r="A27" s="5"/>
      <c r="B27"/>
      <c r="C27" s="90" t="s">
        <v>47</v>
      </c>
      <c r="D27" s="91"/>
      <c r="E27" s="90" t="s">
        <v>49</v>
      </c>
      <c r="F27" s="91"/>
      <c r="G27" s="90" t="s">
        <v>50</v>
      </c>
      <c r="H27" s="90"/>
      <c r="I27" s="90" t="s">
        <v>25</v>
      </c>
      <c r="J27" s="92"/>
    </row>
    <row r="28" spans="1:11" ht="41.4" x14ac:dyDescent="0.3">
      <c r="A28" s="7" t="s">
        <v>26</v>
      </c>
      <c r="B28" s="8" t="s">
        <v>27</v>
      </c>
      <c r="C28" s="8" t="s">
        <v>39</v>
      </c>
      <c r="D28" s="8" t="s">
        <v>40</v>
      </c>
      <c r="E28" s="8" t="s">
        <v>41</v>
      </c>
      <c r="F28" s="8" t="s">
        <v>42</v>
      </c>
      <c r="G28" s="8" t="s">
        <v>43</v>
      </c>
      <c r="H28" s="8" t="s">
        <v>44</v>
      </c>
      <c r="I28" s="8" t="s">
        <v>45</v>
      </c>
      <c r="J28" s="9" t="s">
        <v>46</v>
      </c>
    </row>
    <row r="29" spans="1:11" x14ac:dyDescent="0.3">
      <c r="A29" s="33" t="s">
        <v>69</v>
      </c>
      <c r="B29" s="33" t="s">
        <v>67</v>
      </c>
      <c r="C29" s="34" t="s">
        <v>68</v>
      </c>
      <c r="D29" s="42">
        <v>317594382.72000003</v>
      </c>
      <c r="E29" s="34" t="s">
        <v>68</v>
      </c>
      <c r="F29" s="42">
        <v>57445625.950000003</v>
      </c>
      <c r="G29" s="34" t="s">
        <v>68</v>
      </c>
      <c r="H29" s="42">
        <v>51448619.490000002</v>
      </c>
      <c r="I29" s="35" t="s">
        <v>68</v>
      </c>
      <c r="J29" s="36">
        <f>Tabla1[[#This Row],[Financiera 
 (F)]]/Tabla1[[#This Row],[Financiera
(D)]]</f>
        <v>0.89560551633261465</v>
      </c>
    </row>
    <row r="30" spans="1:11" ht="57.6" x14ac:dyDescent="0.3">
      <c r="A30" s="33" t="s">
        <v>70</v>
      </c>
      <c r="B30" s="33" t="s">
        <v>55</v>
      </c>
      <c r="C30" s="29">
        <v>3095</v>
      </c>
      <c r="D30" s="43">
        <v>297451442.95999998</v>
      </c>
      <c r="E30" s="30">
        <v>627</v>
      </c>
      <c r="F30" s="44">
        <v>40218497.18</v>
      </c>
      <c r="G30" s="31">
        <v>658</v>
      </c>
      <c r="H30" s="44">
        <v>36406246.5</v>
      </c>
      <c r="I30" s="38">
        <f>+Tabla1[[#This Row],[Física 
(E)]]/Tabla1[[#This Row],[Física
(C)]]*100%</f>
        <v>1.0494417862838916</v>
      </c>
      <c r="J30" s="36">
        <f>Tabla1[[#This Row],[Financiera 
 (F)]]/Tabla1[[#This Row],[Financiera
(D)]]</f>
        <v>0.90521150845248965</v>
      </c>
    </row>
    <row r="31" spans="1:11" ht="47.25" customHeight="1" x14ac:dyDescent="0.3">
      <c r="A31" s="33" t="s">
        <v>71</v>
      </c>
      <c r="B31" s="33" t="s">
        <v>56</v>
      </c>
      <c r="C31" s="29">
        <v>7</v>
      </c>
      <c r="D31" s="44">
        <v>40299525.799999997</v>
      </c>
      <c r="E31" s="40">
        <v>0</v>
      </c>
      <c r="F31" s="44">
        <v>8171445.5</v>
      </c>
      <c r="G31" s="41">
        <v>0</v>
      </c>
      <c r="H31" s="45">
        <v>8218250.6466781804</v>
      </c>
      <c r="I31" s="38">
        <v>0</v>
      </c>
      <c r="J31" s="39">
        <f>Tabla1[[#This Row],[Financiera 
 (F)]]/Tabla1[[#This Row],[Financiera
(D)]]</f>
        <v>1.0057278906991647</v>
      </c>
    </row>
    <row r="32" spans="1:11" ht="48.75" customHeight="1" x14ac:dyDescent="0.3">
      <c r="A32" s="33" t="s">
        <v>72</v>
      </c>
      <c r="B32" s="37" t="s">
        <v>66</v>
      </c>
      <c r="C32" s="32">
        <v>643</v>
      </c>
      <c r="D32" s="44">
        <v>17912292.079999998</v>
      </c>
      <c r="E32" s="30">
        <v>155</v>
      </c>
      <c r="F32" s="44">
        <v>3632640.25</v>
      </c>
      <c r="G32" s="30">
        <v>158</v>
      </c>
      <c r="H32" s="44">
        <v>3233679.79</v>
      </c>
      <c r="I32" s="38">
        <f>Tabla1[[#This Row],[Física 
(E)]]/Tabla1[[#This Row],[Física
(C)]]*100%</f>
        <v>1.0193548387096774</v>
      </c>
      <c r="J32" s="39">
        <f>Tabla1[[#This Row],[Financiera 
 (F)]]/Tabla1[[#This Row],[Financiera
(D)]]</f>
        <v>0.89017341863125587</v>
      </c>
    </row>
    <row r="33" spans="1:11" ht="15.6" x14ac:dyDescent="0.3">
      <c r="A33" s="71" t="s">
        <v>28</v>
      </c>
      <c r="B33" s="72"/>
      <c r="C33" s="72"/>
      <c r="D33" s="72"/>
      <c r="E33" s="72"/>
      <c r="F33" s="72"/>
      <c r="G33" s="72"/>
      <c r="H33" s="72"/>
      <c r="I33" s="72"/>
      <c r="J33" s="73"/>
    </row>
    <row r="34" spans="1:11" ht="15.6" x14ac:dyDescent="0.3">
      <c r="A34" s="80" t="s">
        <v>29</v>
      </c>
      <c r="B34" s="81"/>
      <c r="C34" s="81"/>
      <c r="D34" s="81"/>
      <c r="E34" s="81"/>
      <c r="F34" s="81"/>
      <c r="G34" s="81"/>
      <c r="H34" s="81"/>
      <c r="I34" s="81"/>
      <c r="J34" s="82"/>
      <c r="K34" s="1"/>
    </row>
    <row r="35" spans="1:11" ht="18.75" customHeight="1" x14ac:dyDescent="0.3">
      <c r="A35" s="18" t="s">
        <v>30</v>
      </c>
      <c r="B35" s="59" t="s">
        <v>73</v>
      </c>
      <c r="C35" s="60"/>
      <c r="D35" s="60"/>
      <c r="E35" s="60"/>
      <c r="F35" s="60"/>
      <c r="G35" s="60"/>
      <c r="H35" s="60"/>
      <c r="I35" s="60"/>
      <c r="J35" s="61"/>
    </row>
    <row r="36" spans="1:11" ht="33.75" customHeight="1" x14ac:dyDescent="0.3">
      <c r="A36" s="20" t="s">
        <v>31</v>
      </c>
      <c r="B36" s="62" t="s">
        <v>53</v>
      </c>
      <c r="C36" s="63"/>
      <c r="D36" s="63"/>
      <c r="E36" s="63"/>
      <c r="F36" s="63"/>
      <c r="G36" s="63"/>
      <c r="H36" s="63"/>
      <c r="I36" s="63"/>
      <c r="J36" s="64"/>
    </row>
    <row r="37" spans="1:11" ht="34.5" customHeight="1" x14ac:dyDescent="0.3">
      <c r="A37" s="21" t="s">
        <v>32</v>
      </c>
      <c r="B37" s="65" t="s">
        <v>82</v>
      </c>
      <c r="C37" s="66"/>
      <c r="D37" s="66"/>
      <c r="E37" s="66"/>
      <c r="F37" s="66"/>
      <c r="G37" s="66"/>
      <c r="H37" s="66"/>
      <c r="I37" s="66"/>
      <c r="J37" s="67"/>
    </row>
    <row r="38" spans="1:11" ht="148.5" customHeight="1" x14ac:dyDescent="0.3">
      <c r="A38" s="21" t="s">
        <v>33</v>
      </c>
      <c r="B38" s="124" t="s">
        <v>80</v>
      </c>
      <c r="C38" s="125"/>
      <c r="D38" s="125"/>
      <c r="E38" s="125"/>
      <c r="F38" s="125"/>
      <c r="G38" s="125"/>
      <c r="H38" s="125"/>
      <c r="I38" s="125"/>
      <c r="J38" s="126"/>
    </row>
    <row r="39" spans="1:11" ht="15" customHeight="1" x14ac:dyDescent="0.3">
      <c r="A39" s="18" t="s">
        <v>30</v>
      </c>
      <c r="B39" s="59" t="s">
        <v>74</v>
      </c>
      <c r="C39" s="60"/>
      <c r="D39" s="60"/>
      <c r="E39" s="60"/>
      <c r="F39" s="60"/>
      <c r="G39" s="60"/>
      <c r="H39" s="60"/>
      <c r="I39" s="60"/>
      <c r="J39" s="61"/>
    </row>
    <row r="40" spans="1:11" ht="45" customHeight="1" x14ac:dyDescent="0.3">
      <c r="A40" s="22" t="s">
        <v>31</v>
      </c>
      <c r="B40" s="62" t="s">
        <v>54</v>
      </c>
      <c r="C40" s="63"/>
      <c r="D40" s="63"/>
      <c r="E40" s="63"/>
      <c r="F40" s="63"/>
      <c r="G40" s="63"/>
      <c r="H40" s="63"/>
      <c r="I40" s="63"/>
      <c r="J40" s="64"/>
    </row>
    <row r="41" spans="1:11" x14ac:dyDescent="0.3">
      <c r="A41" s="21" t="s">
        <v>32</v>
      </c>
      <c r="B41" s="65" t="s">
        <v>59</v>
      </c>
      <c r="C41" s="66"/>
      <c r="D41" s="66"/>
      <c r="E41" s="66"/>
      <c r="F41" s="66"/>
      <c r="G41" s="66"/>
      <c r="H41" s="66"/>
      <c r="I41" s="66"/>
      <c r="J41" s="67"/>
    </row>
    <row r="42" spans="1:11" ht="48" customHeight="1" x14ac:dyDescent="0.3">
      <c r="A42" s="10" t="s">
        <v>33</v>
      </c>
      <c r="B42" s="68" t="s">
        <v>79</v>
      </c>
      <c r="C42" s="69"/>
      <c r="D42" s="69"/>
      <c r="E42" s="69"/>
      <c r="F42" s="69"/>
      <c r="G42" s="69"/>
      <c r="H42" s="69"/>
      <c r="I42" s="69"/>
      <c r="J42" s="70"/>
    </row>
    <row r="43" spans="1:11" ht="15" customHeight="1" x14ac:dyDescent="0.3">
      <c r="A43" s="18" t="s">
        <v>30</v>
      </c>
      <c r="B43" s="117" t="s">
        <v>75</v>
      </c>
      <c r="C43" s="117"/>
      <c r="D43" s="117"/>
      <c r="E43" s="117"/>
      <c r="F43" s="117"/>
      <c r="G43" s="117"/>
      <c r="H43" s="117"/>
      <c r="I43" s="117"/>
      <c r="J43" s="117"/>
    </row>
    <row r="44" spans="1:11" ht="38.25" customHeight="1" x14ac:dyDescent="0.3">
      <c r="A44" s="20" t="s">
        <v>31</v>
      </c>
      <c r="B44" s="62" t="s">
        <v>76</v>
      </c>
      <c r="C44" s="63"/>
      <c r="D44" s="63"/>
      <c r="E44" s="63"/>
      <c r="F44" s="63"/>
      <c r="G44" s="63"/>
      <c r="H44" s="63"/>
      <c r="I44" s="63"/>
      <c r="J44" s="64"/>
    </row>
    <row r="45" spans="1:11" ht="36" customHeight="1" x14ac:dyDescent="0.3">
      <c r="A45" s="21" t="s">
        <v>32</v>
      </c>
      <c r="B45" s="65" t="s">
        <v>77</v>
      </c>
      <c r="C45" s="66"/>
      <c r="D45" s="66"/>
      <c r="E45" s="66"/>
      <c r="F45" s="66"/>
      <c r="G45" s="66"/>
      <c r="H45" s="66"/>
      <c r="I45" s="66"/>
      <c r="J45" s="67"/>
    </row>
    <row r="46" spans="1:11" ht="60" customHeight="1" x14ac:dyDescent="0.3">
      <c r="A46" s="21" t="s">
        <v>33</v>
      </c>
      <c r="B46" s="118" t="s">
        <v>81</v>
      </c>
      <c r="C46" s="119"/>
      <c r="D46" s="119"/>
      <c r="E46" s="119"/>
      <c r="F46" s="119"/>
      <c r="G46" s="119"/>
      <c r="H46" s="119"/>
      <c r="I46" s="119"/>
      <c r="J46" s="120"/>
    </row>
    <row r="47" spans="1:11" ht="15.6" x14ac:dyDescent="0.3">
      <c r="A47" s="49" t="s">
        <v>34</v>
      </c>
      <c r="B47" s="50"/>
      <c r="C47" s="50"/>
      <c r="D47" s="50"/>
      <c r="E47" s="50"/>
      <c r="F47" s="50"/>
      <c r="G47" s="50"/>
      <c r="H47" s="50"/>
      <c r="I47" s="50"/>
      <c r="J47" s="51"/>
    </row>
    <row r="48" spans="1:11" ht="15.6" x14ac:dyDescent="0.3">
      <c r="A48" s="52" t="s">
        <v>35</v>
      </c>
      <c r="B48" s="53"/>
      <c r="C48" s="53"/>
      <c r="D48" s="53"/>
      <c r="E48" s="53"/>
      <c r="F48" s="53"/>
      <c r="G48" s="53"/>
      <c r="H48" s="53"/>
      <c r="I48" s="53"/>
      <c r="J48" s="54"/>
      <c r="K48" s="1"/>
    </row>
    <row r="49" spans="1:10" ht="44.4" customHeight="1" x14ac:dyDescent="0.3">
      <c r="A49" s="55" t="s">
        <v>78</v>
      </c>
      <c r="B49" s="56"/>
      <c r="C49" s="56"/>
      <c r="D49" s="56"/>
      <c r="E49" s="56"/>
      <c r="F49" s="56"/>
      <c r="G49" s="56"/>
      <c r="H49" s="56"/>
      <c r="I49" s="56"/>
      <c r="J49" s="57"/>
    </row>
    <row r="50" spans="1:10" x14ac:dyDescent="0.3">
      <c r="A50" s="15"/>
      <c r="B50" s="15"/>
      <c r="C50" s="15"/>
      <c r="D50" s="15"/>
      <c r="E50" s="15"/>
      <c r="F50" s="15"/>
      <c r="G50" s="15"/>
      <c r="H50" s="15"/>
      <c r="I50" s="15"/>
      <c r="J50" s="15"/>
    </row>
    <row r="51" spans="1:10" ht="30.75" customHeight="1" x14ac:dyDescent="0.3">
      <c r="A51" s="58"/>
      <c r="B51" s="58"/>
      <c r="C51" s="58"/>
      <c r="D51" s="58"/>
      <c r="E51" s="58"/>
      <c r="F51" s="58"/>
      <c r="G51" s="58"/>
      <c r="H51" s="58"/>
      <c r="I51" s="58"/>
      <c r="J51" s="58"/>
    </row>
    <row r="53" spans="1:10" x14ac:dyDescent="0.3">
      <c r="C53" s="46"/>
      <c r="D53" s="46"/>
      <c r="E53" s="46"/>
    </row>
    <row r="54" spans="1:10" x14ac:dyDescent="0.3">
      <c r="C54" s="19"/>
      <c r="D54" s="19"/>
      <c r="E54" s="19"/>
    </row>
    <row r="55" spans="1:10" x14ac:dyDescent="0.3">
      <c r="C55" s="19"/>
      <c r="D55" s="19"/>
      <c r="E55" s="19"/>
    </row>
    <row r="56" spans="1:10" x14ac:dyDescent="0.3">
      <c r="C56" s="19"/>
      <c r="D56" s="19"/>
      <c r="E56" s="19"/>
    </row>
    <row r="57" spans="1:10" x14ac:dyDescent="0.3">
      <c r="C57" s="48"/>
      <c r="D57" s="48"/>
      <c r="E57" s="48"/>
    </row>
    <row r="58" spans="1:10" x14ac:dyDescent="0.3">
      <c r="C58" s="48"/>
      <c r="D58" s="48"/>
      <c r="E58" s="48"/>
    </row>
  </sheetData>
  <mergeCells count="59">
    <mergeCell ref="A4:J4"/>
    <mergeCell ref="B43:J43"/>
    <mergeCell ref="B44:J44"/>
    <mergeCell ref="B45:J45"/>
    <mergeCell ref="B46:J46"/>
    <mergeCell ref="B8:J8"/>
    <mergeCell ref="B11:J11"/>
    <mergeCell ref="B12:J12"/>
    <mergeCell ref="A13:J13"/>
    <mergeCell ref="C14:J14"/>
    <mergeCell ref="B9:J9"/>
    <mergeCell ref="B10:J10"/>
    <mergeCell ref="B35:J35"/>
    <mergeCell ref="B36:J36"/>
    <mergeCell ref="B37:J37"/>
    <mergeCell ref="B38:J38"/>
    <mergeCell ref="B1:J1"/>
    <mergeCell ref="B2:C2"/>
    <mergeCell ref="D2:H2"/>
    <mergeCell ref="B3:C3"/>
    <mergeCell ref="D3:H3"/>
    <mergeCell ref="A5:J5"/>
    <mergeCell ref="A6:J6"/>
    <mergeCell ref="A7:J7"/>
    <mergeCell ref="A25:B25"/>
    <mergeCell ref="B20:J20"/>
    <mergeCell ref="B21:J21"/>
    <mergeCell ref="A33:J33"/>
    <mergeCell ref="A34:J34"/>
    <mergeCell ref="A22:J22"/>
    <mergeCell ref="A23:J23"/>
    <mergeCell ref="A24:B24"/>
    <mergeCell ref="I24:J24"/>
    <mergeCell ref="C24:E24"/>
    <mergeCell ref="F24:H24"/>
    <mergeCell ref="I25:J25"/>
    <mergeCell ref="A26:J26"/>
    <mergeCell ref="C27:D27"/>
    <mergeCell ref="G27:H27"/>
    <mergeCell ref="I27:J27"/>
    <mergeCell ref="C25:E25"/>
    <mergeCell ref="F25:H25"/>
    <mergeCell ref="E27:F27"/>
    <mergeCell ref="C53:E53"/>
    <mergeCell ref="C15:J15"/>
    <mergeCell ref="C57:E57"/>
    <mergeCell ref="C58:E58"/>
    <mergeCell ref="A47:J47"/>
    <mergeCell ref="A48:J48"/>
    <mergeCell ref="A49:J49"/>
    <mergeCell ref="A51:J51"/>
    <mergeCell ref="B39:J39"/>
    <mergeCell ref="B40:J40"/>
    <mergeCell ref="B41:J41"/>
    <mergeCell ref="B42:J42"/>
    <mergeCell ref="C16:J16"/>
    <mergeCell ref="A17:J17"/>
    <mergeCell ref="B18:J18"/>
    <mergeCell ref="B19:J19"/>
  </mergeCells>
  <phoneticPr fontId="18" type="noConversion"/>
  <dataValidations xWindow="782" yWindow="747" count="16">
    <dataValidation allowBlank="1" showInputMessage="1" showErrorMessage="1" prompt="Monto ejecutado en el trimestre" sqref="H28:H29" xr:uid="{00000000-0002-0000-0000-000000000000}"/>
    <dataValidation allowBlank="1" showInputMessage="1" showErrorMessage="1" prompt="Meta alcanzada en el trimestre" sqref="G28" xr:uid="{00000000-0002-0000-0000-000001000000}"/>
    <dataValidation allowBlank="1" showInputMessage="1" showErrorMessage="1" prompt="Monto presupuestado para el producto" sqref="F28:F29 D28:D29" xr:uid="{00000000-0002-0000-0000-000002000000}"/>
    <dataValidation allowBlank="1" showInputMessage="1" showErrorMessage="1" prompt="Meta anual del indicador" sqref="C28:C29 E28:E29 G29" xr:uid="{00000000-0002-0000-0000-000003000000}"/>
    <dataValidation allowBlank="1" showInputMessage="1" showErrorMessage="1" prompt="Nombre del indicador" sqref="B32 B28:B29" xr:uid="{00000000-0002-0000-0000-000004000000}"/>
    <dataValidation allowBlank="1" showInputMessage="1" showErrorMessage="1" prompt="Nombre de cada producto" sqref="A28"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9:J50" xr:uid="{00000000-0002-0000-0000-000008000000}"/>
    <dataValidation allowBlank="1" showInputMessage="1" showErrorMessage="1" prompt="De existir desvío, explicar razones." sqref="B38 B31 I29:I32 F30 G31:H32 C31:E32 C38:J39 C43:J43 B46:J46" xr:uid="{00000000-0002-0000-0000-000009000000}"/>
    <dataValidation allowBlank="1" showInputMessage="1" showErrorMessage="1" prompt="1. Describir lo plasmado en el presupuesto_x000a_2. Describir lo alcanzado en términos financieros y de producción " sqref="B37:J37 B41:J41" xr:uid="{00000000-0002-0000-0000-00000A000000}"/>
    <dataValidation allowBlank="1" showInputMessage="1" showErrorMessage="1" prompt="¿En qué consiste el producto? su objetivo" sqref="B36:J36" xr:uid="{9E1672FB-3141-4C9B-9D2B-74182C84A950}"/>
    <dataValidation allowBlank="1" showInputMessage="1" showErrorMessage="1" prompt="Nombre del producto" sqref="A29 G30:H30 A30:E30 B35:J35"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43" bottom="0.03" header="0.3" footer="0.17"/>
  <pageSetup scale="52" fitToWidth="0"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1T</vt:lpstr>
      <vt:lpstr>'1T'!Área_de_impresión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Sonia Luisana</cp:lastModifiedBy>
  <cp:lastPrinted>2026-04-17T22:43:55Z</cp:lastPrinted>
  <dcterms:created xsi:type="dcterms:W3CDTF">2021-03-22T15:50:10Z</dcterms:created>
  <dcterms:modified xsi:type="dcterms:W3CDTF">2026-04-17T22:44:12Z</dcterms:modified>
</cp:coreProperties>
</file>