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3\Estadisticas Institucionales\Cuarto Trimestre\Trabajadas\"/>
    </mc:Choice>
  </mc:AlternateContent>
  <xr:revisionPtr revIDLastSave="0" documentId="13_ncr:1_{7047C82C-F081-4F09-B4E8-E01337069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EI.01" sheetId="2" r:id="rId2"/>
    <sheet name="EI.02" sheetId="3" r:id="rId3"/>
    <sheet name="EI.03" sheetId="4" r:id="rId4"/>
    <sheet name="EI.04" sheetId="17" r:id="rId5"/>
    <sheet name="EI.05" sheetId="8" r:id="rId6"/>
    <sheet name="EI.06" sheetId="7" r:id="rId7"/>
    <sheet name="EI.07" sheetId="10" r:id="rId8"/>
    <sheet name="EI.08" sheetId="9" r:id="rId9"/>
    <sheet name="EI.09" sheetId="11" r:id="rId10"/>
    <sheet name="EI.10" sheetId="12" r:id="rId11"/>
    <sheet name="E.11" sheetId="15" r:id="rId12"/>
    <sheet name="E.12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7" l="1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K45" i="17"/>
  <c r="J45" i="17"/>
  <c r="L45" i="17" s="1"/>
  <c r="H17" i="1"/>
  <c r="H10" i="1"/>
  <c r="H13" i="1" l="1"/>
  <c r="E18" i="10" l="1"/>
  <c r="E19" i="10"/>
  <c r="E20" i="10"/>
  <c r="E21" i="10"/>
  <c r="E22" i="10"/>
  <c r="E23" i="10"/>
  <c r="E24" i="10"/>
  <c r="F6" i="8"/>
  <c r="F7" i="8"/>
  <c r="F5" i="8"/>
  <c r="H20" i="3"/>
  <c r="H7" i="2"/>
  <c r="H35" i="1"/>
  <c r="H24" i="1"/>
  <c r="H25" i="1"/>
  <c r="H26" i="1"/>
  <c r="H27" i="1"/>
  <c r="H28" i="1"/>
  <c r="H29" i="1"/>
  <c r="H30" i="1"/>
  <c r="H31" i="1"/>
  <c r="H32" i="1"/>
  <c r="H33" i="1"/>
  <c r="H34" i="1"/>
  <c r="H23" i="1"/>
  <c r="H18" i="1"/>
  <c r="H19" i="1"/>
  <c r="H20" i="1"/>
  <c r="H21" i="1"/>
  <c r="H22" i="1"/>
  <c r="H6" i="1"/>
  <c r="H5" i="1"/>
  <c r="L5" i="17"/>
  <c r="C20" i="17"/>
  <c r="B25" i="10" l="1"/>
  <c r="B7" i="11" l="1"/>
  <c r="B21" i="9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C25" i="10"/>
  <c r="E25" i="10" s="1"/>
  <c r="B9" i="7"/>
  <c r="G6" i="17"/>
  <c r="G5" i="17"/>
  <c r="H39" i="1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1" i="3"/>
  <c r="H22" i="3"/>
  <c r="H23" i="3"/>
  <c r="H24" i="3"/>
  <c r="H25" i="3"/>
  <c r="H5" i="3"/>
  <c r="B36" i="2"/>
  <c r="H7" i="1"/>
  <c r="H8" i="1"/>
  <c r="H9" i="1"/>
  <c r="H11" i="1"/>
  <c r="H12" i="1"/>
  <c r="H14" i="1"/>
  <c r="H15" i="1"/>
  <c r="H16" i="1"/>
  <c r="H6" i="2"/>
  <c r="H8" i="2"/>
  <c r="H9" i="2"/>
  <c r="H10" i="2"/>
  <c r="H11" i="2"/>
  <c r="H12" i="2"/>
  <c r="H13" i="2"/>
  <c r="H14" i="2"/>
  <c r="H15" i="2"/>
  <c r="H16" i="2"/>
  <c r="H17" i="2"/>
  <c r="B7" i="16"/>
  <c r="B11" i="12"/>
  <c r="B9" i="15"/>
  <c r="D8" i="8"/>
  <c r="B8" i="8"/>
  <c r="E7" i="8" l="1"/>
  <c r="C7" i="8"/>
  <c r="C6" i="8"/>
  <c r="E6" i="8"/>
  <c r="C5" i="8"/>
  <c r="E5" i="8"/>
  <c r="F8" i="8"/>
  <c r="H44" i="1"/>
  <c r="H45" i="1"/>
  <c r="H46" i="1"/>
  <c r="H47" i="1"/>
  <c r="H48" i="1"/>
  <c r="H49" i="1"/>
  <c r="H50" i="1"/>
  <c r="H51" i="1"/>
  <c r="H52" i="1"/>
  <c r="H37" i="1" l="1"/>
  <c r="H36" i="1"/>
  <c r="G6" i="4" l="1"/>
  <c r="G7" i="4"/>
  <c r="G5" i="4"/>
  <c r="H38" i="1" l="1"/>
  <c r="H40" i="1"/>
  <c r="H41" i="1"/>
  <c r="H42" i="1"/>
  <c r="H43" i="1"/>
  <c r="H5" i="2" l="1"/>
</calcChain>
</file>

<file path=xl/sharedStrings.xml><?xml version="1.0" encoding="utf-8"?>
<sst xmlns="http://schemas.openxmlformats.org/spreadsheetml/2006/main" count="344" uniqueCount="186">
  <si>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</si>
  <si>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</si>
  <si>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</si>
  <si>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</si>
  <si>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</si>
  <si>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</si>
  <si>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</si>
  <si>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</si>
  <si>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</si>
  <si>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</si>
  <si>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</si>
  <si>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</si>
  <si>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</si>
  <si>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</si>
  <si>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</si>
  <si>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</si>
  <si>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</si>
  <si>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</si>
  <si>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</si>
  <si>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</si>
  <si>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</si>
  <si>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</si>
  <si>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</si>
  <si>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</si>
  <si>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</si>
  <si>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</si>
  <si>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</si>
  <si>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</si>
  <si>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</si>
  <si>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</si>
  <si>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</si>
  <si>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</si>
  <si>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</si>
  <si>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</si>
  <si>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</si>
  <si>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</si>
  <si>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</si>
  <si>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</si>
  <si>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</si>
  <si>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</si>
  <si>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</si>
  <si>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</si>
  <si>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</si>
  <si>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</si>
  <si>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</si>
  <si>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</si>
  <si>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</si>
  <si>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</si>
  <si>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</si>
  <si>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</si>
  <si>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Correo electrónico</t>
  </si>
  <si>
    <t>Mes</t>
  </si>
  <si>
    <t>Otros</t>
  </si>
  <si>
    <t>Ocupación</t>
  </si>
  <si>
    <t>Administrativa/o de gestión y personal</t>
  </si>
  <si>
    <t>Arquitecta/o, técnica/o</t>
  </si>
  <si>
    <t>Estadística/o</t>
  </si>
  <si>
    <t>Estudiante</t>
  </si>
  <si>
    <t>otro</t>
  </si>
  <si>
    <t>Periodista</t>
  </si>
  <si>
    <t>Profesor/a</t>
  </si>
  <si>
    <t>%</t>
  </si>
  <si>
    <t>Reuniones</t>
  </si>
  <si>
    <t>Educador/a infantil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</si>
  <si>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</si>
  <si>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</si>
  <si>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</si>
  <si>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</si>
  <si>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</si>
  <si>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</si>
  <si>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</si>
  <si>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MOOC: Introducción a la Estadística para la Gestión Pública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</si>
  <si>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</si>
  <si>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</si>
  <si>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</si>
  <si>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</si>
  <si>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</si>
  <si>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</si>
  <si>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</si>
  <si>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</si>
  <si>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</si>
  <si>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</si>
  <si>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Presencial</t>
  </si>
  <si>
    <t>Teléfono</t>
  </si>
  <si>
    <t>Médico</t>
  </si>
  <si>
    <t>Otros profesionales</t>
  </si>
  <si>
    <t>Tipo de Información</t>
  </si>
  <si>
    <t>Cantidad de usuarios por tipo de institución, que solicitaron información al Centro de Servicios de Información (CSI), por mes       
enero - marzo 2022</t>
  </si>
  <si>
    <t>Tipo de Institución</t>
  </si>
  <si>
    <t>Del gobierno central, ministerios, consejos y empresas públicas independientes</t>
  </si>
  <si>
    <t>Empresas privadas y cooperativas</t>
  </si>
  <si>
    <t>Universidades</t>
  </si>
  <si>
    <t>Meses</t>
  </si>
  <si>
    <t>Nivel educativo de estos usuarios</t>
  </si>
  <si>
    <t>Secundaria</t>
  </si>
  <si>
    <t>Universitario</t>
  </si>
  <si>
    <t>Cantidad de usuarios que utilizan los servicios del CSI, por mes según sexo</t>
  </si>
  <si>
    <t>Cantidad de  usuarios que utilizaron los servicios del CSI, según medio por el que fueron recibidas</t>
  </si>
  <si>
    <t>Cantidad de  usuarios que utilizaron los servicios del CSI desagregadas por sexo y ocupacion</t>
  </si>
  <si>
    <t>Cantidad de usuarios que realizaron solicitud al CSI, según el tipo de informacion</t>
  </si>
  <si>
    <t>Cantidad de usuarios que realizaron solicitud al CSI, según mes, enero - marzo 2022</t>
  </si>
  <si>
    <t>Cantidad de usuarios según el nivel académico que visitaron el CSI, por mes</t>
  </si>
  <si>
    <t>Cantidad de solicitudes  realizadas al CSI, completadas, según sexo</t>
  </si>
  <si>
    <t>cantidad de usuarios que recibieron información estadística del CSI, por metodo de recepción, según sexo y mes</t>
  </si>
  <si>
    <t>Cantidad de servicios prestados, según la forma de entrega</t>
  </si>
  <si>
    <t>Actividades especiales</t>
  </si>
  <si>
    <t>Actos de firma de convenios</t>
  </si>
  <si>
    <t>Maestría</t>
  </si>
  <si>
    <t>Doctorado</t>
  </si>
  <si>
    <t xml:space="preserve">Escuela Nacional de Estadística </t>
  </si>
  <si>
    <t xml:space="preserve">Centro de Servicio de Información </t>
  </si>
  <si>
    <t>Instructivos</t>
  </si>
  <si>
    <t xml:space="preserve">Instructivos </t>
  </si>
  <si>
    <t xml:space="preserve">Ferias </t>
  </si>
  <si>
    <t>No contestó</t>
  </si>
  <si>
    <t>N/I (no identificada)</t>
  </si>
  <si>
    <t xml:space="preserve">Del exterior </t>
  </si>
  <si>
    <t>Capacitación Técnica</t>
  </si>
  <si>
    <t>Clasificaciones  Nacionales</t>
  </si>
  <si>
    <t>MOOC: Ciencias de Datos para la Explotación de Datos</t>
  </si>
  <si>
    <t>MOOC: Geoestadística Importancia del donde</t>
  </si>
  <si>
    <t>MOOC: Importancia de la Estadística Hoy</t>
  </si>
  <si>
    <t>MOOC: Estadística ¿Para qué?</t>
  </si>
  <si>
    <t>MOOC: Uso y Aplicación de la Clasificación Nacional de Actividades Económicas</t>
  </si>
  <si>
    <t>MOOC: Uso y Aplicación de la Clasificación Nacional de Educación y Formación</t>
  </si>
  <si>
    <t>Administrativa/o comercial</t>
  </si>
  <si>
    <t>Analista de mercados</t>
  </si>
  <si>
    <t>Economista</t>
  </si>
  <si>
    <t>Informática/o</t>
  </si>
  <si>
    <t>Ingeniero</t>
  </si>
  <si>
    <t>Mercadólogo</t>
  </si>
  <si>
    <t>Pedagoga/o</t>
  </si>
  <si>
    <t>Censo Nacional de Población y Vivienda</t>
  </si>
  <si>
    <t>Directorio de Empresas y Establecimientos (DEE)</t>
  </si>
  <si>
    <t>División territorial</t>
  </si>
  <si>
    <t>Dominicana en Cifras</t>
  </si>
  <si>
    <t>Estadísticas Cartografica</t>
  </si>
  <si>
    <t>Estadisticas Demograficas</t>
  </si>
  <si>
    <t>Estadisticas Economicas</t>
  </si>
  <si>
    <t>Estadisticas sociales</t>
  </si>
  <si>
    <t>Estimaciones y Proyecciones Demográficas</t>
  </si>
  <si>
    <t>Estimaciones y Proyecciones Demográficas / Hogares / Población</t>
  </si>
  <si>
    <t>Índice de Costos Directos de la Construcción de Viviendas (ICDV)</t>
  </si>
  <si>
    <t>Perfiles Estadísticos</t>
  </si>
  <si>
    <t>Tu municipio en cifras</t>
  </si>
  <si>
    <t>Fuente: Elaboración propia a partir del Plan Operativo Anual 2023.</t>
  </si>
  <si>
    <t>Fuente: Elaboración propia a partir de la información suministrada por el Departamento de Comunicaciones.</t>
  </si>
  <si>
    <t>Fuente: Elaboración propia a partir de la información suministrada por el Departamento de Vinculaciones.</t>
  </si>
  <si>
    <t>Fuente: Elaboración propia a partir de la información suministrada por el Centro de Servicios de Información (CSI)</t>
  </si>
  <si>
    <t>Cantidad de publicaciones estadísticas difundida, octubre- diciembre 2023</t>
  </si>
  <si>
    <t>Taller: Datos Administrativos para uso Estadísticos</t>
  </si>
  <si>
    <t>MOOC: Importancia de la Ciencia de los Datos</t>
  </si>
  <si>
    <t>Capacitación Registro de Oferta de Edificaciones ROE 1-2023</t>
  </si>
  <si>
    <t>Encuesta Nacional de Actividad Económica</t>
  </si>
  <si>
    <t>Animación de Presentaciones ENAE</t>
  </si>
  <si>
    <t>Capacitación Técnica de Facilitación para Facilitadores ENAE 2023</t>
  </si>
  <si>
    <t>MOOC: Uso y Aplicación de la Clasificación Nacional de Ocupaciones</t>
  </si>
  <si>
    <t>Indicadores y Análisis de Datos sobre la Población con Discapacidad a partir de la ENHOGAR-2021</t>
  </si>
  <si>
    <t xml:space="preserve">Arquitectura de Datos y Estadísticas de Migración </t>
  </si>
  <si>
    <t>Storyrtelling con Datos para Impulsar la Igualdad de Género</t>
  </si>
  <si>
    <t>Arquitectura de Datos y Estadísticas para la Gestión Pública</t>
  </si>
  <si>
    <t>Apoyo al diseño de la Encuesta Nacional de Uso del Tiempo de la República Dominicana</t>
  </si>
  <si>
    <t>Capacitación Registro de Oferta de Edificaciones ROE 2-2023</t>
  </si>
  <si>
    <t>R para expertos en la Materia</t>
  </si>
  <si>
    <t xml:space="preserve">Cantidad de participaciones según acciones formativas realizadas en la Escuela Nacional de Estadistica por sexo, octubre-diciembre 2023
</t>
  </si>
  <si>
    <t>Numero de usuarios que utilizan los servicios del Centro de Servicios de Información (CSI), por mes según sexo, octubre - diciembre 2023</t>
  </si>
  <si>
    <t>Numero de usuarios que utilizaron los servicios del Centro de Servicios de Información (CSI), según medio por el que fueron recibidas, octubre - diciembre 2023</t>
  </si>
  <si>
    <t xml:space="preserve">Contable </t>
  </si>
  <si>
    <t>Historiadora/o</t>
  </si>
  <si>
    <t>Militar</t>
  </si>
  <si>
    <t>Numero de usuarios que utilizaron los servicios del Centro de Servicios de Información (CSI), desagregadas por sexo y ocupacion, octubre- diciembre 2023</t>
  </si>
  <si>
    <t>Encuesta Nacional de Actividad Económica (ENAE)</t>
  </si>
  <si>
    <t>Encuesta Nacional de Hogares de Propósitos Múltiples (ENHOGAR)</t>
  </si>
  <si>
    <t>Encuesta Nacional de Inmigrantes en la República Dominicana (ENI)</t>
  </si>
  <si>
    <t>Encuesta Nacional de Ingresos y Gastos de los Hogares (ENIGH)</t>
  </si>
  <si>
    <t>Cantidad de usuarios que realizaron solicitud al Centro de Servicios de Información (CSI), según el tipo de informacion, octubre - diciembre 2023</t>
  </si>
  <si>
    <t>Octubre</t>
  </si>
  <si>
    <t>Noviembre</t>
  </si>
  <si>
    <t xml:space="preserve">Diciembre </t>
  </si>
  <si>
    <t>Cantidad de usuarios que realizaron solicitud al Centro de Servicios de Información (CSI), según mes, octubre- diciembre 2023</t>
  </si>
  <si>
    <t>Cantidad de usuarios según el nivel académico que visitaron el Centro de Servicios de Información (CSI), por mes, octubre - diciembre 2023</t>
  </si>
  <si>
    <t>Cantidad de usuarios por tipo de institución, que solicitaron información al Centro de Servicios de Información (CSI), por mes       
octubre-diciembre 2023</t>
  </si>
  <si>
    <t xml:space="preserve">  Cantidad de usuarios según el nivel académico que visitaron el Centro de Servicios de Información (CSI), por mes, octubre-diciembre 2023</t>
  </si>
  <si>
    <t>Diciembre</t>
  </si>
  <si>
    <t>Postgrado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</si>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</sst>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"/>
    </font>
    <font>
      <sz val="12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Roboto"/>
    </font>
    <font>
      <sz val="10"/>
      <color theme="1"/>
      <name val="Roboto"/>
    </font>
    <font>
      <sz val="10"/>
      <color theme="1"/>
      <name val="Roboto "/>
    </font>
    <font>
      <sz val="11"/>
      <color theme="1"/>
      <name val="Roboto "/>
    </font>
    <font>
      <sz val="10"/>
      <color theme="4" tint="-0.499984740745262"/>
      <name val="Roboto"/>
    </font>
    <font>
      <sz val="10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b/>
      <sz val="10"/>
      <color theme="1"/>
      <name val="Roboto"/>
    </font>
    <font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0" fontId="10" fillId="2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10" fontId="10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1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="96" zoomScaleNormal="96" workbookViewId="0">
      <selection activeCell="I9" sqref="I9"/>
    </sheetView>
  </sheetViews>
  <sheetFormatPr baseColWidth="10" defaultColWidth="0" defaultRowHeight="15.75"/>
  <cols>
    <col min="1" max="1" width="25.7109375" style="2" bestFit="1" customWidth="1"/>
    <col min="2" max="2" width="44.85546875" style="15" customWidth="1"/>
    <col min="3" max="3" width="36.28515625" style="1" customWidth="1"/>
    <col min="4" max="6" width="5.28515625" style="2" bestFit="1" customWidth="1"/>
    <col min="7" max="7" width="5.140625" style="2" bestFit="1" customWidth="1"/>
    <col min="8" max="8" width="7.140625" style="2" bestFit="1" customWidth="1"/>
    <col min="9" max="10" width="11.42578125" style="1" customWidth="1"/>
    <col min="11" max="11" width="11.42578125" style="3" customWidth="1"/>
    <col min="12" max="12" width="0" style="3" hidden="1" customWidth="1"/>
    <col min="13" max="16384" width="11.42578125" style="3" hidden="1"/>
  </cols>
  <sheetData>
    <row r="1" spans="1:9" ht="33" customHeight="1">
      <c r="A1" s="31"/>
      <c r="B1" s="55" t="s">
        <v>47</v>
      </c>
      <c r="C1" s="55"/>
      <c r="D1" s="32"/>
      <c r="E1" s="32"/>
      <c r="F1" s="32"/>
      <c r="G1" s="32"/>
      <c r="H1" s="32"/>
    </row>
    <row r="2" spans="1:9" ht="21.75" customHeight="1">
      <c r="A2" s="52" t="s">
        <v>37</v>
      </c>
      <c r="B2" s="52"/>
      <c r="C2" s="52"/>
      <c r="D2" s="52"/>
      <c r="E2" s="52"/>
      <c r="F2" s="52"/>
      <c r="G2" s="52"/>
      <c r="H2" s="52"/>
      <c r="I2" s="14"/>
    </row>
    <row r="3" spans="1:9" ht="16.5" customHeight="1">
      <c r="A3" s="52" t="s">
        <v>36</v>
      </c>
      <c r="B3" s="52" t="s">
        <v>0</v>
      </c>
      <c r="C3" s="52"/>
      <c r="D3" s="52">
        <v>2023</v>
      </c>
      <c r="E3" s="52"/>
      <c r="F3" s="52"/>
      <c r="G3" s="52"/>
      <c r="H3" s="52"/>
      <c r="I3" s="14"/>
    </row>
    <row r="4" spans="1:9" ht="23.25" customHeight="1">
      <c r="A4" s="52"/>
      <c r="B4" s="52"/>
      <c r="C4" s="52"/>
      <c r="D4" s="16" t="s">
        <v>43</v>
      </c>
      <c r="E4" s="16" t="s">
        <v>44</v>
      </c>
      <c r="F4" s="16" t="s">
        <v>45</v>
      </c>
      <c r="G4" s="16" t="s">
        <v>46</v>
      </c>
      <c r="H4" s="16" t="s">
        <v>1</v>
      </c>
      <c r="I4" s="14"/>
    </row>
    <row r="5" spans="1:9" ht="15" customHeight="1">
      <c r="A5" s="52" t="s">
        <v>80</v>
      </c>
      <c r="B5" s="54" t="s">
        <v>2</v>
      </c>
      <c r="C5" s="29" t="s">
        <v>3</v>
      </c>
      <c r="D5" s="16">
        <v>0</v>
      </c>
      <c r="E5" s="16">
        <v>1</v>
      </c>
      <c r="F5" s="16">
        <v>4</v>
      </c>
      <c r="G5" s="16">
        <v>0</v>
      </c>
      <c r="H5" s="16">
        <f>SUM(D5:G5)</f>
        <v>5</v>
      </c>
      <c r="I5" s="14"/>
    </row>
    <row r="6" spans="1:9">
      <c r="A6" s="52"/>
      <c r="B6" s="54"/>
      <c r="C6" s="29" t="s">
        <v>5</v>
      </c>
      <c r="D6" s="16">
        <v>5</v>
      </c>
      <c r="E6" s="16">
        <v>8</v>
      </c>
      <c r="F6" s="16">
        <v>13</v>
      </c>
      <c r="G6" s="16">
        <v>4</v>
      </c>
      <c r="H6" s="16">
        <f>SUM(D6:G6)</f>
        <v>30</v>
      </c>
      <c r="I6" s="14"/>
    </row>
    <row r="7" spans="1:9">
      <c r="A7" s="52"/>
      <c r="B7" s="54"/>
      <c r="C7" s="29" t="s">
        <v>6</v>
      </c>
      <c r="D7" s="16">
        <v>21</v>
      </c>
      <c r="E7" s="16">
        <v>18</v>
      </c>
      <c r="F7" s="16">
        <v>15</v>
      </c>
      <c r="G7" s="16">
        <v>13</v>
      </c>
      <c r="H7" s="16">
        <f>SUM(D7:G7)</f>
        <v>67</v>
      </c>
      <c r="I7" s="14"/>
    </row>
    <row r="8" spans="1:9">
      <c r="A8" s="52"/>
      <c r="B8" s="54"/>
      <c r="C8" s="29" t="s">
        <v>118</v>
      </c>
      <c r="D8" s="16">
        <v>0</v>
      </c>
      <c r="E8" s="16">
        <v>0</v>
      </c>
      <c r="F8" s="16">
        <v>0</v>
      </c>
      <c r="G8" s="16">
        <v>0</v>
      </c>
      <c r="H8" s="16">
        <f t="shared" ref="H8:H22" si="0">SUM(D8:G8)</f>
        <v>0</v>
      </c>
      <c r="I8" s="14"/>
    </row>
    <row r="9" spans="1:9">
      <c r="A9" s="52"/>
      <c r="B9" s="54"/>
      <c r="C9" s="29" t="s">
        <v>8</v>
      </c>
      <c r="D9" s="16">
        <v>0</v>
      </c>
      <c r="E9" s="16">
        <v>0</v>
      </c>
      <c r="F9" s="16">
        <v>3</v>
      </c>
      <c r="G9" s="16">
        <v>0</v>
      </c>
      <c r="H9" s="16">
        <f t="shared" si="0"/>
        <v>3</v>
      </c>
      <c r="I9" s="14"/>
    </row>
    <row r="10" spans="1:9">
      <c r="A10" s="52"/>
      <c r="B10" s="54"/>
      <c r="C10" s="29" t="s">
        <v>9</v>
      </c>
      <c r="D10" s="16">
        <v>0</v>
      </c>
      <c r="E10" s="16">
        <v>0</v>
      </c>
      <c r="F10" s="16">
        <v>0</v>
      </c>
      <c r="G10" s="16">
        <v>0</v>
      </c>
      <c r="H10" s="16">
        <f t="shared" si="0"/>
        <v>0</v>
      </c>
      <c r="I10" s="14"/>
    </row>
    <row r="11" spans="1:9">
      <c r="A11" s="52"/>
      <c r="B11" s="54"/>
      <c r="C11" s="29" t="s">
        <v>10</v>
      </c>
      <c r="D11" s="16">
        <v>0</v>
      </c>
      <c r="E11" s="16">
        <v>0</v>
      </c>
      <c r="F11" s="16">
        <v>0</v>
      </c>
      <c r="G11" s="16">
        <v>0</v>
      </c>
      <c r="H11" s="16">
        <f t="shared" si="0"/>
        <v>0</v>
      </c>
      <c r="I11" s="14"/>
    </row>
    <row r="12" spans="1:9">
      <c r="A12" s="52"/>
      <c r="B12" s="54"/>
      <c r="C12" s="29" t="s">
        <v>13</v>
      </c>
      <c r="D12" s="16">
        <v>2</v>
      </c>
      <c r="E12" s="16">
        <v>8</v>
      </c>
      <c r="F12" s="16">
        <v>3</v>
      </c>
      <c r="G12" s="16">
        <v>8</v>
      </c>
      <c r="H12" s="16">
        <f t="shared" si="0"/>
        <v>21</v>
      </c>
      <c r="I12" s="14"/>
    </row>
    <row r="13" spans="1:9">
      <c r="A13" s="52"/>
      <c r="B13" s="54"/>
      <c r="C13" s="29" t="s">
        <v>14</v>
      </c>
      <c r="D13" s="16">
        <v>0</v>
      </c>
      <c r="E13" s="16">
        <v>2</v>
      </c>
      <c r="F13" s="16">
        <v>2</v>
      </c>
      <c r="G13" s="16">
        <v>3</v>
      </c>
      <c r="H13" s="16">
        <f>SUM(D13:G13)</f>
        <v>7</v>
      </c>
      <c r="I13" s="14"/>
    </row>
    <row r="14" spans="1:9">
      <c r="A14" s="52"/>
      <c r="B14" s="54"/>
      <c r="C14" s="29" t="s">
        <v>78</v>
      </c>
      <c r="D14" s="16">
        <v>0</v>
      </c>
      <c r="E14" s="16">
        <v>3</v>
      </c>
      <c r="F14" s="16">
        <v>0</v>
      </c>
      <c r="G14" s="16">
        <v>3</v>
      </c>
      <c r="H14" s="16">
        <f t="shared" si="0"/>
        <v>6</v>
      </c>
      <c r="I14" s="14"/>
    </row>
    <row r="15" spans="1:9">
      <c r="A15" s="52"/>
      <c r="B15" s="54"/>
      <c r="C15" s="29" t="s">
        <v>15</v>
      </c>
      <c r="D15" s="16">
        <v>0</v>
      </c>
      <c r="E15" s="16">
        <v>0</v>
      </c>
      <c r="F15" s="16">
        <v>0</v>
      </c>
      <c r="G15" s="16">
        <v>0</v>
      </c>
      <c r="H15" s="16">
        <f t="shared" si="0"/>
        <v>0</v>
      </c>
      <c r="I15" s="14"/>
    </row>
    <row r="16" spans="1:9">
      <c r="A16" s="52"/>
      <c r="B16" s="54"/>
      <c r="C16" s="29" t="s">
        <v>111</v>
      </c>
      <c r="D16" s="16">
        <v>0</v>
      </c>
      <c r="E16" s="16">
        <v>1</v>
      </c>
      <c r="F16" s="16">
        <v>0</v>
      </c>
      <c r="G16" s="16">
        <v>0</v>
      </c>
      <c r="H16" s="16">
        <f t="shared" si="0"/>
        <v>1</v>
      </c>
      <c r="I16" s="14"/>
    </row>
    <row r="17" spans="1:9">
      <c r="A17" s="52"/>
      <c r="B17" s="54" t="s">
        <v>16</v>
      </c>
      <c r="C17" s="29" t="s">
        <v>17</v>
      </c>
      <c r="D17" s="16">
        <v>2</v>
      </c>
      <c r="E17" s="16">
        <v>3</v>
      </c>
      <c r="F17" s="16">
        <v>1</v>
      </c>
      <c r="G17" s="16">
        <v>1</v>
      </c>
      <c r="H17" s="16">
        <f t="shared" si="0"/>
        <v>7</v>
      </c>
      <c r="I17" s="14"/>
    </row>
    <row r="18" spans="1:9">
      <c r="A18" s="52"/>
      <c r="B18" s="54"/>
      <c r="C18" s="29" t="s">
        <v>73</v>
      </c>
      <c r="D18" s="16">
        <v>3</v>
      </c>
      <c r="E18" s="16">
        <v>1</v>
      </c>
      <c r="F18" s="16">
        <v>8</v>
      </c>
      <c r="G18" s="16">
        <v>4</v>
      </c>
      <c r="H18" s="16">
        <f t="shared" si="0"/>
        <v>16</v>
      </c>
      <c r="I18" s="14"/>
    </row>
    <row r="19" spans="1:9">
      <c r="A19" s="52"/>
      <c r="B19" s="54"/>
      <c r="C19" s="29" t="s">
        <v>18</v>
      </c>
      <c r="D19" s="16">
        <v>6</v>
      </c>
      <c r="E19" s="16">
        <v>12</v>
      </c>
      <c r="F19" s="16">
        <v>4</v>
      </c>
      <c r="G19" s="16">
        <v>4</v>
      </c>
      <c r="H19" s="16">
        <f t="shared" si="0"/>
        <v>26</v>
      </c>
      <c r="I19" s="14"/>
    </row>
    <row r="20" spans="1:9">
      <c r="A20" s="52"/>
      <c r="B20" s="54"/>
      <c r="C20" s="29" t="s">
        <v>19</v>
      </c>
      <c r="D20" s="16">
        <v>0</v>
      </c>
      <c r="E20" s="16">
        <v>0</v>
      </c>
      <c r="F20" s="16">
        <v>0</v>
      </c>
      <c r="G20" s="16">
        <v>0</v>
      </c>
      <c r="H20" s="16">
        <f t="shared" si="0"/>
        <v>0</v>
      </c>
      <c r="I20" s="14"/>
    </row>
    <row r="21" spans="1:9">
      <c r="A21" s="52"/>
      <c r="B21" s="54"/>
      <c r="C21" s="29" t="s">
        <v>20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0"/>
        <v>0</v>
      </c>
      <c r="I21" s="14"/>
    </row>
    <row r="22" spans="1:9">
      <c r="A22" s="52"/>
      <c r="B22" s="54"/>
      <c r="C22" s="29" t="s">
        <v>21</v>
      </c>
      <c r="D22" s="16">
        <v>0</v>
      </c>
      <c r="E22" s="16">
        <v>0</v>
      </c>
      <c r="F22" s="16">
        <v>0</v>
      </c>
      <c r="G22" s="16">
        <v>0</v>
      </c>
      <c r="H22" s="16">
        <f t="shared" si="0"/>
        <v>0</v>
      </c>
      <c r="I22" s="14"/>
    </row>
    <row r="23" spans="1:9" ht="25.5">
      <c r="A23" s="52"/>
      <c r="B23" s="54" t="s">
        <v>66</v>
      </c>
      <c r="C23" s="29" t="s">
        <v>67</v>
      </c>
      <c r="D23" s="16">
        <v>9</v>
      </c>
      <c r="E23" s="16">
        <v>4</v>
      </c>
      <c r="F23" s="16">
        <v>9</v>
      </c>
      <c r="G23" s="16">
        <v>8</v>
      </c>
      <c r="H23" s="16">
        <f>SUM(D23:G23)</f>
        <v>30</v>
      </c>
      <c r="I23" s="14"/>
    </row>
    <row r="24" spans="1:9">
      <c r="A24" s="52"/>
      <c r="B24" s="54"/>
      <c r="C24" s="29" t="s">
        <v>68</v>
      </c>
      <c r="D24" s="16">
        <v>5</v>
      </c>
      <c r="E24" s="16">
        <v>10</v>
      </c>
      <c r="F24" s="16">
        <v>9</v>
      </c>
      <c r="G24" s="16">
        <v>13</v>
      </c>
      <c r="H24" s="16">
        <f>SUM(D24:G24)</f>
        <v>37</v>
      </c>
      <c r="I24" s="14"/>
    </row>
    <row r="25" spans="1:9">
      <c r="A25" s="52"/>
      <c r="B25" s="54"/>
      <c r="C25" s="29" t="s">
        <v>69</v>
      </c>
      <c r="D25" s="16">
        <v>15</v>
      </c>
      <c r="E25" s="16">
        <v>11</v>
      </c>
      <c r="F25" s="16">
        <v>42</v>
      </c>
      <c r="G25" s="16">
        <v>31</v>
      </c>
      <c r="H25" s="16">
        <f t="shared" ref="H25:H34" si="1">SUM(D25:G25)</f>
        <v>99</v>
      </c>
      <c r="I25" s="14"/>
    </row>
    <row r="26" spans="1:9">
      <c r="A26" s="52"/>
      <c r="B26" s="54"/>
      <c r="C26" s="29" t="s">
        <v>70</v>
      </c>
      <c r="D26" s="16"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4"/>
    </row>
    <row r="27" spans="1:9" ht="15.75" customHeight="1">
      <c r="A27" s="52"/>
      <c r="B27" s="54" t="s">
        <v>22</v>
      </c>
      <c r="C27" s="29" t="s">
        <v>23</v>
      </c>
      <c r="D27" s="16">
        <v>6</v>
      </c>
      <c r="E27" s="16">
        <v>1</v>
      </c>
      <c r="F27" s="16">
        <v>0</v>
      </c>
      <c r="G27" s="16">
        <v>2</v>
      </c>
      <c r="H27" s="16">
        <f t="shared" si="1"/>
        <v>9</v>
      </c>
      <c r="I27" s="14"/>
    </row>
    <row r="28" spans="1:9">
      <c r="A28" s="52"/>
      <c r="B28" s="54"/>
      <c r="C28" s="29" t="s">
        <v>24</v>
      </c>
      <c r="D28" s="16"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4"/>
    </row>
    <row r="29" spans="1:9">
      <c r="A29" s="52"/>
      <c r="B29" s="54"/>
      <c r="C29" s="29" t="s">
        <v>25</v>
      </c>
      <c r="D29" s="16">
        <v>0</v>
      </c>
      <c r="E29" s="16">
        <v>1</v>
      </c>
      <c r="F29" s="16">
        <v>0</v>
      </c>
      <c r="G29" s="16">
        <v>0</v>
      </c>
      <c r="H29" s="16">
        <f t="shared" si="1"/>
        <v>1</v>
      </c>
      <c r="I29" s="14"/>
    </row>
    <row r="30" spans="1:9">
      <c r="A30" s="52"/>
      <c r="B30" s="54"/>
      <c r="C30" s="29" t="s">
        <v>62</v>
      </c>
      <c r="D30" s="16">
        <v>3</v>
      </c>
      <c r="E30" s="16">
        <v>8</v>
      </c>
      <c r="F30" s="16">
        <v>2</v>
      </c>
      <c r="G30" s="16">
        <v>8</v>
      </c>
      <c r="H30" s="16">
        <f t="shared" si="1"/>
        <v>21</v>
      </c>
      <c r="I30" s="14"/>
    </row>
    <row r="31" spans="1:9">
      <c r="A31" s="52"/>
      <c r="B31" s="54"/>
      <c r="C31" s="29" t="s">
        <v>26</v>
      </c>
      <c r="D31" s="16"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4"/>
    </row>
    <row r="32" spans="1:9">
      <c r="A32" s="52"/>
      <c r="B32" s="54"/>
      <c r="C32" s="29" t="s">
        <v>27</v>
      </c>
      <c r="D32" s="16">
        <v>6</v>
      </c>
      <c r="E32" s="16">
        <v>8</v>
      </c>
      <c r="F32" s="16">
        <v>4</v>
      </c>
      <c r="G32" s="16">
        <v>16</v>
      </c>
      <c r="H32" s="16">
        <f t="shared" si="1"/>
        <v>34</v>
      </c>
      <c r="I32" s="14"/>
    </row>
    <row r="33" spans="1:11">
      <c r="A33" s="52"/>
      <c r="B33" s="54"/>
      <c r="C33" s="29" t="s">
        <v>105</v>
      </c>
      <c r="D33" s="16">
        <v>4</v>
      </c>
      <c r="E33" s="16">
        <v>7</v>
      </c>
      <c r="F33" s="16">
        <v>2</v>
      </c>
      <c r="G33" s="16">
        <v>4</v>
      </c>
      <c r="H33" s="16">
        <f t="shared" si="1"/>
        <v>17</v>
      </c>
      <c r="I33" s="14"/>
    </row>
    <row r="34" spans="1:11">
      <c r="A34" s="52"/>
      <c r="B34" s="54"/>
      <c r="C34" s="29" t="s">
        <v>106</v>
      </c>
      <c r="D34" s="16">
        <v>1</v>
      </c>
      <c r="E34" s="16">
        <v>2</v>
      </c>
      <c r="F34" s="16">
        <v>1</v>
      </c>
      <c r="G34" s="16">
        <v>0</v>
      </c>
      <c r="H34" s="16">
        <f t="shared" si="1"/>
        <v>4</v>
      </c>
      <c r="I34" s="14"/>
    </row>
    <row r="35" spans="1:11" ht="28.5" customHeight="1">
      <c r="A35" s="52"/>
      <c r="B35" s="54" t="s">
        <v>74</v>
      </c>
      <c r="C35" s="29" t="s">
        <v>75</v>
      </c>
      <c r="D35" s="16">
        <v>37</v>
      </c>
      <c r="E35" s="16">
        <v>52</v>
      </c>
      <c r="F35" s="16">
        <v>91</v>
      </c>
      <c r="G35" s="16">
        <v>93</v>
      </c>
      <c r="H35" s="16">
        <f>SUM(D35:G35)</f>
        <v>273</v>
      </c>
      <c r="I35" s="14"/>
      <c r="K35" s="9"/>
    </row>
    <row r="36" spans="1:11" ht="28.5" customHeight="1">
      <c r="A36" s="52"/>
      <c r="B36" s="54"/>
      <c r="C36" s="29" t="s">
        <v>76</v>
      </c>
      <c r="D36" s="16">
        <v>50</v>
      </c>
      <c r="E36" s="16">
        <v>57</v>
      </c>
      <c r="F36" s="16">
        <v>22</v>
      </c>
      <c r="G36" s="16">
        <v>56</v>
      </c>
      <c r="H36" s="16">
        <f>SUM(D36:G36)</f>
        <v>185</v>
      </c>
      <c r="I36" s="14"/>
      <c r="K36" s="9"/>
    </row>
    <row r="37" spans="1:11" ht="28.5" customHeight="1">
      <c r="A37" s="52"/>
      <c r="B37" s="54"/>
      <c r="C37" s="29" t="s">
        <v>77</v>
      </c>
      <c r="D37" s="16">
        <v>44</v>
      </c>
      <c r="E37" s="16">
        <v>54</v>
      </c>
      <c r="F37" s="16">
        <v>23</v>
      </c>
      <c r="G37" s="16">
        <v>15</v>
      </c>
      <c r="H37" s="16">
        <f>SUM(D37:G37)</f>
        <v>136</v>
      </c>
      <c r="I37" s="14"/>
      <c r="K37" s="9"/>
    </row>
    <row r="38" spans="1:11" ht="28.5" customHeight="1">
      <c r="A38" s="52" t="s">
        <v>81</v>
      </c>
      <c r="B38" s="54" t="s">
        <v>28</v>
      </c>
      <c r="C38" s="54"/>
      <c r="D38" s="16">
        <v>2</v>
      </c>
      <c r="E38" s="16">
        <v>5</v>
      </c>
      <c r="F38" s="16">
        <v>2</v>
      </c>
      <c r="G38" s="16">
        <v>0</v>
      </c>
      <c r="H38" s="16">
        <f t="shared" ref="H38:H40" si="2">SUM(D38:G38)</f>
        <v>9</v>
      </c>
      <c r="I38" s="14"/>
      <c r="K38" s="9"/>
    </row>
    <row r="39" spans="1:11" ht="28.5" customHeight="1">
      <c r="A39" s="52"/>
      <c r="B39" s="54" t="s">
        <v>29</v>
      </c>
      <c r="C39" s="54"/>
      <c r="D39" s="16">
        <v>44</v>
      </c>
      <c r="E39" s="16">
        <v>38</v>
      </c>
      <c r="F39" s="16">
        <v>39</v>
      </c>
      <c r="G39" s="16">
        <v>56</v>
      </c>
      <c r="H39" s="16">
        <f>SUM(D39:G39)</f>
        <v>177</v>
      </c>
      <c r="I39" s="14"/>
    </row>
    <row r="40" spans="1:11" ht="28.5" customHeight="1">
      <c r="A40" s="52"/>
      <c r="B40" s="54" t="s">
        <v>30</v>
      </c>
      <c r="C40" s="54"/>
      <c r="D40" s="16">
        <v>25</v>
      </c>
      <c r="E40" s="16">
        <v>1</v>
      </c>
      <c r="F40" s="16">
        <v>4</v>
      </c>
      <c r="G40" s="16">
        <v>3</v>
      </c>
      <c r="H40" s="16">
        <f t="shared" si="2"/>
        <v>33</v>
      </c>
      <c r="I40" s="14"/>
    </row>
    <row r="41" spans="1:11" ht="28.5" customHeight="1">
      <c r="A41" s="52" t="s">
        <v>109</v>
      </c>
      <c r="B41" s="54" t="s">
        <v>31</v>
      </c>
      <c r="C41" s="54"/>
      <c r="D41" s="16">
        <v>7</v>
      </c>
      <c r="E41" s="16">
        <v>10</v>
      </c>
      <c r="F41" s="16">
        <v>8</v>
      </c>
      <c r="G41" s="16">
        <v>15</v>
      </c>
      <c r="H41" s="16">
        <f t="shared" ref="H41:H52" si="3">SUM(D41:G41)</f>
        <v>40</v>
      </c>
      <c r="I41" s="14"/>
    </row>
    <row r="42" spans="1:11" ht="28.5" customHeight="1">
      <c r="A42" s="52"/>
      <c r="B42" s="54" t="s">
        <v>32</v>
      </c>
      <c r="C42" s="54"/>
      <c r="D42" s="16">
        <v>178</v>
      </c>
      <c r="E42" s="16">
        <v>755</v>
      </c>
      <c r="F42" s="16">
        <v>359</v>
      </c>
      <c r="G42" s="16">
        <v>421</v>
      </c>
      <c r="H42" s="16">
        <f t="shared" si="3"/>
        <v>1713</v>
      </c>
      <c r="I42" s="14"/>
    </row>
    <row r="43" spans="1:11" ht="28.5" customHeight="1">
      <c r="A43" s="52" t="s">
        <v>110</v>
      </c>
      <c r="B43" s="53" t="s">
        <v>96</v>
      </c>
      <c r="C43" s="53"/>
      <c r="D43" s="16">
        <v>60</v>
      </c>
      <c r="E43" s="16">
        <v>117</v>
      </c>
      <c r="F43" s="16">
        <v>96</v>
      </c>
      <c r="G43" s="16">
        <v>138</v>
      </c>
      <c r="H43" s="16">
        <f t="shared" si="3"/>
        <v>411</v>
      </c>
      <c r="I43" s="14"/>
    </row>
    <row r="44" spans="1:11" ht="28.5" customHeight="1">
      <c r="A44" s="52"/>
      <c r="B44" s="53" t="s">
        <v>97</v>
      </c>
      <c r="C44" s="53"/>
      <c r="D44" s="16">
        <v>60</v>
      </c>
      <c r="E44" s="16">
        <v>117</v>
      </c>
      <c r="F44" s="16">
        <v>96</v>
      </c>
      <c r="G44" s="16">
        <v>138</v>
      </c>
      <c r="H44" s="16">
        <f t="shared" si="3"/>
        <v>411</v>
      </c>
    </row>
    <row r="45" spans="1:11" ht="28.5" customHeight="1">
      <c r="A45" s="52"/>
      <c r="B45" s="53" t="s">
        <v>98</v>
      </c>
      <c r="C45" s="53"/>
      <c r="D45" s="16">
        <v>60</v>
      </c>
      <c r="E45" s="16">
        <v>117</v>
      </c>
      <c r="F45" s="16">
        <v>96</v>
      </c>
      <c r="G45" s="16">
        <v>138</v>
      </c>
      <c r="H45" s="16">
        <f t="shared" si="3"/>
        <v>411</v>
      </c>
    </row>
    <row r="46" spans="1:11" ht="28.5" customHeight="1">
      <c r="A46" s="52"/>
      <c r="B46" s="53" t="s">
        <v>99</v>
      </c>
      <c r="C46" s="53"/>
      <c r="D46" s="16">
        <v>60</v>
      </c>
      <c r="E46" s="16">
        <v>117</v>
      </c>
      <c r="F46" s="16">
        <v>96</v>
      </c>
      <c r="G46" s="16">
        <v>138</v>
      </c>
      <c r="H46" s="16">
        <f t="shared" si="3"/>
        <v>411</v>
      </c>
    </row>
    <row r="47" spans="1:11" ht="28.5" customHeight="1">
      <c r="A47" s="52"/>
      <c r="B47" s="53" t="s">
        <v>87</v>
      </c>
      <c r="C47" s="53"/>
      <c r="D47" s="16">
        <v>60</v>
      </c>
      <c r="E47" s="16">
        <v>117</v>
      </c>
      <c r="F47" s="16">
        <v>96</v>
      </c>
      <c r="G47" s="16">
        <v>138</v>
      </c>
      <c r="H47" s="16">
        <f t="shared" si="3"/>
        <v>411</v>
      </c>
    </row>
    <row r="48" spans="1:11" ht="30" customHeight="1">
      <c r="A48" s="52"/>
      <c r="B48" s="53" t="s">
        <v>100</v>
      </c>
      <c r="C48" s="53"/>
      <c r="D48" s="16">
        <v>60</v>
      </c>
      <c r="E48" s="16">
        <v>117</v>
      </c>
      <c r="F48" s="16">
        <v>96</v>
      </c>
      <c r="G48" s="16">
        <v>138</v>
      </c>
      <c r="H48" s="16">
        <f t="shared" si="3"/>
        <v>411</v>
      </c>
    </row>
    <row r="49" spans="1:8" ht="25.5" customHeight="1">
      <c r="A49" s="52"/>
      <c r="B49" s="53" t="s">
        <v>101</v>
      </c>
      <c r="C49" s="53"/>
      <c r="D49" s="16">
        <v>60</v>
      </c>
      <c r="E49" s="16">
        <v>117</v>
      </c>
      <c r="F49" s="16">
        <v>96</v>
      </c>
      <c r="G49" s="16">
        <v>138</v>
      </c>
      <c r="H49" s="16">
        <f t="shared" si="3"/>
        <v>411</v>
      </c>
    </row>
    <row r="50" spans="1:8" ht="27" customHeight="1">
      <c r="A50" s="52"/>
      <c r="B50" s="53" t="s">
        <v>102</v>
      </c>
      <c r="C50" s="53"/>
      <c r="D50" s="16">
        <v>60</v>
      </c>
      <c r="E50" s="16">
        <v>117</v>
      </c>
      <c r="F50" s="16">
        <v>96</v>
      </c>
      <c r="G50" s="16">
        <v>138</v>
      </c>
      <c r="H50" s="16">
        <f t="shared" si="3"/>
        <v>411</v>
      </c>
    </row>
    <row r="51" spans="1:8" ht="30.75" customHeight="1">
      <c r="A51" s="52"/>
      <c r="B51" s="53" t="s">
        <v>103</v>
      </c>
      <c r="C51" s="53"/>
      <c r="D51" s="16">
        <v>60</v>
      </c>
      <c r="E51" s="16">
        <v>117</v>
      </c>
      <c r="F51" s="16">
        <v>96</v>
      </c>
      <c r="G51" s="16">
        <v>138</v>
      </c>
      <c r="H51" s="16">
        <f t="shared" si="3"/>
        <v>411</v>
      </c>
    </row>
    <row r="52" spans="1:8" ht="30" customHeight="1">
      <c r="A52" s="52"/>
      <c r="B52" s="53" t="s">
        <v>104</v>
      </c>
      <c r="C52" s="53"/>
      <c r="D52" s="16">
        <v>60</v>
      </c>
      <c r="E52" s="16">
        <v>117</v>
      </c>
      <c r="F52" s="16">
        <v>96</v>
      </c>
      <c r="G52" s="16">
        <v>138</v>
      </c>
      <c r="H52" s="16">
        <f t="shared" si="3"/>
        <v>411</v>
      </c>
    </row>
    <row r="53" spans="1:8">
      <c r="A53" s="30"/>
      <c r="B53" s="30"/>
      <c r="C53" s="30"/>
      <c r="D53" s="30"/>
      <c r="E53" s="30"/>
      <c r="F53" s="30"/>
      <c r="G53" s="30"/>
      <c r="H53" s="30"/>
    </row>
    <row r="54" spans="1:8">
      <c r="A54" s="1"/>
      <c r="B54" s="1"/>
      <c r="D54" s="1"/>
      <c r="E54" s="1"/>
      <c r="F54" s="1"/>
      <c r="G54" s="1"/>
      <c r="H54" s="1"/>
    </row>
    <row r="55" spans="1:8" ht="16.5" thickBot="1">
      <c r="A55" s="1"/>
      <c r="B55" s="1"/>
      <c r="D55" s="1"/>
      <c r="E55" s="1"/>
      <c r="F55" s="1"/>
      <c r="G55" s="1"/>
      <c r="H55" s="1"/>
    </row>
    <row r="56" spans="1:8">
      <c r="A56" s="1"/>
      <c r="B56" s="1"/>
      <c r="E56" s="1"/>
      <c r="F56" s="1"/>
      <c r="G56" s="1"/>
      <c r="H56" s="1"/>
    </row>
    <row r="57" spans="1:8">
      <c r="A57" s="1"/>
      <c r="B57" s="1"/>
    </row>
  </sheetData>
  <mergeCells count="29">
    <mergeCell ref="B1:C1"/>
    <mergeCell ref="A43:A52"/>
    <mergeCell ref="B51:C51"/>
    <mergeCell ref="B52:C52"/>
    <mergeCell ref="B47:C47"/>
    <mergeCell ref="B42:C42"/>
    <mergeCell ref="B38:C38"/>
    <mergeCell ref="B39:C39"/>
    <mergeCell ref="B40:C40"/>
    <mergeCell ref="A41:A42"/>
    <mergeCell ref="A38:A40"/>
    <mergeCell ref="A3:A4"/>
    <mergeCell ref="B27:B34"/>
    <mergeCell ref="B3:C4"/>
    <mergeCell ref="B35:B37"/>
    <mergeCell ref="A2:H2"/>
    <mergeCell ref="A5:A37"/>
    <mergeCell ref="B49:C49"/>
    <mergeCell ref="B50:C50"/>
    <mergeCell ref="B41:C41"/>
    <mergeCell ref="D3:H3"/>
    <mergeCell ref="B17:B22"/>
    <mergeCell ref="B23:B26"/>
    <mergeCell ref="B43:C43"/>
    <mergeCell ref="B44:C44"/>
    <mergeCell ref="B45:C45"/>
    <mergeCell ref="B46:C46"/>
    <mergeCell ref="B48:C48"/>
    <mergeCell ref="B5:B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"/>
  <sheetViews>
    <sheetView zoomScale="80" zoomScaleNormal="80" workbookViewId="0">
      <selection activeCell="B23" sqref="B23"/>
    </sheetView>
  </sheetViews>
  <sheetFormatPr baseColWidth="10" defaultColWidth="10.85546875" defaultRowHeight="15"/>
  <cols>
    <col min="1" max="1" width="25.7109375" customWidth="1"/>
    <col min="2" max="2" width="90.42578125" customWidth="1"/>
    <col min="3" max="3" width="10.28515625" customWidth="1"/>
  </cols>
  <sheetData>
    <row r="1" spans="1:5">
      <c r="A1" s="57" t="s">
        <v>47</v>
      </c>
      <c r="B1" s="57"/>
      <c r="C1" s="57"/>
      <c r="D1" s="57"/>
      <c r="E1" s="57"/>
    </row>
    <row r="2" spans="1:5" ht="27" customHeight="1">
      <c r="A2" s="52" t="s">
        <v>179</v>
      </c>
      <c r="B2" s="52"/>
      <c r="C2" s="19"/>
      <c r="D2" s="19"/>
      <c r="E2" s="20"/>
    </row>
    <row r="3" spans="1:5" ht="36" customHeight="1">
      <c r="A3" s="11" t="s">
        <v>92</v>
      </c>
      <c r="B3" s="12" t="s">
        <v>49</v>
      </c>
      <c r="C3" s="21"/>
      <c r="D3" s="21"/>
      <c r="E3" s="20"/>
    </row>
    <row r="4" spans="1:5" ht="24" customHeight="1">
      <c r="A4" s="11" t="s">
        <v>176</v>
      </c>
      <c r="B4" s="12">
        <v>50</v>
      </c>
      <c r="C4" s="20"/>
      <c r="D4" s="23"/>
      <c r="E4" s="20"/>
    </row>
    <row r="5" spans="1:5" ht="24" customHeight="1">
      <c r="A5" s="11" t="s">
        <v>177</v>
      </c>
      <c r="B5" s="12">
        <v>73</v>
      </c>
      <c r="C5" s="20"/>
      <c r="D5" s="23"/>
      <c r="E5" s="20"/>
    </row>
    <row r="6" spans="1:5" ht="24" customHeight="1">
      <c r="A6" s="11" t="s">
        <v>178</v>
      </c>
      <c r="B6" s="12">
        <v>15</v>
      </c>
      <c r="C6" s="20"/>
      <c r="D6" s="23"/>
      <c r="E6" s="20"/>
    </row>
    <row r="7" spans="1:5" ht="15" customHeight="1">
      <c r="A7" s="11" t="s">
        <v>1</v>
      </c>
      <c r="B7" s="12">
        <f>SUM(B4:B6)</f>
        <v>138</v>
      </c>
      <c r="C7" s="20"/>
      <c r="D7" s="23"/>
      <c r="E7" s="20"/>
    </row>
    <row r="8" spans="1:5" ht="15" customHeight="1">
      <c r="A8" s="59" t="s">
        <v>148</v>
      </c>
      <c r="B8" s="59"/>
      <c r="C8" s="20"/>
      <c r="D8" s="20"/>
      <c r="E8" s="20"/>
    </row>
    <row r="9" spans="1:5" ht="15" customHeight="1">
      <c r="A9" s="59"/>
      <c r="B9" s="59"/>
      <c r="C9" s="59"/>
      <c r="D9" s="20"/>
      <c r="E9" s="20"/>
    </row>
    <row r="10" spans="1:5" ht="15" customHeight="1"/>
    <row r="11" spans="1:5" ht="15" customHeight="1"/>
    <row r="12" spans="1:5" ht="15" customHeight="1"/>
    <row r="13" spans="1:5" ht="15" customHeight="1"/>
    <row r="14" spans="1:5" ht="15" customHeight="1"/>
    <row r="15" spans="1:5" ht="15" customHeight="1"/>
    <row r="16" spans="1: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4">
    <mergeCell ref="A9:C9"/>
    <mergeCell ref="A1:E1"/>
    <mergeCell ref="A2:B2"/>
    <mergeCell ref="A8:B8"/>
  </mergeCells>
  <phoneticPr fontId="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6"/>
  <sheetViews>
    <sheetView zoomScaleNormal="100" workbookViewId="0">
      <selection sqref="A1:B1"/>
    </sheetView>
  </sheetViews>
  <sheetFormatPr baseColWidth="10" defaultColWidth="10.85546875" defaultRowHeight="15"/>
  <cols>
    <col min="1" max="1" width="41.140625" customWidth="1"/>
    <col min="2" max="2" width="24.42578125" customWidth="1"/>
  </cols>
  <sheetData>
    <row r="1" spans="1:28" ht="30" customHeight="1">
      <c r="A1" s="57" t="s">
        <v>47</v>
      </c>
      <c r="B1" s="57"/>
      <c r="C1" s="4"/>
      <c r="D1" s="4"/>
      <c r="E1" s="4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66.75" customHeight="1">
      <c r="A2" s="52" t="s">
        <v>180</v>
      </c>
      <c r="B2" s="52"/>
      <c r="C2" s="7"/>
      <c r="D2" s="7"/>
      <c r="E2" s="1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>
      <c r="A3" s="11" t="s">
        <v>93</v>
      </c>
      <c r="B3" s="12" t="s">
        <v>49</v>
      </c>
      <c r="C3" s="8"/>
      <c r="D3" s="8"/>
      <c r="E3" s="1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>
      <c r="A4" s="11" t="s">
        <v>94</v>
      </c>
      <c r="B4" s="12">
        <v>0</v>
      </c>
      <c r="C4" s="1"/>
      <c r="D4" s="5"/>
      <c r="E4" s="1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>
      <c r="A5" s="11" t="s">
        <v>95</v>
      </c>
      <c r="B5" s="12">
        <v>33</v>
      </c>
      <c r="C5" s="1"/>
      <c r="D5" s="5"/>
      <c r="E5" s="1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>
      <c r="A6" s="11" t="s">
        <v>184</v>
      </c>
      <c r="B6" s="12">
        <v>1</v>
      </c>
      <c r="C6" s="1"/>
      <c r="D6" s="5"/>
      <c r="E6" s="1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>
      <c r="A7" s="11" t="s">
        <v>107</v>
      </c>
      <c r="B7" s="12">
        <v>3</v>
      </c>
      <c r="C7" s="1"/>
      <c r="D7" s="5"/>
      <c r="E7" s="1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>
      <c r="A8" s="11" t="s">
        <v>108</v>
      </c>
      <c r="B8" s="12">
        <v>1</v>
      </c>
      <c r="C8" s="1"/>
      <c r="D8" s="5"/>
      <c r="E8" s="1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>
      <c r="A9" s="11" t="s">
        <v>52</v>
      </c>
      <c r="B9" s="12">
        <v>1</v>
      </c>
      <c r="C9" s="1"/>
      <c r="D9" s="5"/>
      <c r="E9" s="1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1:28">
      <c r="A10" s="11" t="s">
        <v>115</v>
      </c>
      <c r="B10" s="12">
        <v>0</v>
      </c>
      <c r="C10" s="1"/>
      <c r="D10" s="5"/>
      <c r="E10" s="1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</row>
    <row r="11" spans="1:28">
      <c r="A11" s="11" t="s">
        <v>1</v>
      </c>
      <c r="B11" s="12">
        <f>SUM(B4:B10)</f>
        <v>39</v>
      </c>
      <c r="C11" s="1"/>
      <c r="D11" s="5"/>
      <c r="E11" s="1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28" ht="28.5" customHeight="1">
      <c r="A12" s="59" t="s">
        <v>148</v>
      </c>
      <c r="B12" s="59"/>
      <c r="C12" s="1"/>
      <c r="D12" s="1"/>
      <c r="E12" s="1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8"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18:28"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18:28"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8:28"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8:28"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8:28"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8:28"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8:28"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8:28"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8:28"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8:28"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</sheetData>
  <mergeCells count="4">
    <mergeCell ref="R1:AB26"/>
    <mergeCell ref="A2:B2"/>
    <mergeCell ref="A12:B12"/>
    <mergeCell ref="A1:B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5"/>
  <sheetViews>
    <sheetView workbookViewId="0">
      <selection activeCell="A11" sqref="A11"/>
    </sheetView>
  </sheetViews>
  <sheetFormatPr baseColWidth="10" defaultColWidth="10.85546875" defaultRowHeight="15"/>
  <cols>
    <col min="1" max="1" width="51" customWidth="1"/>
    <col min="2" max="2" width="42.7109375" customWidth="1"/>
    <col min="3" max="5" width="11.42578125" customWidth="1"/>
  </cols>
  <sheetData>
    <row r="1" spans="1:5">
      <c r="A1" s="57" t="s">
        <v>47</v>
      </c>
      <c r="B1" s="57"/>
      <c r="C1" s="25"/>
      <c r="D1" s="25"/>
      <c r="E1" s="25"/>
    </row>
    <row r="2" spans="1:5" ht="48.75" customHeight="1">
      <c r="A2" s="52" t="s">
        <v>181</v>
      </c>
      <c r="B2" s="58"/>
      <c r="C2" s="19"/>
      <c r="D2" s="19"/>
      <c r="E2" s="20"/>
    </row>
    <row r="3" spans="1:5" ht="14.25" customHeight="1">
      <c r="A3" s="11" t="s">
        <v>88</v>
      </c>
      <c r="B3" s="12" t="s">
        <v>49</v>
      </c>
      <c r="C3" s="21"/>
      <c r="D3" s="21"/>
      <c r="E3" s="20"/>
    </row>
    <row r="4" spans="1:5" ht="30" customHeight="1">
      <c r="A4" s="22" t="s">
        <v>89</v>
      </c>
      <c r="B4" s="12">
        <v>33</v>
      </c>
      <c r="C4" s="20"/>
      <c r="D4" s="23"/>
      <c r="E4" s="20"/>
    </row>
    <row r="5" spans="1:5">
      <c r="A5" s="22" t="s">
        <v>90</v>
      </c>
      <c r="B5" s="12">
        <v>32</v>
      </c>
      <c r="C5" s="20"/>
      <c r="D5" s="23"/>
      <c r="E5" s="20"/>
    </row>
    <row r="6" spans="1:5" ht="15" customHeight="1">
      <c r="A6" s="22" t="s">
        <v>91</v>
      </c>
      <c r="B6" s="12">
        <v>62</v>
      </c>
      <c r="C6" s="20"/>
      <c r="D6" s="23"/>
      <c r="E6" s="20"/>
    </row>
    <row r="7" spans="1:5" ht="15" customHeight="1">
      <c r="A7" s="22" t="s">
        <v>116</v>
      </c>
      <c r="B7" s="12">
        <v>0</v>
      </c>
      <c r="C7" s="20"/>
      <c r="D7" s="23"/>
      <c r="E7" s="20"/>
    </row>
    <row r="8" spans="1:5">
      <c r="A8" s="22" t="s">
        <v>115</v>
      </c>
      <c r="B8" s="12">
        <v>11</v>
      </c>
      <c r="C8" s="20"/>
      <c r="D8" s="23"/>
      <c r="E8" s="20"/>
    </row>
    <row r="9" spans="1:5">
      <c r="A9" s="11" t="s">
        <v>1</v>
      </c>
      <c r="B9" s="12">
        <f>SUM(B4:B8)</f>
        <v>138</v>
      </c>
      <c r="C9" s="20"/>
      <c r="D9" s="23"/>
      <c r="E9" s="20"/>
    </row>
    <row r="10" spans="1:5">
      <c r="A10" s="20"/>
      <c r="B10" s="20"/>
      <c r="C10" s="20"/>
      <c r="D10" s="20"/>
      <c r="E10" s="20"/>
    </row>
    <row r="11" spans="1:5">
      <c r="A11" s="20"/>
      <c r="B11" s="20"/>
      <c r="C11" s="20"/>
      <c r="D11" s="20"/>
      <c r="E11" s="20"/>
    </row>
    <row r="12" spans="1:5">
      <c r="A12" s="20"/>
      <c r="B12" s="20"/>
      <c r="C12" s="20"/>
      <c r="D12" s="20"/>
      <c r="E12" s="20"/>
    </row>
    <row r="13" spans="1:5">
      <c r="A13" s="20"/>
      <c r="B13" s="20"/>
      <c r="C13" s="20"/>
      <c r="D13" s="20"/>
      <c r="E13" s="20"/>
    </row>
    <row r="14" spans="1:5">
      <c r="A14" s="20"/>
      <c r="B14" s="20"/>
      <c r="C14" s="20"/>
      <c r="D14" s="20"/>
      <c r="E14" s="20"/>
    </row>
    <row r="15" spans="1:5">
      <c r="A15" s="20"/>
      <c r="B15" s="20"/>
      <c r="C15" s="20"/>
      <c r="D15" s="20"/>
      <c r="E15" s="20"/>
    </row>
  </sheetData>
  <mergeCells count="2">
    <mergeCell ref="A2:B2"/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0"/>
  <sheetViews>
    <sheetView workbookViewId="0">
      <selection activeCell="A10" sqref="A10"/>
    </sheetView>
  </sheetViews>
  <sheetFormatPr baseColWidth="10" defaultColWidth="10.85546875" defaultRowHeight="15"/>
  <cols>
    <col min="1" max="1" width="59.28515625" customWidth="1"/>
    <col min="2" max="2" width="24.85546875" customWidth="1"/>
  </cols>
  <sheetData>
    <row r="1" spans="1:2">
      <c r="A1" s="57" t="s">
        <v>47</v>
      </c>
      <c r="B1" s="57"/>
    </row>
    <row r="2" spans="1:2" ht="22.5" customHeight="1">
      <c r="A2" s="52" t="s">
        <v>182</v>
      </c>
      <c r="B2" s="52"/>
    </row>
    <row r="3" spans="1:2">
      <c r="A3" s="11" t="s">
        <v>92</v>
      </c>
      <c r="B3" s="16" t="s">
        <v>49</v>
      </c>
    </row>
    <row r="4" spans="1:2">
      <c r="A4" s="11" t="s">
        <v>176</v>
      </c>
      <c r="B4" s="16">
        <v>6</v>
      </c>
    </row>
    <row r="5" spans="1:2">
      <c r="A5" s="11" t="s">
        <v>185</v>
      </c>
      <c r="B5" s="16">
        <v>30</v>
      </c>
    </row>
    <row r="6" spans="1:2">
      <c r="A6" s="11" t="s">
        <v>183</v>
      </c>
      <c r="B6" s="16">
        <v>3</v>
      </c>
    </row>
    <row r="7" spans="1:2">
      <c r="A7" s="11" t="s">
        <v>1</v>
      </c>
      <c r="B7" s="16">
        <f>SUM(B4:B6)</f>
        <v>39</v>
      </c>
    </row>
    <row r="8" spans="1:2" ht="25.5" customHeight="1">
      <c r="A8" s="59" t="s">
        <v>148</v>
      </c>
      <c r="B8" s="59"/>
    </row>
    <row r="9" spans="1:2">
      <c r="A9" s="20"/>
      <c r="B9" s="20"/>
    </row>
    <row r="10" spans="1:2">
      <c r="A10" s="24"/>
      <c r="B10" s="24"/>
    </row>
  </sheetData>
  <mergeCells count="3">
    <mergeCell ref="A1:B1"/>
    <mergeCell ref="A2:B2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zoomScale="84" zoomScaleNormal="84" workbookViewId="0">
      <selection activeCell="A24" sqref="A24"/>
    </sheetView>
  </sheetViews>
  <sheetFormatPr baseColWidth="10" defaultColWidth="0" defaultRowHeight="15"/>
  <cols>
    <col min="1" max="1" width="48.42578125" style="1" customWidth="1"/>
    <col min="2" max="2" width="34.425781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25.5" customHeight="1">
      <c r="A1" s="55" t="s">
        <v>47</v>
      </c>
      <c r="B1" s="55"/>
      <c r="C1" s="55"/>
      <c r="D1" s="55"/>
      <c r="E1" s="55"/>
      <c r="F1" s="55"/>
      <c r="G1" s="55"/>
      <c r="H1" s="55"/>
    </row>
    <row r="2" spans="1:8" ht="27" customHeight="1">
      <c r="A2" s="57" t="s">
        <v>37</v>
      </c>
      <c r="B2" s="57"/>
      <c r="C2" s="57"/>
      <c r="D2" s="57"/>
      <c r="E2" s="57"/>
      <c r="F2" s="57"/>
      <c r="G2" s="57"/>
      <c r="H2" s="57"/>
    </row>
    <row r="3" spans="1:8">
      <c r="A3" s="52" t="s">
        <v>36</v>
      </c>
      <c r="B3" s="52" t="s">
        <v>0</v>
      </c>
      <c r="C3" s="52"/>
      <c r="D3" s="52">
        <v>2023</v>
      </c>
      <c r="E3" s="52"/>
      <c r="F3" s="52"/>
      <c r="G3" s="52"/>
      <c r="H3" s="52"/>
    </row>
    <row r="4" spans="1:8">
      <c r="A4" s="52"/>
      <c r="B4" s="52"/>
      <c r="C4" s="52"/>
      <c r="D4" s="16" t="s">
        <v>43</v>
      </c>
      <c r="E4" s="16" t="s">
        <v>44</v>
      </c>
      <c r="F4" s="16" t="s">
        <v>45</v>
      </c>
      <c r="G4" s="16" t="s">
        <v>46</v>
      </c>
      <c r="H4" s="16" t="s">
        <v>1</v>
      </c>
    </row>
    <row r="5" spans="1:8" ht="15" customHeight="1">
      <c r="A5" s="58" t="s">
        <v>79</v>
      </c>
      <c r="B5" s="52" t="s">
        <v>2</v>
      </c>
      <c r="C5" s="29" t="s">
        <v>3</v>
      </c>
      <c r="D5" s="16">
        <v>0</v>
      </c>
      <c r="E5" s="16">
        <v>1</v>
      </c>
      <c r="F5" s="16">
        <v>4</v>
      </c>
      <c r="G5" s="16">
        <v>0</v>
      </c>
      <c r="H5" s="16">
        <f t="shared" ref="H5:H17" si="0">SUM(D5:G5)</f>
        <v>5</v>
      </c>
    </row>
    <row r="6" spans="1:8">
      <c r="A6" s="58"/>
      <c r="B6" s="52"/>
      <c r="C6" s="29" t="s">
        <v>5</v>
      </c>
      <c r="D6" s="16">
        <v>5</v>
      </c>
      <c r="E6" s="16">
        <v>8</v>
      </c>
      <c r="F6" s="16">
        <v>13</v>
      </c>
      <c r="G6" s="16">
        <v>4</v>
      </c>
      <c r="H6" s="16">
        <f t="shared" si="0"/>
        <v>30</v>
      </c>
    </row>
    <row r="7" spans="1:8">
      <c r="A7" s="58"/>
      <c r="B7" s="52"/>
      <c r="C7" s="29" t="s">
        <v>6</v>
      </c>
      <c r="D7" s="16">
        <v>21</v>
      </c>
      <c r="E7" s="16">
        <v>18</v>
      </c>
      <c r="F7" s="16">
        <v>15</v>
      </c>
      <c r="G7" s="16">
        <v>13</v>
      </c>
      <c r="H7" s="16">
        <f>SUM(D7:G7)</f>
        <v>67</v>
      </c>
    </row>
    <row r="8" spans="1:8">
      <c r="A8" s="58"/>
      <c r="B8" s="52"/>
      <c r="C8" s="29" t="s">
        <v>7</v>
      </c>
      <c r="D8" s="16">
        <v>0</v>
      </c>
      <c r="E8" s="16">
        <v>0</v>
      </c>
      <c r="F8" s="16">
        <v>0</v>
      </c>
      <c r="G8" s="16">
        <v>0</v>
      </c>
      <c r="H8" s="16">
        <f t="shared" si="0"/>
        <v>0</v>
      </c>
    </row>
    <row r="9" spans="1:8">
      <c r="A9" s="58"/>
      <c r="B9" s="52"/>
      <c r="C9" s="29" t="s">
        <v>8</v>
      </c>
      <c r="D9" s="16">
        <v>0</v>
      </c>
      <c r="E9" s="16">
        <v>0</v>
      </c>
      <c r="F9" s="16">
        <v>3</v>
      </c>
      <c r="G9" s="16">
        <v>0</v>
      </c>
      <c r="H9" s="16">
        <f t="shared" si="0"/>
        <v>3</v>
      </c>
    </row>
    <row r="10" spans="1:8">
      <c r="A10" s="58"/>
      <c r="B10" s="52"/>
      <c r="C10" s="29" t="s">
        <v>9</v>
      </c>
      <c r="D10" s="16">
        <v>0</v>
      </c>
      <c r="E10" s="16">
        <v>0</v>
      </c>
      <c r="F10" s="16">
        <v>0</v>
      </c>
      <c r="G10" s="16">
        <v>0</v>
      </c>
      <c r="H10" s="16">
        <f t="shared" si="0"/>
        <v>0</v>
      </c>
    </row>
    <row r="11" spans="1:8">
      <c r="A11" s="58"/>
      <c r="B11" s="52"/>
      <c r="C11" s="29" t="s">
        <v>10</v>
      </c>
      <c r="D11" s="16">
        <v>0</v>
      </c>
      <c r="E11" s="16">
        <v>0</v>
      </c>
      <c r="F11" s="16">
        <v>0</v>
      </c>
      <c r="G11" s="16">
        <v>0</v>
      </c>
      <c r="H11" s="16">
        <f t="shared" si="0"/>
        <v>0</v>
      </c>
    </row>
    <row r="12" spans="1:8">
      <c r="A12" s="58"/>
      <c r="B12" s="52"/>
      <c r="C12" s="29" t="s">
        <v>12</v>
      </c>
      <c r="D12" s="16">
        <v>0</v>
      </c>
      <c r="E12" s="16">
        <v>0</v>
      </c>
      <c r="F12" s="16">
        <v>0</v>
      </c>
      <c r="G12" s="16">
        <v>0</v>
      </c>
      <c r="H12" s="16">
        <f t="shared" si="0"/>
        <v>0</v>
      </c>
    </row>
    <row r="13" spans="1:8">
      <c r="A13" s="58"/>
      <c r="B13" s="52"/>
      <c r="C13" s="29" t="s">
        <v>13</v>
      </c>
      <c r="D13" s="16">
        <v>2</v>
      </c>
      <c r="E13" s="16">
        <v>8</v>
      </c>
      <c r="F13" s="16">
        <v>3</v>
      </c>
      <c r="G13" s="16">
        <v>8</v>
      </c>
      <c r="H13" s="16">
        <f t="shared" si="0"/>
        <v>21</v>
      </c>
    </row>
    <row r="14" spans="1:8">
      <c r="A14" s="58"/>
      <c r="B14" s="52"/>
      <c r="C14" s="29" t="s">
        <v>14</v>
      </c>
      <c r="D14" s="16">
        <v>0</v>
      </c>
      <c r="E14" s="16">
        <v>2</v>
      </c>
      <c r="F14" s="16">
        <v>2</v>
      </c>
      <c r="G14" s="16">
        <v>3</v>
      </c>
      <c r="H14" s="16">
        <f t="shared" si="0"/>
        <v>7</v>
      </c>
    </row>
    <row r="15" spans="1:8">
      <c r="A15" s="58"/>
      <c r="B15" s="52"/>
      <c r="C15" s="29" t="s">
        <v>78</v>
      </c>
      <c r="D15" s="16">
        <v>0</v>
      </c>
      <c r="E15" s="16">
        <v>3</v>
      </c>
      <c r="F15" s="16">
        <v>0</v>
      </c>
      <c r="G15" s="16">
        <v>3</v>
      </c>
      <c r="H15" s="16">
        <f t="shared" si="0"/>
        <v>6</v>
      </c>
    </row>
    <row r="16" spans="1:8" ht="12.75" customHeight="1">
      <c r="A16" s="58"/>
      <c r="B16" s="52"/>
      <c r="C16" s="29" t="s">
        <v>15</v>
      </c>
      <c r="D16" s="16">
        <v>0</v>
      </c>
      <c r="E16" s="16">
        <v>0</v>
      </c>
      <c r="F16" s="16">
        <v>0</v>
      </c>
      <c r="G16" s="16">
        <v>0</v>
      </c>
      <c r="H16" s="16">
        <f t="shared" si="0"/>
        <v>0</v>
      </c>
    </row>
    <row r="17" spans="1:8" ht="12.75" customHeight="1">
      <c r="A17" s="58"/>
      <c r="B17" s="52"/>
      <c r="C17" s="29" t="s">
        <v>112</v>
      </c>
      <c r="D17" s="16">
        <v>0</v>
      </c>
      <c r="E17" s="16">
        <v>1</v>
      </c>
      <c r="F17" s="16">
        <v>0</v>
      </c>
      <c r="G17" s="16">
        <v>0</v>
      </c>
      <c r="H17" s="16">
        <f t="shared" si="0"/>
        <v>1</v>
      </c>
    </row>
    <row r="18" spans="1:8" s="2" customFormat="1" ht="38.25" customHeight="1">
      <c r="A18" s="21"/>
      <c r="B18" s="21"/>
      <c r="C18" s="20"/>
      <c r="D18" s="21"/>
      <c r="E18" s="21"/>
      <c r="F18" s="21"/>
      <c r="G18" s="21"/>
      <c r="H18" s="21"/>
    </row>
    <row r="19" spans="1:8" s="2" customFormat="1" ht="21.75" customHeight="1">
      <c r="A19" s="52" t="s">
        <v>149</v>
      </c>
      <c r="B19" s="52"/>
      <c r="C19" s="21"/>
      <c r="D19" s="21"/>
      <c r="E19" s="21"/>
      <c r="F19" s="21"/>
      <c r="G19" s="21"/>
      <c r="H19" s="21"/>
    </row>
    <row r="20" spans="1:8" ht="21" customHeight="1">
      <c r="A20" s="16" t="s">
        <v>38</v>
      </c>
      <c r="B20" s="16" t="s">
        <v>1</v>
      </c>
      <c r="C20" s="21"/>
      <c r="D20" s="20"/>
      <c r="E20" s="20"/>
      <c r="F20" s="20"/>
      <c r="G20" s="20"/>
      <c r="H20" s="20"/>
    </row>
    <row r="21" spans="1:8" ht="21" customHeight="1">
      <c r="A21" s="29" t="s">
        <v>3</v>
      </c>
      <c r="B21" s="16">
        <v>0</v>
      </c>
      <c r="C21" s="20"/>
      <c r="D21" s="20"/>
      <c r="E21" s="20"/>
      <c r="F21" s="20"/>
      <c r="G21" s="20"/>
      <c r="H21" s="20"/>
    </row>
    <row r="22" spans="1:8" ht="21" customHeight="1">
      <c r="A22" s="29" t="s">
        <v>4</v>
      </c>
      <c r="B22" s="16">
        <v>0</v>
      </c>
      <c r="C22" s="20"/>
      <c r="D22" s="20"/>
      <c r="E22" s="20"/>
      <c r="F22" s="20"/>
      <c r="G22" s="20"/>
      <c r="H22" s="20"/>
    </row>
    <row r="23" spans="1:8" ht="21" customHeight="1">
      <c r="A23" s="29" t="s">
        <v>5</v>
      </c>
      <c r="B23" s="16">
        <v>4</v>
      </c>
      <c r="C23" s="20"/>
      <c r="D23" s="20"/>
      <c r="E23" s="20"/>
      <c r="F23" s="20"/>
      <c r="G23" s="20"/>
      <c r="H23" s="20"/>
    </row>
    <row r="24" spans="1:8" ht="21" customHeight="1">
      <c r="A24" s="29" t="s">
        <v>6</v>
      </c>
      <c r="B24" s="16">
        <v>13</v>
      </c>
      <c r="C24" s="20"/>
      <c r="D24" s="20"/>
      <c r="E24" s="20"/>
      <c r="F24" s="20"/>
      <c r="G24" s="20"/>
      <c r="H24" s="20"/>
    </row>
    <row r="25" spans="1:8" ht="21" customHeight="1">
      <c r="A25" s="29" t="s">
        <v>7</v>
      </c>
      <c r="B25" s="16">
        <v>0</v>
      </c>
      <c r="C25" s="20"/>
      <c r="D25" s="20"/>
      <c r="E25" s="20"/>
      <c r="F25" s="20"/>
      <c r="G25" s="20"/>
      <c r="H25" s="20"/>
    </row>
    <row r="26" spans="1:8" ht="21" customHeight="1">
      <c r="A26" s="29" t="s">
        <v>8</v>
      </c>
      <c r="B26" s="16">
        <v>0</v>
      </c>
      <c r="C26" s="20"/>
      <c r="D26" s="20"/>
      <c r="E26" s="20"/>
      <c r="F26" s="20"/>
      <c r="G26" s="20"/>
      <c r="H26" s="20"/>
    </row>
    <row r="27" spans="1:8" ht="21" customHeight="1">
      <c r="A27" s="29" t="s">
        <v>9</v>
      </c>
      <c r="B27" s="16">
        <v>0</v>
      </c>
      <c r="C27" s="20"/>
      <c r="D27" s="20"/>
      <c r="E27" s="20"/>
      <c r="F27" s="20"/>
      <c r="G27" s="20"/>
      <c r="H27" s="20"/>
    </row>
    <row r="28" spans="1:8" ht="21" customHeight="1">
      <c r="A28" s="29" t="s">
        <v>10</v>
      </c>
      <c r="B28" s="16">
        <v>0</v>
      </c>
      <c r="C28" s="20"/>
      <c r="D28" s="20"/>
      <c r="E28" s="20"/>
      <c r="F28" s="20"/>
      <c r="G28" s="20"/>
      <c r="H28" s="20"/>
    </row>
    <row r="29" spans="1:8" ht="21" customHeight="1">
      <c r="A29" s="29" t="s">
        <v>11</v>
      </c>
      <c r="B29" s="16">
        <v>0</v>
      </c>
      <c r="C29" s="20"/>
      <c r="D29" s="20"/>
      <c r="E29" s="20"/>
      <c r="F29" s="20"/>
      <c r="G29" s="20"/>
      <c r="H29" s="20"/>
    </row>
    <row r="30" spans="1:8" ht="21" customHeight="1">
      <c r="A30" s="29" t="s">
        <v>12</v>
      </c>
      <c r="B30" s="16">
        <v>0</v>
      </c>
      <c r="C30" s="20"/>
      <c r="D30" s="20"/>
      <c r="E30" s="20"/>
      <c r="F30" s="20"/>
      <c r="G30" s="20"/>
      <c r="H30" s="20"/>
    </row>
    <row r="31" spans="1:8" ht="21" customHeight="1">
      <c r="A31" s="29" t="s">
        <v>13</v>
      </c>
      <c r="B31" s="16">
        <v>8</v>
      </c>
      <c r="C31" s="20"/>
      <c r="D31" s="20"/>
      <c r="E31" s="20"/>
      <c r="F31" s="20"/>
      <c r="G31" s="20"/>
      <c r="H31" s="20"/>
    </row>
    <row r="32" spans="1:8" ht="21" customHeight="1">
      <c r="A32" s="29" t="s">
        <v>14</v>
      </c>
      <c r="B32" s="16">
        <v>3</v>
      </c>
      <c r="C32" s="20"/>
      <c r="D32" s="20"/>
      <c r="E32" s="20"/>
      <c r="F32" s="20"/>
      <c r="G32" s="20"/>
      <c r="H32" s="20"/>
    </row>
    <row r="33" spans="1:8" ht="21" customHeight="1">
      <c r="A33" s="29" t="s">
        <v>78</v>
      </c>
      <c r="B33" s="16">
        <v>3</v>
      </c>
      <c r="C33" s="20"/>
      <c r="D33" s="20"/>
      <c r="E33" s="20"/>
      <c r="F33" s="20"/>
      <c r="G33" s="20"/>
      <c r="H33" s="20"/>
    </row>
    <row r="34" spans="1:8">
      <c r="A34" s="29" t="s">
        <v>15</v>
      </c>
      <c r="B34" s="16">
        <v>0</v>
      </c>
      <c r="C34" s="20"/>
      <c r="D34" s="20"/>
      <c r="E34" s="20"/>
      <c r="F34" s="20"/>
      <c r="G34" s="20"/>
      <c r="H34" s="20"/>
    </row>
    <row r="35" spans="1:8">
      <c r="A35" s="29" t="s">
        <v>112</v>
      </c>
      <c r="B35" s="16">
        <v>0</v>
      </c>
      <c r="C35" s="20"/>
      <c r="D35" s="20"/>
      <c r="E35" s="20"/>
      <c r="F35" s="20"/>
      <c r="G35" s="20"/>
      <c r="H35" s="20"/>
    </row>
    <row r="36" spans="1:8">
      <c r="A36" s="22" t="s">
        <v>1</v>
      </c>
      <c r="B36" s="16">
        <f>SUM(B21:B35)</f>
        <v>31</v>
      </c>
      <c r="C36" s="20"/>
      <c r="D36" s="20"/>
      <c r="E36" s="20"/>
      <c r="F36" s="20"/>
      <c r="G36" s="20"/>
      <c r="H36" s="20"/>
    </row>
    <row r="37" spans="1:8">
      <c r="A37" s="56" t="s">
        <v>145</v>
      </c>
      <c r="B37" s="56"/>
      <c r="C37" s="20"/>
      <c r="D37" s="20"/>
      <c r="E37" s="20"/>
      <c r="F37" s="20"/>
      <c r="G37" s="20"/>
      <c r="H37" s="20"/>
    </row>
    <row r="38" spans="1:8">
      <c r="A38" s="20"/>
      <c r="B38" s="20"/>
      <c r="C38" s="20"/>
      <c r="D38" s="20"/>
      <c r="E38" s="20"/>
      <c r="F38" s="20"/>
      <c r="G38" s="20"/>
      <c r="H38" s="20"/>
    </row>
    <row r="39" spans="1:8">
      <c r="A39" s="30"/>
      <c r="B39" s="30"/>
      <c r="C39" s="30"/>
      <c r="D39" s="30"/>
      <c r="E39" s="30"/>
      <c r="F39" s="30"/>
      <c r="G39" s="30"/>
      <c r="H39" s="30"/>
    </row>
    <row r="40" spans="1:8">
      <c r="A40" s="30"/>
      <c r="B40" s="30"/>
      <c r="C40" s="30"/>
      <c r="D40" s="30"/>
      <c r="E40" s="30"/>
      <c r="F40" s="30"/>
      <c r="G40" s="30"/>
      <c r="H40" s="30"/>
    </row>
  </sheetData>
  <mergeCells count="9">
    <mergeCell ref="A37:B37"/>
    <mergeCell ref="A1:H1"/>
    <mergeCell ref="A19:B19"/>
    <mergeCell ref="A2:H2"/>
    <mergeCell ref="A3:A4"/>
    <mergeCell ref="B3:C4"/>
    <mergeCell ref="D3:H3"/>
    <mergeCell ref="B5:B17"/>
    <mergeCell ref="A5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="70" zoomScaleNormal="70" workbookViewId="0">
      <selection activeCell="B11" sqref="B11:B14"/>
    </sheetView>
  </sheetViews>
  <sheetFormatPr baseColWidth="10" defaultColWidth="0" defaultRowHeight="15.75"/>
  <cols>
    <col min="1" max="1" width="22.5703125" style="3" customWidth="1"/>
    <col min="2" max="2" width="61.28515625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33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</row>
    <row r="2" spans="1:9" ht="33" customHeight="1">
      <c r="A2" s="58" t="s">
        <v>37</v>
      </c>
      <c r="B2" s="58"/>
      <c r="C2" s="58"/>
      <c r="D2" s="58"/>
      <c r="E2" s="58"/>
      <c r="F2" s="58"/>
      <c r="G2" s="58"/>
      <c r="H2" s="58"/>
      <c r="I2" s="30"/>
    </row>
    <row r="3" spans="1:9">
      <c r="A3" s="52" t="s">
        <v>36</v>
      </c>
      <c r="B3" s="52" t="s">
        <v>0</v>
      </c>
      <c r="C3" s="52"/>
      <c r="D3" s="52">
        <v>2023</v>
      </c>
      <c r="E3" s="52"/>
      <c r="F3" s="52"/>
      <c r="G3" s="52"/>
      <c r="H3" s="52"/>
      <c r="I3" s="30"/>
    </row>
    <row r="4" spans="1:9">
      <c r="A4" s="52"/>
      <c r="B4" s="52"/>
      <c r="C4" s="52"/>
      <c r="D4" s="16" t="s">
        <v>43</v>
      </c>
      <c r="E4" s="16" t="s">
        <v>44</v>
      </c>
      <c r="F4" s="16" t="s">
        <v>45</v>
      </c>
      <c r="G4" s="16" t="s">
        <v>46</v>
      </c>
      <c r="H4" s="16" t="s">
        <v>1</v>
      </c>
      <c r="I4" s="30"/>
    </row>
    <row r="5" spans="1:9" ht="22.5" customHeight="1">
      <c r="A5" s="52" t="s">
        <v>35</v>
      </c>
      <c r="B5" s="54" t="s">
        <v>16</v>
      </c>
      <c r="C5" s="29" t="s">
        <v>17</v>
      </c>
      <c r="D5" s="16">
        <v>2</v>
      </c>
      <c r="E5" s="16">
        <v>3</v>
      </c>
      <c r="F5" s="16">
        <v>1</v>
      </c>
      <c r="G5" s="16">
        <v>1</v>
      </c>
      <c r="H5" s="16">
        <f>SUM(D5:G5)</f>
        <v>7</v>
      </c>
      <c r="I5" s="30"/>
    </row>
    <row r="6" spans="1:9" ht="29.25" customHeight="1">
      <c r="A6" s="52"/>
      <c r="B6" s="54"/>
      <c r="C6" s="29" t="s">
        <v>73</v>
      </c>
      <c r="D6" s="16">
        <v>3</v>
      </c>
      <c r="E6" s="16">
        <v>1</v>
      </c>
      <c r="F6" s="16">
        <v>8</v>
      </c>
      <c r="G6" s="16">
        <v>4</v>
      </c>
      <c r="H6" s="16">
        <f t="shared" ref="H6:H25" si="0">SUM(D6:G6)</f>
        <v>16</v>
      </c>
      <c r="I6" s="30"/>
    </row>
    <row r="7" spans="1:9">
      <c r="A7" s="52"/>
      <c r="B7" s="54"/>
      <c r="C7" s="29" t="s">
        <v>18</v>
      </c>
      <c r="D7" s="16">
        <v>6</v>
      </c>
      <c r="E7" s="16">
        <v>12</v>
      </c>
      <c r="F7" s="16">
        <v>4</v>
      </c>
      <c r="G7" s="16">
        <v>4</v>
      </c>
      <c r="H7" s="16">
        <f t="shared" si="0"/>
        <v>26</v>
      </c>
      <c r="I7" s="30"/>
    </row>
    <row r="8" spans="1:9">
      <c r="A8" s="52"/>
      <c r="B8" s="54"/>
      <c r="C8" s="29" t="s">
        <v>19</v>
      </c>
      <c r="D8" s="16">
        <v>0</v>
      </c>
      <c r="E8" s="16">
        <v>0</v>
      </c>
      <c r="F8" s="16">
        <v>0</v>
      </c>
      <c r="G8" s="16">
        <v>0</v>
      </c>
      <c r="H8" s="16">
        <f t="shared" si="0"/>
        <v>0</v>
      </c>
      <c r="I8" s="30"/>
    </row>
    <row r="9" spans="1:9">
      <c r="A9" s="52"/>
      <c r="B9" s="54"/>
      <c r="C9" s="29" t="s">
        <v>20</v>
      </c>
      <c r="D9" s="16">
        <v>0</v>
      </c>
      <c r="E9" s="16">
        <v>0</v>
      </c>
      <c r="F9" s="16">
        <v>0</v>
      </c>
      <c r="G9" s="16">
        <v>0</v>
      </c>
      <c r="H9" s="16">
        <f t="shared" si="0"/>
        <v>0</v>
      </c>
      <c r="I9" s="30"/>
    </row>
    <row r="10" spans="1:9">
      <c r="A10" s="52"/>
      <c r="B10" s="54"/>
      <c r="C10" s="29" t="s">
        <v>21</v>
      </c>
      <c r="D10" s="16">
        <v>0</v>
      </c>
      <c r="E10" s="16">
        <v>0</v>
      </c>
      <c r="F10" s="16">
        <v>0</v>
      </c>
      <c r="G10" s="16">
        <v>0</v>
      </c>
      <c r="H10" s="16">
        <f t="shared" si="0"/>
        <v>0</v>
      </c>
      <c r="I10" s="30"/>
    </row>
    <row r="11" spans="1:9" ht="24" customHeight="1">
      <c r="A11" s="52"/>
      <c r="B11" s="54" t="s">
        <v>66</v>
      </c>
      <c r="C11" s="29" t="s">
        <v>67</v>
      </c>
      <c r="D11" s="16">
        <v>9</v>
      </c>
      <c r="E11" s="16">
        <v>4</v>
      </c>
      <c r="F11" s="16">
        <v>9</v>
      </c>
      <c r="G11" s="16">
        <v>8</v>
      </c>
      <c r="H11" s="16">
        <f t="shared" si="0"/>
        <v>30</v>
      </c>
      <c r="I11" s="30"/>
    </row>
    <row r="12" spans="1:9" ht="29.25" customHeight="1">
      <c r="A12" s="52"/>
      <c r="B12" s="54"/>
      <c r="C12" s="29" t="s">
        <v>68</v>
      </c>
      <c r="D12" s="16">
        <v>5</v>
      </c>
      <c r="E12" s="16">
        <v>10</v>
      </c>
      <c r="F12" s="16">
        <v>9</v>
      </c>
      <c r="G12" s="16">
        <v>13</v>
      </c>
      <c r="H12" s="16">
        <f t="shared" si="0"/>
        <v>37</v>
      </c>
      <c r="I12" s="30"/>
    </row>
    <row r="13" spans="1:9" ht="25.5" customHeight="1">
      <c r="A13" s="52"/>
      <c r="B13" s="54"/>
      <c r="C13" s="29" t="s">
        <v>69</v>
      </c>
      <c r="D13" s="16">
        <v>15</v>
      </c>
      <c r="E13" s="16">
        <v>11</v>
      </c>
      <c r="F13" s="16">
        <v>42</v>
      </c>
      <c r="G13" s="16">
        <v>31</v>
      </c>
      <c r="H13" s="16">
        <f t="shared" si="0"/>
        <v>99</v>
      </c>
      <c r="I13" s="30"/>
    </row>
    <row r="14" spans="1:9" ht="21.75" customHeight="1">
      <c r="A14" s="52"/>
      <c r="B14" s="54"/>
      <c r="C14" s="29" t="s">
        <v>70</v>
      </c>
      <c r="D14" s="16">
        <v>0</v>
      </c>
      <c r="E14" s="16">
        <v>0</v>
      </c>
      <c r="F14" s="16">
        <v>0</v>
      </c>
      <c r="G14" s="16">
        <v>0</v>
      </c>
      <c r="H14" s="16">
        <f t="shared" si="0"/>
        <v>0</v>
      </c>
      <c r="I14" s="30"/>
    </row>
    <row r="15" spans="1:9" ht="26.25" customHeight="1">
      <c r="A15" s="52"/>
      <c r="B15" s="54" t="s">
        <v>22</v>
      </c>
      <c r="C15" s="29" t="s">
        <v>23</v>
      </c>
      <c r="D15" s="16">
        <v>6</v>
      </c>
      <c r="E15" s="16">
        <v>1</v>
      </c>
      <c r="F15" s="16">
        <v>0</v>
      </c>
      <c r="G15" s="16">
        <v>2</v>
      </c>
      <c r="H15" s="16">
        <f t="shared" si="0"/>
        <v>9</v>
      </c>
      <c r="I15" s="30"/>
    </row>
    <row r="16" spans="1:9">
      <c r="A16" s="52"/>
      <c r="B16" s="54"/>
      <c r="C16" s="29" t="s">
        <v>24</v>
      </c>
      <c r="D16" s="16">
        <v>0</v>
      </c>
      <c r="E16" s="16">
        <v>0</v>
      </c>
      <c r="F16" s="16">
        <v>0</v>
      </c>
      <c r="G16" s="16">
        <v>0</v>
      </c>
      <c r="H16" s="16">
        <f t="shared" si="0"/>
        <v>0</v>
      </c>
      <c r="I16" s="30"/>
    </row>
    <row r="17" spans="1:9">
      <c r="A17" s="52"/>
      <c r="B17" s="54"/>
      <c r="C17" s="29" t="s">
        <v>113</v>
      </c>
      <c r="D17" s="16">
        <v>0</v>
      </c>
      <c r="E17" s="16">
        <v>1</v>
      </c>
      <c r="F17" s="16">
        <v>0</v>
      </c>
      <c r="G17" s="16">
        <v>0</v>
      </c>
      <c r="H17" s="16">
        <f t="shared" si="0"/>
        <v>1</v>
      </c>
      <c r="I17" s="30"/>
    </row>
    <row r="18" spans="1:9">
      <c r="A18" s="52"/>
      <c r="B18" s="54"/>
      <c r="C18" s="29" t="s">
        <v>62</v>
      </c>
      <c r="D18" s="16">
        <v>3</v>
      </c>
      <c r="E18" s="16">
        <v>8</v>
      </c>
      <c r="F18" s="16">
        <v>2</v>
      </c>
      <c r="G18" s="16">
        <v>8</v>
      </c>
      <c r="H18" s="16">
        <f t="shared" si="0"/>
        <v>21</v>
      </c>
      <c r="I18" s="30"/>
    </row>
    <row r="19" spans="1:9">
      <c r="A19" s="52"/>
      <c r="B19" s="54"/>
      <c r="C19" s="29" t="s">
        <v>26</v>
      </c>
      <c r="D19" s="16">
        <v>0</v>
      </c>
      <c r="E19" s="16">
        <v>0</v>
      </c>
      <c r="F19" s="16">
        <v>0</v>
      </c>
      <c r="G19" s="16">
        <v>0</v>
      </c>
      <c r="H19" s="16">
        <f t="shared" si="0"/>
        <v>0</v>
      </c>
      <c r="I19" s="30"/>
    </row>
    <row r="20" spans="1:9">
      <c r="A20" s="52"/>
      <c r="B20" s="54"/>
      <c r="C20" s="29" t="s">
        <v>27</v>
      </c>
      <c r="D20" s="16">
        <v>6</v>
      </c>
      <c r="E20" s="16">
        <v>8</v>
      </c>
      <c r="F20" s="16">
        <v>4</v>
      </c>
      <c r="G20" s="16">
        <v>16</v>
      </c>
      <c r="H20" s="16">
        <f>SUM(D20:G20)</f>
        <v>34</v>
      </c>
      <c r="I20" s="30"/>
    </row>
    <row r="21" spans="1:9">
      <c r="A21" s="52"/>
      <c r="B21" s="54"/>
      <c r="C21" s="29" t="s">
        <v>105</v>
      </c>
      <c r="D21" s="16">
        <v>4</v>
      </c>
      <c r="E21" s="16">
        <v>7</v>
      </c>
      <c r="F21" s="16">
        <v>2</v>
      </c>
      <c r="G21" s="16">
        <v>4</v>
      </c>
      <c r="H21" s="16">
        <f t="shared" si="0"/>
        <v>17</v>
      </c>
      <c r="I21" s="30"/>
    </row>
    <row r="22" spans="1:9">
      <c r="A22" s="52"/>
      <c r="B22" s="54"/>
      <c r="C22" s="29" t="s">
        <v>106</v>
      </c>
      <c r="D22" s="16">
        <v>1</v>
      </c>
      <c r="E22" s="16">
        <v>2</v>
      </c>
      <c r="F22" s="16">
        <v>1</v>
      </c>
      <c r="G22" s="16">
        <v>0</v>
      </c>
      <c r="H22" s="16">
        <f t="shared" si="0"/>
        <v>4</v>
      </c>
      <c r="I22" s="30"/>
    </row>
    <row r="23" spans="1:9" ht="30.75" customHeight="1">
      <c r="A23" s="52"/>
      <c r="B23" s="54" t="s">
        <v>74</v>
      </c>
      <c r="C23" s="29" t="s">
        <v>75</v>
      </c>
      <c r="D23" s="16">
        <v>37</v>
      </c>
      <c r="E23" s="16">
        <v>52</v>
      </c>
      <c r="F23" s="16">
        <v>91</v>
      </c>
      <c r="G23" s="16">
        <v>93</v>
      </c>
      <c r="H23" s="16">
        <f t="shared" si="0"/>
        <v>273</v>
      </c>
      <c r="I23" s="30"/>
    </row>
    <row r="24" spans="1:9" ht="29.25" customHeight="1">
      <c r="A24" s="52"/>
      <c r="B24" s="54"/>
      <c r="C24" s="29" t="s">
        <v>76</v>
      </c>
      <c r="D24" s="16">
        <v>50</v>
      </c>
      <c r="E24" s="16">
        <v>57</v>
      </c>
      <c r="F24" s="16">
        <v>22</v>
      </c>
      <c r="G24" s="16">
        <v>56</v>
      </c>
      <c r="H24" s="16">
        <f t="shared" si="0"/>
        <v>185</v>
      </c>
      <c r="I24" s="30"/>
    </row>
    <row r="25" spans="1:9">
      <c r="A25" s="52"/>
      <c r="B25" s="54"/>
      <c r="C25" s="29" t="s">
        <v>77</v>
      </c>
      <c r="D25" s="16">
        <v>44</v>
      </c>
      <c r="E25" s="16">
        <v>54</v>
      </c>
      <c r="F25" s="16">
        <v>23</v>
      </c>
      <c r="G25" s="16">
        <v>15</v>
      </c>
      <c r="H25" s="16">
        <f t="shared" si="0"/>
        <v>136</v>
      </c>
      <c r="I25" s="30"/>
    </row>
    <row r="26" spans="1:9">
      <c r="A26" s="59" t="s">
        <v>146</v>
      </c>
      <c r="B26" s="59"/>
      <c r="C26" s="59"/>
      <c r="D26" s="59"/>
      <c r="E26" s="59"/>
      <c r="F26" s="59"/>
      <c r="G26" s="59"/>
      <c r="H26" s="59"/>
      <c r="I26" s="30"/>
    </row>
    <row r="27" spans="1:9">
      <c r="A27" s="20"/>
      <c r="B27" s="20"/>
      <c r="C27" s="20"/>
      <c r="D27" s="20"/>
      <c r="E27" s="20"/>
      <c r="F27" s="20"/>
      <c r="G27" s="20"/>
      <c r="H27" s="20"/>
      <c r="I27" s="30"/>
    </row>
    <row r="33" ht="15.75" customHeight="1"/>
  </sheetData>
  <mergeCells count="11">
    <mergeCell ref="A2:H2"/>
    <mergeCell ref="B11:B14"/>
    <mergeCell ref="B23:B25"/>
    <mergeCell ref="A5:A25"/>
    <mergeCell ref="A1:I1"/>
    <mergeCell ref="A26:H26"/>
    <mergeCell ref="B5:B10"/>
    <mergeCell ref="B15:B22"/>
    <mergeCell ref="A3:A4"/>
    <mergeCell ref="B3:C4"/>
    <mergeCell ref="D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"/>
  <sheetViews>
    <sheetView zoomScale="90" zoomScaleNormal="90" workbookViewId="0">
      <selection sqref="A1:G9"/>
    </sheetView>
  </sheetViews>
  <sheetFormatPr baseColWidth="10" defaultColWidth="0" defaultRowHeight="15.7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21.75" customHeight="1">
      <c r="A1" s="55" t="s">
        <v>47</v>
      </c>
      <c r="B1" s="55"/>
      <c r="C1" s="55"/>
      <c r="D1" s="55"/>
      <c r="E1" s="55"/>
      <c r="F1" s="55"/>
      <c r="G1" s="55"/>
      <c r="H1" s="4"/>
    </row>
    <row r="2" spans="1:8" ht="27.75" customHeight="1">
      <c r="A2" s="57" t="s">
        <v>37</v>
      </c>
      <c r="B2" s="57"/>
      <c r="C2" s="57"/>
      <c r="D2" s="57"/>
      <c r="E2" s="57"/>
      <c r="F2" s="57"/>
      <c r="G2" s="57"/>
    </row>
    <row r="3" spans="1:8">
      <c r="A3" s="52" t="s">
        <v>36</v>
      </c>
      <c r="B3" s="52" t="s">
        <v>0</v>
      </c>
      <c r="C3" s="52">
        <v>2023</v>
      </c>
      <c r="D3" s="52"/>
      <c r="E3" s="52"/>
      <c r="F3" s="52"/>
      <c r="G3" s="52"/>
    </row>
    <row r="4" spans="1:8">
      <c r="A4" s="52"/>
      <c r="B4" s="52"/>
      <c r="C4" s="50" t="s">
        <v>43</v>
      </c>
      <c r="D4" s="50" t="s">
        <v>44</v>
      </c>
      <c r="E4" s="50" t="s">
        <v>45</v>
      </c>
      <c r="F4" s="50" t="s">
        <v>46</v>
      </c>
      <c r="G4" s="50" t="s">
        <v>1</v>
      </c>
    </row>
    <row r="5" spans="1:8">
      <c r="A5" s="52" t="s">
        <v>33</v>
      </c>
      <c r="B5" s="51" t="s">
        <v>28</v>
      </c>
      <c r="C5" s="50">
        <v>2</v>
      </c>
      <c r="D5" s="50">
        <v>5</v>
      </c>
      <c r="E5" s="50">
        <v>2</v>
      </c>
      <c r="F5" s="50">
        <v>0</v>
      </c>
      <c r="G5" s="50">
        <f>SUM(C5:F5)</f>
        <v>9</v>
      </c>
    </row>
    <row r="6" spans="1:8">
      <c r="A6" s="52"/>
      <c r="B6" s="51" t="s">
        <v>29</v>
      </c>
      <c r="C6" s="50">
        <v>44</v>
      </c>
      <c r="D6" s="50">
        <v>38</v>
      </c>
      <c r="E6" s="50">
        <v>39</v>
      </c>
      <c r="F6" s="50">
        <v>56</v>
      </c>
      <c r="G6" s="50">
        <f t="shared" ref="G6:G7" si="0">SUM(C6:F6)</f>
        <v>177</v>
      </c>
    </row>
    <row r="7" spans="1:8">
      <c r="A7" s="52"/>
      <c r="B7" s="51" t="s">
        <v>30</v>
      </c>
      <c r="C7" s="50">
        <v>25</v>
      </c>
      <c r="D7" s="50">
        <v>1</v>
      </c>
      <c r="E7" s="50">
        <v>4</v>
      </c>
      <c r="F7" s="50">
        <v>3</v>
      </c>
      <c r="G7" s="50">
        <f t="shared" si="0"/>
        <v>33</v>
      </c>
    </row>
    <row r="8" spans="1:8" ht="25.5" customHeight="1">
      <c r="A8" s="59" t="s">
        <v>147</v>
      </c>
      <c r="B8" s="59"/>
      <c r="C8" s="59"/>
      <c r="D8" s="59"/>
      <c r="E8" s="59"/>
      <c r="F8" s="59"/>
      <c r="G8" s="59"/>
    </row>
    <row r="9" spans="1:8">
      <c r="A9" s="30"/>
      <c r="B9" s="30"/>
      <c r="C9" s="30"/>
      <c r="D9" s="30"/>
      <c r="E9" s="30"/>
      <c r="F9" s="30"/>
      <c r="G9" s="30"/>
    </row>
    <row r="10" spans="1:8">
      <c r="A10" s="30"/>
      <c r="B10" s="30"/>
      <c r="C10" s="30"/>
      <c r="D10" s="30"/>
      <c r="E10" s="30"/>
      <c r="F10" s="30"/>
      <c r="G10" s="30"/>
    </row>
    <row r="11" spans="1:8">
      <c r="A11" s="30"/>
      <c r="B11" s="30"/>
      <c r="C11" s="30"/>
      <c r="D11" s="30"/>
      <c r="E11" s="30"/>
      <c r="F11" s="30"/>
      <c r="G11" s="30"/>
    </row>
  </sheetData>
  <mergeCells count="7">
    <mergeCell ref="A8:G8"/>
    <mergeCell ref="A5:A7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5"/>
  <sheetViews>
    <sheetView topLeftCell="H1" zoomScale="70" zoomScaleNormal="70" workbookViewId="0">
      <selection activeCell="D24" sqref="D24"/>
    </sheetView>
  </sheetViews>
  <sheetFormatPr baseColWidth="10" defaultColWidth="0" defaultRowHeight="15.7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4" ht="33.75" customHeight="1">
      <c r="A1" s="57" t="s">
        <v>47</v>
      </c>
      <c r="B1" s="57"/>
      <c r="C1" s="57"/>
      <c r="D1" s="57"/>
      <c r="E1" s="57"/>
      <c r="F1" s="57"/>
      <c r="G1" s="57"/>
      <c r="H1" s="30"/>
      <c r="I1" s="30"/>
      <c r="J1" s="30"/>
      <c r="K1" s="30"/>
      <c r="L1" s="30"/>
      <c r="M1" s="30"/>
      <c r="N1" s="30"/>
    </row>
    <row r="2" spans="1:14" ht="39.75" customHeight="1">
      <c r="A2" s="57" t="s">
        <v>37</v>
      </c>
      <c r="B2" s="57"/>
      <c r="C2" s="57"/>
      <c r="D2" s="57"/>
      <c r="E2" s="57"/>
      <c r="F2" s="57"/>
      <c r="G2" s="57"/>
      <c r="H2" s="30"/>
      <c r="I2" s="28" t="s">
        <v>164</v>
      </c>
      <c r="J2" s="28"/>
      <c r="K2" s="28"/>
      <c r="L2" s="28"/>
      <c r="M2" s="30"/>
      <c r="N2" s="30"/>
    </row>
    <row r="3" spans="1:14">
      <c r="A3" s="52" t="s">
        <v>36</v>
      </c>
      <c r="B3" s="52" t="s">
        <v>0</v>
      </c>
      <c r="C3" s="52">
        <v>2023</v>
      </c>
      <c r="D3" s="52"/>
      <c r="E3" s="52"/>
      <c r="F3" s="52"/>
      <c r="G3" s="52"/>
      <c r="H3" s="30"/>
      <c r="I3" s="12" t="s">
        <v>41</v>
      </c>
      <c r="J3" s="52" t="s">
        <v>42</v>
      </c>
      <c r="K3" s="52"/>
      <c r="L3" s="12" t="s">
        <v>1</v>
      </c>
      <c r="M3" s="30"/>
      <c r="N3" s="30"/>
    </row>
    <row r="4" spans="1:14">
      <c r="A4" s="52"/>
      <c r="B4" s="52"/>
      <c r="C4" s="16" t="s">
        <v>43</v>
      </c>
      <c r="D4" s="16" t="s">
        <v>44</v>
      </c>
      <c r="E4" s="16" t="s">
        <v>45</v>
      </c>
      <c r="F4" s="16" t="s">
        <v>46</v>
      </c>
      <c r="G4" s="16" t="s">
        <v>1</v>
      </c>
      <c r="H4" s="30"/>
      <c r="I4" s="12"/>
      <c r="J4" s="12" t="s">
        <v>39</v>
      </c>
      <c r="K4" s="12" t="s">
        <v>40</v>
      </c>
      <c r="L4" s="12"/>
      <c r="M4" s="30"/>
      <c r="N4" s="30"/>
    </row>
    <row r="5" spans="1:14">
      <c r="A5" s="52" t="s">
        <v>34</v>
      </c>
      <c r="B5" s="29" t="s">
        <v>31</v>
      </c>
      <c r="C5" s="16">
        <v>7</v>
      </c>
      <c r="D5" s="16">
        <v>10</v>
      </c>
      <c r="E5" s="16">
        <v>8</v>
      </c>
      <c r="F5" s="16">
        <v>15</v>
      </c>
      <c r="G5" s="16">
        <f>SUM(C5:F5)</f>
        <v>40</v>
      </c>
      <c r="H5" s="30"/>
      <c r="I5" s="34" t="s">
        <v>150</v>
      </c>
      <c r="J5" s="35">
        <v>25</v>
      </c>
      <c r="K5" s="35">
        <v>28</v>
      </c>
      <c r="L5" s="16">
        <f>SUM(J5:K5)</f>
        <v>53</v>
      </c>
      <c r="M5" s="30"/>
      <c r="N5" s="30"/>
    </row>
    <row r="6" spans="1:14">
      <c r="A6" s="52"/>
      <c r="B6" s="29" t="s">
        <v>32</v>
      </c>
      <c r="C6" s="16">
        <v>178</v>
      </c>
      <c r="D6" s="16">
        <v>755</v>
      </c>
      <c r="E6" s="16">
        <v>359</v>
      </c>
      <c r="F6" s="16">
        <v>421</v>
      </c>
      <c r="G6" s="16">
        <f>SUM(C6:F6)</f>
        <v>1713</v>
      </c>
      <c r="H6" s="30"/>
      <c r="I6" s="34" t="s">
        <v>119</v>
      </c>
      <c r="J6" s="28">
        <v>14</v>
      </c>
      <c r="K6" s="35">
        <v>12</v>
      </c>
      <c r="L6" s="16">
        <f t="shared" ref="L6:L45" si="0">SUM(J6:K6)</f>
        <v>26</v>
      </c>
      <c r="M6" s="30"/>
      <c r="N6" s="30"/>
    </row>
    <row r="7" spans="1:14">
      <c r="A7" s="20"/>
      <c r="B7" s="20"/>
      <c r="C7" s="20"/>
      <c r="D7" s="20"/>
      <c r="E7" s="20"/>
      <c r="F7" s="20"/>
      <c r="G7" s="20"/>
      <c r="H7" s="30"/>
      <c r="I7" s="34" t="s">
        <v>120</v>
      </c>
      <c r="J7" s="28">
        <v>10</v>
      </c>
      <c r="K7" s="35">
        <v>15</v>
      </c>
      <c r="L7" s="16">
        <f t="shared" si="0"/>
        <v>25</v>
      </c>
      <c r="M7" s="30"/>
      <c r="N7" s="30"/>
    </row>
    <row r="8" spans="1:14">
      <c r="A8" s="20"/>
      <c r="B8" s="20"/>
      <c r="C8" s="20"/>
      <c r="D8" s="20"/>
      <c r="E8" s="20"/>
      <c r="F8" s="20"/>
      <c r="G8" s="20"/>
      <c r="H8" s="30"/>
      <c r="I8" s="34" t="s">
        <v>71</v>
      </c>
      <c r="J8" s="28">
        <v>17</v>
      </c>
      <c r="K8" s="35">
        <v>22</v>
      </c>
      <c r="L8" s="16">
        <f t="shared" si="0"/>
        <v>39</v>
      </c>
      <c r="M8" s="30"/>
      <c r="N8" s="30"/>
    </row>
    <row r="9" spans="1:14">
      <c r="A9" s="20"/>
      <c r="B9" s="20"/>
      <c r="C9" s="20"/>
      <c r="D9" s="20"/>
      <c r="E9" s="20"/>
      <c r="F9" s="20"/>
      <c r="G9" s="20"/>
      <c r="H9" s="30"/>
      <c r="I9" s="34" t="s">
        <v>121</v>
      </c>
      <c r="J9" s="28">
        <v>5</v>
      </c>
      <c r="K9" s="28">
        <v>9</v>
      </c>
      <c r="L9" s="16">
        <f t="shared" si="0"/>
        <v>14</v>
      </c>
      <c r="M9" s="30"/>
      <c r="N9" s="30"/>
    </row>
    <row r="10" spans="1:14">
      <c r="A10" s="20"/>
      <c r="B10" s="30"/>
      <c r="C10" s="30"/>
      <c r="D10" s="30"/>
      <c r="E10" s="20"/>
      <c r="F10" s="20"/>
      <c r="G10" s="20"/>
      <c r="H10" s="30"/>
      <c r="I10" s="34" t="s">
        <v>122</v>
      </c>
      <c r="J10" s="36">
        <v>6</v>
      </c>
      <c r="K10" s="36">
        <v>12</v>
      </c>
      <c r="L10" s="16">
        <f t="shared" si="0"/>
        <v>18</v>
      </c>
      <c r="M10" s="30"/>
      <c r="N10" s="30"/>
    </row>
    <row r="11" spans="1:14">
      <c r="A11" s="20"/>
      <c r="B11" s="30"/>
      <c r="C11" s="30"/>
      <c r="D11" s="30"/>
      <c r="E11" s="20"/>
      <c r="F11" s="20"/>
      <c r="G11" s="20"/>
      <c r="H11" s="30"/>
      <c r="I11" s="37" t="s">
        <v>151</v>
      </c>
      <c r="J11" s="28">
        <v>2</v>
      </c>
      <c r="K11" s="28">
        <v>1</v>
      </c>
      <c r="L11" s="16">
        <f t="shared" si="0"/>
        <v>3</v>
      </c>
      <c r="M11" s="30"/>
      <c r="N11" s="30"/>
    </row>
    <row r="12" spans="1:14">
      <c r="A12" s="30"/>
      <c r="B12" s="30"/>
      <c r="C12" s="30"/>
      <c r="D12" s="30"/>
      <c r="E12" s="30"/>
      <c r="F12" s="30"/>
      <c r="G12" s="30"/>
      <c r="H12" s="30"/>
      <c r="I12" s="34" t="s">
        <v>152</v>
      </c>
      <c r="J12" s="28">
        <v>49</v>
      </c>
      <c r="K12" s="28">
        <v>63</v>
      </c>
      <c r="L12" s="16">
        <f t="shared" si="0"/>
        <v>112</v>
      </c>
      <c r="M12" s="30"/>
      <c r="N12" s="30"/>
    </row>
    <row r="13" spans="1:14">
      <c r="A13" s="30"/>
      <c r="B13" s="30"/>
      <c r="C13" s="30"/>
      <c r="D13" s="30"/>
      <c r="E13" s="30"/>
      <c r="F13" s="30"/>
      <c r="G13" s="30"/>
      <c r="H13" s="30"/>
      <c r="I13" s="34" t="s">
        <v>119</v>
      </c>
      <c r="J13" s="38">
        <v>44</v>
      </c>
      <c r="K13" s="39">
        <v>63</v>
      </c>
      <c r="L13" s="16">
        <f t="shared" si="0"/>
        <v>107</v>
      </c>
      <c r="M13" s="30"/>
      <c r="N13" s="30"/>
    </row>
    <row r="14" spans="1:14">
      <c r="A14" s="30"/>
      <c r="B14" s="30"/>
      <c r="C14" s="30"/>
      <c r="D14" s="30"/>
      <c r="E14" s="30"/>
      <c r="F14" s="30"/>
      <c r="G14" s="30"/>
      <c r="H14" s="30"/>
      <c r="I14" s="34" t="s">
        <v>120</v>
      </c>
      <c r="J14" s="28">
        <v>27</v>
      </c>
      <c r="K14" s="35">
        <v>41</v>
      </c>
      <c r="L14" s="16">
        <f t="shared" si="0"/>
        <v>68</v>
      </c>
      <c r="M14" s="30"/>
      <c r="N14" s="30"/>
    </row>
    <row r="15" spans="1:14">
      <c r="A15" s="30"/>
      <c r="B15" s="58" t="s">
        <v>65</v>
      </c>
      <c r="C15" s="58"/>
      <c r="D15" s="58"/>
      <c r="E15" s="30"/>
      <c r="F15" s="30"/>
      <c r="G15" s="30"/>
      <c r="H15" s="30"/>
      <c r="I15" s="34" t="s">
        <v>71</v>
      </c>
      <c r="J15" s="28">
        <v>25</v>
      </c>
      <c r="K15" s="35">
        <v>51</v>
      </c>
      <c r="L15" s="16">
        <f t="shared" si="0"/>
        <v>76</v>
      </c>
      <c r="M15" s="30"/>
      <c r="N15" s="30"/>
    </row>
    <row r="16" spans="1:14">
      <c r="A16" s="30"/>
      <c r="B16" s="12" t="s">
        <v>41</v>
      </c>
      <c r="C16" s="58" t="s">
        <v>49</v>
      </c>
      <c r="D16" s="58"/>
      <c r="E16" s="30"/>
      <c r="F16" s="30"/>
      <c r="G16" s="30"/>
      <c r="H16" s="30"/>
      <c r="I16" s="34" t="s">
        <v>121</v>
      </c>
      <c r="J16" s="28">
        <v>16</v>
      </c>
      <c r="K16" s="35">
        <v>58</v>
      </c>
      <c r="L16" s="16">
        <f t="shared" si="0"/>
        <v>74</v>
      </c>
      <c r="M16" s="30"/>
      <c r="N16" s="30"/>
    </row>
    <row r="17" spans="1:14">
      <c r="A17" s="30"/>
      <c r="B17" s="27" t="s">
        <v>64</v>
      </c>
      <c r="C17" s="58">
        <v>30</v>
      </c>
      <c r="D17" s="58"/>
      <c r="E17" s="30"/>
      <c r="F17" s="30"/>
      <c r="G17" s="30"/>
      <c r="H17" s="30"/>
      <c r="I17" s="34" t="s">
        <v>122</v>
      </c>
      <c r="J17" s="28">
        <v>21</v>
      </c>
      <c r="K17" s="35">
        <v>61</v>
      </c>
      <c r="L17" s="16">
        <f t="shared" si="0"/>
        <v>82</v>
      </c>
      <c r="M17" s="30"/>
      <c r="N17" s="30"/>
    </row>
    <row r="18" spans="1:14">
      <c r="A18" s="30"/>
      <c r="B18" s="27" t="s">
        <v>72</v>
      </c>
      <c r="C18" s="58">
        <v>6</v>
      </c>
      <c r="D18" s="58"/>
      <c r="E18" s="30"/>
      <c r="F18" s="30"/>
      <c r="G18" s="30"/>
      <c r="H18" s="30"/>
      <c r="I18" s="34" t="s">
        <v>153</v>
      </c>
      <c r="J18" s="28">
        <v>16</v>
      </c>
      <c r="K18" s="35">
        <v>95</v>
      </c>
      <c r="L18" s="16">
        <f t="shared" si="0"/>
        <v>111</v>
      </c>
      <c r="M18" s="30"/>
      <c r="N18" s="30"/>
    </row>
    <row r="19" spans="1:14">
      <c r="A19" s="30"/>
      <c r="B19" s="27" t="s">
        <v>117</v>
      </c>
      <c r="C19" s="58">
        <v>4</v>
      </c>
      <c r="D19" s="58"/>
      <c r="E19" s="30"/>
      <c r="F19" s="30"/>
      <c r="G19" s="30"/>
      <c r="H19" s="30"/>
      <c r="I19" s="34" t="s">
        <v>153</v>
      </c>
      <c r="J19" s="40">
        <v>16</v>
      </c>
      <c r="K19" s="40">
        <v>87</v>
      </c>
      <c r="L19" s="16">
        <f t="shared" si="0"/>
        <v>103</v>
      </c>
      <c r="M19" s="30"/>
      <c r="N19" s="30"/>
    </row>
    <row r="20" spans="1:14">
      <c r="A20" s="30"/>
      <c r="B20" s="27" t="s">
        <v>1</v>
      </c>
      <c r="C20" s="58">
        <f>SUM(C17:D19)</f>
        <v>40</v>
      </c>
      <c r="D20" s="58"/>
      <c r="E20" s="30"/>
      <c r="F20" s="30"/>
      <c r="G20" s="30"/>
      <c r="H20" s="30"/>
      <c r="I20" s="34" t="s">
        <v>154</v>
      </c>
      <c r="J20" s="28">
        <v>2</v>
      </c>
      <c r="K20" s="35">
        <v>6</v>
      </c>
      <c r="L20" s="16">
        <f t="shared" si="0"/>
        <v>8</v>
      </c>
      <c r="M20" s="30"/>
      <c r="N20" s="30"/>
    </row>
    <row r="21" spans="1:14">
      <c r="A21" s="30"/>
      <c r="B21" s="30"/>
      <c r="C21" s="30"/>
      <c r="D21" s="30"/>
      <c r="E21" s="30"/>
      <c r="F21" s="30"/>
      <c r="G21" s="30"/>
      <c r="H21" s="30"/>
      <c r="I21" s="34" t="s">
        <v>155</v>
      </c>
      <c r="J21" s="40">
        <v>5</v>
      </c>
      <c r="K21" s="40">
        <v>9</v>
      </c>
      <c r="L21" s="16">
        <f t="shared" si="0"/>
        <v>14</v>
      </c>
      <c r="M21" s="30"/>
      <c r="N21" s="30"/>
    </row>
    <row r="22" spans="1:14">
      <c r="A22" s="30"/>
      <c r="B22" s="30"/>
      <c r="C22" s="30"/>
      <c r="D22" s="30"/>
      <c r="E22" s="30"/>
      <c r="F22" s="30"/>
      <c r="G22" s="30"/>
      <c r="H22" s="30"/>
      <c r="I22" s="34" t="s">
        <v>119</v>
      </c>
      <c r="J22" s="28">
        <v>24</v>
      </c>
      <c r="K22" s="28">
        <v>27</v>
      </c>
      <c r="L22" s="16">
        <f t="shared" si="0"/>
        <v>51</v>
      </c>
      <c r="M22" s="30"/>
      <c r="N22" s="30"/>
    </row>
    <row r="23" spans="1:14">
      <c r="I23" s="34" t="s">
        <v>120</v>
      </c>
      <c r="J23" s="28">
        <v>7</v>
      </c>
      <c r="K23" s="28">
        <v>16</v>
      </c>
      <c r="L23" s="16">
        <f t="shared" si="0"/>
        <v>23</v>
      </c>
    </row>
    <row r="24" spans="1:14">
      <c r="I24" s="34" t="s">
        <v>71</v>
      </c>
      <c r="J24" s="28">
        <v>17</v>
      </c>
      <c r="K24" s="28">
        <v>51</v>
      </c>
      <c r="L24" s="16">
        <f t="shared" si="0"/>
        <v>68</v>
      </c>
    </row>
    <row r="25" spans="1:14" ht="21" customHeight="1">
      <c r="I25" s="34" t="s">
        <v>121</v>
      </c>
      <c r="J25" s="28">
        <v>33</v>
      </c>
      <c r="K25" s="28">
        <v>126</v>
      </c>
      <c r="L25" s="16">
        <f t="shared" si="0"/>
        <v>159</v>
      </c>
    </row>
    <row r="26" spans="1:14">
      <c r="I26" s="34" t="s">
        <v>122</v>
      </c>
      <c r="J26" s="28">
        <v>12</v>
      </c>
      <c r="K26" s="28">
        <v>30</v>
      </c>
      <c r="L26" s="16">
        <f t="shared" si="0"/>
        <v>42</v>
      </c>
    </row>
    <row r="27" spans="1:14">
      <c r="I27" s="34" t="s">
        <v>123</v>
      </c>
      <c r="J27" s="28">
        <v>5</v>
      </c>
      <c r="K27" s="28">
        <v>9</v>
      </c>
      <c r="L27" s="16">
        <f t="shared" si="0"/>
        <v>14</v>
      </c>
    </row>
    <row r="28" spans="1:14">
      <c r="I28" s="34" t="s">
        <v>124</v>
      </c>
      <c r="J28" s="28">
        <v>1</v>
      </c>
      <c r="K28" s="28">
        <v>1</v>
      </c>
      <c r="L28" s="16">
        <f t="shared" si="0"/>
        <v>2</v>
      </c>
    </row>
    <row r="29" spans="1:14">
      <c r="I29" s="34" t="s">
        <v>156</v>
      </c>
      <c r="J29" s="28">
        <v>0</v>
      </c>
      <c r="K29" s="28">
        <v>0</v>
      </c>
      <c r="L29" s="16">
        <f t="shared" si="0"/>
        <v>0</v>
      </c>
    </row>
    <row r="30" spans="1:14" ht="25.5">
      <c r="I30" s="34" t="s">
        <v>157</v>
      </c>
      <c r="J30" s="28">
        <v>5</v>
      </c>
      <c r="K30" s="28">
        <v>18</v>
      </c>
      <c r="L30" s="16">
        <f t="shared" si="0"/>
        <v>23</v>
      </c>
    </row>
    <row r="31" spans="1:14">
      <c r="I31" s="34" t="s">
        <v>158</v>
      </c>
      <c r="J31" s="28">
        <v>6</v>
      </c>
      <c r="K31" s="28">
        <v>10</v>
      </c>
      <c r="L31" s="16">
        <f t="shared" si="0"/>
        <v>16</v>
      </c>
    </row>
    <row r="32" spans="1:14">
      <c r="I32" s="34" t="s">
        <v>159</v>
      </c>
      <c r="J32" s="28">
        <v>6</v>
      </c>
      <c r="K32" s="28">
        <v>23</v>
      </c>
      <c r="L32" s="16">
        <f t="shared" si="0"/>
        <v>29</v>
      </c>
    </row>
    <row r="33" spans="9:12">
      <c r="I33" s="34" t="s">
        <v>160</v>
      </c>
      <c r="J33" s="28">
        <v>17</v>
      </c>
      <c r="K33" s="28">
        <v>17</v>
      </c>
      <c r="L33" s="16">
        <f t="shared" si="0"/>
        <v>34</v>
      </c>
    </row>
    <row r="34" spans="9:12">
      <c r="I34" s="34" t="s">
        <v>119</v>
      </c>
      <c r="J34" s="28">
        <v>1</v>
      </c>
      <c r="K34" s="28">
        <v>8</v>
      </c>
      <c r="L34" s="16">
        <f t="shared" si="0"/>
        <v>9</v>
      </c>
    </row>
    <row r="35" spans="9:12">
      <c r="I35" s="34" t="s">
        <v>120</v>
      </c>
      <c r="J35" s="28">
        <v>4</v>
      </c>
      <c r="K35" s="28">
        <v>13</v>
      </c>
      <c r="L35" s="16">
        <f t="shared" si="0"/>
        <v>17</v>
      </c>
    </row>
    <row r="36" spans="9:12">
      <c r="I36" s="34" t="s">
        <v>71</v>
      </c>
      <c r="J36" s="28">
        <v>4</v>
      </c>
      <c r="K36" s="28">
        <v>19</v>
      </c>
      <c r="L36" s="16">
        <f t="shared" si="0"/>
        <v>23</v>
      </c>
    </row>
    <row r="37" spans="9:12">
      <c r="I37" s="34" t="s">
        <v>121</v>
      </c>
      <c r="J37" s="28">
        <v>4</v>
      </c>
      <c r="K37" s="28">
        <v>22</v>
      </c>
      <c r="L37" s="16">
        <f t="shared" si="0"/>
        <v>26</v>
      </c>
    </row>
    <row r="38" spans="9:12">
      <c r="I38" s="34" t="s">
        <v>122</v>
      </c>
      <c r="J38" s="28">
        <v>1</v>
      </c>
      <c r="K38" s="28">
        <v>6</v>
      </c>
      <c r="L38" s="16">
        <f t="shared" si="0"/>
        <v>7</v>
      </c>
    </row>
    <row r="39" spans="9:12">
      <c r="I39" s="34" t="s">
        <v>123</v>
      </c>
      <c r="J39" s="28">
        <v>6</v>
      </c>
      <c r="K39" s="28">
        <v>28</v>
      </c>
      <c r="L39" s="16">
        <f t="shared" si="0"/>
        <v>34</v>
      </c>
    </row>
    <row r="40" spans="9:12">
      <c r="I40" s="34" t="s">
        <v>124</v>
      </c>
      <c r="J40" s="28">
        <v>5</v>
      </c>
      <c r="K40" s="28">
        <v>10</v>
      </c>
      <c r="L40" s="16">
        <f t="shared" si="0"/>
        <v>15</v>
      </c>
    </row>
    <row r="41" spans="9:12">
      <c r="I41" s="34" t="s">
        <v>156</v>
      </c>
      <c r="J41" s="28">
        <v>9</v>
      </c>
      <c r="K41" s="28">
        <v>29</v>
      </c>
      <c r="L41" s="16">
        <f t="shared" si="0"/>
        <v>38</v>
      </c>
    </row>
    <row r="42" spans="9:12" ht="30">
      <c r="I42" s="41" t="s">
        <v>161</v>
      </c>
      <c r="J42" s="40">
        <v>5</v>
      </c>
      <c r="K42" s="28">
        <v>18</v>
      </c>
      <c r="L42" s="16">
        <f t="shared" si="0"/>
        <v>23</v>
      </c>
    </row>
    <row r="43" spans="9:12">
      <c r="I43" s="34" t="s">
        <v>162</v>
      </c>
      <c r="J43" s="28">
        <v>41</v>
      </c>
      <c r="K43" s="28">
        <v>54</v>
      </c>
      <c r="L43" s="16">
        <f t="shared" si="0"/>
        <v>95</v>
      </c>
    </row>
    <row r="44" spans="9:12">
      <c r="I44" s="41" t="s">
        <v>163</v>
      </c>
      <c r="J44" s="40">
        <v>15</v>
      </c>
      <c r="K44" s="28">
        <v>17</v>
      </c>
      <c r="L44" s="16">
        <f>SUM(J44:K44)</f>
        <v>32</v>
      </c>
    </row>
    <row r="45" spans="9:12">
      <c r="I45" s="42" t="s">
        <v>1</v>
      </c>
      <c r="J45" s="43">
        <f>SUM(J5:J44)</f>
        <v>528</v>
      </c>
      <c r="K45" s="43">
        <f>SUM(K5:K44)</f>
        <v>1185</v>
      </c>
      <c r="L45" s="44">
        <f t="shared" si="0"/>
        <v>1713</v>
      </c>
    </row>
  </sheetData>
  <mergeCells count="13">
    <mergeCell ref="B15:D15"/>
    <mergeCell ref="C16:D16"/>
    <mergeCell ref="C17:D17"/>
    <mergeCell ref="C18:D18"/>
    <mergeCell ref="C20:D20"/>
    <mergeCell ref="C19:D19"/>
    <mergeCell ref="J3:K3"/>
    <mergeCell ref="A5:A6"/>
    <mergeCell ref="A1:G1"/>
    <mergeCell ref="A2:G2"/>
    <mergeCell ref="A3:A4"/>
    <mergeCell ref="B3:B4"/>
    <mergeCell ref="C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zoomScale="90" zoomScaleNormal="90" workbookViewId="0">
      <selection activeCell="A2" sqref="A2:F2"/>
    </sheetView>
  </sheetViews>
  <sheetFormatPr baseColWidth="10" defaultColWidth="0" defaultRowHeight="1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7" width="11.42578125" style="1" customWidth="1"/>
    <col min="8" max="11" width="0" style="1" hidden="1" customWidth="1"/>
    <col min="12" max="16384" width="11.42578125" style="1" hidden="1"/>
  </cols>
  <sheetData>
    <row r="1" spans="1:6" ht="35.25" customHeight="1">
      <c r="A1" s="57" t="s">
        <v>47</v>
      </c>
      <c r="B1" s="57"/>
      <c r="C1" s="57"/>
      <c r="D1" s="57"/>
      <c r="E1" s="57"/>
      <c r="F1" s="57"/>
    </row>
    <row r="2" spans="1:6" ht="42" customHeight="1">
      <c r="A2" s="61" t="s">
        <v>165</v>
      </c>
      <c r="B2" s="61"/>
      <c r="C2" s="61"/>
      <c r="D2" s="61"/>
      <c r="E2" s="61"/>
      <c r="F2" s="61"/>
    </row>
    <row r="3" spans="1:6">
      <c r="A3" s="60" t="s">
        <v>51</v>
      </c>
      <c r="B3" s="58" t="s">
        <v>42</v>
      </c>
      <c r="C3" s="58"/>
      <c r="D3" s="58"/>
      <c r="E3" s="58"/>
      <c r="F3" s="58" t="s">
        <v>1</v>
      </c>
    </row>
    <row r="4" spans="1:6" s="5" customFormat="1">
      <c r="A4" s="60"/>
      <c r="B4" s="12" t="s">
        <v>39</v>
      </c>
      <c r="C4" s="12" t="s">
        <v>61</v>
      </c>
      <c r="D4" s="12" t="s">
        <v>40</v>
      </c>
      <c r="E4" s="12" t="s">
        <v>61</v>
      </c>
      <c r="F4" s="58"/>
    </row>
    <row r="5" spans="1:6" ht="21" customHeight="1">
      <c r="A5" s="11" t="s">
        <v>176</v>
      </c>
      <c r="B5" s="12">
        <v>23</v>
      </c>
      <c r="C5" s="13">
        <f>B5/$F$5</f>
        <v>0.46</v>
      </c>
      <c r="D5" s="12">
        <v>27</v>
      </c>
      <c r="E5" s="13">
        <f>D5/$F$5</f>
        <v>0.54</v>
      </c>
      <c r="F5" s="12">
        <f>B5+D5</f>
        <v>50</v>
      </c>
    </row>
    <row r="6" spans="1:6" ht="21" customHeight="1">
      <c r="A6" s="11" t="s">
        <v>177</v>
      </c>
      <c r="B6" s="12">
        <v>36</v>
      </c>
      <c r="C6" s="13">
        <f>B6/F6</f>
        <v>0.49315068493150682</v>
      </c>
      <c r="D6" s="12">
        <v>37</v>
      </c>
      <c r="E6" s="13">
        <f>D6/$F$6</f>
        <v>0.50684931506849318</v>
      </c>
      <c r="F6" s="12">
        <f t="shared" ref="F6:F7" si="0">B6+D6</f>
        <v>73</v>
      </c>
    </row>
    <row r="7" spans="1:6" ht="21" customHeight="1">
      <c r="A7" s="11" t="s">
        <v>183</v>
      </c>
      <c r="B7" s="12">
        <v>11</v>
      </c>
      <c r="C7" s="13">
        <f>B7/$F$5</f>
        <v>0.22</v>
      </c>
      <c r="D7" s="12">
        <v>4</v>
      </c>
      <c r="E7" s="13">
        <f>D7/$F$7</f>
        <v>0.26666666666666666</v>
      </c>
      <c r="F7" s="12">
        <f t="shared" si="0"/>
        <v>15</v>
      </c>
    </row>
    <row r="8" spans="1:6" ht="23.25" customHeight="1">
      <c r="A8" s="11" t="s">
        <v>1</v>
      </c>
      <c r="B8" s="12">
        <f>SUM(B5:B7)</f>
        <v>70</v>
      </c>
      <c r="C8" s="17"/>
      <c r="D8" s="12">
        <f t="shared" ref="D8:F8" si="1">SUM(D5:D7)</f>
        <v>68</v>
      </c>
      <c r="E8" s="13"/>
      <c r="F8" s="12">
        <f t="shared" si="1"/>
        <v>138</v>
      </c>
    </row>
    <row r="9" spans="1:6" ht="27" customHeight="1">
      <c r="A9" s="59" t="s">
        <v>148</v>
      </c>
      <c r="B9" s="59"/>
      <c r="C9" s="59"/>
      <c r="D9" s="59"/>
      <c r="E9" s="59"/>
      <c r="F9" s="59"/>
    </row>
    <row r="10" spans="1:6">
      <c r="A10" s="10"/>
      <c r="B10" s="10"/>
      <c r="C10" s="10"/>
      <c r="D10" s="10"/>
      <c r="E10" s="10"/>
      <c r="F10" s="10"/>
    </row>
    <row r="11" spans="1:6">
      <c r="A11" s="10"/>
      <c r="B11" s="10"/>
      <c r="C11" s="10"/>
      <c r="D11" s="10"/>
      <c r="E11" s="10"/>
      <c r="F11" s="10"/>
    </row>
    <row r="12" spans="1:6">
      <c r="A12" s="10"/>
      <c r="B12" s="10"/>
      <c r="C12" s="10"/>
      <c r="D12" s="10"/>
      <c r="E12" s="10"/>
      <c r="F12" s="10"/>
    </row>
    <row r="13" spans="1:6">
      <c r="A13" s="10"/>
      <c r="B13" s="10"/>
      <c r="C13" s="10"/>
      <c r="D13" s="10"/>
      <c r="E13" s="10"/>
      <c r="F13" s="10"/>
    </row>
    <row r="14" spans="1:6">
      <c r="A14" s="10"/>
      <c r="B14" s="10"/>
      <c r="C14" s="10"/>
      <c r="D14" s="10"/>
      <c r="E14" s="10"/>
      <c r="F14" s="10"/>
    </row>
    <row r="15" spans="1:6">
      <c r="A15" s="10"/>
      <c r="B15" s="10"/>
      <c r="C15" s="10"/>
      <c r="D15" s="10"/>
      <c r="E15" s="10"/>
      <c r="F15" s="10"/>
    </row>
    <row r="16" spans="1:6">
      <c r="A16" s="10"/>
      <c r="B16" s="10"/>
      <c r="C16" s="10"/>
      <c r="D16" s="10"/>
      <c r="E16" s="10"/>
      <c r="F16" s="10"/>
    </row>
    <row r="17" spans="1:6">
      <c r="A17" s="10"/>
      <c r="B17" s="10"/>
      <c r="C17" s="10"/>
      <c r="D17" s="10"/>
      <c r="E17" s="10"/>
      <c r="F17" s="10"/>
    </row>
    <row r="18" spans="1:6">
      <c r="A18" s="10"/>
      <c r="B18" s="10"/>
      <c r="C18" s="10"/>
      <c r="D18" s="10"/>
      <c r="E18" s="10"/>
      <c r="F18" s="10"/>
    </row>
    <row r="19" spans="1:6">
      <c r="A19" s="10"/>
      <c r="B19" s="10"/>
      <c r="C19" s="10"/>
      <c r="D19" s="10"/>
      <c r="E19" s="10"/>
      <c r="F19" s="10"/>
    </row>
    <row r="20" spans="1:6">
      <c r="A20" s="10"/>
      <c r="B20" s="10"/>
      <c r="C20" s="10"/>
      <c r="D20" s="10"/>
      <c r="E20" s="10"/>
      <c r="F20" s="10"/>
    </row>
    <row r="21" spans="1:6">
      <c r="A21" s="10"/>
      <c r="B21" s="10"/>
      <c r="C21" s="10"/>
      <c r="D21" s="10"/>
      <c r="E21" s="10"/>
      <c r="F21" s="10"/>
    </row>
    <row r="22" spans="1:6">
      <c r="A22" s="10"/>
      <c r="B22" s="10"/>
      <c r="C22" s="10"/>
      <c r="D22" s="10"/>
      <c r="E22" s="10"/>
      <c r="F22" s="10"/>
    </row>
    <row r="23" spans="1:6" ht="20.25" customHeight="1">
      <c r="A23" s="10"/>
      <c r="B23" s="10"/>
      <c r="C23" s="10"/>
      <c r="D23" s="10"/>
      <c r="E23" s="10"/>
      <c r="F23" s="10"/>
    </row>
    <row r="24" spans="1:6">
      <c r="A24" s="10"/>
      <c r="B24" s="10"/>
      <c r="C24" s="10"/>
      <c r="D24" s="10"/>
      <c r="E24" s="10"/>
      <c r="F24" s="10"/>
    </row>
    <row r="25" spans="1:6">
      <c r="A25" s="10"/>
      <c r="B25" s="10"/>
      <c r="C25" s="10"/>
      <c r="D25" s="10"/>
      <c r="E25" s="10"/>
      <c r="F25" s="10"/>
    </row>
  </sheetData>
  <mergeCells count="6">
    <mergeCell ref="A9:F9"/>
    <mergeCell ref="A3:A4"/>
    <mergeCell ref="B3:E3"/>
    <mergeCell ref="A1:F1"/>
    <mergeCell ref="F3:F4"/>
    <mergeCell ref="A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zoomScaleNormal="100" workbookViewId="0">
      <selection activeCell="A3" sqref="A3:B3"/>
    </sheetView>
  </sheetViews>
  <sheetFormatPr baseColWidth="10" defaultColWidth="0" defaultRowHeight="15"/>
  <cols>
    <col min="1" max="1" width="60.7109375" style="1" customWidth="1"/>
    <col min="2" max="2" width="27.570312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ht="21.75" customHeight="1">
      <c r="A1" s="57" t="s">
        <v>47</v>
      </c>
      <c r="B1" s="57"/>
      <c r="C1" s="25"/>
      <c r="D1" s="4"/>
      <c r="E1" s="4"/>
      <c r="F1" s="4"/>
      <c r="G1" s="4"/>
      <c r="H1" s="4"/>
    </row>
    <row r="2" spans="1:8" ht="21.75" customHeight="1">
      <c r="A2" s="21"/>
      <c r="B2" s="21"/>
      <c r="C2" s="25"/>
      <c r="D2" s="4"/>
      <c r="E2" s="4"/>
      <c r="F2" s="4"/>
      <c r="G2" s="4"/>
      <c r="H2" s="4"/>
    </row>
    <row r="3" spans="1:8" ht="42" customHeight="1">
      <c r="A3" s="61" t="s">
        <v>166</v>
      </c>
      <c r="B3" s="61"/>
      <c r="C3" s="20"/>
    </row>
    <row r="4" spans="1:8" ht="30" customHeight="1">
      <c r="A4" s="27" t="s">
        <v>48</v>
      </c>
      <c r="B4" s="12" t="s">
        <v>49</v>
      </c>
      <c r="C4" s="20"/>
    </row>
    <row r="5" spans="1:8">
      <c r="A5" s="11" t="s">
        <v>50</v>
      </c>
      <c r="B5" s="12">
        <v>99</v>
      </c>
      <c r="C5" s="20"/>
    </row>
    <row r="6" spans="1:8">
      <c r="A6" s="11" t="s">
        <v>82</v>
      </c>
      <c r="B6" s="12">
        <v>39</v>
      </c>
      <c r="C6" s="20"/>
    </row>
    <row r="7" spans="1:8">
      <c r="A7" s="11" t="s">
        <v>83</v>
      </c>
      <c r="B7" s="12">
        <v>0</v>
      </c>
      <c r="C7" s="20"/>
    </row>
    <row r="8" spans="1:8">
      <c r="A8" s="11" t="s">
        <v>114</v>
      </c>
      <c r="B8" s="12">
        <v>0</v>
      </c>
      <c r="C8" s="20"/>
    </row>
    <row r="9" spans="1:8">
      <c r="A9" s="27" t="s">
        <v>1</v>
      </c>
      <c r="B9" s="12">
        <f>SUM(B5:B8)</f>
        <v>138</v>
      </c>
      <c r="C9" s="20"/>
    </row>
    <row r="10" spans="1:8" ht="22.5" customHeight="1">
      <c r="A10" s="59" t="s">
        <v>148</v>
      </c>
      <c r="B10" s="59"/>
      <c r="C10" s="20"/>
    </row>
    <row r="11" spans="1:8" ht="27" customHeight="1">
      <c r="A11" s="59"/>
      <c r="B11" s="59"/>
      <c r="C11" s="59"/>
    </row>
    <row r="12" spans="1:8">
      <c r="A12" s="10"/>
      <c r="B12" s="10"/>
      <c r="C12" s="10"/>
    </row>
    <row r="13" spans="1:8">
      <c r="A13" s="10"/>
      <c r="B13" s="10"/>
      <c r="C13" s="10"/>
    </row>
    <row r="14" spans="1:8">
      <c r="A14" s="10"/>
      <c r="B14" s="10"/>
      <c r="C14" s="10"/>
    </row>
    <row r="15" spans="1:8">
      <c r="A15" s="10"/>
      <c r="B15" s="10"/>
      <c r="C15" s="10"/>
    </row>
    <row r="16" spans="1:8">
      <c r="A16" s="10"/>
      <c r="B16" s="10"/>
      <c r="C16" s="10"/>
    </row>
    <row r="17" spans="1:3">
      <c r="A17" s="10"/>
      <c r="B17" s="10"/>
      <c r="C17" s="10"/>
    </row>
    <row r="18" spans="1:3">
      <c r="A18" s="10"/>
      <c r="B18" s="10"/>
      <c r="C18" s="10"/>
    </row>
    <row r="19" spans="1:3">
      <c r="A19" s="10"/>
      <c r="B19" s="10"/>
      <c r="C19" s="10"/>
    </row>
    <row r="20" spans="1:3">
      <c r="A20" s="10"/>
      <c r="B20" s="10"/>
      <c r="C20" s="10"/>
    </row>
  </sheetData>
  <mergeCells count="4">
    <mergeCell ref="A1:B1"/>
    <mergeCell ref="A3:B3"/>
    <mergeCell ref="A11:C11"/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"/>
  <sheetViews>
    <sheetView showGridLines="0" zoomScale="80" zoomScaleNormal="80" workbookViewId="0">
      <selection activeCell="A33" sqref="A33"/>
    </sheetView>
  </sheetViews>
  <sheetFormatPr baseColWidth="10" defaultColWidth="0" defaultRowHeight="15"/>
  <cols>
    <col min="1" max="1" width="38.7109375" style="6" customWidth="1"/>
    <col min="2" max="3" width="15.7109375" style="6" customWidth="1"/>
    <col min="4" max="4" width="14" style="6" customWidth="1"/>
    <col min="5" max="5" width="11.42578125" style="6" customWidth="1"/>
    <col min="6" max="6" width="13.42578125" style="6" customWidth="1"/>
    <col min="7" max="7" width="0" style="6" hidden="1" customWidth="1"/>
    <col min="8" max="16384" width="11.42578125" style="6" hidden="1"/>
  </cols>
  <sheetData>
    <row r="1" spans="1:5" ht="44.25" customHeight="1">
      <c r="A1" s="64" t="s">
        <v>47</v>
      </c>
      <c r="B1" s="64"/>
      <c r="C1" s="64"/>
      <c r="D1" s="64"/>
      <c r="E1" s="64"/>
    </row>
    <row r="2" spans="1:5" ht="46.5" customHeight="1">
      <c r="A2" s="65" t="s">
        <v>170</v>
      </c>
      <c r="B2" s="65"/>
      <c r="C2" s="65"/>
      <c r="D2" s="65"/>
      <c r="E2" s="65"/>
    </row>
    <row r="3" spans="1:5" ht="15" customHeight="1">
      <c r="A3" s="62" t="s">
        <v>53</v>
      </c>
      <c r="B3" s="63" t="s">
        <v>42</v>
      </c>
      <c r="C3" s="63"/>
      <c r="D3" s="63"/>
      <c r="E3" s="66" t="s">
        <v>1</v>
      </c>
    </row>
    <row r="4" spans="1:5">
      <c r="A4" s="62"/>
      <c r="B4" s="33" t="s">
        <v>40</v>
      </c>
      <c r="C4" s="33" t="s">
        <v>39</v>
      </c>
      <c r="D4" s="33" t="s">
        <v>52</v>
      </c>
      <c r="E4" s="66"/>
    </row>
    <row r="5" spans="1:5">
      <c r="A5" s="45" t="s">
        <v>125</v>
      </c>
      <c r="B5" s="40">
        <v>9</v>
      </c>
      <c r="C5" s="40">
        <v>10</v>
      </c>
      <c r="D5" s="40">
        <v>0</v>
      </c>
      <c r="E5" s="40">
        <f t="shared" ref="E5:E24" si="0">SUM(B5:D5)</f>
        <v>19</v>
      </c>
    </row>
    <row r="6" spans="1:5">
      <c r="A6" s="45" t="s">
        <v>54</v>
      </c>
      <c r="B6" s="40">
        <v>0</v>
      </c>
      <c r="C6" s="40">
        <v>2</v>
      </c>
      <c r="D6" s="40">
        <v>0</v>
      </c>
      <c r="E6" s="40">
        <f t="shared" si="0"/>
        <v>2</v>
      </c>
    </row>
    <row r="7" spans="1:5">
      <c r="A7" s="45" t="s">
        <v>126</v>
      </c>
      <c r="B7" s="40">
        <v>2</v>
      </c>
      <c r="C7" s="40">
        <v>0</v>
      </c>
      <c r="D7" s="40">
        <v>0</v>
      </c>
      <c r="E7" s="40">
        <f t="shared" si="0"/>
        <v>2</v>
      </c>
    </row>
    <row r="8" spans="1:5">
      <c r="A8" s="45" t="s">
        <v>55</v>
      </c>
      <c r="B8" s="40">
        <v>0</v>
      </c>
      <c r="C8" s="40">
        <v>1</v>
      </c>
      <c r="D8" s="40">
        <v>0</v>
      </c>
      <c r="E8" s="40">
        <f t="shared" si="0"/>
        <v>1</v>
      </c>
    </row>
    <row r="9" spans="1:5">
      <c r="A9" s="45" t="s">
        <v>167</v>
      </c>
      <c r="B9" s="40">
        <v>0</v>
      </c>
      <c r="C9" s="40">
        <v>1</v>
      </c>
      <c r="D9" s="40">
        <v>0</v>
      </c>
      <c r="E9" s="40">
        <f t="shared" si="0"/>
        <v>1</v>
      </c>
    </row>
    <row r="10" spans="1:5">
      <c r="A10" s="45" t="s">
        <v>127</v>
      </c>
      <c r="B10" s="40">
        <v>0</v>
      </c>
      <c r="C10" s="40">
        <v>1</v>
      </c>
      <c r="D10" s="40">
        <v>0</v>
      </c>
      <c r="E10" s="40">
        <f t="shared" si="0"/>
        <v>1</v>
      </c>
    </row>
    <row r="11" spans="1:5" ht="14.25" customHeight="1">
      <c r="A11" s="45" t="s">
        <v>63</v>
      </c>
      <c r="B11" s="40">
        <v>3</v>
      </c>
      <c r="C11" s="40">
        <v>8</v>
      </c>
      <c r="D11" s="40">
        <v>0</v>
      </c>
      <c r="E11" s="40">
        <f t="shared" si="0"/>
        <v>11</v>
      </c>
    </row>
    <row r="12" spans="1:5">
      <c r="A12" s="45" t="s">
        <v>56</v>
      </c>
      <c r="B12" s="40">
        <v>1</v>
      </c>
      <c r="C12" s="40">
        <v>0</v>
      </c>
      <c r="D12" s="40">
        <v>0</v>
      </c>
      <c r="E12" s="40">
        <f t="shared" si="0"/>
        <v>1</v>
      </c>
    </row>
    <row r="13" spans="1:5">
      <c r="A13" s="45" t="s">
        <v>57</v>
      </c>
      <c r="B13" s="40">
        <v>26</v>
      </c>
      <c r="C13" s="40">
        <v>11</v>
      </c>
      <c r="D13" s="40">
        <v>0</v>
      </c>
      <c r="E13" s="40">
        <f t="shared" si="0"/>
        <v>37</v>
      </c>
    </row>
    <row r="14" spans="1:5">
      <c r="A14" s="45" t="s">
        <v>168</v>
      </c>
      <c r="B14" s="40">
        <v>0</v>
      </c>
      <c r="C14" s="40">
        <v>2</v>
      </c>
      <c r="D14" s="40">
        <v>0</v>
      </c>
      <c r="E14" s="40">
        <f t="shared" si="0"/>
        <v>2</v>
      </c>
    </row>
    <row r="15" spans="1:5">
      <c r="A15" s="45" t="s">
        <v>128</v>
      </c>
      <c r="B15" s="40">
        <v>0</v>
      </c>
      <c r="C15" s="40">
        <v>1</v>
      </c>
      <c r="D15" s="40">
        <v>0</v>
      </c>
      <c r="E15" s="40">
        <f t="shared" si="0"/>
        <v>1</v>
      </c>
    </row>
    <row r="16" spans="1:5">
      <c r="A16" s="45" t="s">
        <v>129</v>
      </c>
      <c r="B16" s="40">
        <v>2</v>
      </c>
      <c r="C16" s="40">
        <v>0</v>
      </c>
      <c r="D16" s="40">
        <v>0</v>
      </c>
      <c r="E16" s="40">
        <f t="shared" si="0"/>
        <v>2</v>
      </c>
    </row>
    <row r="17" spans="1:5">
      <c r="A17" s="45" t="s">
        <v>84</v>
      </c>
      <c r="B17" s="40">
        <v>1</v>
      </c>
      <c r="C17" s="40">
        <v>0</v>
      </c>
      <c r="D17" s="40">
        <v>0</v>
      </c>
      <c r="E17" s="40">
        <f t="shared" si="0"/>
        <v>1</v>
      </c>
    </row>
    <row r="18" spans="1:5">
      <c r="A18" s="45" t="s">
        <v>130</v>
      </c>
      <c r="B18" s="40">
        <v>0</v>
      </c>
      <c r="C18" s="40">
        <v>1</v>
      </c>
      <c r="D18" s="40">
        <v>0</v>
      </c>
      <c r="E18" s="40">
        <f t="shared" si="0"/>
        <v>1</v>
      </c>
    </row>
    <row r="19" spans="1:5">
      <c r="A19" s="45" t="s">
        <v>169</v>
      </c>
      <c r="B19" s="40">
        <v>1</v>
      </c>
      <c r="C19" s="40">
        <v>0</v>
      </c>
      <c r="D19" s="40">
        <v>0</v>
      </c>
      <c r="E19" s="40">
        <f t="shared" si="0"/>
        <v>1</v>
      </c>
    </row>
    <row r="20" spans="1:5">
      <c r="A20" s="45" t="s">
        <v>58</v>
      </c>
      <c r="B20" s="40">
        <v>5</v>
      </c>
      <c r="C20" s="40">
        <v>6</v>
      </c>
      <c r="D20" s="40">
        <v>0</v>
      </c>
      <c r="E20" s="40">
        <f t="shared" si="0"/>
        <v>11</v>
      </c>
    </row>
    <row r="21" spans="1:5">
      <c r="A21" s="45" t="s">
        <v>85</v>
      </c>
      <c r="B21" s="40">
        <v>15</v>
      </c>
      <c r="C21" s="40">
        <v>19</v>
      </c>
      <c r="D21" s="40">
        <v>0</v>
      </c>
      <c r="E21" s="40">
        <f t="shared" si="0"/>
        <v>34</v>
      </c>
    </row>
    <row r="22" spans="1:5">
      <c r="A22" s="45" t="s">
        <v>131</v>
      </c>
      <c r="B22" s="40">
        <v>0</v>
      </c>
      <c r="C22" s="40">
        <v>1</v>
      </c>
      <c r="D22" s="40">
        <v>0</v>
      </c>
      <c r="E22" s="40">
        <f t="shared" si="0"/>
        <v>1</v>
      </c>
    </row>
    <row r="23" spans="1:5">
      <c r="A23" s="45" t="s">
        <v>59</v>
      </c>
      <c r="B23" s="40">
        <v>0</v>
      </c>
      <c r="C23" s="40">
        <v>3</v>
      </c>
      <c r="D23" s="40">
        <v>0</v>
      </c>
      <c r="E23" s="40">
        <f t="shared" si="0"/>
        <v>3</v>
      </c>
    </row>
    <row r="24" spans="1:5">
      <c r="A24" s="45" t="s">
        <v>60</v>
      </c>
      <c r="B24" s="40">
        <v>3</v>
      </c>
      <c r="C24" s="40">
        <v>3</v>
      </c>
      <c r="D24" s="40">
        <v>0</v>
      </c>
      <c r="E24" s="40">
        <f t="shared" si="0"/>
        <v>6</v>
      </c>
    </row>
    <row r="25" spans="1:5">
      <c r="A25" s="45" t="s">
        <v>1</v>
      </c>
      <c r="B25" s="40">
        <f>SUM(B5:B24)</f>
        <v>68</v>
      </c>
      <c r="C25" s="40">
        <f>SUM(C5:C24)</f>
        <v>70</v>
      </c>
      <c r="D25" s="40">
        <v>0</v>
      </c>
      <c r="E25" s="40">
        <f>B25+C25+D25</f>
        <v>138</v>
      </c>
    </row>
    <row r="26" spans="1:5" ht="15" customHeight="1">
      <c r="A26" s="46" t="s">
        <v>148</v>
      </c>
      <c r="B26" s="46"/>
      <c r="C26" s="46"/>
      <c r="D26" s="46"/>
      <c r="E26" s="46"/>
    </row>
    <row r="27" spans="1:5">
      <c r="A27" s="26"/>
      <c r="B27" s="26"/>
      <c r="C27" s="26"/>
      <c r="D27" s="26"/>
      <c r="E27" s="26"/>
    </row>
    <row r="28" spans="1:5">
      <c r="A28" s="26"/>
      <c r="B28" s="26"/>
      <c r="C28" s="26"/>
      <c r="D28" s="26"/>
      <c r="E28" s="26"/>
    </row>
    <row r="29" spans="1:5">
      <c r="A29" s="18"/>
      <c r="B29" s="18"/>
      <c r="C29" s="18"/>
      <c r="D29" s="18"/>
      <c r="E29" s="18"/>
    </row>
    <row r="30" spans="1:5">
      <c r="A30" s="18"/>
      <c r="B30" s="18"/>
      <c r="C30" s="18"/>
      <c r="D30" s="18"/>
      <c r="E30" s="18"/>
    </row>
    <row r="31" spans="1:5">
      <c r="A31" s="18"/>
      <c r="B31" s="18"/>
      <c r="C31" s="18"/>
      <c r="D31" s="18"/>
      <c r="E31" s="18"/>
    </row>
    <row r="32" spans="1:5">
      <c r="A32" s="18"/>
      <c r="B32" s="18"/>
      <c r="C32" s="18"/>
      <c r="D32" s="18"/>
      <c r="E32" s="18"/>
    </row>
    <row r="33" spans="1:5">
      <c r="A33" s="18"/>
      <c r="B33" s="18"/>
      <c r="C33" s="18"/>
      <c r="D33" s="18"/>
      <c r="E33" s="18"/>
    </row>
    <row r="34" spans="1:5">
      <c r="A34" s="18"/>
      <c r="B34" s="18"/>
      <c r="C34" s="18"/>
      <c r="D34" s="18"/>
      <c r="E34" s="18"/>
    </row>
    <row r="35" spans="1:5">
      <c r="A35" s="18"/>
      <c r="B35" s="18"/>
      <c r="C35" s="18"/>
      <c r="D35" s="18"/>
      <c r="E35" s="18"/>
    </row>
  </sheetData>
  <mergeCells count="5">
    <mergeCell ref="A3:A4"/>
    <mergeCell ref="B3:D3"/>
    <mergeCell ref="A1:E1"/>
    <mergeCell ref="A2:E2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6"/>
  <sheetViews>
    <sheetView zoomScale="80" zoomScaleNormal="80" workbookViewId="0">
      <selection activeCell="D27" sqref="D27"/>
    </sheetView>
  </sheetViews>
  <sheetFormatPr baseColWidth="10" defaultColWidth="0" defaultRowHeight="15"/>
  <cols>
    <col min="1" max="1" width="71.140625" style="1" customWidth="1"/>
    <col min="2" max="2" width="25.5703125" style="1" customWidth="1"/>
    <col min="3" max="5" width="11.42578125" style="1" customWidth="1"/>
    <col min="6" max="6" width="19.140625" style="1" hidden="1" customWidth="1"/>
    <col min="7" max="8" width="11.42578125" style="1" hidden="1" customWidth="1"/>
    <col min="9" max="9" width="19.5703125" style="1" hidden="1" customWidth="1"/>
    <col min="10" max="10" width="0" style="1" hidden="1" customWidth="1"/>
    <col min="11" max="16384" width="11.42578125" style="1" hidden="1"/>
  </cols>
  <sheetData>
    <row r="1" spans="1:7" ht="20.25">
      <c r="A1" s="57" t="s">
        <v>47</v>
      </c>
      <c r="B1" s="57"/>
      <c r="C1" s="57"/>
      <c r="D1" s="57"/>
      <c r="E1" s="57"/>
      <c r="F1" s="4"/>
      <c r="G1" s="4"/>
    </row>
    <row r="2" spans="1:7" ht="29.25" customHeight="1">
      <c r="A2" s="52" t="s">
        <v>175</v>
      </c>
      <c r="B2" s="52"/>
      <c r="C2" s="19"/>
      <c r="D2" s="19"/>
      <c r="E2" s="20"/>
    </row>
    <row r="3" spans="1:7" ht="27.75" customHeight="1">
      <c r="A3" s="11" t="s">
        <v>86</v>
      </c>
      <c r="B3" s="12" t="s">
        <v>49</v>
      </c>
      <c r="C3" s="21"/>
      <c r="D3" s="21"/>
      <c r="E3" s="20"/>
    </row>
    <row r="4" spans="1:7" ht="23.25" customHeight="1">
      <c r="A4" s="47" t="s">
        <v>132</v>
      </c>
      <c r="B4" s="40">
        <v>46</v>
      </c>
      <c r="C4" s="20"/>
      <c r="D4" s="23"/>
      <c r="E4" s="20"/>
    </row>
    <row r="5" spans="1:7" ht="23.25" customHeight="1">
      <c r="A5" s="47" t="s">
        <v>133</v>
      </c>
      <c r="B5" s="40">
        <v>7</v>
      </c>
      <c r="C5" s="20"/>
      <c r="D5" s="23"/>
      <c r="E5" s="20"/>
    </row>
    <row r="6" spans="1:7" ht="23.25" customHeight="1">
      <c r="A6" s="47" t="s">
        <v>134</v>
      </c>
      <c r="B6" s="40">
        <v>3</v>
      </c>
      <c r="C6" s="20"/>
      <c r="D6" s="23"/>
      <c r="E6" s="20"/>
    </row>
    <row r="7" spans="1:7" ht="23.25" customHeight="1">
      <c r="A7" s="47" t="s">
        <v>135</v>
      </c>
      <c r="B7" s="40">
        <v>8</v>
      </c>
      <c r="C7" s="20"/>
      <c r="D7" s="23"/>
      <c r="E7" s="20"/>
    </row>
    <row r="8" spans="1:7" ht="21" customHeight="1">
      <c r="A8" s="47" t="s">
        <v>171</v>
      </c>
      <c r="B8" s="40">
        <v>0</v>
      </c>
      <c r="C8" s="20"/>
      <c r="D8" s="23"/>
      <c r="E8" s="20"/>
    </row>
    <row r="9" spans="1:7" ht="27" customHeight="1">
      <c r="A9" s="47" t="s">
        <v>172</v>
      </c>
      <c r="B9" s="40">
        <v>34</v>
      </c>
      <c r="C9" s="20"/>
      <c r="D9" s="23"/>
      <c r="E9" s="20"/>
    </row>
    <row r="10" spans="1:7" ht="39" customHeight="1">
      <c r="A10" s="47" t="s">
        <v>173</v>
      </c>
      <c r="B10" s="40">
        <v>1</v>
      </c>
      <c r="C10" s="20"/>
      <c r="D10" s="23"/>
      <c r="E10" s="20"/>
    </row>
    <row r="11" spans="1:7" ht="24.75" customHeight="1">
      <c r="A11" s="47" t="s">
        <v>174</v>
      </c>
      <c r="B11" s="40">
        <v>1</v>
      </c>
      <c r="C11" s="20"/>
      <c r="D11" s="23"/>
      <c r="E11" s="20"/>
    </row>
    <row r="12" spans="1:7" ht="24.75" customHeight="1">
      <c r="A12" s="47" t="s">
        <v>136</v>
      </c>
      <c r="B12" s="40">
        <v>2</v>
      </c>
      <c r="C12" s="20"/>
      <c r="D12" s="23"/>
      <c r="E12" s="20"/>
    </row>
    <row r="13" spans="1:7" ht="24.75" customHeight="1">
      <c r="A13" s="47" t="s">
        <v>137</v>
      </c>
      <c r="B13" s="40">
        <v>7</v>
      </c>
      <c r="C13" s="20"/>
      <c r="D13" s="23"/>
      <c r="E13" s="20"/>
    </row>
    <row r="14" spans="1:7" ht="24.75" customHeight="1">
      <c r="A14" s="47" t="s">
        <v>138</v>
      </c>
      <c r="B14" s="40">
        <v>4</v>
      </c>
      <c r="C14" s="20"/>
      <c r="D14" s="23"/>
      <c r="E14" s="20"/>
    </row>
    <row r="15" spans="1:7" ht="24.75" customHeight="1">
      <c r="A15" s="47" t="s">
        <v>139</v>
      </c>
      <c r="B15" s="40">
        <v>6</v>
      </c>
      <c r="C15" s="20"/>
      <c r="D15" s="23"/>
      <c r="E15" s="20"/>
    </row>
    <row r="16" spans="1:7" ht="24.75" customHeight="1">
      <c r="A16" s="47" t="s">
        <v>140</v>
      </c>
      <c r="B16" s="40">
        <v>0</v>
      </c>
      <c r="C16" s="20"/>
      <c r="D16" s="23"/>
      <c r="E16" s="20"/>
    </row>
    <row r="17" spans="1:5" ht="24.75" customHeight="1">
      <c r="A17" s="47" t="s">
        <v>141</v>
      </c>
      <c r="B17" s="40">
        <v>0</v>
      </c>
      <c r="C17" s="20"/>
      <c r="D17" s="23"/>
      <c r="E17" s="20"/>
    </row>
    <row r="18" spans="1:5" ht="24.75" customHeight="1">
      <c r="A18" s="47" t="s">
        <v>142</v>
      </c>
      <c r="B18" s="40">
        <v>7</v>
      </c>
      <c r="C18" s="20"/>
      <c r="D18" s="23"/>
      <c r="E18" s="20"/>
    </row>
    <row r="19" spans="1:5" ht="24.75" customHeight="1">
      <c r="A19" s="47" t="s">
        <v>143</v>
      </c>
      <c r="B19" s="40">
        <v>1</v>
      </c>
      <c r="C19" s="20"/>
      <c r="D19" s="23"/>
      <c r="E19" s="20"/>
    </row>
    <row r="20" spans="1:5" ht="21" customHeight="1">
      <c r="A20" s="48" t="s">
        <v>144</v>
      </c>
      <c r="B20" s="49">
        <v>11</v>
      </c>
      <c r="C20" s="20"/>
      <c r="D20" s="23"/>
      <c r="E20" s="20"/>
    </row>
    <row r="21" spans="1:5" ht="21" customHeight="1">
      <c r="A21" s="11" t="s">
        <v>1</v>
      </c>
      <c r="B21" s="12">
        <f>SUM(B4:B20)</f>
        <v>138</v>
      </c>
      <c r="C21" s="20"/>
      <c r="D21" s="23"/>
      <c r="E21" s="20"/>
    </row>
    <row r="22" spans="1:5" ht="35.25" customHeight="1">
      <c r="A22" s="59" t="s">
        <v>148</v>
      </c>
      <c r="B22" s="59"/>
      <c r="C22" s="20"/>
      <c r="D22" s="20"/>
      <c r="E22" s="20"/>
    </row>
    <row r="23" spans="1:5" ht="21" customHeight="1">
      <c r="A23" s="20"/>
      <c r="B23" s="20"/>
      <c r="C23" s="20"/>
      <c r="D23" s="20"/>
      <c r="E23" s="20"/>
    </row>
    <row r="24" spans="1:5" ht="21" customHeight="1">
      <c r="A24" s="10"/>
      <c r="B24" s="10"/>
      <c r="C24" s="10"/>
      <c r="D24" s="10"/>
      <c r="E24" s="10"/>
    </row>
    <row r="25" spans="1:5" ht="21" customHeight="1">
      <c r="A25" s="10"/>
      <c r="B25" s="10"/>
      <c r="C25" s="10"/>
      <c r="D25" s="10"/>
      <c r="E25" s="10"/>
    </row>
    <row r="26" spans="1:5" ht="21" customHeight="1">
      <c r="A26" s="10"/>
      <c r="B26" s="10"/>
      <c r="C26" s="10"/>
      <c r="D26" s="10"/>
      <c r="E26" s="10"/>
    </row>
    <row r="27" spans="1:5" ht="21" customHeight="1">
      <c r="A27" s="10"/>
      <c r="B27" s="10"/>
      <c r="C27" s="10"/>
      <c r="D27" s="10"/>
      <c r="E27" s="10"/>
    </row>
    <row r="28" spans="1:5" ht="21" customHeight="1"/>
    <row r="29" spans="1:5" ht="21" customHeight="1"/>
    <row r="30" spans="1:5" ht="21" customHeight="1"/>
    <row r="31" spans="1:5" ht="21" customHeight="1"/>
    <row r="32" spans="1:5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3.25" customHeight="1"/>
    <row r="58" ht="15.75" customHeight="1"/>
    <row r="66" ht="15.75" customHeight="1"/>
  </sheetData>
  <mergeCells count="3">
    <mergeCell ref="A2:B2"/>
    <mergeCell ref="A1:E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EI.08</vt:lpstr>
      <vt:lpstr>EI.09</vt:lpstr>
      <vt:lpstr>EI.10</vt:lpstr>
      <vt:lpstr>E.11</vt:lpstr>
      <vt:lpstr>E.12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Sonia Luisana Cristo Santos</cp:lastModifiedBy>
  <cp:lastPrinted>2021-02-23T16:43:35Z</cp:lastPrinted>
  <dcterms:created xsi:type="dcterms:W3CDTF">2021-02-01T12:50:48Z</dcterms:created>
  <dcterms:modified xsi:type="dcterms:W3CDTF">2024-01-17T11:40:14Z</dcterms:modified>
</cp:coreProperties>
</file>