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5" yWindow="-15" windowWidth="9615" windowHeight="11025"/>
  </bookViews>
  <sheets>
    <sheet name="New Text Document" sheetId="1" r:id="rId1"/>
    <sheet name="Hoja1" sheetId="2" r:id="rId2"/>
  </sheets>
  <calcPr calcId="125725"/>
</workbook>
</file>

<file path=xl/calcChain.xml><?xml version="1.0" encoding="utf-8"?>
<calcChain xmlns="http://schemas.openxmlformats.org/spreadsheetml/2006/main">
  <c r="I499" i="1"/>
  <c r="I500"/>
  <c r="I501"/>
  <c r="I502"/>
  <c r="I503"/>
  <c r="I504"/>
  <c r="I505"/>
  <c r="I506"/>
  <c r="I507"/>
  <c r="I508"/>
  <c r="I509"/>
  <c r="I510"/>
  <c r="I511"/>
  <c r="I512"/>
  <c r="I513"/>
  <c r="I514"/>
  <c r="I515"/>
  <c r="I516"/>
  <c r="I517"/>
  <c r="I518"/>
  <c r="I498"/>
  <c r="I111"/>
  <c r="J508"/>
  <c r="E495"/>
  <c r="F495"/>
  <c r="G495"/>
  <c r="H495"/>
  <c r="D495"/>
  <c r="E424"/>
  <c r="F424"/>
  <c r="G424"/>
  <c r="H424"/>
  <c r="I424"/>
  <c r="J424"/>
  <c r="D424"/>
  <c r="F134"/>
  <c r="I131"/>
  <c r="J131" s="1"/>
  <c r="I132"/>
  <c r="J132" s="1"/>
  <c r="B595" l="1"/>
  <c r="I441" l="1"/>
  <c r="J441" s="1"/>
  <c r="I442"/>
  <c r="I443"/>
  <c r="J443" s="1"/>
  <c r="I444"/>
  <c r="J444" s="1"/>
  <c r="I445"/>
  <c r="J445" s="1"/>
  <c r="I446"/>
  <c r="J446" s="1"/>
  <c r="I447"/>
  <c r="J447" s="1"/>
  <c r="I448"/>
  <c r="J448" s="1"/>
  <c r="I449"/>
  <c r="J449" s="1"/>
  <c r="I450"/>
  <c r="J450" s="1"/>
  <c r="I451"/>
  <c r="J451" s="1"/>
  <c r="I452"/>
  <c r="J452" s="1"/>
  <c r="I453"/>
  <c r="J453" s="1"/>
  <c r="I454"/>
  <c r="J454" s="1"/>
  <c r="I455"/>
  <c r="J455" s="1"/>
  <c r="I456"/>
  <c r="J456" s="1"/>
  <c r="I457"/>
  <c r="J457" s="1"/>
  <c r="I458"/>
  <c r="J458" s="1"/>
  <c r="I459"/>
  <c r="J459" s="1"/>
  <c r="I460"/>
  <c r="J460" s="1"/>
  <c r="I461"/>
  <c r="J461" s="1"/>
  <c r="I462"/>
  <c r="J462" s="1"/>
  <c r="I463"/>
  <c r="J463" s="1"/>
  <c r="I464"/>
  <c r="J464" s="1"/>
  <c r="I465"/>
  <c r="J465" s="1"/>
  <c r="I466"/>
  <c r="J466" s="1"/>
  <c r="I467"/>
  <c r="J467" s="1"/>
  <c r="I468"/>
  <c r="J468" s="1"/>
  <c r="I469"/>
  <c r="J469" s="1"/>
  <c r="I470"/>
  <c r="J470" s="1"/>
  <c r="I471"/>
  <c r="J471" s="1"/>
  <c r="I472"/>
  <c r="J472" s="1"/>
  <c r="I473"/>
  <c r="J473" s="1"/>
  <c r="I474"/>
  <c r="J474" s="1"/>
  <c r="I475"/>
  <c r="J475" s="1"/>
  <c r="I476"/>
  <c r="J476" s="1"/>
  <c r="I477"/>
  <c r="J477" s="1"/>
  <c r="I478"/>
  <c r="J478" s="1"/>
  <c r="I479"/>
  <c r="J479" s="1"/>
  <c r="I480"/>
  <c r="J480" s="1"/>
  <c r="I481"/>
  <c r="J481" s="1"/>
  <c r="I482"/>
  <c r="J482" s="1"/>
  <c r="I483"/>
  <c r="J483" s="1"/>
  <c r="I484"/>
  <c r="J484" s="1"/>
  <c r="I485"/>
  <c r="J485" s="1"/>
  <c r="I486"/>
  <c r="J486" s="1"/>
  <c r="I487"/>
  <c r="J487" s="1"/>
  <c r="I488"/>
  <c r="J488" s="1"/>
  <c r="I489"/>
  <c r="J489" s="1"/>
  <c r="I490"/>
  <c r="J490" s="1"/>
  <c r="I491"/>
  <c r="J491" s="1"/>
  <c r="I492"/>
  <c r="J492" s="1"/>
  <c r="I493"/>
  <c r="J493" s="1"/>
  <c r="I440"/>
  <c r="J440" s="1"/>
  <c r="I251"/>
  <c r="J251" s="1"/>
  <c r="D216"/>
  <c r="E216"/>
  <c r="F216"/>
  <c r="G216"/>
  <c r="H216"/>
  <c r="I180"/>
  <c r="J180" s="1"/>
  <c r="D181"/>
  <c r="E181"/>
  <c r="F181"/>
  <c r="G181"/>
  <c r="H181"/>
  <c r="I146"/>
  <c r="J146" s="1"/>
  <c r="I147"/>
  <c r="J147" s="1"/>
  <c r="I97"/>
  <c r="J97" s="1"/>
  <c r="J442" l="1"/>
  <c r="J495" s="1"/>
  <c r="I495"/>
  <c r="I563"/>
  <c r="J563" s="1"/>
  <c r="E167"/>
  <c r="F167"/>
  <c r="G167"/>
  <c r="H167"/>
  <c r="D167"/>
  <c r="I339"/>
  <c r="J339" s="1"/>
  <c r="I340"/>
  <c r="J340" s="1"/>
  <c r="I341"/>
  <c r="J341" s="1"/>
  <c r="I342"/>
  <c r="J342" s="1"/>
  <c r="I343"/>
  <c r="J343" s="1"/>
  <c r="I338"/>
  <c r="J338" s="1"/>
  <c r="I27"/>
  <c r="J27" s="1"/>
  <c r="I28"/>
  <c r="J28" s="1"/>
  <c r="I29"/>
  <c r="J29" s="1"/>
  <c r="I589"/>
  <c r="J589" s="1"/>
  <c r="I565"/>
  <c r="J565" s="1"/>
  <c r="I329"/>
  <c r="J329" s="1"/>
  <c r="I540"/>
  <c r="J540" s="1"/>
  <c r="I541"/>
  <c r="J541" s="1"/>
  <c r="I542"/>
  <c r="J542" s="1"/>
  <c r="I543"/>
  <c r="J543" s="1"/>
  <c r="I537"/>
  <c r="J537" s="1"/>
  <c r="I538"/>
  <c r="J538" s="1"/>
  <c r="I535"/>
  <c r="J535" s="1"/>
  <c r="I531"/>
  <c r="J531" s="1"/>
  <c r="I532"/>
  <c r="J532" s="1"/>
  <c r="I435"/>
  <c r="J435" s="1"/>
  <c r="I369"/>
  <c r="J369" s="1"/>
  <c r="I370"/>
  <c r="J370" s="1"/>
  <c r="I366"/>
  <c r="J366" s="1"/>
  <c r="I362"/>
  <c r="J362" s="1"/>
  <c r="I363"/>
  <c r="J363" s="1"/>
  <c r="I364"/>
  <c r="J364" s="1"/>
  <c r="I365"/>
  <c r="J365" s="1"/>
  <c r="I367"/>
  <c r="J367" s="1"/>
  <c r="I368"/>
  <c r="J368" s="1"/>
  <c r="I357"/>
  <c r="J357" s="1"/>
  <c r="I358"/>
  <c r="J358" s="1"/>
  <c r="I355"/>
  <c r="J355" s="1"/>
  <c r="I356"/>
  <c r="J356" s="1"/>
  <c r="I333"/>
  <c r="J333" s="1"/>
  <c r="I330"/>
  <c r="J330" s="1"/>
  <c r="D299"/>
  <c r="E299"/>
  <c r="F299"/>
  <c r="G299"/>
  <c r="H299"/>
  <c r="I298"/>
  <c r="J298" s="1"/>
  <c r="I257"/>
  <c r="I248"/>
  <c r="J248" s="1"/>
  <c r="I249"/>
  <c r="J249" s="1"/>
  <c r="I250"/>
  <c r="J250" s="1"/>
  <c r="I245"/>
  <c r="J245" s="1"/>
  <c r="I236"/>
  <c r="J236" s="1"/>
  <c r="I209"/>
  <c r="J209" s="1"/>
  <c r="I210"/>
  <c r="J210" s="1"/>
  <c r="I208"/>
  <c r="J208" s="1"/>
  <c r="I213"/>
  <c r="J213" s="1"/>
  <c r="I214"/>
  <c r="J214" s="1"/>
  <c r="I145"/>
  <c r="J145" s="1"/>
  <c r="D126"/>
  <c r="E126"/>
  <c r="F126"/>
  <c r="G126"/>
  <c r="H126"/>
  <c r="D120"/>
  <c r="E120"/>
  <c r="F120"/>
  <c r="G120"/>
  <c r="H120"/>
  <c r="I119"/>
  <c r="J119" s="1"/>
  <c r="D80"/>
  <c r="E80"/>
  <c r="F80"/>
  <c r="G80"/>
  <c r="H80"/>
  <c r="I79"/>
  <c r="J79" s="1"/>
  <c r="E24"/>
  <c r="F24"/>
  <c r="G24"/>
  <c r="H24"/>
  <c r="D24"/>
  <c r="I19"/>
  <c r="J19" s="1"/>
  <c r="I18"/>
  <c r="J18" s="1"/>
  <c r="I11"/>
  <c r="J11" s="1"/>
  <c r="I328" l="1"/>
  <c r="J328" s="1"/>
  <c r="I57"/>
  <c r="J57" s="1"/>
  <c r="D220"/>
  <c r="E220"/>
  <c r="F220"/>
  <c r="G220"/>
  <c r="H220"/>
  <c r="I194"/>
  <c r="J194" s="1"/>
  <c r="I590" l="1"/>
  <c r="J590" s="1"/>
  <c r="I579"/>
  <c r="J579" s="1"/>
  <c r="D570"/>
  <c r="I568"/>
  <c r="J568" s="1"/>
  <c r="I561"/>
  <c r="J561" s="1"/>
  <c r="E545"/>
  <c r="F545"/>
  <c r="G545"/>
  <c r="H545"/>
  <c r="D545"/>
  <c r="I544"/>
  <c r="J544" s="1"/>
  <c r="I539"/>
  <c r="J539" s="1"/>
  <c r="I536"/>
  <c r="J536" s="1"/>
  <c r="I533"/>
  <c r="J533" s="1"/>
  <c r="I534"/>
  <c r="J534" s="1"/>
  <c r="E437"/>
  <c r="F437"/>
  <c r="G437"/>
  <c r="H437"/>
  <c r="I431"/>
  <c r="J431" s="1"/>
  <c r="I432"/>
  <c r="I433"/>
  <c r="J433" s="1"/>
  <c r="I434"/>
  <c r="J434" s="1"/>
  <c r="I436"/>
  <c r="J436" s="1"/>
  <c r="I430"/>
  <c r="J430" s="1"/>
  <c r="D437"/>
  <c r="I421"/>
  <c r="F416"/>
  <c r="G416"/>
  <c r="H416"/>
  <c r="E416"/>
  <c r="D416"/>
  <c r="E400"/>
  <c r="F400"/>
  <c r="G400"/>
  <c r="H400"/>
  <c r="D400"/>
  <c r="I399"/>
  <c r="J399" s="1"/>
  <c r="E383"/>
  <c r="F383"/>
  <c r="G383"/>
  <c r="H383"/>
  <c r="D383"/>
  <c r="I382"/>
  <c r="J382" s="1"/>
  <c r="I380"/>
  <c r="J380" s="1"/>
  <c r="I381"/>
  <c r="J381" s="1"/>
  <c r="I378"/>
  <c r="J378" s="1"/>
  <c r="I379"/>
  <c r="J379" s="1"/>
  <c r="E372"/>
  <c r="F372"/>
  <c r="G372"/>
  <c r="H372"/>
  <c r="D372"/>
  <c r="I371"/>
  <c r="J371" s="1"/>
  <c r="I332"/>
  <c r="J332" s="1"/>
  <c r="I327"/>
  <c r="J327" s="1"/>
  <c r="I331"/>
  <c r="J331" s="1"/>
  <c r="I297"/>
  <c r="J297" s="1"/>
  <c r="J296"/>
  <c r="E258"/>
  <c r="F258"/>
  <c r="G258"/>
  <c r="H258"/>
  <c r="I247"/>
  <c r="J247" s="1"/>
  <c r="D238"/>
  <c r="E238"/>
  <c r="F238"/>
  <c r="G238"/>
  <c r="H238"/>
  <c r="I237"/>
  <c r="J237" s="1"/>
  <c r="I162"/>
  <c r="J562"/>
  <c r="I130"/>
  <c r="J130" s="1"/>
  <c r="J111"/>
  <c r="E102"/>
  <c r="F102"/>
  <c r="G102"/>
  <c r="H102"/>
  <c r="D102"/>
  <c r="I95"/>
  <c r="J95" s="1"/>
  <c r="I84"/>
  <c r="J84" s="1"/>
  <c r="I85"/>
  <c r="J85" s="1"/>
  <c r="J162" l="1"/>
  <c r="J432"/>
  <c r="J421"/>
  <c r="E73"/>
  <c r="F73"/>
  <c r="G73"/>
  <c r="H73"/>
  <c r="D73"/>
  <c r="H275"/>
  <c r="G275"/>
  <c r="F275"/>
  <c r="E275"/>
  <c r="D275"/>
  <c r="I253"/>
  <c r="F148"/>
  <c r="I58"/>
  <c r="J502"/>
  <c r="J500"/>
  <c r="J499"/>
  <c r="J501"/>
  <c r="J503"/>
  <c r="J504"/>
  <c r="J507"/>
  <c r="I567"/>
  <c r="J567" s="1"/>
  <c r="I578"/>
  <c r="J578" s="1"/>
  <c r="I592"/>
  <c r="I591"/>
  <c r="E593"/>
  <c r="F593"/>
  <c r="G593"/>
  <c r="H593"/>
  <c r="D593"/>
  <c r="J591"/>
  <c r="J592"/>
  <c r="E581"/>
  <c r="F581"/>
  <c r="G581"/>
  <c r="H581"/>
  <c r="D581"/>
  <c r="E570"/>
  <c r="F570"/>
  <c r="G570"/>
  <c r="H570"/>
  <c r="E518"/>
  <c r="F518"/>
  <c r="G518"/>
  <c r="H518"/>
  <c r="D518"/>
  <c r="I419"/>
  <c r="J419" s="1"/>
  <c r="I415"/>
  <c r="J415" s="1"/>
  <c r="I411"/>
  <c r="I360"/>
  <c r="J360" s="1"/>
  <c r="I361"/>
  <c r="J361" s="1"/>
  <c r="E344"/>
  <c r="F344"/>
  <c r="G344"/>
  <c r="H344"/>
  <c r="D344"/>
  <c r="D335"/>
  <c r="I560"/>
  <c r="J560" s="1"/>
  <c r="I326"/>
  <c r="J326" s="1"/>
  <c r="E310"/>
  <c r="F310"/>
  <c r="G310"/>
  <c r="H310"/>
  <c r="D310"/>
  <c r="I308"/>
  <c r="J308" s="1"/>
  <c r="I309"/>
  <c r="J309" s="1"/>
  <c r="I274"/>
  <c r="J274" s="1"/>
  <c r="I270"/>
  <c r="J270" s="1"/>
  <c r="I271"/>
  <c r="J271" s="1"/>
  <c r="I246"/>
  <c r="J246" s="1"/>
  <c r="I226"/>
  <c r="J226" s="1"/>
  <c r="I207"/>
  <c r="J207" s="1"/>
  <c r="I215"/>
  <c r="J215" s="1"/>
  <c r="D176"/>
  <c r="E159"/>
  <c r="F159"/>
  <c r="G159"/>
  <c r="H159"/>
  <c r="D159"/>
  <c r="E148"/>
  <c r="G148"/>
  <c r="H148"/>
  <c r="D148"/>
  <c r="F138"/>
  <c r="G138"/>
  <c r="H138"/>
  <c r="E138"/>
  <c r="D138"/>
  <c r="E134"/>
  <c r="G134"/>
  <c r="H134"/>
  <c r="D134"/>
  <c r="I105"/>
  <c r="J105" s="1"/>
  <c r="I101"/>
  <c r="J101" s="1"/>
  <c r="I96"/>
  <c r="J96" s="1"/>
  <c r="E60"/>
  <c r="F60"/>
  <c r="G60"/>
  <c r="H60"/>
  <c r="D60"/>
  <c r="I35"/>
  <c r="J35" s="1"/>
  <c r="H30"/>
  <c r="G30"/>
  <c r="F30"/>
  <c r="E30"/>
  <c r="D30"/>
  <c r="J411" l="1"/>
  <c r="J58"/>
  <c r="H335" l="1"/>
  <c r="G335"/>
  <c r="F335"/>
  <c r="E335"/>
  <c r="I205"/>
  <c r="J205" s="1"/>
  <c r="I398"/>
  <c r="J398" s="1"/>
  <c r="I352"/>
  <c r="J352" s="1"/>
  <c r="I353"/>
  <c r="J353" s="1"/>
  <c r="I334"/>
  <c r="J334" s="1"/>
  <c r="I325"/>
  <c r="J325" s="1"/>
  <c r="I306"/>
  <c r="J306" s="1"/>
  <c r="I304"/>
  <c r="J304" s="1"/>
  <c r="I305"/>
  <c r="J305" s="1"/>
  <c r="I307"/>
  <c r="J307" s="1"/>
  <c r="I291"/>
  <c r="J291" s="1"/>
  <c r="H292"/>
  <c r="G292"/>
  <c r="F292"/>
  <c r="E292"/>
  <c r="D292"/>
  <c r="I272"/>
  <c r="J272" s="1"/>
  <c r="I265"/>
  <c r="I244"/>
  <c r="J244" s="1"/>
  <c r="I252"/>
  <c r="J252" s="1"/>
  <c r="D555"/>
  <c r="E555"/>
  <c r="F555"/>
  <c r="G555"/>
  <c r="H555"/>
  <c r="D408"/>
  <c r="E408"/>
  <c r="F408"/>
  <c r="G408"/>
  <c r="H408"/>
  <c r="D288"/>
  <c r="E288"/>
  <c r="F288"/>
  <c r="G288"/>
  <c r="H288"/>
  <c r="D282"/>
  <c r="E282"/>
  <c r="F282"/>
  <c r="G282"/>
  <c r="H282"/>
  <c r="D262"/>
  <c r="E262"/>
  <c r="F262"/>
  <c r="G262"/>
  <c r="H262"/>
  <c r="D258"/>
  <c r="D254"/>
  <c r="E254"/>
  <c r="F254"/>
  <c r="G254"/>
  <c r="H254"/>
  <c r="D232"/>
  <c r="E232"/>
  <c r="F232"/>
  <c r="G232"/>
  <c r="H232"/>
  <c r="D228"/>
  <c r="E228"/>
  <c r="F228"/>
  <c r="G228"/>
  <c r="H228"/>
  <c r="E176"/>
  <c r="F176"/>
  <c r="G176"/>
  <c r="H176"/>
  <c r="D152"/>
  <c r="E152"/>
  <c r="F152"/>
  <c r="G152"/>
  <c r="H152"/>
  <c r="D108"/>
  <c r="E108"/>
  <c r="F108"/>
  <c r="G108"/>
  <c r="H108"/>
  <c r="D92"/>
  <c r="E92"/>
  <c r="F92"/>
  <c r="G92"/>
  <c r="H92"/>
  <c r="D65"/>
  <c r="E65"/>
  <c r="F65"/>
  <c r="G65"/>
  <c r="H65"/>
  <c r="D54"/>
  <c r="E54"/>
  <c r="F54"/>
  <c r="G54"/>
  <c r="H54"/>
  <c r="F48"/>
  <c r="G48"/>
  <c r="H48"/>
  <c r="E48"/>
  <c r="D48"/>
  <c r="H44"/>
  <c r="G44"/>
  <c r="F44"/>
  <c r="E44"/>
  <c r="D44"/>
  <c r="H37"/>
  <c r="G37"/>
  <c r="F37"/>
  <c r="E37"/>
  <c r="D37"/>
  <c r="I588"/>
  <c r="J588" s="1"/>
  <c r="I587"/>
  <c r="J587" s="1"/>
  <c r="I586"/>
  <c r="J586" s="1"/>
  <c r="I585"/>
  <c r="J585" s="1"/>
  <c r="I559"/>
  <c r="I584"/>
  <c r="I580"/>
  <c r="J580" s="1"/>
  <c r="I575"/>
  <c r="J575" s="1"/>
  <c r="I574"/>
  <c r="J574" s="1"/>
  <c r="I354"/>
  <c r="J354" s="1"/>
  <c r="I573"/>
  <c r="I569"/>
  <c r="I566"/>
  <c r="J566" s="1"/>
  <c r="I564"/>
  <c r="J564" s="1"/>
  <c r="I558"/>
  <c r="I554"/>
  <c r="J554" s="1"/>
  <c r="I219"/>
  <c r="I220" s="1"/>
  <c r="I553"/>
  <c r="J553" s="1"/>
  <c r="I552"/>
  <c r="J552" s="1"/>
  <c r="I551"/>
  <c r="J551" s="1"/>
  <c r="I550"/>
  <c r="J550" s="1"/>
  <c r="I549"/>
  <c r="J549" s="1"/>
  <c r="I548"/>
  <c r="J548" s="1"/>
  <c r="I530"/>
  <c r="J530" s="1"/>
  <c r="I529"/>
  <c r="J529" s="1"/>
  <c r="I528"/>
  <c r="J528" s="1"/>
  <c r="I527"/>
  <c r="J527" s="1"/>
  <c r="I526"/>
  <c r="I525"/>
  <c r="J525" s="1"/>
  <c r="I524"/>
  <c r="J524" s="1"/>
  <c r="I523"/>
  <c r="J523" s="1"/>
  <c r="I522"/>
  <c r="J522" s="1"/>
  <c r="I521"/>
  <c r="J521" s="1"/>
  <c r="J517"/>
  <c r="J516"/>
  <c r="J515"/>
  <c r="J514"/>
  <c r="J513"/>
  <c r="J512"/>
  <c r="J511"/>
  <c r="J510"/>
  <c r="J509"/>
  <c r="J506"/>
  <c r="J498"/>
  <c r="I376"/>
  <c r="J376" s="1"/>
  <c r="I429"/>
  <c r="J429" s="1"/>
  <c r="I428"/>
  <c r="J428" s="1"/>
  <c r="I427"/>
  <c r="I420"/>
  <c r="I414"/>
  <c r="J414" s="1"/>
  <c r="I413"/>
  <c r="J413" s="1"/>
  <c r="I412"/>
  <c r="I407"/>
  <c r="J407" s="1"/>
  <c r="I406"/>
  <c r="J406" s="1"/>
  <c r="I405"/>
  <c r="J405" s="1"/>
  <c r="I404"/>
  <c r="J404" s="1"/>
  <c r="I403"/>
  <c r="J403" s="1"/>
  <c r="I397"/>
  <c r="J397" s="1"/>
  <c r="I396"/>
  <c r="J396" s="1"/>
  <c r="I395"/>
  <c r="J395" s="1"/>
  <c r="I394"/>
  <c r="J394" s="1"/>
  <c r="I393"/>
  <c r="J393" s="1"/>
  <c r="I392"/>
  <c r="J392" s="1"/>
  <c r="I391"/>
  <c r="J391" s="1"/>
  <c r="I390"/>
  <c r="J390" s="1"/>
  <c r="I389"/>
  <c r="I388"/>
  <c r="J388" s="1"/>
  <c r="I387"/>
  <c r="J387" s="1"/>
  <c r="I386"/>
  <c r="J386" s="1"/>
  <c r="I377"/>
  <c r="I359"/>
  <c r="J359" s="1"/>
  <c r="I314"/>
  <c r="J314" s="1"/>
  <c r="I351"/>
  <c r="J351" s="1"/>
  <c r="I350"/>
  <c r="J350" s="1"/>
  <c r="I349"/>
  <c r="J349" s="1"/>
  <c r="I348"/>
  <c r="J348" s="1"/>
  <c r="I347"/>
  <c r="I295"/>
  <c r="I299" s="1"/>
  <c r="I313"/>
  <c r="J313" s="1"/>
  <c r="I112"/>
  <c r="I324"/>
  <c r="J324" s="1"/>
  <c r="I323"/>
  <c r="J323" s="1"/>
  <c r="I322"/>
  <c r="J322" s="1"/>
  <c r="I321"/>
  <c r="J321" s="1"/>
  <c r="I320"/>
  <c r="J320" s="1"/>
  <c r="I319"/>
  <c r="J319" s="1"/>
  <c r="I318"/>
  <c r="I317"/>
  <c r="J317" s="1"/>
  <c r="I316"/>
  <c r="J316" s="1"/>
  <c r="I315"/>
  <c r="J315" s="1"/>
  <c r="I303"/>
  <c r="I577"/>
  <c r="J577" s="1"/>
  <c r="I302"/>
  <c r="J302" s="1"/>
  <c r="I375"/>
  <c r="I287"/>
  <c r="J287" s="1"/>
  <c r="I286"/>
  <c r="J286" s="1"/>
  <c r="I285"/>
  <c r="J285" s="1"/>
  <c r="I281"/>
  <c r="J281" s="1"/>
  <c r="I280"/>
  <c r="J280" s="1"/>
  <c r="I279"/>
  <c r="J279" s="1"/>
  <c r="I278"/>
  <c r="J278" s="1"/>
  <c r="I273"/>
  <c r="I269"/>
  <c r="J269" s="1"/>
  <c r="I268"/>
  <c r="J268" s="1"/>
  <c r="I267"/>
  <c r="J267" s="1"/>
  <c r="I266"/>
  <c r="I261"/>
  <c r="J261" s="1"/>
  <c r="J262" s="1"/>
  <c r="J257"/>
  <c r="I243"/>
  <c r="J243" s="1"/>
  <c r="I242"/>
  <c r="J242" s="1"/>
  <c r="I241"/>
  <c r="J241" s="1"/>
  <c r="I235"/>
  <c r="I231"/>
  <c r="J231" s="1"/>
  <c r="J232" s="1"/>
  <c r="I227"/>
  <c r="J227" s="1"/>
  <c r="I225"/>
  <c r="J225" s="1"/>
  <c r="I224"/>
  <c r="J224" s="1"/>
  <c r="I223"/>
  <c r="J223" s="1"/>
  <c r="I204"/>
  <c r="I203"/>
  <c r="J203" s="1"/>
  <c r="I202"/>
  <c r="J202" s="1"/>
  <c r="I201"/>
  <c r="J201" s="1"/>
  <c r="I200"/>
  <c r="J200" s="1"/>
  <c r="I199"/>
  <c r="J199" s="1"/>
  <c r="I198"/>
  <c r="J198" s="1"/>
  <c r="I197"/>
  <c r="J197" s="1"/>
  <c r="I196"/>
  <c r="J196" s="1"/>
  <c r="I195"/>
  <c r="J195" s="1"/>
  <c r="I193"/>
  <c r="J193" s="1"/>
  <c r="I192"/>
  <c r="J192" s="1"/>
  <c r="I191"/>
  <c r="J191" s="1"/>
  <c r="J190"/>
  <c r="I189"/>
  <c r="J189" s="1"/>
  <c r="I188"/>
  <c r="J188" s="1"/>
  <c r="I187"/>
  <c r="J187" s="1"/>
  <c r="I186"/>
  <c r="J186" s="1"/>
  <c r="I185"/>
  <c r="J185" s="1"/>
  <c r="I184"/>
  <c r="I179"/>
  <c r="I181" s="1"/>
  <c r="I175"/>
  <c r="J175" s="1"/>
  <c r="I174"/>
  <c r="J174" s="1"/>
  <c r="I173"/>
  <c r="J173" s="1"/>
  <c r="I172"/>
  <c r="J172" s="1"/>
  <c r="I170"/>
  <c r="J170" s="1"/>
  <c r="I165"/>
  <c r="I164"/>
  <c r="J164" s="1"/>
  <c r="I163"/>
  <c r="I157"/>
  <c r="I156"/>
  <c r="J156" s="1"/>
  <c r="I155"/>
  <c r="I151"/>
  <c r="J151" s="1"/>
  <c r="J152" s="1"/>
  <c r="I144"/>
  <c r="J144" s="1"/>
  <c r="I143"/>
  <c r="J143" s="1"/>
  <c r="I142"/>
  <c r="J142" s="1"/>
  <c r="I141"/>
  <c r="I137"/>
  <c r="I133"/>
  <c r="J133" s="1"/>
  <c r="I129"/>
  <c r="I125"/>
  <c r="J125" s="1"/>
  <c r="I124"/>
  <c r="J124" s="1"/>
  <c r="I123"/>
  <c r="I118"/>
  <c r="J118" s="1"/>
  <c r="I117"/>
  <c r="J117" s="1"/>
  <c r="I116"/>
  <c r="J116" s="1"/>
  <c r="I115"/>
  <c r="J115" s="1"/>
  <c r="J114"/>
  <c r="I113"/>
  <c r="I107"/>
  <c r="J107" s="1"/>
  <c r="I106"/>
  <c r="J106" s="1"/>
  <c r="I76"/>
  <c r="I100"/>
  <c r="J100" s="1"/>
  <c r="I99"/>
  <c r="J99" s="1"/>
  <c r="I98"/>
  <c r="I91"/>
  <c r="J91" s="1"/>
  <c r="I90"/>
  <c r="J90" s="1"/>
  <c r="I89"/>
  <c r="J89" s="1"/>
  <c r="I88"/>
  <c r="J88" s="1"/>
  <c r="I87"/>
  <c r="J87" s="1"/>
  <c r="I86"/>
  <c r="J86" s="1"/>
  <c r="I83"/>
  <c r="J83" s="1"/>
  <c r="I78"/>
  <c r="J78" s="1"/>
  <c r="I77"/>
  <c r="J77" s="1"/>
  <c r="I72"/>
  <c r="J72" s="1"/>
  <c r="I71"/>
  <c r="J71" s="1"/>
  <c r="I69"/>
  <c r="J64"/>
  <c r="J63"/>
  <c r="I59"/>
  <c r="I576"/>
  <c r="J576" s="1"/>
  <c r="I53"/>
  <c r="J53" s="1"/>
  <c r="I51"/>
  <c r="I47"/>
  <c r="J47" s="1"/>
  <c r="J48" s="1"/>
  <c r="I43"/>
  <c r="J43" s="1"/>
  <c r="I42"/>
  <c r="J42" s="1"/>
  <c r="I41"/>
  <c r="J41" s="1"/>
  <c r="I40"/>
  <c r="J40" s="1"/>
  <c r="I68"/>
  <c r="I36"/>
  <c r="J36" s="1"/>
  <c r="I34"/>
  <c r="J34" s="1"/>
  <c r="I33"/>
  <c r="J33" s="1"/>
  <c r="I23"/>
  <c r="J23" s="1"/>
  <c r="I22"/>
  <c r="I21"/>
  <c r="J21" s="1"/>
  <c r="I20"/>
  <c r="J20" s="1"/>
  <c r="I17"/>
  <c r="J17" s="1"/>
  <c r="I16"/>
  <c r="J16" s="1"/>
  <c r="I15"/>
  <c r="J15" s="1"/>
  <c r="I14"/>
  <c r="J14" s="1"/>
  <c r="I13"/>
  <c r="J13" s="1"/>
  <c r="I12"/>
  <c r="J12" s="1"/>
  <c r="J505"/>
  <c r="J313" i="2"/>
  <c r="I313"/>
  <c r="H313"/>
  <c r="G313"/>
  <c r="F313"/>
  <c r="D595" i="1" l="1"/>
  <c r="G595"/>
  <c r="H595"/>
  <c r="E595"/>
  <c r="F595"/>
  <c r="J204"/>
  <c r="I216"/>
  <c r="I167"/>
  <c r="J123"/>
  <c r="J126" s="1"/>
  <c r="I126"/>
  <c r="I120"/>
  <c r="I80"/>
  <c r="J22"/>
  <c r="J24" s="1"/>
  <c r="I24"/>
  <c r="J518"/>
  <c r="J219"/>
  <c r="J220" s="1"/>
  <c r="J526"/>
  <c r="J545" s="1"/>
  <c r="I545"/>
  <c r="J427"/>
  <c r="J437" s="1"/>
  <c r="I437"/>
  <c r="I416"/>
  <c r="I372"/>
  <c r="I400"/>
  <c r="J375"/>
  <c r="I383"/>
  <c r="I258"/>
  <c r="J258"/>
  <c r="J235"/>
  <c r="J238" s="1"/>
  <c r="I238"/>
  <c r="I102"/>
  <c r="J179"/>
  <c r="J181" s="1"/>
  <c r="J113"/>
  <c r="J68"/>
  <c r="I73"/>
  <c r="J265"/>
  <c r="I275"/>
  <c r="J584"/>
  <c r="J593" s="1"/>
  <c r="I593"/>
  <c r="J558"/>
  <c r="I570"/>
  <c r="J573"/>
  <c r="J581" s="1"/>
  <c r="I581"/>
  <c r="J420"/>
  <c r="J412"/>
  <c r="J416" s="1"/>
  <c r="J347"/>
  <c r="J372" s="1"/>
  <c r="I344"/>
  <c r="I310"/>
  <c r="J295"/>
  <c r="J299" s="1"/>
  <c r="J266"/>
  <c r="J184"/>
  <c r="J163"/>
  <c r="J155"/>
  <c r="I159"/>
  <c r="J141"/>
  <c r="J148" s="1"/>
  <c r="I148"/>
  <c r="J137"/>
  <c r="J138" s="1"/>
  <c r="I138"/>
  <c r="J129"/>
  <c r="J134" s="1"/>
  <c r="I134"/>
  <c r="J98"/>
  <c r="J102" s="1"/>
  <c r="J59"/>
  <c r="J60" s="1"/>
  <c r="I60"/>
  <c r="J76"/>
  <c r="J80" s="1"/>
  <c r="J30"/>
  <c r="I30"/>
  <c r="I335"/>
  <c r="J292"/>
  <c r="I292"/>
  <c r="J555"/>
  <c r="J37"/>
  <c r="J44"/>
  <c r="I54"/>
  <c r="J65"/>
  <c r="J92"/>
  <c r="J108"/>
  <c r="J228"/>
  <c r="J288"/>
  <c r="J176"/>
  <c r="I262"/>
  <c r="J408"/>
  <c r="I232"/>
  <c r="I44"/>
  <c r="I65"/>
  <c r="I176"/>
  <c r="I254"/>
  <c r="I282"/>
  <c r="I408"/>
  <c r="I555"/>
  <c r="I37"/>
  <c r="I48"/>
  <c r="I92"/>
  <c r="I108"/>
  <c r="I152"/>
  <c r="I228"/>
  <c r="I288"/>
  <c r="J165"/>
  <c r="J253"/>
  <c r="J254" s="1"/>
  <c r="J273"/>
  <c r="J303"/>
  <c r="J310" s="1"/>
  <c r="J377"/>
  <c r="J569"/>
  <c r="J51"/>
  <c r="J54" s="1"/>
  <c r="J157"/>
  <c r="J282"/>
  <c r="J559"/>
  <c r="J112"/>
  <c r="J69"/>
  <c r="J318"/>
  <c r="J335" s="1"/>
  <c r="J389"/>
  <c r="J400" s="1"/>
  <c r="I595" l="1"/>
  <c r="J216"/>
  <c r="J167"/>
  <c r="J120"/>
  <c r="J383"/>
  <c r="J73"/>
  <c r="J275"/>
  <c r="J570"/>
  <c r="J344"/>
  <c r="J159"/>
  <c r="J595" l="1"/>
</calcChain>
</file>

<file path=xl/sharedStrings.xml><?xml version="1.0" encoding="utf-8"?>
<sst xmlns="http://schemas.openxmlformats.org/spreadsheetml/2006/main" count="1868" uniqueCount="702">
  <si>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</si>
  <si>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</si>
  <si>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</si>
  <si>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</si>
  <si>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</si>
  <si>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</si>
  <si>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</si>
  <si>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</si>
  <si>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MERCEDES EMILIA ABREU TAPIA</t>
  </si>
  <si>
    <t>VICTOR HUGO FULGENCIO ABREU</t>
  </si>
  <si>
    <t>ASISTENTE EJECUTIVA</t>
  </si>
  <si>
    <t>ARACELY MEDINA PEREZ</t>
  </si>
  <si>
    <t>SECRETARIO (A)</t>
  </si>
  <si>
    <t>CECILIA MERCEDES BELLIARD VARGAS</t>
  </si>
  <si>
    <t>VICENTE ZACARIAS SANTOS VELOS</t>
  </si>
  <si>
    <t>SUB DIRECTOR</t>
  </si>
  <si>
    <t>ALEXANDRA FIDENCIA DEL C. IZQUIERDO</t>
  </si>
  <si>
    <t>DIRECTOR (A)</t>
  </si>
  <si>
    <t xml:space="preserve">Subtotal </t>
  </si>
  <si>
    <t>DIVISION DE RELACIONES INTERNACIONALES - ONE</t>
  </si>
  <si>
    <t>LUZ MARIA DE LEON CASTILLO</t>
  </si>
  <si>
    <t>TECNICO</t>
  </si>
  <si>
    <t>KENIA ORQUIDEA SANCHEZ FELIX</t>
  </si>
  <si>
    <t>ENCARGADO (A)</t>
  </si>
  <si>
    <t>DEPARTAMENTO DE PLANIFICACION Y DESARROLLO- ONE</t>
  </si>
  <si>
    <t>MAYRA YDALIZA GIL HOLGUIN</t>
  </si>
  <si>
    <t>AUXILIAR ADMINISTRATIVO II</t>
  </si>
  <si>
    <t>MIGUELINA LORENZO MARTINEZ</t>
  </si>
  <si>
    <t>SECRETARIA</t>
  </si>
  <si>
    <t>ROSE MARY SEVERINO GOMEZ</t>
  </si>
  <si>
    <t>COORDINADOR DE PROGRAMACION Y</t>
  </si>
  <si>
    <t>SUSANA ELIZABETH CORNIELLE CAAMAﾑO</t>
  </si>
  <si>
    <t>DIVISIﾓN DE CALIDAD EN LA GESTIﾓN-ONE</t>
  </si>
  <si>
    <t>GISELLE LICELOT CORDERO BALBUENA</t>
  </si>
  <si>
    <t>DIGITADOR (A)</t>
  </si>
  <si>
    <t>MILTON DAVID MORALES DE JESUS</t>
  </si>
  <si>
    <t>ANALISTA CALIDAD EN LA GESTIO</t>
  </si>
  <si>
    <t>ANA YUDELKA MATEO MATEO</t>
  </si>
  <si>
    <t>ANYELA MELODY DE LEON MEJIA</t>
  </si>
  <si>
    <t>ENC. DIV. CALIDAD EN LA GESTI</t>
  </si>
  <si>
    <t>MAGNOLIA ESTHER JEREZ MARMOLEJOS</t>
  </si>
  <si>
    <t>DIVISIﾓN DE DESARROLLO HUMANO Y CARRERA- ONE</t>
  </si>
  <si>
    <t>SERYIRA JOSEFINA DURAN ORTIZ</t>
  </si>
  <si>
    <t>ENC. DIV. DESARROLLO HUMANO Y</t>
  </si>
  <si>
    <t>DIVISION DE ADMINISTRACION DE RECURSOS HUMANOS- ONE</t>
  </si>
  <si>
    <t>ROSANNA ALTAGRACIA PEREZ GARCIA</t>
  </si>
  <si>
    <t>JULISSA AIMEE CANARIO ACOSTA</t>
  </si>
  <si>
    <t>DIVISION DE SERVICIO AL PERSONAL-ONE</t>
  </si>
  <si>
    <t>WENDOLIS MICELI GARCIA</t>
  </si>
  <si>
    <t>ANALISTA RELACIONES LABORALES</t>
  </si>
  <si>
    <t>DEPARTAMENTO JURIDICO - ONE</t>
  </si>
  <si>
    <t>NERY PEREZ SUBERVI</t>
  </si>
  <si>
    <t>ABOGADO (A) I</t>
  </si>
  <si>
    <t>DEPARTAMENTO DE TECNOLOGIA DE LA INFORMACION- ONE</t>
  </si>
  <si>
    <t>HECTOR DANILO DUARTE MERCEDES</t>
  </si>
  <si>
    <t>MARIA MIGUELINA PAULINO BOMTTEMPO</t>
  </si>
  <si>
    <t>DIVISION DE PLATAFORMA- ONE</t>
  </si>
  <si>
    <t>ROBERT ANTONIO CUSTODIO BAEZ</t>
  </si>
  <si>
    <t>ADMINISTRADOR DE REDES</t>
  </si>
  <si>
    <t>JULIO IVAN PERALTA GUZMAN</t>
  </si>
  <si>
    <t>SOPORTE INFORMATICO</t>
  </si>
  <si>
    <t>ALEJANDRO MARTINEZ FELIZ</t>
  </si>
  <si>
    <t>SOPORTE TECNICO</t>
  </si>
  <si>
    <t>HUGO DIAZ NUﾑEZ</t>
  </si>
  <si>
    <t>ERNESTO ANTONIO MONTERO</t>
  </si>
  <si>
    <t>SOPORTE TECNICO DE REDES Y CO</t>
  </si>
  <si>
    <t>DANNY ALMONTE MORA</t>
  </si>
  <si>
    <t>SOPORTE TECNICO DE SISTEMAS</t>
  </si>
  <si>
    <t>SECCION DE SOPORTE TECNICO- ONE</t>
  </si>
  <si>
    <t>DANIEL PACHECO TAVAREZ</t>
  </si>
  <si>
    <t>NESTOR CLAUDIO PEREYRA SANTOS</t>
  </si>
  <si>
    <t>VICTOR ANTONIO LEREAUX BENZAN</t>
  </si>
  <si>
    <t>MIGUEL ANGEL PAULINO BONTTEMPO</t>
  </si>
  <si>
    <t>SHAYNA RODRIGUEZ ABAD</t>
  </si>
  <si>
    <t>DIVISION DE DESARROLLO E IMPLEMENTACION DE SISTEMAS- ONE</t>
  </si>
  <si>
    <t>RAFAEL ANDRES PUJOL SERI</t>
  </si>
  <si>
    <t>DESARROLLADOR DE SISTEMAS  II</t>
  </si>
  <si>
    <t>ANGEL MIGUEL ROBLES</t>
  </si>
  <si>
    <t>DESARROLLADOR DE SISTEMAS I</t>
  </si>
  <si>
    <t>SALVADOR JEREMIAS CUEVAS SUERO</t>
  </si>
  <si>
    <t>RAMON LEONARDO RODRIGUEZ ORTIZ</t>
  </si>
  <si>
    <t>MIGUEL LICEARES MORETA RODRIGUEZ</t>
  </si>
  <si>
    <t>DANIEL MEJIA CARABALLO</t>
  </si>
  <si>
    <t>ROBERTO ARGELIS SORIANO SEGURA</t>
  </si>
  <si>
    <t>DIVISION DE PROCESAMIENTO DE DATOS- ONE</t>
  </si>
  <si>
    <t>LEONEL SANLATE CARRASCO</t>
  </si>
  <si>
    <t>NEUTA NELSA RAMOS MADERA</t>
  </si>
  <si>
    <t>BELLANIRIS ALTAGRACIA HILARIO SANCH</t>
  </si>
  <si>
    <t>DAYRA MAGDALENA FERRERAS FOLCH</t>
  </si>
  <si>
    <t>ZAURA BELLIARD VARGAS</t>
  </si>
  <si>
    <t>ELBA LUCIDENIS MEDRANO FORTUNA</t>
  </si>
  <si>
    <t>LEWIS MARTIN ALMONTE HERNANDEZ</t>
  </si>
  <si>
    <t>DEPARTAMENTO ADMINISTRATIVO Y FINANCIERO- ONE</t>
  </si>
  <si>
    <t>DOMINGO ANTONIO VARGAS RODRIGUEZ</t>
  </si>
  <si>
    <t>MENSAJERO INTERNO</t>
  </si>
  <si>
    <t>VICTOR JOSE VALDEZ RODRIGUEZ</t>
  </si>
  <si>
    <t>DIVISION FINANCIERA- ONE</t>
  </si>
  <si>
    <t>JOSE BOLIVAR GIL JIMENEZ</t>
  </si>
  <si>
    <t>ENC. PROCESAMIENTO CENSOS</t>
  </si>
  <si>
    <t>SECCION DE CONTABILIDAD- ONE</t>
  </si>
  <si>
    <t>ALICIA GERMOSEN MATEO</t>
  </si>
  <si>
    <t>AUXILIAR CONTABILIDAD</t>
  </si>
  <si>
    <t>AUSTRIA OVIEDO SANCHEZ</t>
  </si>
  <si>
    <t>AUXILIAR DE CONTABILIDAD</t>
  </si>
  <si>
    <t>RAFAEL AUGUSTO RODRIGUEZ PARRA</t>
  </si>
  <si>
    <t>AUXILIAR</t>
  </si>
  <si>
    <t>HAIDEE MARGARITA UREﾑA RODRIGUEZ</t>
  </si>
  <si>
    <t>ANNY VIRGINIA MORA</t>
  </si>
  <si>
    <t>SECCION DE TESORERIA- ONE</t>
  </si>
  <si>
    <t>AURA GREGORIA POLANCO JEREZ DE FISC</t>
  </si>
  <si>
    <t>SECCION DE NOMINAS- ONE</t>
  </si>
  <si>
    <t>MIGUEL ANTONIO ALMONTE VALOIS</t>
  </si>
  <si>
    <t>FIOR D' ALIZA DEL CARMEN ROSARIO PA</t>
  </si>
  <si>
    <t>ROMARIS GARCIA JAVIER</t>
  </si>
  <si>
    <t>DIVISION ADMINISTRATIVA- ONE</t>
  </si>
  <si>
    <t>HERMINIA ERCIRA DOTEL SANCHEZ</t>
  </si>
  <si>
    <t>YAJAIRA ANTONIA FELIZ RAMIREZ</t>
  </si>
  <si>
    <t>JUANA YVELISE SALDAﾑA DE LEON</t>
  </si>
  <si>
    <t>ENC. DIV. DE CORRESPONDENCIA</t>
  </si>
  <si>
    <t>SECCION DE CORRESPONDENCIA- ONE</t>
  </si>
  <si>
    <t>EVELYN REYES</t>
  </si>
  <si>
    <t>HIRMA ISABEL APONTE CHAPMAN</t>
  </si>
  <si>
    <t>FOTOCOPIADOR</t>
  </si>
  <si>
    <t>CARLOS LEANDRO PUELLO</t>
  </si>
  <si>
    <t>MENSAJERO EXTERNO</t>
  </si>
  <si>
    <t>BERKIS ROSARIO SANTANA</t>
  </si>
  <si>
    <t>AUXILIAR ARCHIVO Y CORRESPOND</t>
  </si>
  <si>
    <t>NICOLAS GOMEZ RUDENCINDO</t>
  </si>
  <si>
    <t>DIOSELINA MOQUETE GARCIA</t>
  </si>
  <si>
    <t>AUXILIAR ADMINISTRATIVO I</t>
  </si>
  <si>
    <t>SECCION DE ARCHIVO- ONE</t>
  </si>
  <si>
    <t>CLARIBEL VIZCAINO PEGUERO</t>
  </si>
  <si>
    <t>RECEPCIONISTA</t>
  </si>
  <si>
    <t>SECCION DE SERVICIOS GENERALES- ONE</t>
  </si>
  <si>
    <t>ANGEL LUIS GOMEZ SANTOS</t>
  </si>
  <si>
    <t>CONSERJE</t>
  </si>
  <si>
    <t>MARTA YRIS AGESTA ROSARIO</t>
  </si>
  <si>
    <t>MARTHA ALTAGRACIA PERALTA MARTINEZ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</si>
  <si>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</si>
  <si>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</si>
  <si>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</si>
  <si>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</si>
  <si>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</si>
  <si>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</si>
  <si>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DAYSI UREﾑA RAMIREZ</t>
  </si>
  <si>
    <t>SANTA ROSADO MORILLO</t>
  </si>
  <si>
    <t>CANDIDA VALDEZ SANCHEZ</t>
  </si>
  <si>
    <t>ANTONIA LUCIANO</t>
  </si>
  <si>
    <t>LIDIA SANTA RIVAS UREﾑA</t>
  </si>
  <si>
    <t>ELBA VINICIA FORTUNA TAVERA</t>
  </si>
  <si>
    <t>TOMAS AQUINO FANINI MOREL</t>
  </si>
  <si>
    <t>CHOFER I</t>
  </si>
  <si>
    <t>MARIA LOURDES RAMIREZ</t>
  </si>
  <si>
    <t>MELBA ONELIA PENA</t>
  </si>
  <si>
    <t>ANACLETO TAVERAS Y VASQUEZ</t>
  </si>
  <si>
    <t>ROSANNA ANDUJAR JIMENEZ</t>
  </si>
  <si>
    <t>NAITSABES MERCEDES ROSARIO PIMENTEL</t>
  </si>
  <si>
    <t>FRANCISCO ANTONIO ARIAS MARTINEZ</t>
  </si>
  <si>
    <t>CHOFER</t>
  </si>
  <si>
    <t>PORFIRIO ANTONIO SANTOS PAULINO</t>
  </si>
  <si>
    <t>ESCUELA NACIONAL DE ESTADISTICA- ONE</t>
  </si>
  <si>
    <t>PAOLA GISSEL LAMA SANCHEZ</t>
  </si>
  <si>
    <t>COORDINADORA ADMINISTRATIVA</t>
  </si>
  <si>
    <t>RICARDO ERNESTO SUNCAR REYES</t>
  </si>
  <si>
    <t>ANALISTA CAPACITACION Y DESAR</t>
  </si>
  <si>
    <t>FRANCISCO IRENEO CACERES UREﾑA</t>
  </si>
  <si>
    <t>DIRECTOR DE CENSOS Y ENCUESTA</t>
  </si>
  <si>
    <t>DIRECCION DE CENSOS Y ENCUESTAS- ONE</t>
  </si>
  <si>
    <t>JULIO JIMENEZ PEREZ</t>
  </si>
  <si>
    <t>COORDINADOR DE LOGISTICA</t>
  </si>
  <si>
    <t>DEPARTAMENTO DE CENSOS- ONE</t>
  </si>
  <si>
    <t>FRANCISCO ABEL ABREU FLORES</t>
  </si>
  <si>
    <t>TECNICO ANALISTA</t>
  </si>
  <si>
    <t>LUIS DARIO FELIZ SANTANA</t>
  </si>
  <si>
    <t>MILDRED GRABIELA MARTINEZ MEJIA</t>
  </si>
  <si>
    <t>OLGA CELESTE MUﾑOZ PEﾑA</t>
  </si>
  <si>
    <t>SHELILA E DEL C DE JESUS RUIZ SILVE</t>
  </si>
  <si>
    <t>ENCARGADO DIV. DE CENSOS DE P</t>
  </si>
  <si>
    <t>DIVISIﾓN DE CENSOS DE POBLACION Y VIVIENDA- ONE</t>
  </si>
  <si>
    <t>BRAUDILIA MICELANIA GARCIA VICENTE</t>
  </si>
  <si>
    <t>ANALISTA DE DISEﾑO CONCEPTUAL</t>
  </si>
  <si>
    <t>LISMARY ENEROLIZA ROSARIO BATISTA</t>
  </si>
  <si>
    <t>AUXILIAR ESTADISTICA</t>
  </si>
  <si>
    <t>DIVISION DE OPERACIONES CENSALES- ONE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</si>
  <si>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</si>
  <si>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</si>
  <si>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</si>
  <si>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</si>
  <si>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</si>
  <si>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</si>
  <si>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ENCARGADO DIVISION DE OPERACI</t>
  </si>
  <si>
    <t>RAFAELA CRISANTA JIMENEZ ROSARIO</t>
  </si>
  <si>
    <t>WILLY NEY OTAﾑEZ REYES</t>
  </si>
  <si>
    <t>DIVISION DE DISEﾑO Y ANALISIS- ONE</t>
  </si>
  <si>
    <t>ANGELA ANTONIA CARRASCO SOSA</t>
  </si>
  <si>
    <t>ANALISTA</t>
  </si>
  <si>
    <t>BIRMANIA ALTAGRACIA SANCHEZ ROSARIO</t>
  </si>
  <si>
    <t>DARWIN ERIAM ENCARNACION RODRIGUEZ</t>
  </si>
  <si>
    <t>ANALISTA DE METODOLOGIA</t>
  </si>
  <si>
    <t>RAFAELA MARIA ROCHA MEDINA</t>
  </si>
  <si>
    <t>SALOMON HERNANDEZ JAQUES</t>
  </si>
  <si>
    <t>DIVISION DE OPERACIONES ENCUESTALES- ONE</t>
  </si>
  <si>
    <t>CLARA INES GUERRERO PEREZ</t>
  </si>
  <si>
    <t>DIGITADOR</t>
  </si>
  <si>
    <t>ELIECIN ESTEBAN HERRERA SOTO</t>
  </si>
  <si>
    <t>FRANCISCO JAVIER FERMIN VILLAR</t>
  </si>
  <si>
    <t>DEPARTAMENTO DE ESTADISTICAS ECONOMICAS- ONE</t>
  </si>
  <si>
    <t>ARNULFO RODRIGUEZ VERAS</t>
  </si>
  <si>
    <t>TECNICO DE ESTADISTICAS ESTRU</t>
  </si>
  <si>
    <t>GERALDO JOSE RAMON ROSA HERNANDEZ</t>
  </si>
  <si>
    <t>LEIDY DARIHANA ZABALA DE LOS SANTOS</t>
  </si>
  <si>
    <t>MABELY ELIZABETH DIAZ SORIANO</t>
  </si>
  <si>
    <t>ENCARGADA DIVISION</t>
  </si>
  <si>
    <t>MARIA ELIZABETH NIN PEﾑA</t>
  </si>
  <si>
    <t>ROMMEL MIGUEL SVELTI PEREZ</t>
  </si>
  <si>
    <t>YENSY MERCEDES MARTINEZ MEDINA</t>
  </si>
  <si>
    <t>ANALISTA DE ESTADISTICAS ESTR</t>
  </si>
  <si>
    <t>DIVISION DE INFRAESTRUCTURA ESTADISTICA Y ENCUESTA ECONOMICA- ONE</t>
  </si>
  <si>
    <t>ALTAGRACIA MARIA PINALES SUAREZ</t>
  </si>
  <si>
    <t>ANA MARIA PEREZ PEREZ</t>
  </si>
  <si>
    <t>DOMINGA CONCEPCION MENDEZ RAMIREZ</t>
  </si>
  <si>
    <t>SUPERVISOR DE ESTADISTICAS ES</t>
  </si>
  <si>
    <t>ENMANUEL DE JESUS MADERA LOPEZ</t>
  </si>
  <si>
    <t>JOHANNA ELIZABETH ABAD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</si>
  <si>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</si>
  <si>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</si>
  <si>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</si>
  <si>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</si>
  <si>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</si>
  <si>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</si>
  <si>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YRIS PEGUERO VELOZ</t>
  </si>
  <si>
    <t>MIGUEL CAONABO BAUTISTA ALMONTE</t>
  </si>
  <si>
    <t>DIVISION DE ESTADISTICAS SECTORIALES Y COMERCIO EXTERIOR- ONE</t>
  </si>
  <si>
    <t>CECILIA ROSADO GALVA</t>
  </si>
  <si>
    <t>TECNICO I</t>
  </si>
  <si>
    <t>CYNTHIA ELOISA REYES LANTIGUA</t>
  </si>
  <si>
    <t>ELBA ALTAGRACIA DE LANCER REYES</t>
  </si>
  <si>
    <t>EMMANUEL DAVID GATON PEﾑA</t>
  </si>
  <si>
    <t>HECTOR RADHAMES PIMENTEL AQUINO</t>
  </si>
  <si>
    <t>JUAN DE REGLA ENCARNACION DE AZA</t>
  </si>
  <si>
    <t>MARIANA DE LEON DE LEON</t>
  </si>
  <si>
    <t>PATRIA MINERVA SANTANA RAMIREZ</t>
  </si>
  <si>
    <t>DIVISION DE INDICES DE PRECIOS Y ESTADISTICAS COYUNTURALES-ONE</t>
  </si>
  <si>
    <t>CARMEN LOURDES LARA NOBOA</t>
  </si>
  <si>
    <t>CLARA GUILLERMINA LORA</t>
  </si>
  <si>
    <t>JOSE AMPARO PEREZ</t>
  </si>
  <si>
    <t>AUXILIAR II</t>
  </si>
  <si>
    <t>MIDALIA BELLO EUSEBIO</t>
  </si>
  <si>
    <t>RAFAEL FRANCISCO ROSARIO MENDEZ</t>
  </si>
  <si>
    <t>VIVIANA CAROLINA DITREN BAEZ</t>
  </si>
  <si>
    <t>ENC. DIV. DE INDICES DE PRECI</t>
  </si>
  <si>
    <t>WENDY YVELISSE MENDEZ ENCARNACION</t>
  </si>
  <si>
    <t>ENCUESTADORA</t>
  </si>
  <si>
    <t>RICARDO ENRIQUE GONZALEZ ALMONTE</t>
  </si>
  <si>
    <t>ZULEIKA ALTAGRACIA HERNANDEZ ARROYO</t>
  </si>
  <si>
    <t>DEPARTAMENTO DE ESTADISTICAS DEMOGRAFICAS, SOCIALES Y CULTURALES- ONE</t>
  </si>
  <si>
    <t>LUIS GREGORIO MADERA SUED</t>
  </si>
  <si>
    <t>IVON ELIANA GONZALEZ PEREZ</t>
  </si>
  <si>
    <t>TECNICO DE ESTADISTICA SECTOR</t>
  </si>
  <si>
    <t>DIVISIﾓN DE ESTADISTICAS DEMOGRAFICAS Y SOCIALES- ONE</t>
  </si>
  <si>
    <t>ANA ROSA SANTANA</t>
  </si>
  <si>
    <t>CODIFICADORA</t>
  </si>
  <si>
    <t>AURELINA ANDREA DE LOS SANTOS MATEO</t>
  </si>
  <si>
    <t>CARLOS ANTONIO HERNANDEZ SANTIAGO</t>
  </si>
  <si>
    <t>CARMEN ALTAGRACIA MARINEZ QUEZADA</t>
  </si>
  <si>
    <t>CARMEN JULIA MEJIA TORRES</t>
  </si>
  <si>
    <t>SUB ENCARGADA</t>
  </si>
  <si>
    <t>ELISA MIRQUELLA DIAZ PEREZ</t>
  </si>
  <si>
    <t>JORGE RAUL MARTINEZ VASQUEZ</t>
  </si>
  <si>
    <t>SUPERVISOR (A)</t>
  </si>
  <si>
    <t>KISORIS ELOISA SANCHEZ PEﾑA</t>
  </si>
  <si>
    <t>MARIA MAGDALENA LIZARDO GUZMAN DE B</t>
  </si>
  <si>
    <t>MARIA MARMOLEJOS ORTEGA</t>
  </si>
  <si>
    <t>MILAGROS DE LEON DE CORDERO</t>
  </si>
  <si>
    <t>RAFAELINA GOMEZ VALDEZ</t>
  </si>
  <si>
    <t>DIVISION DE ESTADISTICAS CULTURALES Y JUDICIALES- ONE</t>
  </si>
  <si>
    <t>BELKIS CAMINERO GUILAMO</t>
  </si>
  <si>
    <t>DAYSI MARIA TOLENTINO DE JESUS</t>
  </si>
  <si>
    <t>TECNICO II</t>
  </si>
  <si>
    <t>ENMANUEL ALEXANDER HERNANDEZ REYNOS</t>
  </si>
  <si>
    <t>FRANCISCO FLORENCIO SOLIS</t>
  </si>
  <si>
    <t>NATIVIDAD MARTINEZ SOLANO</t>
  </si>
  <si>
    <t>ANALISTA DE ESTADISTICAS SOCI</t>
  </si>
  <si>
    <t>DIRECCION DE COORDINACION DEL SISTEMA NACIONAL ESTADISTICO (SEN)- ONE</t>
  </si>
  <si>
    <t>JOSE GREGORY MEJIA TEJEDA</t>
  </si>
  <si>
    <t>JUAN ANTONIO ARIAS TEJEDA</t>
  </si>
  <si>
    <t>DEPARTAMENTO DE METODOLOGIA E INVESTIGACIONES- ONE</t>
  </si>
  <si>
    <t>BENITA PILAR RODRIGUEZ</t>
  </si>
  <si>
    <t>CRISTINA RODRIGUEZ CACERES</t>
  </si>
  <si>
    <t>JAFMARY MARGARITA ELIZABETH FELIZ F</t>
  </si>
  <si>
    <t>MARCIA JOSEFINA CONTRERAS TEJEDA</t>
  </si>
  <si>
    <t>DIVISION ARTICULACION DEL SISTEMA ESTADISTICO NACIONAL- ONE</t>
  </si>
  <si>
    <t>ALEXIS ESTEBAN DE JESUS GOMEZ</t>
  </si>
  <si>
    <t>ANALISTA SECTORIAL DEL SISTEM</t>
  </si>
  <si>
    <t>ALMA DE LOS ANGELES VARGAS RODRIGUE</t>
  </si>
  <si>
    <t>DIVISION DE OFICINAS TERRITORIALES- ONE</t>
  </si>
  <si>
    <t>ADALGISA ESPERANZA DE JS PEREZ CABR</t>
  </si>
  <si>
    <t>AGRIPINA RODRIGUEZ</t>
  </si>
  <si>
    <t xml:space="preserve">AIDA ESTELA KARINA SANCHEZ PEGUERO </t>
  </si>
  <si>
    <t>COORDINADOR DE OFICINA PROVIN</t>
  </si>
  <si>
    <t>ANA ESPERANZA MADERA</t>
  </si>
  <si>
    <t>APOLONIA ENRIQUETA PEREZ DIAZ</t>
  </si>
  <si>
    <t>CLARA VIRGINIA CORTINA SUED</t>
  </si>
  <si>
    <t>AURA INES EMILIA A IMBERT VASQUEZ</t>
  </si>
  <si>
    <t>CLEURIN JAZMIN VOLQUEZ MOQUETE</t>
  </si>
  <si>
    <t>DOMINGA ALTAGRACIA DUARTE DUARTE</t>
  </si>
  <si>
    <t>AUXILIAR DE OFICINAS TERRITOR</t>
  </si>
  <si>
    <t>DOMINICANA DEL ROSARIO MARMOLEJOS</t>
  </si>
  <si>
    <t>ELSA MARIA CASTILLO</t>
  </si>
  <si>
    <t>FAUSTA VIRGEN PEREZ HEREDIA</t>
  </si>
  <si>
    <t>FREDDY ANTONIO PEREZ CARO</t>
  </si>
  <si>
    <t>SUB ENCARGADO</t>
  </si>
  <si>
    <t>FORTUNATO ALCANTARA DELGADO</t>
  </si>
  <si>
    <t>GLADYS GALAN DURAN</t>
  </si>
  <si>
    <t>HECTOR BIENVENIDO RAMOS AQUINO</t>
  </si>
  <si>
    <t>HERODITA HERRERA RODRIGUEZ</t>
  </si>
  <si>
    <t>JOSE LUIS POLONIA PAULINO</t>
  </si>
  <si>
    <t>JOSE PIMENTEL BENJAMIN</t>
  </si>
  <si>
    <t>JUAN CARLOS GARCIA MUNOZ</t>
  </si>
  <si>
    <t>JUAN CARLOS UREﾑA GONZALEZ</t>
  </si>
  <si>
    <t>LEANDRO OMAR ACOSTA PEREZ</t>
  </si>
  <si>
    <t>LISSETTE NUﾑEZ GIL</t>
  </si>
  <si>
    <t>LUZ GISELA DE LA CRUZ DE LEON</t>
  </si>
  <si>
    <t>MARGARITA IRIS MATOS ORTIZ</t>
  </si>
  <si>
    <t>MARIA ELENA VERAS ESPINAL</t>
  </si>
  <si>
    <t>MARIA ESTELA PEREZ RAMON</t>
  </si>
  <si>
    <t>MARIA ALTAGRACIA SANTOS LOPEZ</t>
  </si>
  <si>
    <t>MARIA TERESA CLAK PILIER</t>
  </si>
  <si>
    <t>MARINELVA MATEO LANDA</t>
  </si>
  <si>
    <t>MARITZA DE LOS ANGELES OLMO NOLASCO</t>
  </si>
  <si>
    <t>MIRNA ELIZABETH ECHAVARRIA PEﾑA</t>
  </si>
  <si>
    <t>NATIVIDAD RODRIGUEZ RAMIREZ DE GRUL</t>
  </si>
  <si>
    <t>NICAURIS RAQUEL RODRIGUEZ GOMEZ</t>
  </si>
  <si>
    <t>NILDA CIPRIAN DE AZA</t>
  </si>
  <si>
    <t>NIRMA JULIANA ABREU</t>
  </si>
  <si>
    <t>NOEMI CRISTINA AGRAMONTE</t>
  </si>
  <si>
    <t>PATRICIA MICHELLE REINOSO COLLADO</t>
  </si>
  <si>
    <t>PILAR GONZALEZ SANCHEZ</t>
  </si>
  <si>
    <t>RAHAB LIVANESSA ROA RIVERA</t>
  </si>
  <si>
    <t>RHINA SOFIA PEREZ VASQUEZ</t>
  </si>
  <si>
    <t>ROBERT REYNA LAGUAL</t>
  </si>
  <si>
    <t>ROBERTO BELTRE PERDOMO</t>
  </si>
  <si>
    <t>ROSA MARIA MORALES VILORIO</t>
  </si>
  <si>
    <t>ROSILIS XIOMARA TEJEDA GONZALEZ</t>
  </si>
  <si>
    <t>RUDYS ALBERTO LORENZO PAULINO</t>
  </si>
  <si>
    <t>SANTIAGO JOSE DE PEﾑA</t>
  </si>
  <si>
    <t>THANIA MERCEDES CABREJA SOSA</t>
  </si>
  <si>
    <t>VICTOR JOSE MARTE BRITO</t>
  </si>
  <si>
    <t>WANDER ALEXANDER MATEO MOTA</t>
  </si>
  <si>
    <t>YOLAINE DEL ROSARIO TRINIDAD</t>
  </si>
  <si>
    <t>ZENOBIA HORACIO GARCIA</t>
  </si>
  <si>
    <t>DEPARTAMENTO DE CARTOGRAFIA- ONE</t>
  </si>
  <si>
    <t>MIGUELINA ALTAGRACIA VELEZ SANTOS</t>
  </si>
  <si>
    <t>TECNICO EN OPERACIONES GEOEST</t>
  </si>
  <si>
    <t>ANA FRANCISCA DE SENA MEDINA</t>
  </si>
  <si>
    <t>JESUS ANTONIO DIAZ GELL</t>
  </si>
  <si>
    <t>JUAN CARLOS VASQUEZ PAULINO</t>
  </si>
  <si>
    <t>NIURKA MILAURIS FIGUEREO LUCIANO</t>
  </si>
  <si>
    <t>ANALISTA DE OPERACIONES GEOES</t>
  </si>
  <si>
    <t>MARGARITA ACOSTA</t>
  </si>
  <si>
    <t>MARCELL BIENVENIDO EUSEBIO SAVIﾑON</t>
  </si>
  <si>
    <t>ADMINISTRADOR DE GEODATABASE</t>
  </si>
  <si>
    <t>CRISMARY GARCIA RAMIREZ</t>
  </si>
  <si>
    <t>YEFFRY STARLING MEJIA LA PAEZ</t>
  </si>
  <si>
    <t>JOSE ELIAS RODRIGUEZ JIMENEZ</t>
  </si>
  <si>
    <t>COORDINADOR DE LIMITES Y LIND</t>
  </si>
  <si>
    <t>GIAN CARLO PEZZOTTI SARANGELO</t>
  </si>
  <si>
    <t>TECNICO ACTUALIZACION CARTOGR</t>
  </si>
  <si>
    <t>PATRICIA CASTRO ESPINAL</t>
  </si>
  <si>
    <t>EDGAR LORENZO JASQUEZ GUILLEN</t>
  </si>
  <si>
    <t>TECNICO EN GEOMATICA</t>
  </si>
  <si>
    <t>DIVISION DE OPERACIONES CARTOGRAFICAS- ONE</t>
  </si>
  <si>
    <t>ADRIANA HENRIQUEZ CAMPUSANO</t>
  </si>
  <si>
    <t>TECNICO DE LIMITES Y LINDEROS</t>
  </si>
  <si>
    <t>ANTONIO MANUEL ALMONTE</t>
  </si>
  <si>
    <t>CARTOGRAFO</t>
  </si>
  <si>
    <t>DOMINGO EDUARDO GONZALEZ FENTON</t>
  </si>
  <si>
    <t>COORDINADOR REGIONAL</t>
  </si>
  <si>
    <t>FRANCISCO DE LA ROSA ADAMES</t>
  </si>
  <si>
    <t>INGRID SORAYA CASTILLO NUﾑEZ</t>
  </si>
  <si>
    <t>JAQUELINE HENRIQUEZ CAMPUSANO</t>
  </si>
  <si>
    <t>JORGE POLANCO PERDOMO</t>
  </si>
  <si>
    <t>JOSE DOLORES GONZALEZ MARTINEZ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</si>
  <si>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</si>
  <si>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</si>
  <si>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</si>
  <si>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</si>
  <si>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</si>
  <si>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</si>
  <si>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</si>
  <si>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ELVIS LIONARD SANTOS LUGO</t>
  </si>
  <si>
    <t>FRANCIS LAUDY TEJEDA ORTIZ</t>
  </si>
  <si>
    <t>DIGITALIZADOR</t>
  </si>
  <si>
    <t>LUIS ALBERTI ACEVEDO ZABALA</t>
  </si>
  <si>
    <t>ROBERTICO JIMENEZ CONTRERAS</t>
  </si>
  <si>
    <t>DIBUJANTE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</si>
  <si>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</si>
  <si>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</si>
  <si>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</si>
  <si>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</si>
  <si>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</si>
  <si>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</si>
  <si>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GISELLE NATHALIE DE LA ALT. GONZALE</t>
  </si>
  <si>
    <t>ISAURA MARIA ABREU DIAZ</t>
  </si>
  <si>
    <t>COORDINADORA DE EVENTOS</t>
  </si>
  <si>
    <t>IVAN ALBERTO OTTENWALDER NUﾑEZ</t>
  </si>
  <si>
    <t>AUXILIAR RELACIONES PUBLICAS</t>
  </si>
  <si>
    <t>CHRISTY PAOLA GOMEZ DE LEON</t>
  </si>
  <si>
    <t>CENTRO DE DOCUMENTACION- ONE</t>
  </si>
  <si>
    <t>ANGELICA MARIA PARRA CORSINO</t>
  </si>
  <si>
    <t>AUXILIAR DE DOCUMENTACION</t>
  </si>
  <si>
    <t>GLENIS MARIA DIAZ GIL</t>
  </si>
  <si>
    <t>JOSE LUIS LOZANO RODRIGUEZ</t>
  </si>
  <si>
    <t>JULIA FIOR D ALIZA DEL ORBE BAEZ</t>
  </si>
  <si>
    <t>ROSA ADELA CALDERON</t>
  </si>
  <si>
    <t>DIVISION DE PUBLICACIONES-ONE</t>
  </si>
  <si>
    <t>CARMEN CECILIA CABANES MENDEZ</t>
  </si>
  <si>
    <t>DISEﾑADOR GRAFICO</t>
  </si>
  <si>
    <t>JENNIFER TEJEDA CUESTA</t>
  </si>
  <si>
    <t>DISEﾑADOR PAGINA WEB</t>
  </si>
  <si>
    <t>JESSICA ESMERALDA HURTADO ROSARIO</t>
  </si>
  <si>
    <t>MIGUEL EDUARDO LUCIANO SANTANA</t>
  </si>
  <si>
    <t xml:space="preserve">RAMONA MERCEDES PERALTA TAVERAS DE </t>
  </si>
  <si>
    <t>ENC. CENTRO DE DOCUMENTACION</t>
  </si>
  <si>
    <t>RAYSA HERNANDEZ GARCIA</t>
  </si>
  <si>
    <t>Sueldo Bruto</t>
  </si>
  <si>
    <t xml:space="preserve">Total general: </t>
  </si>
  <si>
    <t>OFICINA NACIONAL DE ESTADÍSTICA</t>
  </si>
  <si>
    <t>Santo Domingo, República Dominicana</t>
  </si>
  <si>
    <t>Nomina de Empleados Fijos</t>
  </si>
  <si>
    <t>SONIA LUISANA CRISTO SANTOS</t>
  </si>
  <si>
    <t>DEPARTAMENTO DE RECURSOS HUMANOS- ONE</t>
  </si>
  <si>
    <t>GRESY MARIBEL BAEZ DE LOS SANTOS</t>
  </si>
  <si>
    <t>HUGO DIAZ NUÑEZ</t>
  </si>
  <si>
    <t>FIOR D' ALIZA DEL CARMEN ROSARIO PAY</t>
  </si>
  <si>
    <t>JUANA YVELISE SALDAÑA DE LEON</t>
  </si>
  <si>
    <t>SHELILA E DEL C DE JESUS RUIZ SILVER</t>
  </si>
  <si>
    <t>WILLY NEY OTAÑEZ REYES</t>
  </si>
  <si>
    <t>FRANCISCO IRENEO CACERES UREÑA</t>
  </si>
  <si>
    <t>KISORIS ELOISA SANCHEZ PEÑA</t>
  </si>
  <si>
    <t>EMMANUEL DAVID GATON PEÑA</t>
  </si>
  <si>
    <t>ALMA DE LOS ANGELES VARGAS RODRIGUEZ</t>
  </si>
  <si>
    <t>JAFMARY MARGARITA ELIZABETH FELIZ FE</t>
  </si>
  <si>
    <t>RAMONA MERCEDES PERALTA TAVERAS DE R</t>
  </si>
  <si>
    <t>CARMELO JUAN ARCE CHALEN</t>
  </si>
  <si>
    <t>REYES MELANIO CASTRO AQUINO</t>
  </si>
  <si>
    <t>RESPONSABLE DE ACCESO A LA IN</t>
  </si>
  <si>
    <t>FRANCIS DEL CARMEN ABRAHAM ALMANZAR</t>
  </si>
  <si>
    <t>JOSE ALEJANDRO REYNOSO FELIZ</t>
  </si>
  <si>
    <t>MAYORDOMO</t>
  </si>
  <si>
    <t>NELSON GUILLERMO APONTE SOTO</t>
  </si>
  <si>
    <t>KEDMAY TANIA KLINGER BALMASEDA</t>
  </si>
  <si>
    <t>MIGUELINA ALEXANDRA APONTE ALMANZAR</t>
  </si>
  <si>
    <t>LUIS HERNANDEZ CONCEPCION</t>
  </si>
  <si>
    <t>CONSULTOR JURIDICO</t>
  </si>
  <si>
    <t>LUIS NELSON JOSE PANTALEON SABA</t>
  </si>
  <si>
    <t>DAURIN MACKENLY PEREZ CONTRERAS</t>
  </si>
  <si>
    <t>WELLINGTON LIZARDO RICART</t>
  </si>
  <si>
    <t>RADHAMES ALBERTO TAVERA CASTILLO</t>
  </si>
  <si>
    <t>MERCEDES GARCIA BELLO</t>
  </si>
  <si>
    <t>WANDA PASCUAL RICHIEZ</t>
  </si>
  <si>
    <t>DIVISION DE COMPRAS Y CONTRATACIONES- ONE</t>
  </si>
  <si>
    <t>JOSE MIGUEL NUÑEZ FRIAS</t>
  </si>
  <si>
    <t>AUXILIAR DE COMPRAS</t>
  </si>
  <si>
    <t>ALFIDA IBELKA SANCHEZ SERRANO</t>
  </si>
  <si>
    <t>JOSE DOLORES OSORIA MENDEZ</t>
  </si>
  <si>
    <t>ENCARGADO (A) DIVISION MANTEN</t>
  </si>
  <si>
    <t>GERMAN FRANCISCO MATEO OVALLES</t>
  </si>
  <si>
    <t>PATRICIA LOURDES MARTINEZ MUÑOZ</t>
  </si>
  <si>
    <t xml:space="preserve">XIOMARA C DE LOS ANGELES ESPAILLAT </t>
  </si>
  <si>
    <t>ROQUE MOREL</t>
  </si>
  <si>
    <t>GREGORIO JAVIER MENA</t>
  </si>
  <si>
    <t>LIDDY AIDA KIATY FIGUEROA</t>
  </si>
  <si>
    <t>TILSA MERCEDES PALOMINO</t>
  </si>
  <si>
    <t>JOHN EDUARD ROSA MARTE</t>
  </si>
  <si>
    <t>GEORGE MIGUEL DIAZ MEJIA</t>
  </si>
  <si>
    <t>PERIODISTA</t>
  </si>
  <si>
    <t>ENCARGADO DE TECNOLOGIA DE L</t>
  </si>
  <si>
    <t>ANALISTA DE PROCESAMIENTO DE</t>
  </si>
  <si>
    <t>TECNICO DE COMPRAS</t>
  </si>
  <si>
    <t>AUXILIAR DE NOMINAS</t>
  </si>
  <si>
    <t>SOPORTE ADMINISTRATIVO</t>
  </si>
  <si>
    <t>ANALISTA CONTROL Y EVALUACION</t>
  </si>
  <si>
    <t>COORDINADOR DE CAMPO</t>
  </si>
  <si>
    <t>ANALISTA DE ESTADISTICAS DEM</t>
  </si>
  <si>
    <t>TECNICO DE INFORMACION TERRIT</t>
  </si>
  <si>
    <t>ANALISTA DE MERCADEO Y PUBLIC</t>
  </si>
  <si>
    <t>XIOMARA DIAZ JIMENEZ</t>
  </si>
  <si>
    <t>RAMONA MELLA MATOS</t>
  </si>
  <si>
    <t>FAUSTO ZAPICO LANDIM</t>
  </si>
  <si>
    <t>ANALISTA EXPLOTACION DE INFOR</t>
  </si>
  <si>
    <t>JUANA LIBANESA CUSTODIO MANCEBO</t>
  </si>
  <si>
    <t>DIVISION DE METODOLOGIA- ONE</t>
  </si>
  <si>
    <t>EDDY ODALIX TEJEDA DIAZ</t>
  </si>
  <si>
    <t>LUISA MARGARITA GARCIA ARIAS</t>
  </si>
  <si>
    <t>ANALISTA DE ESTADISTICA DE IN</t>
  </si>
  <si>
    <t>TORIBIA MONTERO MONTERO</t>
  </si>
  <si>
    <t>THEODORE ALEXANDER QUANT MATOS</t>
  </si>
  <si>
    <t>PERLA MASSIEL ROSARIO FABIAN</t>
  </si>
  <si>
    <t>BIANKIS RUSELIS BELLO CARRION</t>
  </si>
  <si>
    <t>ORQUELINA MERAN CASTRO</t>
  </si>
  <si>
    <t>WILLLIAM SEBASTIAN MARION LANDAIS C</t>
  </si>
  <si>
    <t>REYNA MIGUELINA BARTOLOME DE LA ROS</t>
  </si>
  <si>
    <t>NANCY MERCEDES MORA ALCANTARA</t>
  </si>
  <si>
    <t>DIRECTORA ADMINISTRATIVA Y FIN</t>
  </si>
  <si>
    <t>PARQUEADOR</t>
  </si>
  <si>
    <t>ZOLAINA CASTILLO PEREZ</t>
  </si>
  <si>
    <t xml:space="preserve">AUXILIAR  </t>
  </si>
  <si>
    <t>DIRECCION DE ESTADISTICAS ECONOMICAS- ONE</t>
  </si>
  <si>
    <t>ENCARGADO</t>
  </si>
  <si>
    <t>ANALISTA DE COMERCIO EXTERIOR</t>
  </si>
  <si>
    <t>COORDINADOR DE OPERACIONES GE</t>
  </si>
  <si>
    <t xml:space="preserve">ANALISTA </t>
  </si>
  <si>
    <t>MINISTERIO DE ECONOMÍA, PLANIFICACIÓN Y DESARROLLO</t>
  </si>
  <si>
    <t>ASESOR</t>
  </si>
  <si>
    <t>FELIPE HUMBERTO VALLEJO MELLADO</t>
  </si>
  <si>
    <t>CAMILA MICHEL ALCANTARA FERNANDEZ</t>
  </si>
  <si>
    <t xml:space="preserve">ANALISTA  </t>
  </si>
  <si>
    <t>LILIANA ESTEFANY LEO ROSA</t>
  </si>
  <si>
    <t>ENC. DPTO. PLANIFICACION Y DE</t>
  </si>
  <si>
    <t>DULCE MARIA CARLOTA MAC DOUGALL PIN</t>
  </si>
  <si>
    <t>APOLINAR ALEXANDER DE LOS SANTOS ME</t>
  </si>
  <si>
    <t>AUXILIAR DE RECURSOS HUMANOS</t>
  </si>
  <si>
    <t>PAMELA PATRICIA ESPINOSA CASTRO</t>
  </si>
  <si>
    <t>ABOGADO (A)</t>
  </si>
  <si>
    <t>ADELA NIKAURY PIÑEIRO MATOS</t>
  </si>
  <si>
    <t>ANALISTA DE RECLUTAMIENTO Y S</t>
  </si>
  <si>
    <t>DELFIA MELADYS DE JESUS TORIBIO MEZ</t>
  </si>
  <si>
    <t>JADISON ENMANUEL ABREU BELVERE</t>
  </si>
  <si>
    <t>ADAN EMMANUEL PEREZ QUESADA</t>
  </si>
  <si>
    <t>JUAN FRANCISCO DE LEON</t>
  </si>
  <si>
    <t>JOSE IVAN RODRIGUEZ RAY</t>
  </si>
  <si>
    <t>RUTH NAOMI MATEO ABREU</t>
  </si>
  <si>
    <t>CARLOS WILSON SANTANA TRINIDAD</t>
  </si>
  <si>
    <t>ALCIBIADES RAMON AQUINO DE JESUS</t>
  </si>
  <si>
    <t>ANALISTA CAPACITACION</t>
  </si>
  <si>
    <t>ROSARIO CHAPUSEAUX CRUZ</t>
  </si>
  <si>
    <t>AUXILIAR DE RECEPCION Y ARCHI</t>
  </si>
  <si>
    <t>NANCY MERCEDES</t>
  </si>
  <si>
    <t xml:space="preserve">COORDINADOR DE ACTUALIZACION </t>
  </si>
  <si>
    <t>EDISON MARTIRES ARIAS TEJEDA</t>
  </si>
  <si>
    <t>MARLEN DE ARMAS HILTON</t>
  </si>
  <si>
    <t>JESSANIN DIOSMERY FRIAS PEÑA</t>
  </si>
  <si>
    <t>CECILIA MARIA GONZALEZ FERNANDEZ</t>
  </si>
  <si>
    <t>ANALISTA DE ESTADISTICA SECTO</t>
  </si>
  <si>
    <t>FELVIN LEANDRO TEJEDA DE LOS SANTOS</t>
  </si>
  <si>
    <t>ISAAC EMMANUEL GUERRA SALAZAR</t>
  </si>
  <si>
    <t>MILCIADES ALEJANDRO SILVEN</t>
  </si>
  <si>
    <t>ALAN ALFONSECA DUNCAN</t>
  </si>
  <si>
    <t>ANALISTA SECTORIAL</t>
  </si>
  <si>
    <t>CORNELIO ANTONIO POLANCO ACOSTA</t>
  </si>
  <si>
    <t>SHNEIDDER DIEUDONNE RODRIGUEZ</t>
  </si>
  <si>
    <t>MARITZA ALEXANDRA PEREZ DOMINGUEZ</t>
  </si>
  <si>
    <t>ROSINA YOLANDA UBIERA ORTEGA</t>
  </si>
  <si>
    <t>DALI JOSE RAMOS DISLA</t>
  </si>
  <si>
    <t>ANALISTA DE INVESTIGACION</t>
  </si>
  <si>
    <t>TERESA MARIA GUERRERO NUÑEZ</t>
  </si>
  <si>
    <t>ORLANDO ANTONIO HERNANDEZ MEJIA</t>
  </si>
  <si>
    <t>LESLIE MARIE ALMONTE PAEZ</t>
  </si>
  <si>
    <t>MARCELO NYFFELER TEJADA</t>
  </si>
  <si>
    <t>SANDY GERVACIA ALMANZAR TAVERAS</t>
  </si>
  <si>
    <t>PABLO PEREZ MELLA</t>
  </si>
  <si>
    <t>ENCARGAO (A)</t>
  </si>
  <si>
    <t>ROBERT ANTONIO LEON RODRIGUEZ</t>
  </si>
  <si>
    <t>CAROL OVALLES MEJIA</t>
  </si>
  <si>
    <t>LEIDY NATHALI SOTO CASTILLO</t>
  </si>
  <si>
    <t>ROBERTO ANTONIO CASTILLO BRITO</t>
  </si>
  <si>
    <t>SUGEIDY PACHECO</t>
  </si>
  <si>
    <t>FRANCISCA ARCADIA DISLA ACOSTA</t>
  </si>
  <si>
    <t>EDDIE AMABLE CARVAJAR OVIEDO</t>
  </si>
  <si>
    <t>LISMARY VANESSA SANTELISES CONTRERA</t>
  </si>
  <si>
    <t>YORLENNY MARIA PERALTA SUAZO</t>
  </si>
  <si>
    <t>ANALISTA DE REFERENCIA</t>
  </si>
  <si>
    <t>DISEÑADOR GRAFICO</t>
  </si>
  <si>
    <t>RAIMY RAFAEL PEROZO RODRIGUEZ</t>
  </si>
  <si>
    <t>MARIANNY ANTONIA OLLER LOPEZ</t>
  </si>
  <si>
    <t>CARRERA ADM.</t>
  </si>
  <si>
    <t>CARRERA DAM.</t>
  </si>
  <si>
    <t>CARRERA ADM</t>
  </si>
  <si>
    <t>FIJO</t>
  </si>
  <si>
    <t>IVAN ALBERTO OTTENWALDER NUÑEZ</t>
  </si>
  <si>
    <t>JUAN MIGUEL TAVAREZ MATEO</t>
  </si>
  <si>
    <t>SOPORTE TECNICO A USUARIO</t>
  </si>
  <si>
    <t>BISMARCK ANTONIO GARCIA OLIVO</t>
  </si>
  <si>
    <t>AUXILIAR ADMINISTRATIVO (A)</t>
  </si>
  <si>
    <t>CRISTY CESARINA OVALLE</t>
  </si>
  <si>
    <t>DIMAS YAEL MATIAS APONTE</t>
  </si>
  <si>
    <t>ROSARIO DEL PILAR DIPP DE LA NUEZ</t>
  </si>
  <si>
    <t>FRANYELIS LISSETTE SORI PEREZ</t>
  </si>
  <si>
    <t>ARCHIVISTA</t>
  </si>
  <si>
    <t>DALINA ALTAGRACIA ALMONTE</t>
  </si>
  <si>
    <t>JHIANNY MILAGROS PAULINO PAULINO</t>
  </si>
  <si>
    <t>YOKASTY ELIZABETH DE LA CRUZ BALCAC</t>
  </si>
  <si>
    <t>YINEIRI GONZALEZ PEREZ</t>
  </si>
  <si>
    <t>LAURA JULISSA PEREYRA SENCION</t>
  </si>
  <si>
    <t>HENRY JEAN CARLOS RAMIREZ</t>
  </si>
  <si>
    <t>MADELIN  MICHELT DE LA ROSA MARTINE</t>
  </si>
  <si>
    <t>LLANIRA DE LA CRUZ</t>
  </si>
  <si>
    <t>ARNALDO ANDRES CASTILLO MENDEZ</t>
  </si>
  <si>
    <t>MARIANELIS GUERRERO</t>
  </si>
  <si>
    <t>JORGE LUIS VARGAS MARTINEZ</t>
  </si>
  <si>
    <t>LUIS MIGUEL GONZALEZ</t>
  </si>
  <si>
    <t>JENNIFFER SYLVANA MEJIA</t>
  </si>
  <si>
    <t>FRANCIA JULISSA CONCEPCION HEUREAUX</t>
  </si>
  <si>
    <t>LUIS HENRY GUZMAN CORDERO</t>
  </si>
  <si>
    <t>ENCARGADA</t>
  </si>
  <si>
    <t>YAKAYRA MANUELA RODRIGUEZ ESPINAL</t>
  </si>
  <si>
    <t>JOSEFINA DE LOS ANGELES MANZUETA MU</t>
  </si>
  <si>
    <t>MARIDALIA RODRIGUEZ GORIS</t>
  </si>
  <si>
    <t>ELAINE GISSEL MEDINA PAULA</t>
  </si>
  <si>
    <t>REYNALDO LORENZO MARTINEZ MENA</t>
  </si>
  <si>
    <t>ENMY RADHAMES MEDINA ALCANTARA</t>
  </si>
  <si>
    <t>KATERIN CALDERON RAMIREZ</t>
  </si>
  <si>
    <t>ANGELA CRISTINA STAKEMAN RAMIREZ</t>
  </si>
  <si>
    <t>JOSE ANTONIO CAMPAÑA MARTIN BOUGH</t>
  </si>
  <si>
    <t>ACTUALIZADOR CARTOGRAFICO</t>
  </si>
  <si>
    <t>DENNIS CHRISTOPHER POLANCO</t>
  </si>
  <si>
    <t>JULIO CESAR DEL CARMEN SORIANO</t>
  </si>
  <si>
    <t>YBELICE YVON ANDUJAR PEREZ</t>
  </si>
  <si>
    <t>GISELA ALTAGRACIA MERA FRIAS</t>
  </si>
  <si>
    <t>CORRECTOR (A) DE ESTILO</t>
  </si>
  <si>
    <t>MARIA ALICIA DELGADO MESTRES</t>
  </si>
  <si>
    <t>AUXILIAR BIBLIOTECA</t>
  </si>
  <si>
    <t>WELLINGTON FERNANDO JIMENEZ SALDIVA</t>
  </si>
  <si>
    <t>LEYDY MARICRIS PAULINO GARCIA</t>
  </si>
  <si>
    <t>HILARIO ALCIDES DE LA CRUZ CEPEDA</t>
  </si>
  <si>
    <t>ELECTRICISTA</t>
  </si>
  <si>
    <t>ENLACE COMUNIC. CON LOS MEDIO</t>
  </si>
  <si>
    <t>FRANKLYN DARIO FRIAS PUELLO</t>
  </si>
  <si>
    <t>ANDRES ANIBAL MEDINA CUEVA</t>
  </si>
  <si>
    <t>YANIRA CRISTINA DE LA CRUZ PERALTA</t>
  </si>
  <si>
    <t>SANTOS ZALDIVAL FERNANDEZ</t>
  </si>
  <si>
    <t>YISELINA ROSARIO MATEO</t>
  </si>
  <si>
    <t>JEORGE LEONARDO SANCHEZ BONILLA</t>
  </si>
  <si>
    <t>JOSE NICOLAS TAVERAS MONTAS</t>
  </si>
  <si>
    <t>RHADAMES MESA</t>
  </si>
  <si>
    <t xml:space="preserve">RAMIREZ POLANCO VASQUEZ </t>
  </si>
  <si>
    <t>WINSTON ANTONIO VALDEZ RUMALDO</t>
  </si>
  <si>
    <t>MARIA CRISTINA SANTIAGO TAVARES</t>
  </si>
  <si>
    <t>COORDINADOR DE DIGITACION</t>
  </si>
  <si>
    <t>JHENSY JAFRINEO SANDOVAL MORAN</t>
  </si>
  <si>
    <t>DARIO ANTONIO LOPEZ VILLAR</t>
  </si>
  <si>
    <t>VIVIAN NATHALY SANCHEZ</t>
  </si>
  <si>
    <t>FIORDALIZA MATEO LANDA</t>
  </si>
  <si>
    <t>DINANYELI DE REGLA CRUZ GUERRERO</t>
  </si>
  <si>
    <t>JACQUELINE MERCEDES VALLEJO NOBOA</t>
  </si>
  <si>
    <t>ENCUESTADOR</t>
  </si>
  <si>
    <t>MIGUEL ANTONIO MARTINEZ ASENCIO</t>
  </si>
  <si>
    <t>EMIRCI ANTONIA MEDINA CUEVAS</t>
  </si>
  <si>
    <t>DAYGORO ARIEL DIAZ SORIANO</t>
  </si>
  <si>
    <t>ANA ARGELIA HERNANDEZ DE LA CRUZ</t>
  </si>
  <si>
    <t>GABRIELA FERREIRAS HARGUINDEGUY</t>
  </si>
  <si>
    <t>CATTY SELMO CANDELARIO</t>
  </si>
  <si>
    <t>OLGA LIDIA GUZMAN FRIAS</t>
  </si>
  <si>
    <t>NIULKYS DEL CARMEN CARMONA MARIA</t>
  </si>
  <si>
    <t>MARTINA HERNANDEZ MORENO</t>
  </si>
  <si>
    <t>IZA MARIA DE LOS SANTOS DURAN</t>
  </si>
  <si>
    <t>ANTHONY ENCARNACION CESAR</t>
  </si>
  <si>
    <t>REYMI NOEL TORIBIO RAMOS</t>
  </si>
  <si>
    <t>MARIA MARGARITA MARRERO MARTINEZ</t>
  </si>
  <si>
    <t>PATRICIA TERESA LIBERATO GOMEZ</t>
  </si>
  <si>
    <t>MERCEDES INES DE LOS SANTOS DIAZ</t>
  </si>
  <si>
    <t>JUANA DOMINGA LEBRON RIVERAS</t>
  </si>
  <si>
    <t>CRISTOBALINA MERCEDES CASTRO</t>
  </si>
  <si>
    <t>MARY CRUZ MADE DE LOS SANTOS</t>
  </si>
  <si>
    <t>RAMONA LOPEZ MELLA</t>
  </si>
  <si>
    <t>ARTURO JOSE CUELLO FELIZ</t>
  </si>
  <si>
    <t>ELIZABETH MERCEDES CASTRO LOPEZ</t>
  </si>
  <si>
    <t>HOLY LEIDY GARCIA CASTILLO</t>
  </si>
  <si>
    <t>CLENDIS PAULINO BRITO</t>
  </si>
  <si>
    <t>JOHAN MARCOS SEGURA CHARLES</t>
  </si>
  <si>
    <t>JHONNY RAFAEL PERDOMO BASILIO</t>
  </si>
  <si>
    <t>SILENNY PAYAN ABREU</t>
  </si>
  <si>
    <t>ROBERT IVAN PEREZ RODRIGUEZ</t>
  </si>
  <si>
    <t>PERLA EVALINA ROSARIO GUERRERO</t>
  </si>
  <si>
    <t>MARIANELA BELTRE GARCES</t>
  </si>
  <si>
    <t>WILMA ALEXANDER ARIAS CASTRO</t>
  </si>
  <si>
    <t>AUXILIAR DE PUBLICIDAD Y PROM</t>
  </si>
  <si>
    <t>JEAN CARLOS NUÑEZ</t>
  </si>
  <si>
    <t>CAMILO CACERES VARGAS</t>
  </si>
  <si>
    <t xml:space="preserve">ENCARGADO (A) </t>
  </si>
  <si>
    <t>ANGEL GARCIA SANCHEZ</t>
  </si>
  <si>
    <t>WINSTON ROSARIO SILFA</t>
  </si>
  <si>
    <t>LUCAS BROWN SIERRA</t>
  </si>
  <si>
    <t>PERCIO ANTONIO SANCHEZ SANCHEZ</t>
  </si>
  <si>
    <t>VICTOR LEONARDO RODRIGUEZ MEDINA</t>
  </si>
  <si>
    <t>AYUDANTE DE MANTENIMIENTO</t>
  </si>
  <si>
    <t>ANDRES ROJAS RUSSELL</t>
  </si>
  <si>
    <t>CHEFER</t>
  </si>
  <si>
    <t>CARLOS ALBERTO ORTIZ BAEZ</t>
  </si>
  <si>
    <t>MARIA INES PEREZ PEÑA</t>
  </si>
  <si>
    <t>ISIS JORGELINA DEL CARMEN BOURDIER</t>
  </si>
  <si>
    <t>Estatus</t>
  </si>
  <si>
    <t>Nombre</t>
  </si>
  <si>
    <t>Mes de Octubre 2018</t>
  </si>
  <si>
    <t>WENDY YOKASTA CABRERA CONTRERAS</t>
  </si>
  <si>
    <t>YOMARYS JIMENEZ GONZALEZ</t>
  </si>
  <si>
    <t>Fijo</t>
  </si>
  <si>
    <t>CATHERINE CLARIMAR ACOSTA LOPEZ</t>
  </si>
  <si>
    <t>MERY ANYELINA SANTANA HEREDIA</t>
  </si>
  <si>
    <t>ALBA PATRICIA JONES NADAL</t>
  </si>
  <si>
    <t>MARIO EMILIO FERNANDEZ CEPEDA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</si>
</sst>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2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5">
    <xf numFmtId="0" fontId="0" fillId="0" borderId="0" xfId="0"/>
    <xf numFmtId="4" fontId="0" fillId="0" borderId="0" xfId="0" applyNumberFormat="1"/>
    <xf numFmtId="0" fontId="16" fillId="0" borderId="0" xfId="0" applyFont="1"/>
    <xf numFmtId="0" fontId="16" fillId="33" borderId="0" xfId="0" applyFont="1" applyFill="1"/>
    <xf numFmtId="4" fontId="16" fillId="33" borderId="0" xfId="0" applyNumberFormat="1" applyFont="1" applyFill="1"/>
    <xf numFmtId="0" fontId="0" fillId="0" borderId="0" xfId="0" applyFill="1"/>
    <xf numFmtId="0" fontId="16" fillId="0" borderId="0" xfId="0" applyFont="1" applyFill="1"/>
    <xf numFmtId="0" fontId="21" fillId="36" borderId="0" xfId="0" applyFont="1" applyFill="1" applyAlignment="1">
      <alignment vertical="center"/>
    </xf>
    <xf numFmtId="0" fontId="21" fillId="0" borderId="0" xfId="0" applyFont="1" applyFill="1" applyAlignment="1">
      <alignment vertical="center"/>
    </xf>
    <xf numFmtId="4" fontId="21" fillId="0" borderId="0" xfId="0" applyNumberFormat="1" applyFont="1" applyFill="1" applyAlignment="1">
      <alignment vertical="center"/>
    </xf>
    <xf numFmtId="0" fontId="16" fillId="0" borderId="0" xfId="0" applyFont="1" applyAlignment="1">
      <alignment vertical="center"/>
    </xf>
    <xf numFmtId="0" fontId="16" fillId="0" borderId="0" xfId="0" applyFont="1" applyAlignment="1">
      <alignment horizontal="left" vertical="center"/>
    </xf>
    <xf numFmtId="0" fontId="0" fillId="0" borderId="0" xfId="0" applyNumberFormat="1"/>
    <xf numFmtId="0" fontId="16" fillId="0" borderId="0" xfId="0" applyFont="1" applyAlignment="1">
      <alignment horizontal="left" vertical="center"/>
    </xf>
    <xf numFmtId="0" fontId="0" fillId="0" borderId="0" xfId="0" applyFont="1" applyBorder="1" applyAlignment="1">
      <alignment horizontal="left" vertical="center"/>
    </xf>
    <xf numFmtId="0" fontId="16" fillId="0" borderId="0" xfId="0" applyFont="1" applyAlignment="1">
      <alignment horizontal="left" vertical="center"/>
    </xf>
    <xf numFmtId="43" fontId="21" fillId="36" borderId="0" xfId="1" applyFont="1" applyFill="1" applyAlignment="1">
      <alignment vertical="center"/>
    </xf>
    <xf numFmtId="0" fontId="0" fillId="0" borderId="0" xfId="0" applyFont="1"/>
    <xf numFmtId="4" fontId="0" fillId="0" borderId="0" xfId="0" applyNumberFormat="1" applyFont="1"/>
    <xf numFmtId="14" fontId="0" fillId="0" borderId="0" xfId="0" applyNumberFormat="1"/>
    <xf numFmtId="4" fontId="0" fillId="0" borderId="0" xfId="0" applyNumberFormat="1" applyFill="1"/>
    <xf numFmtId="0" fontId="0" fillId="0" borderId="0" xfId="0" applyBorder="1" applyAlignment="1">
      <alignment horizontal="left" vertical="center"/>
    </xf>
    <xf numFmtId="0" fontId="0" fillId="0" borderId="0" xfId="0" applyNumberFormat="1" applyAlignment="1">
      <alignment horizontal="left"/>
    </xf>
    <xf numFmtId="14" fontId="0" fillId="0" borderId="0" xfId="0" applyNumberFormat="1" applyBorder="1" applyAlignment="1">
      <alignment horizontal="left" vertical="center"/>
    </xf>
    <xf numFmtId="14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0" fontId="16" fillId="0" borderId="0" xfId="0" applyFont="1" applyAlignment="1">
      <alignment horizontal="left" vertical="center"/>
    </xf>
    <xf numFmtId="0" fontId="16" fillId="0" borderId="0" xfId="0" applyFont="1" applyBorder="1" applyAlignment="1">
      <alignment horizontal="left" vertical="center"/>
    </xf>
    <xf numFmtId="0" fontId="0" fillId="34" borderId="0" xfId="0" applyFill="1" applyAlignment="1">
      <alignment horizontal="center"/>
    </xf>
    <xf numFmtId="0" fontId="18" fillId="34" borderId="10" xfId="0" applyFont="1" applyFill="1" applyBorder="1" applyAlignment="1">
      <alignment horizontal="center"/>
    </xf>
    <xf numFmtId="0" fontId="18" fillId="34" borderId="0" xfId="0" applyFont="1" applyFill="1" applyBorder="1" applyAlignment="1">
      <alignment horizontal="center"/>
    </xf>
    <xf numFmtId="0" fontId="19" fillId="34" borderId="10" xfId="0" applyFont="1" applyFill="1" applyBorder="1" applyAlignment="1">
      <alignment horizontal="center"/>
    </xf>
    <xf numFmtId="0" fontId="19" fillId="34" borderId="0" xfId="0" applyFont="1" applyFill="1" applyBorder="1" applyAlignment="1">
      <alignment horizontal="center"/>
    </xf>
    <xf numFmtId="43" fontId="20" fillId="35" borderId="11" xfId="1" applyFont="1" applyFill="1" applyBorder="1" applyAlignment="1">
      <alignment horizontal="center" vertical="center"/>
    </xf>
    <xf numFmtId="43" fontId="20" fillId="35" borderId="15" xfId="1" applyFont="1" applyFill="1" applyBorder="1" applyAlignment="1">
      <alignment horizontal="center" vertical="center"/>
    </xf>
    <xf numFmtId="43" fontId="20" fillId="35" borderId="12" xfId="1" applyFont="1" applyFill="1" applyBorder="1" applyAlignment="1">
      <alignment horizontal="center" vertical="center"/>
    </xf>
    <xf numFmtId="43" fontId="20" fillId="35" borderId="16" xfId="1" applyFont="1" applyFill="1" applyBorder="1" applyAlignment="1">
      <alignment horizontal="center" vertical="center"/>
    </xf>
    <xf numFmtId="4" fontId="20" fillId="35" borderId="12" xfId="1" applyNumberFormat="1" applyFont="1" applyFill="1" applyBorder="1" applyAlignment="1">
      <alignment horizontal="center" vertical="center"/>
    </xf>
    <xf numFmtId="4" fontId="20" fillId="35" borderId="16" xfId="1" applyNumberFormat="1" applyFont="1" applyFill="1" applyBorder="1" applyAlignment="1">
      <alignment horizontal="center" vertical="center"/>
    </xf>
    <xf numFmtId="4" fontId="20" fillId="35" borderId="13" xfId="1" applyNumberFormat="1" applyFont="1" applyFill="1" applyBorder="1" applyAlignment="1">
      <alignment horizontal="center" vertical="center"/>
    </xf>
    <xf numFmtId="4" fontId="20" fillId="35" borderId="17" xfId="1" applyNumberFormat="1" applyFont="1" applyFill="1" applyBorder="1" applyAlignment="1">
      <alignment horizontal="center" vertical="center"/>
    </xf>
    <xf numFmtId="4" fontId="20" fillId="35" borderId="14" xfId="1" applyNumberFormat="1" applyFont="1" applyFill="1" applyBorder="1" applyAlignment="1">
      <alignment horizontal="center" vertical="center"/>
    </xf>
    <xf numFmtId="4" fontId="20" fillId="35" borderId="18" xfId="1" applyNumberFormat="1" applyFont="1" applyFill="1" applyBorder="1" applyAlignment="1">
      <alignment horizontal="center" vertical="center"/>
    </xf>
    <xf numFmtId="43" fontId="20" fillId="35" borderId="13" xfId="1" applyFont="1" applyFill="1" applyBorder="1" applyAlignment="1">
      <alignment horizontal="center" vertical="center" wrapText="1"/>
    </xf>
    <xf numFmtId="43" fontId="20" fillId="35" borderId="17" xfId="1" applyFont="1" applyFill="1" applyBorder="1" applyAlignment="1">
      <alignment horizontal="center" vertical="center" wrapText="1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63074</xdr:rowOff>
    </xdr:from>
    <xdr:to>
      <xdr:col>0</xdr:col>
      <xdr:colOff>1628775</xdr:colOff>
      <xdr:row>5</xdr:row>
      <xdr:rowOff>41474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63074"/>
          <a:ext cx="1476375" cy="13500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7</xdr:col>
      <xdr:colOff>849837</xdr:colOff>
      <xdr:row>0</xdr:row>
      <xdr:rowOff>177799</xdr:rowOff>
    </xdr:from>
    <xdr:to>
      <xdr:col>9</xdr:col>
      <xdr:colOff>847725</xdr:colOff>
      <xdr:row>5</xdr:row>
      <xdr:rowOff>55399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0187" y="177799"/>
          <a:ext cx="2493437" cy="12492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0</xdr:col>
      <xdr:colOff>1195917</xdr:colOff>
      <xdr:row>599</xdr:row>
      <xdr:rowOff>0</xdr:rowOff>
    </xdr:from>
    <xdr:to>
      <xdr:col>8</xdr:col>
      <xdr:colOff>370417</xdr:colOff>
      <xdr:row>616</xdr:row>
      <xdr:rowOff>148166</xdr:rowOff>
    </xdr:to>
    <xdr:pic>
      <xdr:nvPicPr>
        <xdr:cNvPr id="6" name="5 Imagen" descr="Scan0170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195917" y="114003667"/>
          <a:ext cx="11461750" cy="338666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U598"/>
  <sheetViews>
    <sheetView tabSelected="1" zoomScale="90" zoomScaleNormal="90" workbookViewId="0">
      <pane ySplit="8" topLeftCell="A591" activePane="bottomLeft" state="frozen"/>
      <selection pane="bottomLeft" activeCell="F103" sqref="F103"/>
    </sheetView>
  </sheetViews>
  <sheetFormatPr baseColWidth="10" defaultRowHeight="15"/>
  <cols>
    <col min="1" max="1" width="40.7109375" customWidth="1"/>
    <col min="2" max="2" width="36.140625" customWidth="1"/>
    <col min="3" max="3" width="15.7109375" customWidth="1"/>
    <col min="4" max="5" width="18.7109375" style="1" customWidth="1"/>
    <col min="6" max="6" width="17.42578125" style="1" customWidth="1"/>
    <col min="7" max="7" width="17.85546875" style="1" customWidth="1"/>
    <col min="8" max="10" width="18.7109375" style="1" customWidth="1"/>
    <col min="11" max="125" width="11.42578125" style="5"/>
  </cols>
  <sheetData>
    <row r="1" spans="1:125">
      <c r="A1" s="28"/>
      <c r="B1" s="28"/>
      <c r="C1" s="28"/>
      <c r="D1" s="28"/>
      <c r="E1" s="28"/>
      <c r="F1" s="28"/>
      <c r="G1" s="28"/>
      <c r="H1" s="28"/>
      <c r="I1" s="28"/>
      <c r="J1" s="28"/>
    </row>
    <row r="2" spans="1:125" ht="26.25">
      <c r="A2" s="29" t="s">
        <v>513</v>
      </c>
      <c r="B2" s="30"/>
      <c r="C2" s="30"/>
      <c r="D2" s="30"/>
      <c r="E2" s="30"/>
      <c r="F2" s="30"/>
      <c r="G2" s="30"/>
      <c r="H2" s="30"/>
      <c r="I2" s="30"/>
      <c r="J2" s="30"/>
    </row>
    <row r="3" spans="1:125" ht="26.25">
      <c r="A3" s="29" t="s">
        <v>427</v>
      </c>
      <c r="B3" s="30"/>
      <c r="C3" s="30"/>
      <c r="D3" s="30"/>
      <c r="E3" s="30"/>
      <c r="F3" s="30"/>
      <c r="G3" s="30"/>
      <c r="H3" s="30"/>
      <c r="I3" s="30"/>
      <c r="J3" s="30"/>
    </row>
    <row r="4" spans="1:125" ht="20.25">
      <c r="A4" s="31" t="s">
        <v>428</v>
      </c>
      <c r="B4" s="32"/>
      <c r="C4" s="32"/>
      <c r="D4" s="32"/>
      <c r="E4" s="32"/>
      <c r="F4" s="32"/>
      <c r="G4" s="32"/>
      <c r="H4" s="32"/>
      <c r="I4" s="32"/>
      <c r="J4" s="32"/>
    </row>
    <row r="5" spans="1:125" ht="20.25">
      <c r="A5" s="31" t="s">
        <v>429</v>
      </c>
      <c r="B5" s="32"/>
      <c r="C5" s="32"/>
      <c r="D5" s="32"/>
      <c r="E5" s="32"/>
      <c r="F5" s="32"/>
      <c r="G5" s="32"/>
      <c r="H5" s="32"/>
      <c r="I5" s="32"/>
      <c r="J5" s="32"/>
    </row>
    <row r="6" spans="1:125" ht="21" thickBot="1">
      <c r="A6" s="31" t="s">
        <v>694</v>
      </c>
      <c r="B6" s="32"/>
      <c r="C6" s="32"/>
      <c r="D6" s="32"/>
      <c r="E6" s="32"/>
      <c r="F6" s="32"/>
      <c r="G6" s="32"/>
      <c r="H6" s="32"/>
      <c r="I6" s="32"/>
      <c r="J6" s="32"/>
    </row>
    <row r="7" spans="1:125">
      <c r="A7" s="33" t="s">
        <v>693</v>
      </c>
      <c r="B7" s="35" t="s">
        <v>0</v>
      </c>
      <c r="C7" s="43" t="s">
        <v>692</v>
      </c>
      <c r="D7" s="37" t="s">
        <v>425</v>
      </c>
      <c r="E7" s="39" t="s">
        <v>1</v>
      </c>
      <c r="F7" s="37" t="s">
        <v>2</v>
      </c>
      <c r="G7" s="39" t="s">
        <v>3</v>
      </c>
      <c r="H7" s="37" t="s">
        <v>4</v>
      </c>
      <c r="I7" s="37" t="s">
        <v>5</v>
      </c>
      <c r="J7" s="41" t="s">
        <v>6</v>
      </c>
    </row>
    <row r="8" spans="1:125" ht="15.75" thickBot="1">
      <c r="A8" s="34"/>
      <c r="B8" s="36"/>
      <c r="C8" s="44"/>
      <c r="D8" s="38"/>
      <c r="E8" s="40"/>
      <c r="F8" s="38"/>
      <c r="G8" s="40"/>
      <c r="H8" s="38"/>
      <c r="I8" s="38"/>
      <c r="J8" s="42"/>
    </row>
    <row r="10" spans="1:125">
      <c r="A10" s="26" t="s">
        <v>7</v>
      </c>
      <c r="B10" s="26"/>
      <c r="C10" s="26"/>
      <c r="D10" s="26"/>
      <c r="E10" s="26"/>
      <c r="F10" s="26"/>
      <c r="G10" s="26"/>
      <c r="H10" s="26"/>
      <c r="I10" s="26"/>
      <c r="J10" s="26"/>
    </row>
    <row r="11" spans="1:125">
      <c r="A11" t="s">
        <v>628</v>
      </c>
      <c r="B11" t="s">
        <v>627</v>
      </c>
      <c r="C11" t="s">
        <v>579</v>
      </c>
      <c r="D11" s="1">
        <v>23000</v>
      </c>
      <c r="E11" s="1">
        <v>660.1</v>
      </c>
      <c r="F11" s="1">
        <v>0</v>
      </c>
      <c r="G11" s="1">
        <v>699.2</v>
      </c>
      <c r="H11" s="1">
        <v>25</v>
      </c>
      <c r="I11" s="1">
        <f>E11+F11+G11+H11</f>
        <v>1384.3000000000002</v>
      </c>
      <c r="J11" s="1">
        <f>D11-I11</f>
        <v>21615.7</v>
      </c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</row>
    <row r="12" spans="1:125">
      <c r="A12" t="s">
        <v>444</v>
      </c>
      <c r="B12" t="s">
        <v>187</v>
      </c>
      <c r="C12" t="s">
        <v>579</v>
      </c>
      <c r="D12" s="1">
        <v>75000</v>
      </c>
      <c r="E12" s="1">
        <v>2152.5</v>
      </c>
      <c r="F12" s="1">
        <v>6309.38</v>
      </c>
      <c r="G12" s="1">
        <v>2280</v>
      </c>
      <c r="H12" s="1">
        <v>25</v>
      </c>
      <c r="I12" s="1">
        <f t="shared" ref="I12:I23" si="0">E12+F12+G12+H12</f>
        <v>10766.880000000001</v>
      </c>
      <c r="J12" s="1">
        <f t="shared" ref="J12:J23" si="1">D12-I12</f>
        <v>64233.119999999995</v>
      </c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</row>
    <row r="13" spans="1:125">
      <c r="A13" t="s">
        <v>445</v>
      </c>
      <c r="B13" t="s">
        <v>446</v>
      </c>
      <c r="C13" t="s">
        <v>579</v>
      </c>
      <c r="D13" s="1">
        <v>60000</v>
      </c>
      <c r="E13" s="1">
        <v>1722</v>
      </c>
      <c r="F13" s="1">
        <v>3486.68</v>
      </c>
      <c r="G13" s="1">
        <v>1824</v>
      </c>
      <c r="H13" s="1">
        <v>25</v>
      </c>
      <c r="I13" s="1">
        <f t="shared" si="0"/>
        <v>7057.68</v>
      </c>
      <c r="J13" s="1">
        <f t="shared" si="1"/>
        <v>52942.32</v>
      </c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</row>
    <row r="14" spans="1:125">
      <c r="A14" t="s">
        <v>9</v>
      </c>
      <c r="B14" t="s">
        <v>10</v>
      </c>
      <c r="C14" t="s">
        <v>579</v>
      </c>
      <c r="D14" s="1">
        <v>26450</v>
      </c>
      <c r="E14" s="1">
        <v>759.12</v>
      </c>
      <c r="F14" s="1">
        <v>0</v>
      </c>
      <c r="G14" s="1">
        <v>804.08</v>
      </c>
      <c r="H14" s="1">
        <v>25</v>
      </c>
      <c r="I14" s="1">
        <f t="shared" si="0"/>
        <v>1588.2</v>
      </c>
      <c r="J14" s="1">
        <f t="shared" si="1"/>
        <v>24861.8</v>
      </c>
    </row>
    <row r="15" spans="1:125">
      <c r="A15" t="s">
        <v>11</v>
      </c>
      <c r="B15" t="s">
        <v>12</v>
      </c>
      <c r="C15" t="s">
        <v>576</v>
      </c>
      <c r="D15" s="1">
        <v>21600</v>
      </c>
      <c r="E15" s="1">
        <v>619.91999999999996</v>
      </c>
      <c r="F15" s="1">
        <v>0</v>
      </c>
      <c r="G15" s="1">
        <v>656.64</v>
      </c>
      <c r="H15" s="1">
        <v>1060.93</v>
      </c>
      <c r="I15" s="1">
        <f t="shared" si="0"/>
        <v>2337.4899999999998</v>
      </c>
      <c r="J15" s="1">
        <f t="shared" si="1"/>
        <v>19262.510000000002</v>
      </c>
    </row>
    <row r="16" spans="1:125">
      <c r="A16" t="s">
        <v>13</v>
      </c>
      <c r="B16" t="s">
        <v>12</v>
      </c>
      <c r="C16" t="s">
        <v>576</v>
      </c>
      <c r="D16" s="1">
        <v>70000</v>
      </c>
      <c r="E16" s="1">
        <v>2009</v>
      </c>
      <c r="F16" s="1">
        <v>4746.92</v>
      </c>
      <c r="G16" s="1">
        <v>2128</v>
      </c>
      <c r="H16" s="1">
        <v>3272.79</v>
      </c>
      <c r="I16" s="1">
        <f t="shared" si="0"/>
        <v>12156.71</v>
      </c>
      <c r="J16" s="1">
        <f t="shared" si="1"/>
        <v>57843.29</v>
      </c>
    </row>
    <row r="17" spans="1:125">
      <c r="A17" t="s">
        <v>14</v>
      </c>
      <c r="B17" t="s">
        <v>15</v>
      </c>
      <c r="C17" t="s">
        <v>579</v>
      </c>
      <c r="D17" s="1">
        <v>75000</v>
      </c>
      <c r="E17" s="1">
        <v>2152.5</v>
      </c>
      <c r="F17" s="1">
        <v>6309.38</v>
      </c>
      <c r="G17" s="1">
        <v>2280</v>
      </c>
      <c r="H17" s="1">
        <v>25</v>
      </c>
      <c r="I17" s="1">
        <f t="shared" si="0"/>
        <v>10766.880000000001</v>
      </c>
      <c r="J17" s="1">
        <f t="shared" si="1"/>
        <v>64233.119999999995</v>
      </c>
    </row>
    <row r="18" spans="1:125">
      <c r="A18" t="s">
        <v>629</v>
      </c>
      <c r="B18" s="12" t="s">
        <v>449</v>
      </c>
      <c r="C18" t="s">
        <v>579</v>
      </c>
      <c r="D18" s="1">
        <v>18000</v>
      </c>
      <c r="E18" s="1">
        <v>516.6</v>
      </c>
      <c r="F18" s="1">
        <v>0</v>
      </c>
      <c r="G18" s="1">
        <v>547.20000000000005</v>
      </c>
      <c r="H18" s="1">
        <v>25</v>
      </c>
      <c r="I18" s="1">
        <f>+E18+F18+G18+H18</f>
        <v>1088.8000000000002</v>
      </c>
      <c r="J18" s="1">
        <f>+D18-I18</f>
        <v>16911.2</v>
      </c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</row>
    <row r="19" spans="1:125">
      <c r="A19" t="s">
        <v>515</v>
      </c>
      <c r="B19" s="12" t="s">
        <v>514</v>
      </c>
      <c r="C19" t="s">
        <v>579</v>
      </c>
      <c r="D19" s="1">
        <v>100000</v>
      </c>
      <c r="E19" s="1">
        <v>2870</v>
      </c>
      <c r="F19" s="1">
        <v>12105.37</v>
      </c>
      <c r="G19" s="1">
        <v>3040</v>
      </c>
      <c r="H19" s="1">
        <v>25</v>
      </c>
      <c r="I19" s="1">
        <f>+E19+F19+G19+H19</f>
        <v>18040.370000000003</v>
      </c>
      <c r="J19" s="1">
        <f>+D19-I19</f>
        <v>81959.63</v>
      </c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</row>
    <row r="20" spans="1:125">
      <c r="A20" t="s">
        <v>16</v>
      </c>
      <c r="B20" t="s">
        <v>17</v>
      </c>
      <c r="C20" t="s">
        <v>579</v>
      </c>
      <c r="D20" s="1">
        <v>240000</v>
      </c>
      <c r="E20" s="1">
        <v>6788.12</v>
      </c>
      <c r="F20" s="1">
        <v>45987.06</v>
      </c>
      <c r="G20" s="1">
        <v>3595.1</v>
      </c>
      <c r="H20" s="1">
        <v>25</v>
      </c>
      <c r="I20" s="1">
        <f t="shared" si="0"/>
        <v>56395.28</v>
      </c>
      <c r="J20" s="1">
        <f t="shared" si="1"/>
        <v>183604.72</v>
      </c>
    </row>
    <row r="21" spans="1:125">
      <c r="A21" t="s">
        <v>450</v>
      </c>
      <c r="B21" t="s">
        <v>449</v>
      </c>
      <c r="C21" t="s">
        <v>579</v>
      </c>
      <c r="D21" s="1">
        <v>25000</v>
      </c>
      <c r="E21" s="1">
        <v>717.5</v>
      </c>
      <c r="F21" s="1">
        <v>0</v>
      </c>
      <c r="G21" s="1">
        <v>760</v>
      </c>
      <c r="H21" s="1">
        <v>25</v>
      </c>
      <c r="I21" s="1">
        <f t="shared" si="0"/>
        <v>1502.5</v>
      </c>
      <c r="J21" s="1">
        <f t="shared" si="1"/>
        <v>23497.5</v>
      </c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</row>
    <row r="22" spans="1:125">
      <c r="A22" t="s">
        <v>448</v>
      </c>
      <c r="B22" t="s">
        <v>158</v>
      </c>
      <c r="C22" t="s">
        <v>579</v>
      </c>
      <c r="D22" s="1">
        <v>35000</v>
      </c>
      <c r="E22" s="1">
        <v>1004.5</v>
      </c>
      <c r="F22" s="1">
        <v>0</v>
      </c>
      <c r="G22" s="1">
        <v>1064</v>
      </c>
      <c r="H22" s="1">
        <v>25</v>
      </c>
      <c r="I22" s="1">
        <f t="shared" si="0"/>
        <v>2093.5</v>
      </c>
      <c r="J22" s="1">
        <f t="shared" si="1"/>
        <v>32906.5</v>
      </c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</row>
    <row r="23" spans="1:125">
      <c r="A23" t="s">
        <v>447</v>
      </c>
      <c r="B23" t="s">
        <v>28</v>
      </c>
      <c r="C23" t="s">
        <v>579</v>
      </c>
      <c r="D23" s="1">
        <v>70000</v>
      </c>
      <c r="E23" s="1">
        <v>2009</v>
      </c>
      <c r="F23" s="1">
        <v>5161.29</v>
      </c>
      <c r="G23" s="1">
        <v>2128</v>
      </c>
      <c r="H23" s="1">
        <v>1060.93</v>
      </c>
      <c r="I23" s="1">
        <f t="shared" si="0"/>
        <v>10359.220000000001</v>
      </c>
      <c r="J23" s="1">
        <f t="shared" si="1"/>
        <v>59640.78</v>
      </c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</row>
    <row r="24" spans="1:125">
      <c r="A24" s="3" t="s">
        <v>18</v>
      </c>
      <c r="B24" s="3">
        <v>13</v>
      </c>
      <c r="C24" s="3"/>
      <c r="D24" s="4">
        <f t="shared" ref="D24:J24" si="2">SUM(D11:D23)</f>
        <v>839050</v>
      </c>
      <c r="E24" s="4">
        <f t="shared" si="2"/>
        <v>23980.86</v>
      </c>
      <c r="F24" s="4">
        <f t="shared" si="2"/>
        <v>84106.08</v>
      </c>
      <c r="G24" s="4">
        <f t="shared" si="2"/>
        <v>21806.22</v>
      </c>
      <c r="H24" s="4">
        <f t="shared" si="2"/>
        <v>5644.6500000000005</v>
      </c>
      <c r="I24" s="4">
        <f t="shared" si="2"/>
        <v>135537.81</v>
      </c>
      <c r="J24" s="4">
        <f t="shared" si="2"/>
        <v>703512.19000000006</v>
      </c>
    </row>
    <row r="26" spans="1:125">
      <c r="A26" s="26" t="s">
        <v>19</v>
      </c>
      <c r="B26" s="26"/>
      <c r="C26" s="26"/>
      <c r="D26" s="26"/>
      <c r="E26" s="26"/>
      <c r="F26" s="26"/>
      <c r="G26" s="26"/>
      <c r="H26" s="26"/>
      <c r="I26" s="26"/>
      <c r="J26" s="26"/>
    </row>
    <row r="27" spans="1:125">
      <c r="A27" t="s">
        <v>518</v>
      </c>
      <c r="B27" t="s">
        <v>517</v>
      </c>
      <c r="C27" t="s">
        <v>579</v>
      </c>
      <c r="D27" s="1">
        <v>65000</v>
      </c>
      <c r="E27" s="1">
        <v>1865.5</v>
      </c>
      <c r="F27" s="1">
        <v>4427.58</v>
      </c>
      <c r="G27" s="1">
        <v>1976</v>
      </c>
      <c r="H27" s="1">
        <v>25</v>
      </c>
      <c r="I27" s="1">
        <f t="shared" ref="I27:I29" si="3">+E27+F27+G27+H27</f>
        <v>8294.08</v>
      </c>
      <c r="J27" s="1">
        <f t="shared" ref="J27:J29" si="4">+D27-I27</f>
        <v>56705.919999999998</v>
      </c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</row>
    <row r="28" spans="1:125">
      <c r="A28" t="s">
        <v>516</v>
      </c>
      <c r="B28" t="s">
        <v>105</v>
      </c>
      <c r="C28" t="s">
        <v>579</v>
      </c>
      <c r="D28" s="1">
        <v>30000</v>
      </c>
      <c r="E28" s="1">
        <v>861</v>
      </c>
      <c r="F28" s="1">
        <v>0</v>
      </c>
      <c r="G28" s="1">
        <v>912</v>
      </c>
      <c r="H28" s="1">
        <v>1060.93</v>
      </c>
      <c r="I28" s="1">
        <f t="shared" si="3"/>
        <v>2833.9300000000003</v>
      </c>
      <c r="J28" s="1">
        <f t="shared" si="4"/>
        <v>27166.07</v>
      </c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</row>
    <row r="29" spans="1:125">
      <c r="A29" t="s">
        <v>22</v>
      </c>
      <c r="B29" t="s">
        <v>23</v>
      </c>
      <c r="C29" t="s">
        <v>579</v>
      </c>
      <c r="D29" s="1">
        <v>125000</v>
      </c>
      <c r="E29" s="1">
        <v>3587.5</v>
      </c>
      <c r="F29" s="1">
        <v>18037.22</v>
      </c>
      <c r="G29" s="1">
        <v>3595.1</v>
      </c>
      <c r="H29" s="1">
        <v>25</v>
      </c>
      <c r="I29" s="1">
        <f t="shared" si="3"/>
        <v>25244.82</v>
      </c>
      <c r="J29" s="1">
        <f t="shared" si="4"/>
        <v>99755.18</v>
      </c>
    </row>
    <row r="30" spans="1:125">
      <c r="A30" s="3" t="s">
        <v>18</v>
      </c>
      <c r="B30" s="3">
        <v>3</v>
      </c>
      <c r="C30" s="3"/>
      <c r="D30" s="4">
        <f t="shared" ref="D30:J30" si="5">SUM(D27:D29)</f>
        <v>220000</v>
      </c>
      <c r="E30" s="4">
        <f t="shared" si="5"/>
        <v>6314</v>
      </c>
      <c r="F30" s="4">
        <f t="shared" si="5"/>
        <v>22464.800000000003</v>
      </c>
      <c r="G30" s="4">
        <f t="shared" si="5"/>
        <v>6483.1</v>
      </c>
      <c r="H30" s="4">
        <f t="shared" si="5"/>
        <v>1110.93</v>
      </c>
      <c r="I30" s="4">
        <f t="shared" si="5"/>
        <v>36372.83</v>
      </c>
      <c r="J30" s="4">
        <f t="shared" si="5"/>
        <v>183627.16999999998</v>
      </c>
    </row>
    <row r="32" spans="1:125">
      <c r="A32" s="26" t="s">
        <v>24</v>
      </c>
      <c r="B32" s="26"/>
      <c r="C32" s="26"/>
      <c r="D32" s="26"/>
      <c r="E32" s="26"/>
      <c r="F32" s="26"/>
      <c r="G32" s="26"/>
      <c r="H32" s="26"/>
      <c r="I32" s="26"/>
      <c r="J32" s="26"/>
    </row>
    <row r="33" spans="1:125">
      <c r="A33" t="s">
        <v>27</v>
      </c>
      <c r="B33" t="s">
        <v>26</v>
      </c>
      <c r="C33" t="s">
        <v>576</v>
      </c>
      <c r="D33" s="1">
        <v>35000</v>
      </c>
      <c r="E33" s="1">
        <v>1004.5</v>
      </c>
      <c r="F33" s="1">
        <v>0</v>
      </c>
      <c r="G33" s="1">
        <v>1064</v>
      </c>
      <c r="H33" s="1">
        <v>2096.86</v>
      </c>
      <c r="I33" s="1">
        <f t="shared" ref="I33:I36" si="6">E33+F33+G33+H33</f>
        <v>4165.3600000000006</v>
      </c>
      <c r="J33" s="1">
        <f t="shared" ref="J33:J36" si="7">D33-I33</f>
        <v>30834.639999999999</v>
      </c>
    </row>
    <row r="34" spans="1:125">
      <c r="A34" t="s">
        <v>29</v>
      </c>
      <c r="B34" t="s">
        <v>30</v>
      </c>
      <c r="C34" t="s">
        <v>579</v>
      </c>
      <c r="D34" s="1">
        <v>80000</v>
      </c>
      <c r="E34" s="1">
        <v>2296</v>
      </c>
      <c r="F34" s="1">
        <v>7400.87</v>
      </c>
      <c r="G34" s="1">
        <v>2432</v>
      </c>
      <c r="H34" s="1">
        <v>25</v>
      </c>
      <c r="I34" s="1">
        <f t="shared" si="6"/>
        <v>12153.869999999999</v>
      </c>
      <c r="J34" s="1">
        <f t="shared" si="7"/>
        <v>67846.13</v>
      </c>
    </row>
    <row r="35" spans="1:125">
      <c r="A35" t="s">
        <v>520</v>
      </c>
      <c r="B35" t="s">
        <v>519</v>
      </c>
      <c r="C35" t="s">
        <v>579</v>
      </c>
      <c r="D35" s="1">
        <v>133000</v>
      </c>
      <c r="E35" s="1">
        <v>3817.1</v>
      </c>
      <c r="F35" s="1">
        <v>19720.84</v>
      </c>
      <c r="G35" s="1">
        <v>3595.1</v>
      </c>
      <c r="H35" s="1">
        <v>1060.93</v>
      </c>
      <c r="I35" s="1">
        <f>E35+F35+G35+H35</f>
        <v>28193.969999999998</v>
      </c>
      <c r="J35" s="1">
        <f>D35-I35</f>
        <v>104806.03</v>
      </c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</row>
    <row r="36" spans="1:125">
      <c r="A36" t="s">
        <v>430</v>
      </c>
      <c r="B36" t="s">
        <v>400</v>
      </c>
      <c r="C36" t="s">
        <v>576</v>
      </c>
      <c r="D36" s="1">
        <v>40000</v>
      </c>
      <c r="E36" s="1">
        <v>1148</v>
      </c>
      <c r="F36" s="1">
        <v>442.65</v>
      </c>
      <c r="G36" s="1">
        <v>1216</v>
      </c>
      <c r="H36" s="1">
        <v>25</v>
      </c>
      <c r="I36" s="1">
        <f t="shared" si="6"/>
        <v>2831.65</v>
      </c>
      <c r="J36" s="1">
        <f t="shared" si="7"/>
        <v>37168.35</v>
      </c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</row>
    <row r="37" spans="1:125">
      <c r="A37" s="3" t="s">
        <v>18</v>
      </c>
      <c r="B37" s="3">
        <v>4</v>
      </c>
      <c r="C37" s="3"/>
      <c r="D37" s="4">
        <f t="shared" ref="D37:J37" si="8">SUM(D33:D36)</f>
        <v>288000</v>
      </c>
      <c r="E37" s="4">
        <f t="shared" si="8"/>
        <v>8265.6</v>
      </c>
      <c r="F37" s="4">
        <f t="shared" si="8"/>
        <v>27564.36</v>
      </c>
      <c r="G37" s="4">
        <f t="shared" si="8"/>
        <v>8307.1</v>
      </c>
      <c r="H37" s="4">
        <f t="shared" si="8"/>
        <v>3207.79</v>
      </c>
      <c r="I37" s="4">
        <f t="shared" si="8"/>
        <v>47344.85</v>
      </c>
      <c r="J37" s="4">
        <f t="shared" si="8"/>
        <v>240655.15</v>
      </c>
    </row>
    <row r="39" spans="1:125">
      <c r="A39" s="26" t="s">
        <v>32</v>
      </c>
      <c r="B39" s="26"/>
      <c r="C39" s="26"/>
      <c r="D39" s="26"/>
      <c r="E39" s="26"/>
      <c r="F39" s="26"/>
      <c r="G39" s="26"/>
      <c r="H39" s="26"/>
      <c r="I39" s="26"/>
      <c r="J39" s="26"/>
    </row>
    <row r="40" spans="1:125">
      <c r="A40" t="s">
        <v>35</v>
      </c>
      <c r="B40" t="s">
        <v>36</v>
      </c>
      <c r="C40" t="s">
        <v>579</v>
      </c>
      <c r="D40" s="1">
        <v>45000</v>
      </c>
      <c r="E40" s="1">
        <v>1291.5</v>
      </c>
      <c r="F40" s="1">
        <v>1148.33</v>
      </c>
      <c r="G40" s="1">
        <v>1368</v>
      </c>
      <c r="H40" s="1">
        <v>25</v>
      </c>
      <c r="I40" s="1">
        <f t="shared" ref="I40:I43" si="9">E40+F40+G40+H40</f>
        <v>3832.83</v>
      </c>
      <c r="J40" s="1">
        <f t="shared" ref="J40:J43" si="10">D40-I40</f>
        <v>41167.17</v>
      </c>
    </row>
    <row r="41" spans="1:125">
      <c r="A41" t="s">
        <v>37</v>
      </c>
      <c r="B41" t="s">
        <v>36</v>
      </c>
      <c r="C41" t="s">
        <v>579</v>
      </c>
      <c r="D41" s="1">
        <v>32000</v>
      </c>
      <c r="E41" s="1">
        <v>918.4</v>
      </c>
      <c r="F41" s="1">
        <v>0</v>
      </c>
      <c r="G41" s="1">
        <v>972.8</v>
      </c>
      <c r="H41" s="1">
        <v>25</v>
      </c>
      <c r="I41" s="1">
        <f t="shared" si="9"/>
        <v>1916.1999999999998</v>
      </c>
      <c r="J41" s="1">
        <f t="shared" si="10"/>
        <v>30083.8</v>
      </c>
    </row>
    <row r="42" spans="1:125">
      <c r="A42" t="s">
        <v>38</v>
      </c>
      <c r="B42" t="s">
        <v>39</v>
      </c>
      <c r="C42" t="s">
        <v>579</v>
      </c>
      <c r="D42" s="1">
        <v>70000</v>
      </c>
      <c r="E42" s="1">
        <v>2009</v>
      </c>
      <c r="F42" s="1">
        <v>5161.29</v>
      </c>
      <c r="G42" s="1">
        <v>2128</v>
      </c>
      <c r="H42" s="1">
        <v>1180.93</v>
      </c>
      <c r="I42" s="1">
        <f t="shared" si="9"/>
        <v>10479.220000000001</v>
      </c>
      <c r="J42" s="1">
        <f t="shared" si="10"/>
        <v>59520.78</v>
      </c>
    </row>
    <row r="43" spans="1:125">
      <c r="A43" t="s">
        <v>40</v>
      </c>
      <c r="B43" t="s">
        <v>36</v>
      </c>
      <c r="C43" t="s">
        <v>576</v>
      </c>
      <c r="D43" s="1">
        <v>65000</v>
      </c>
      <c r="E43" s="1">
        <v>1865.5</v>
      </c>
      <c r="F43" s="1">
        <v>4220.3900000000003</v>
      </c>
      <c r="G43" s="1">
        <v>1976</v>
      </c>
      <c r="H43" s="1">
        <v>1060.93</v>
      </c>
      <c r="I43" s="1">
        <f t="shared" si="9"/>
        <v>9122.82</v>
      </c>
      <c r="J43" s="1">
        <f t="shared" si="10"/>
        <v>55877.18</v>
      </c>
    </row>
    <row r="44" spans="1:125">
      <c r="A44" s="3" t="s">
        <v>18</v>
      </c>
      <c r="B44" s="3">
        <v>4</v>
      </c>
      <c r="C44" s="3"/>
      <c r="D44" s="4">
        <f t="shared" ref="D44:J44" si="11">SUM(D40:D43)</f>
        <v>212000</v>
      </c>
      <c r="E44" s="4">
        <f t="shared" si="11"/>
        <v>6084.4</v>
      </c>
      <c r="F44" s="4">
        <f t="shared" si="11"/>
        <v>10530.01</v>
      </c>
      <c r="G44" s="4">
        <f t="shared" si="11"/>
        <v>6444.8</v>
      </c>
      <c r="H44" s="4">
        <f t="shared" si="11"/>
        <v>2291.86</v>
      </c>
      <c r="I44" s="4">
        <f t="shared" si="11"/>
        <v>25351.07</v>
      </c>
      <c r="J44" s="4">
        <f t="shared" si="11"/>
        <v>186648.93</v>
      </c>
    </row>
    <row r="46" spans="1:125">
      <c r="A46" s="26" t="s">
        <v>41</v>
      </c>
      <c r="B46" s="26"/>
      <c r="C46" s="26"/>
      <c r="D46" s="26"/>
      <c r="E46" s="26"/>
      <c r="F46" s="26"/>
      <c r="G46" s="26"/>
      <c r="H46" s="26"/>
      <c r="I46" s="26"/>
      <c r="J46" s="26"/>
    </row>
    <row r="47" spans="1:125">
      <c r="A47" t="s">
        <v>42</v>
      </c>
      <c r="B47" t="s">
        <v>43</v>
      </c>
      <c r="C47" t="s">
        <v>576</v>
      </c>
      <c r="D47" s="1">
        <v>58000</v>
      </c>
      <c r="E47" s="1">
        <v>1664.6</v>
      </c>
      <c r="F47" s="1">
        <v>2903.13</v>
      </c>
      <c r="G47" s="1">
        <v>1763.2</v>
      </c>
      <c r="H47" s="1">
        <v>1700.93</v>
      </c>
      <c r="I47" s="1">
        <f>E47+F47+G47+H47</f>
        <v>8031.86</v>
      </c>
      <c r="J47" s="1">
        <f>D47-I47</f>
        <v>49968.14</v>
      </c>
    </row>
    <row r="48" spans="1:125">
      <c r="A48" s="3" t="s">
        <v>18</v>
      </c>
      <c r="B48" s="3">
        <v>1</v>
      </c>
      <c r="C48" s="3"/>
      <c r="D48" s="4">
        <f t="shared" ref="D48:J48" si="12">SUM(D47)</f>
        <v>58000</v>
      </c>
      <c r="E48" s="4">
        <f t="shared" si="12"/>
        <v>1664.6</v>
      </c>
      <c r="F48" s="4">
        <f t="shared" si="12"/>
        <v>2903.13</v>
      </c>
      <c r="G48" s="4">
        <f t="shared" si="12"/>
        <v>1763.2</v>
      </c>
      <c r="H48" s="4">
        <f t="shared" si="12"/>
        <v>1700.93</v>
      </c>
      <c r="I48" s="4">
        <f t="shared" si="12"/>
        <v>8031.86</v>
      </c>
      <c r="J48" s="4">
        <f t="shared" si="12"/>
        <v>49968.14</v>
      </c>
    </row>
    <row r="49" spans="1:125">
      <c r="K49" s="20"/>
    </row>
    <row r="50" spans="1:125">
      <c r="A50" s="26" t="s">
        <v>431</v>
      </c>
      <c r="B50" s="26"/>
      <c r="C50" s="26"/>
      <c r="D50" s="26"/>
      <c r="E50" s="26"/>
      <c r="F50" s="26"/>
      <c r="G50" s="26"/>
      <c r="H50" s="26"/>
      <c r="I50" s="26"/>
      <c r="J50" s="26"/>
      <c r="K50"/>
      <c r="L50"/>
      <c r="M50"/>
      <c r="N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</row>
    <row r="51" spans="1:125">
      <c r="A51" t="s">
        <v>451</v>
      </c>
      <c r="B51" t="s">
        <v>23</v>
      </c>
      <c r="C51" t="s">
        <v>579</v>
      </c>
      <c r="D51" s="1">
        <v>133000</v>
      </c>
      <c r="E51" s="1">
        <v>3817.1</v>
      </c>
      <c r="F51" s="1">
        <v>19979.82</v>
      </c>
      <c r="G51" s="1">
        <v>3595.1</v>
      </c>
      <c r="H51" s="1">
        <v>25</v>
      </c>
      <c r="I51" s="1">
        <f t="shared" ref="I51:I53" si="13">E51+F51+G51+H51</f>
        <v>27417.019999999997</v>
      </c>
      <c r="J51" s="1">
        <f t="shared" ref="J51:J53" si="14">D51-I51</f>
        <v>105582.98000000001</v>
      </c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</row>
    <row r="52" spans="1:125">
      <c r="A52" t="s">
        <v>681</v>
      </c>
      <c r="B52" s="12" t="s">
        <v>105</v>
      </c>
      <c r="C52" s="19" t="s">
        <v>579</v>
      </c>
      <c r="D52" s="1">
        <v>23000</v>
      </c>
      <c r="E52" s="1">
        <v>660.1</v>
      </c>
      <c r="F52" s="1">
        <v>0</v>
      </c>
      <c r="G52" s="1">
        <v>699.2</v>
      </c>
      <c r="H52" s="1">
        <v>25</v>
      </c>
      <c r="I52" s="1">
        <v>1384.3</v>
      </c>
      <c r="J52" s="1">
        <v>21615.7</v>
      </c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</row>
    <row r="53" spans="1:125">
      <c r="A53" t="s">
        <v>432</v>
      </c>
      <c r="B53" t="s">
        <v>400</v>
      </c>
      <c r="C53" t="s">
        <v>576</v>
      </c>
      <c r="D53" s="1">
        <v>32000</v>
      </c>
      <c r="E53" s="1">
        <v>918.4</v>
      </c>
      <c r="F53" s="1">
        <v>0</v>
      </c>
      <c r="G53" s="1">
        <v>972.8</v>
      </c>
      <c r="H53" s="1">
        <v>25</v>
      </c>
      <c r="I53" s="1">
        <f t="shared" si="13"/>
        <v>1916.1999999999998</v>
      </c>
      <c r="J53" s="1">
        <f t="shared" si="14"/>
        <v>30083.8</v>
      </c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</row>
    <row r="54" spans="1:125">
      <c r="A54" s="3" t="s">
        <v>18</v>
      </c>
      <c r="B54" s="3">
        <v>3</v>
      </c>
      <c r="C54" s="3"/>
      <c r="D54" s="4">
        <f t="shared" ref="D54:J54" si="15">SUM(D51:D53)</f>
        <v>188000</v>
      </c>
      <c r="E54" s="4">
        <f t="shared" si="15"/>
        <v>5395.5999999999995</v>
      </c>
      <c r="F54" s="4">
        <f t="shared" si="15"/>
        <v>19979.82</v>
      </c>
      <c r="G54" s="4">
        <f t="shared" si="15"/>
        <v>5267.1</v>
      </c>
      <c r="H54" s="4">
        <f t="shared" si="15"/>
        <v>75</v>
      </c>
      <c r="I54" s="4">
        <f t="shared" si="15"/>
        <v>30717.519999999997</v>
      </c>
      <c r="J54" s="4">
        <f t="shared" si="15"/>
        <v>157282.48000000001</v>
      </c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</row>
    <row r="56" spans="1:125">
      <c r="A56" s="26" t="s">
        <v>44</v>
      </c>
      <c r="B56" s="26"/>
      <c r="C56" s="26"/>
      <c r="D56" s="26"/>
      <c r="E56" s="26"/>
      <c r="F56" s="26"/>
      <c r="G56" s="26"/>
      <c r="H56" s="26"/>
      <c r="I56" s="26"/>
      <c r="J56" s="26"/>
    </row>
    <row r="57" spans="1:125">
      <c r="A57" t="s">
        <v>525</v>
      </c>
      <c r="B57" t="s">
        <v>195</v>
      </c>
      <c r="C57" t="s">
        <v>579</v>
      </c>
      <c r="D57" s="1">
        <v>40000</v>
      </c>
      <c r="E57" s="1">
        <v>1148</v>
      </c>
      <c r="F57" s="1">
        <v>442.65</v>
      </c>
      <c r="G57" s="1">
        <v>1216</v>
      </c>
      <c r="H57" s="1">
        <v>1105</v>
      </c>
      <c r="I57" s="1">
        <f>+E57+F57+G57+H57</f>
        <v>3911.65</v>
      </c>
      <c r="J57" s="1">
        <f>+D57-I57</f>
        <v>36088.35</v>
      </c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</row>
    <row r="58" spans="1:125">
      <c r="A58" t="s">
        <v>527</v>
      </c>
      <c r="B58" t="s">
        <v>526</v>
      </c>
      <c r="C58" t="s">
        <v>579</v>
      </c>
      <c r="D58" s="1">
        <v>40000</v>
      </c>
      <c r="E58" s="1">
        <v>1148</v>
      </c>
      <c r="F58" s="1">
        <v>442.65</v>
      </c>
      <c r="G58" s="1">
        <v>1216</v>
      </c>
      <c r="H58" s="1">
        <v>25</v>
      </c>
      <c r="I58" s="1">
        <f>+E58+F58+G58+H58</f>
        <v>2831.65</v>
      </c>
      <c r="J58" s="1">
        <f>D58-I58</f>
        <v>37168.35</v>
      </c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</row>
    <row r="59" spans="1:125">
      <c r="A59" t="s">
        <v>46</v>
      </c>
      <c r="B59" t="s">
        <v>680</v>
      </c>
      <c r="C59" t="s">
        <v>576</v>
      </c>
      <c r="D59" s="1">
        <v>50000</v>
      </c>
      <c r="E59" s="1">
        <v>1435</v>
      </c>
      <c r="F59" s="1">
        <v>1698.61</v>
      </c>
      <c r="G59" s="1">
        <v>1520</v>
      </c>
      <c r="H59" s="1">
        <v>1200.93</v>
      </c>
      <c r="I59" s="1">
        <f t="shared" ref="I59" si="16">E59+F59+G59+H59</f>
        <v>5854.54</v>
      </c>
      <c r="J59" s="1">
        <f t="shared" ref="J59" si="17">D59-I59</f>
        <v>44145.46</v>
      </c>
    </row>
    <row r="60" spans="1:125">
      <c r="A60" s="3" t="s">
        <v>18</v>
      </c>
      <c r="B60" s="3">
        <v>3</v>
      </c>
      <c r="C60" s="3"/>
      <c r="D60" s="4">
        <f t="shared" ref="D60:I60" si="18">SUM(D57:D59)</f>
        <v>130000</v>
      </c>
      <c r="E60" s="4">
        <f t="shared" si="18"/>
        <v>3731</v>
      </c>
      <c r="F60" s="4">
        <f t="shared" si="18"/>
        <v>2583.91</v>
      </c>
      <c r="G60" s="4">
        <f t="shared" si="18"/>
        <v>3952</v>
      </c>
      <c r="H60" s="4">
        <f t="shared" si="18"/>
        <v>2330.9300000000003</v>
      </c>
      <c r="I60" s="4">
        <f t="shared" si="18"/>
        <v>12597.84</v>
      </c>
      <c r="J60" s="4">
        <f>SUM(J57:J59)</f>
        <v>117402.16</v>
      </c>
    </row>
    <row r="62" spans="1:125">
      <c r="A62" s="26" t="s">
        <v>47</v>
      </c>
      <c r="B62" s="26"/>
      <c r="C62" s="26"/>
      <c r="D62" s="26"/>
      <c r="E62" s="26"/>
      <c r="F62" s="26"/>
      <c r="G62" s="26"/>
      <c r="H62" s="26"/>
      <c r="I62" s="26"/>
      <c r="J62" s="26"/>
    </row>
    <row r="63" spans="1:125">
      <c r="A63" t="s">
        <v>48</v>
      </c>
      <c r="B63" t="s">
        <v>49</v>
      </c>
      <c r="C63" t="s">
        <v>576</v>
      </c>
      <c r="D63" s="1">
        <v>44000</v>
      </c>
      <c r="E63" s="1">
        <v>1262.8</v>
      </c>
      <c r="F63" s="1">
        <v>1007.19</v>
      </c>
      <c r="G63" s="1">
        <v>1337.6</v>
      </c>
      <c r="H63" s="1">
        <v>125</v>
      </c>
      <c r="I63" s="1">
        <v>3732.59</v>
      </c>
      <c r="J63" s="1">
        <f t="shared" ref="J63:J64" si="19">D63-I63</f>
        <v>40267.410000000003</v>
      </c>
    </row>
    <row r="64" spans="1:125">
      <c r="A64" t="s">
        <v>452</v>
      </c>
      <c r="B64" t="s">
        <v>23</v>
      </c>
      <c r="C64" t="s">
        <v>579</v>
      </c>
      <c r="D64" s="1">
        <v>50000</v>
      </c>
      <c r="E64" s="1">
        <v>1435</v>
      </c>
      <c r="F64" s="1">
        <v>1854</v>
      </c>
      <c r="G64" s="1">
        <v>1520</v>
      </c>
      <c r="H64" s="1">
        <v>25</v>
      </c>
      <c r="I64" s="1">
        <v>4834</v>
      </c>
      <c r="J64" s="1">
        <f t="shared" si="19"/>
        <v>45166</v>
      </c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</row>
    <row r="65" spans="1:125">
      <c r="A65" s="3" t="s">
        <v>18</v>
      </c>
      <c r="B65" s="3">
        <v>2</v>
      </c>
      <c r="C65" s="3"/>
      <c r="D65" s="4">
        <f t="shared" ref="D65:J65" si="20">SUM(D63:D64)</f>
        <v>94000</v>
      </c>
      <c r="E65" s="4">
        <f t="shared" si="20"/>
        <v>2697.8</v>
      </c>
      <c r="F65" s="4">
        <f t="shared" si="20"/>
        <v>2861.19</v>
      </c>
      <c r="G65" s="4">
        <f t="shared" si="20"/>
        <v>2857.6</v>
      </c>
      <c r="H65" s="4">
        <f t="shared" si="20"/>
        <v>150</v>
      </c>
      <c r="I65" s="4">
        <f t="shared" si="20"/>
        <v>8566.59</v>
      </c>
      <c r="J65" s="4">
        <f t="shared" si="20"/>
        <v>85433.41</v>
      </c>
    </row>
    <row r="67" spans="1:125">
      <c r="A67" s="26" t="s">
        <v>50</v>
      </c>
      <c r="B67" s="26"/>
      <c r="C67" s="26"/>
      <c r="D67" s="26"/>
      <c r="E67" s="26"/>
      <c r="F67" s="26"/>
      <c r="G67" s="26"/>
      <c r="H67" s="26"/>
      <c r="I67" s="26"/>
      <c r="J67" s="26"/>
    </row>
    <row r="68" spans="1:125">
      <c r="A68" t="s">
        <v>33</v>
      </c>
      <c r="B68" t="s">
        <v>26</v>
      </c>
      <c r="C68" t="s">
        <v>576</v>
      </c>
      <c r="D68" s="1">
        <v>44000</v>
      </c>
      <c r="E68" s="1">
        <v>1262.8</v>
      </c>
      <c r="F68" s="1">
        <v>851.8</v>
      </c>
      <c r="G68" s="1">
        <v>1337.6</v>
      </c>
      <c r="H68" s="1">
        <v>1060.93</v>
      </c>
      <c r="I68" s="1">
        <f>E68+F68+G68+H68</f>
        <v>4513.13</v>
      </c>
      <c r="J68" s="1">
        <f>D68-I68</f>
        <v>39486.870000000003</v>
      </c>
    </row>
    <row r="69" spans="1:125">
      <c r="A69" t="s">
        <v>51</v>
      </c>
      <c r="B69" t="s">
        <v>52</v>
      </c>
      <c r="C69" t="s">
        <v>576</v>
      </c>
      <c r="D69" s="1">
        <v>45000</v>
      </c>
      <c r="E69" s="1">
        <v>1291.5</v>
      </c>
      <c r="F69" s="1">
        <v>1148.33</v>
      </c>
      <c r="G69" s="1">
        <v>1368</v>
      </c>
      <c r="H69" s="1">
        <v>125</v>
      </c>
      <c r="I69" s="1">
        <f t="shared" ref="I69:I72" si="21">E69+F69+G69+H69</f>
        <v>3932.83</v>
      </c>
      <c r="J69" s="1">
        <f t="shared" ref="J69:J72" si="22">D69-I69</f>
        <v>41067.17</v>
      </c>
    </row>
    <row r="70" spans="1:125">
      <c r="A70" t="s">
        <v>523</v>
      </c>
      <c r="B70" t="s">
        <v>524</v>
      </c>
      <c r="C70" t="s">
        <v>579</v>
      </c>
      <c r="D70" s="1">
        <v>40000</v>
      </c>
      <c r="E70" s="1">
        <v>1148</v>
      </c>
      <c r="F70" s="1">
        <v>442.65</v>
      </c>
      <c r="G70" s="1">
        <v>1216</v>
      </c>
      <c r="H70" s="1">
        <v>25</v>
      </c>
      <c r="I70" s="1">
        <v>2831.65</v>
      </c>
      <c r="J70" s="1">
        <v>37168.35</v>
      </c>
    </row>
    <row r="71" spans="1:125">
      <c r="A71" t="s">
        <v>453</v>
      </c>
      <c r="B71" t="s">
        <v>454</v>
      </c>
      <c r="C71" t="s">
        <v>579</v>
      </c>
      <c r="D71" s="1">
        <v>133000</v>
      </c>
      <c r="E71" s="1">
        <v>3817.1</v>
      </c>
      <c r="F71" s="1">
        <v>19979.82</v>
      </c>
      <c r="G71" s="1">
        <v>3595.1</v>
      </c>
      <c r="H71" s="1">
        <v>25</v>
      </c>
      <c r="I71" s="1">
        <f t="shared" si="21"/>
        <v>27417.019999999997</v>
      </c>
      <c r="J71" s="1">
        <f t="shared" si="22"/>
        <v>105582.98000000001</v>
      </c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</row>
    <row r="72" spans="1:125">
      <c r="A72" t="s">
        <v>455</v>
      </c>
      <c r="B72" t="s">
        <v>187</v>
      </c>
      <c r="C72" t="s">
        <v>579</v>
      </c>
      <c r="D72" s="1">
        <v>100000</v>
      </c>
      <c r="E72" s="1">
        <v>2870</v>
      </c>
      <c r="F72" s="1">
        <v>12105.37</v>
      </c>
      <c r="G72" s="1">
        <v>3040</v>
      </c>
      <c r="H72" s="1">
        <v>25</v>
      </c>
      <c r="I72" s="1">
        <f t="shared" si="21"/>
        <v>18040.370000000003</v>
      </c>
      <c r="J72" s="1">
        <f t="shared" si="22"/>
        <v>81959.63</v>
      </c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</row>
    <row r="73" spans="1:125">
      <c r="A73" s="3" t="s">
        <v>18</v>
      </c>
      <c r="B73" s="3">
        <v>5</v>
      </c>
      <c r="C73" s="3"/>
      <c r="D73" s="4">
        <f t="shared" ref="D73:J73" si="23">SUM(D68:D72)</f>
        <v>362000</v>
      </c>
      <c r="E73" s="4">
        <f t="shared" si="23"/>
        <v>10389.4</v>
      </c>
      <c r="F73" s="4">
        <f t="shared" si="23"/>
        <v>34527.97</v>
      </c>
      <c r="G73" s="4">
        <f t="shared" si="23"/>
        <v>10556.7</v>
      </c>
      <c r="H73" s="4">
        <f t="shared" si="23"/>
        <v>1260.93</v>
      </c>
      <c r="I73" s="4">
        <f t="shared" si="23"/>
        <v>56735</v>
      </c>
      <c r="J73" s="4">
        <f t="shared" si="23"/>
        <v>305265</v>
      </c>
    </row>
    <row r="75" spans="1:125">
      <c r="A75" s="26" t="s">
        <v>53</v>
      </c>
      <c r="B75" s="26"/>
      <c r="C75" s="26"/>
      <c r="D75" s="26"/>
      <c r="E75" s="26"/>
      <c r="F75" s="26"/>
      <c r="G75" s="26"/>
      <c r="H75" s="26"/>
      <c r="I75" s="26"/>
      <c r="J75" s="26"/>
    </row>
    <row r="76" spans="1:125">
      <c r="A76" t="s">
        <v>458</v>
      </c>
      <c r="B76" t="s">
        <v>78</v>
      </c>
      <c r="C76" t="s">
        <v>579</v>
      </c>
      <c r="D76" s="1">
        <v>44000</v>
      </c>
      <c r="E76" s="1">
        <v>1262.8</v>
      </c>
      <c r="F76" s="1">
        <v>1007.19</v>
      </c>
      <c r="G76" s="1">
        <v>1337.6</v>
      </c>
      <c r="H76" s="1">
        <v>25</v>
      </c>
      <c r="I76" s="1">
        <f>E76+F76+G76+H76</f>
        <v>3632.5899999999997</v>
      </c>
      <c r="J76" s="1">
        <f>D76-I76</f>
        <v>40367.410000000003</v>
      </c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</row>
    <row r="77" spans="1:125">
      <c r="A77" t="s">
        <v>54</v>
      </c>
      <c r="B77" t="s">
        <v>23</v>
      </c>
      <c r="C77" t="s">
        <v>579</v>
      </c>
      <c r="D77" s="1">
        <v>133500</v>
      </c>
      <c r="E77" s="1">
        <v>3831.45</v>
      </c>
      <c r="F77" s="1">
        <v>20101.23</v>
      </c>
      <c r="G77" s="1">
        <v>3595.1</v>
      </c>
      <c r="H77" s="1">
        <v>25</v>
      </c>
      <c r="I77" s="1">
        <f t="shared" ref="I77" si="24">E77+F77+G77+H77</f>
        <v>27552.78</v>
      </c>
      <c r="J77" s="1">
        <f t="shared" ref="J77" si="25">D77-I77</f>
        <v>105947.22</v>
      </c>
    </row>
    <row r="78" spans="1:125">
      <c r="A78" t="s">
        <v>55</v>
      </c>
      <c r="B78" t="s">
        <v>12</v>
      </c>
      <c r="C78" t="s">
        <v>576</v>
      </c>
      <c r="D78" s="1">
        <v>33000</v>
      </c>
      <c r="E78" s="1">
        <v>947.1</v>
      </c>
      <c r="F78" s="1">
        <v>0</v>
      </c>
      <c r="G78" s="1">
        <v>1003.2</v>
      </c>
      <c r="H78" s="1">
        <v>75</v>
      </c>
      <c r="I78" s="1">
        <f>E78+F78+G78+H78</f>
        <v>2025.3000000000002</v>
      </c>
      <c r="J78" s="1">
        <f>D78-I78</f>
        <v>30974.7</v>
      </c>
    </row>
    <row r="79" spans="1:125">
      <c r="A79" t="s">
        <v>630</v>
      </c>
      <c r="B79" t="s">
        <v>34</v>
      </c>
      <c r="C79" t="s">
        <v>579</v>
      </c>
      <c r="D79" s="1">
        <v>25000</v>
      </c>
      <c r="E79" s="1">
        <v>717.5</v>
      </c>
      <c r="F79" s="1">
        <v>0</v>
      </c>
      <c r="G79" s="1">
        <v>760</v>
      </c>
      <c r="H79" s="1">
        <v>125</v>
      </c>
      <c r="I79" s="1">
        <f>E79+F79+G79+H79</f>
        <v>1602.5</v>
      </c>
      <c r="J79" s="1">
        <f>D79-I79</f>
        <v>23397.5</v>
      </c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</row>
    <row r="80" spans="1:125">
      <c r="A80" s="3" t="s">
        <v>18</v>
      </c>
      <c r="B80" s="3">
        <v>4</v>
      </c>
      <c r="C80" s="3"/>
      <c r="D80" s="4">
        <f t="shared" ref="D80:J80" si="26">SUM(D76:D79)</f>
        <v>235500</v>
      </c>
      <c r="E80" s="4">
        <f t="shared" si="26"/>
        <v>6758.85</v>
      </c>
      <c r="F80" s="4">
        <f t="shared" si="26"/>
        <v>21108.42</v>
      </c>
      <c r="G80" s="4">
        <f t="shared" si="26"/>
        <v>6695.9</v>
      </c>
      <c r="H80" s="4">
        <f t="shared" si="26"/>
        <v>250</v>
      </c>
      <c r="I80" s="4">
        <f t="shared" si="26"/>
        <v>34813.17</v>
      </c>
      <c r="J80" s="4">
        <f t="shared" si="26"/>
        <v>200686.83000000002</v>
      </c>
    </row>
    <row r="82" spans="1:125">
      <c r="A82" s="26" t="s">
        <v>56</v>
      </c>
      <c r="B82" s="26"/>
      <c r="C82" s="26"/>
      <c r="D82" s="26"/>
      <c r="E82" s="26"/>
      <c r="F82" s="26"/>
      <c r="G82" s="26"/>
      <c r="H82" s="26"/>
      <c r="I82" s="26"/>
      <c r="J82" s="26"/>
    </row>
    <row r="83" spans="1:125">
      <c r="A83" t="s">
        <v>57</v>
      </c>
      <c r="B83" t="s">
        <v>58</v>
      </c>
      <c r="C83" t="s">
        <v>576</v>
      </c>
      <c r="D83" s="1">
        <v>70000</v>
      </c>
      <c r="E83" s="1">
        <v>2009</v>
      </c>
      <c r="F83" s="1">
        <v>4954.1000000000004</v>
      </c>
      <c r="G83" s="1">
        <v>2128</v>
      </c>
      <c r="H83" s="1">
        <v>2196.86</v>
      </c>
      <c r="I83" s="1">
        <f t="shared" ref="I83:I91" si="27">E83+F83+G83+H83</f>
        <v>11287.960000000001</v>
      </c>
      <c r="J83" s="1">
        <f t="shared" ref="J83:J91" si="28">D83-I83</f>
        <v>58712.04</v>
      </c>
    </row>
    <row r="84" spans="1:125">
      <c r="A84" t="s">
        <v>583</v>
      </c>
      <c r="B84" t="s">
        <v>582</v>
      </c>
      <c r="C84" t="s">
        <v>579</v>
      </c>
      <c r="D84" s="1">
        <v>25000</v>
      </c>
      <c r="E84" s="1">
        <v>717.5</v>
      </c>
      <c r="F84" s="1">
        <v>0</v>
      </c>
      <c r="G84" s="1">
        <v>760</v>
      </c>
      <c r="H84" s="1">
        <v>25</v>
      </c>
      <c r="I84" s="1">
        <f>E84+F84+G84+H84</f>
        <v>1502.5</v>
      </c>
      <c r="J84" s="1">
        <f>D84-I84</f>
        <v>23497.5</v>
      </c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  <c r="BM84"/>
      <c r="BN84"/>
      <c r="BO84"/>
      <c r="BP84"/>
      <c r="BQ84"/>
      <c r="BR84"/>
      <c r="BS84"/>
      <c r="BT84"/>
      <c r="BU84"/>
      <c r="BV84"/>
      <c r="BW84"/>
      <c r="BX84"/>
      <c r="BY84"/>
      <c r="BZ84"/>
      <c r="CA84"/>
      <c r="CB84"/>
      <c r="CC84"/>
      <c r="CD84"/>
      <c r="CE84"/>
      <c r="CF84"/>
      <c r="CG84"/>
      <c r="CH84"/>
      <c r="CI84"/>
      <c r="CJ84"/>
      <c r="CK84"/>
      <c r="CL84"/>
      <c r="CM84"/>
      <c r="CN84"/>
      <c r="CO84"/>
      <c r="CP84"/>
      <c r="CQ84"/>
      <c r="CR84"/>
      <c r="CS84"/>
      <c r="CT84"/>
      <c r="CU84"/>
      <c r="CV84"/>
      <c r="CW84"/>
      <c r="CX84"/>
      <c r="CY84"/>
      <c r="CZ84"/>
      <c r="DA84"/>
      <c r="DB84"/>
      <c r="DC84"/>
      <c r="DD84"/>
      <c r="DE84"/>
      <c r="DF84"/>
      <c r="DG84"/>
      <c r="DH84"/>
      <c r="DI84"/>
      <c r="DJ84"/>
      <c r="DK84"/>
      <c r="DL84"/>
      <c r="DM84"/>
      <c r="DN84"/>
      <c r="DO84"/>
      <c r="DP84"/>
      <c r="DQ84"/>
      <c r="DR84"/>
      <c r="DS84"/>
      <c r="DT84"/>
      <c r="DU84"/>
    </row>
    <row r="85" spans="1:125">
      <c r="A85" t="s">
        <v>581</v>
      </c>
      <c r="B85" t="s">
        <v>62</v>
      </c>
      <c r="C85" t="s">
        <v>579</v>
      </c>
      <c r="D85" s="1">
        <v>40000</v>
      </c>
      <c r="E85" s="1">
        <v>1148</v>
      </c>
      <c r="F85" s="1">
        <v>442.65</v>
      </c>
      <c r="G85" s="1">
        <v>1216</v>
      </c>
      <c r="H85" s="1">
        <v>25</v>
      </c>
      <c r="I85" s="1">
        <f>E85+F85+G85+H85</f>
        <v>2831.65</v>
      </c>
      <c r="J85" s="1">
        <f>D85-I85</f>
        <v>37168.35</v>
      </c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  <c r="BE85"/>
      <c r="BF85"/>
      <c r="BG85"/>
      <c r="BH85"/>
      <c r="BI85"/>
      <c r="BJ85"/>
      <c r="BK85"/>
      <c r="BL85"/>
      <c r="BM85"/>
      <c r="BN85"/>
      <c r="BO85"/>
      <c r="BP85"/>
      <c r="BQ85"/>
      <c r="BR85"/>
      <c r="BS85"/>
      <c r="BT85"/>
      <c r="BU85"/>
      <c r="BV85"/>
      <c r="BW85"/>
      <c r="BX85"/>
      <c r="BY85"/>
      <c r="BZ85"/>
      <c r="CA85"/>
      <c r="CB85"/>
      <c r="CC85"/>
      <c r="CD85"/>
      <c r="CE85"/>
      <c r="CF85"/>
      <c r="CG85"/>
      <c r="CH85"/>
      <c r="CI85"/>
      <c r="CJ85"/>
      <c r="CK85"/>
      <c r="CL85"/>
      <c r="CM85"/>
      <c r="CN85"/>
      <c r="CO85"/>
      <c r="CP85"/>
      <c r="CQ85"/>
      <c r="CR85"/>
      <c r="CS85"/>
      <c r="CT85"/>
      <c r="CU85"/>
      <c r="CV85"/>
      <c r="CW85"/>
      <c r="CX85"/>
      <c r="CY85"/>
      <c r="CZ85"/>
      <c r="DA85"/>
      <c r="DB85"/>
      <c r="DC85"/>
      <c r="DD85"/>
      <c r="DE85"/>
      <c r="DF85"/>
      <c r="DG85"/>
      <c r="DH85"/>
      <c r="DI85"/>
      <c r="DJ85"/>
      <c r="DK85"/>
      <c r="DL85"/>
      <c r="DM85"/>
      <c r="DN85"/>
      <c r="DO85"/>
      <c r="DP85"/>
      <c r="DQ85"/>
      <c r="DR85"/>
      <c r="DS85"/>
      <c r="DT85"/>
      <c r="DU85"/>
    </row>
    <row r="86" spans="1:125">
      <c r="A86" t="s">
        <v>59</v>
      </c>
      <c r="B86" t="s">
        <v>65</v>
      </c>
      <c r="C86" t="s">
        <v>576</v>
      </c>
      <c r="D86" s="1">
        <v>44000</v>
      </c>
      <c r="E86" s="1">
        <v>1262.8</v>
      </c>
      <c r="F86" s="1">
        <v>851.8</v>
      </c>
      <c r="G86" s="1">
        <v>1337.6</v>
      </c>
      <c r="H86" s="1">
        <v>1060.93</v>
      </c>
      <c r="I86" s="1">
        <f t="shared" si="27"/>
        <v>4513.13</v>
      </c>
      <c r="J86" s="1">
        <f t="shared" si="28"/>
        <v>39486.870000000003</v>
      </c>
    </row>
    <row r="87" spans="1:125">
      <c r="A87" t="s">
        <v>61</v>
      </c>
      <c r="B87" t="s">
        <v>62</v>
      </c>
      <c r="C87" t="s">
        <v>576</v>
      </c>
      <c r="D87" s="1">
        <v>44000</v>
      </c>
      <c r="E87" s="1">
        <v>1262.8</v>
      </c>
      <c r="F87" s="1">
        <v>1007.19</v>
      </c>
      <c r="G87" s="1">
        <v>1337.6</v>
      </c>
      <c r="H87" s="1">
        <v>285</v>
      </c>
      <c r="I87" s="1">
        <f t="shared" si="27"/>
        <v>3892.5899999999997</v>
      </c>
      <c r="J87" s="1">
        <f t="shared" si="28"/>
        <v>40107.410000000003</v>
      </c>
    </row>
    <row r="88" spans="1:125" s="2" customFormat="1">
      <c r="A88" t="s">
        <v>64</v>
      </c>
      <c r="B88" t="s">
        <v>65</v>
      </c>
      <c r="C88" t="s">
        <v>579</v>
      </c>
      <c r="D88" s="1">
        <v>44000</v>
      </c>
      <c r="E88" s="1">
        <v>1262.8</v>
      </c>
      <c r="F88" s="1">
        <v>1007.19</v>
      </c>
      <c r="G88" s="1">
        <v>1337.6</v>
      </c>
      <c r="H88" s="1">
        <v>25</v>
      </c>
      <c r="I88" s="1">
        <f t="shared" si="27"/>
        <v>3632.5899999999997</v>
      </c>
      <c r="J88" s="1">
        <f t="shared" si="28"/>
        <v>40367.410000000003</v>
      </c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  <c r="AF88" s="6"/>
      <c r="AG88" s="6"/>
      <c r="AH88" s="6"/>
      <c r="AI88" s="6"/>
      <c r="AJ88" s="6"/>
      <c r="AK88" s="6"/>
      <c r="AL88" s="6"/>
      <c r="AM88" s="6"/>
      <c r="AN88" s="6"/>
      <c r="AO88" s="6"/>
      <c r="AP88" s="6"/>
      <c r="AQ88" s="6"/>
      <c r="AR88" s="6"/>
      <c r="AS88" s="6"/>
      <c r="AT88" s="6"/>
      <c r="AU88" s="6"/>
      <c r="AV88" s="6"/>
      <c r="AW88" s="6"/>
      <c r="AX88" s="6"/>
      <c r="AY88" s="6"/>
      <c r="AZ88" s="6"/>
      <c r="BA88" s="6"/>
      <c r="BB88" s="6"/>
      <c r="BC88" s="6"/>
      <c r="BD88" s="6"/>
      <c r="BE88" s="6"/>
      <c r="BF88" s="6"/>
      <c r="BG88" s="6"/>
      <c r="BH88" s="6"/>
      <c r="BI88" s="6"/>
      <c r="BJ88" s="6"/>
      <c r="BK88" s="6"/>
      <c r="BL88" s="6"/>
      <c r="BM88" s="6"/>
      <c r="BN88" s="6"/>
      <c r="BO88" s="6"/>
      <c r="BP88" s="6"/>
      <c r="BQ88" s="6"/>
      <c r="BR88" s="6"/>
      <c r="BS88" s="6"/>
      <c r="BT88" s="6"/>
      <c r="BU88" s="6"/>
      <c r="BV88" s="6"/>
      <c r="BW88" s="6"/>
      <c r="BX88" s="6"/>
      <c r="BY88" s="6"/>
      <c r="BZ88" s="6"/>
      <c r="CA88" s="6"/>
      <c r="CB88" s="6"/>
      <c r="CC88" s="6"/>
      <c r="CD88" s="6"/>
      <c r="CE88" s="6"/>
      <c r="CF88" s="6"/>
      <c r="CG88" s="6"/>
      <c r="CH88" s="6"/>
      <c r="CI88" s="6"/>
      <c r="CJ88" s="6"/>
      <c r="CK88" s="6"/>
      <c r="CL88" s="6"/>
      <c r="CM88" s="6"/>
      <c r="CN88" s="6"/>
      <c r="CO88" s="6"/>
      <c r="CP88" s="6"/>
      <c r="CQ88" s="6"/>
      <c r="CR88" s="6"/>
      <c r="CS88" s="6"/>
      <c r="CT88" s="6"/>
      <c r="CU88" s="6"/>
      <c r="CV88" s="6"/>
      <c r="CW88" s="6"/>
      <c r="CX88" s="6"/>
      <c r="CY88" s="6"/>
      <c r="CZ88" s="6"/>
      <c r="DA88" s="6"/>
      <c r="DB88" s="6"/>
      <c r="DC88" s="6"/>
      <c r="DD88" s="6"/>
      <c r="DE88" s="6"/>
      <c r="DF88" s="6"/>
      <c r="DG88" s="6"/>
      <c r="DH88" s="6"/>
      <c r="DI88" s="6"/>
      <c r="DJ88" s="6"/>
      <c r="DK88" s="6"/>
      <c r="DL88" s="6"/>
      <c r="DM88" s="6"/>
      <c r="DN88" s="6"/>
      <c r="DO88" s="6"/>
      <c r="DP88" s="6"/>
      <c r="DQ88" s="6"/>
      <c r="DR88" s="6"/>
      <c r="DS88" s="6"/>
      <c r="DT88" s="6"/>
      <c r="DU88" s="6"/>
    </row>
    <row r="89" spans="1:125" s="2" customFormat="1">
      <c r="A89" t="s">
        <v>66</v>
      </c>
      <c r="B89" t="s">
        <v>67</v>
      </c>
      <c r="C89" t="s">
        <v>579</v>
      </c>
      <c r="D89" s="1">
        <v>70000</v>
      </c>
      <c r="E89" s="1">
        <v>2009</v>
      </c>
      <c r="F89" s="1">
        <v>5368.48</v>
      </c>
      <c r="G89" s="1">
        <v>2128</v>
      </c>
      <c r="H89" s="1">
        <v>25</v>
      </c>
      <c r="I89" s="1">
        <f t="shared" si="27"/>
        <v>9530.48</v>
      </c>
      <c r="J89" s="1">
        <f t="shared" si="28"/>
        <v>60469.520000000004</v>
      </c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  <c r="AG89" s="6"/>
      <c r="AH89" s="6"/>
      <c r="AI89" s="6"/>
      <c r="AJ89" s="6"/>
      <c r="AK89" s="6"/>
      <c r="AL89" s="6"/>
      <c r="AM89" s="6"/>
      <c r="AN89" s="6"/>
      <c r="AO89" s="6"/>
      <c r="AP89" s="6"/>
      <c r="AQ89" s="6"/>
      <c r="AR89" s="6"/>
      <c r="AS89" s="6"/>
      <c r="AT89" s="6"/>
      <c r="AU89" s="6"/>
      <c r="AV89" s="6"/>
      <c r="AW89" s="6"/>
      <c r="AX89" s="6"/>
      <c r="AY89" s="6"/>
      <c r="AZ89" s="6"/>
      <c r="BA89" s="6"/>
      <c r="BB89" s="6"/>
      <c r="BC89" s="6"/>
      <c r="BD89" s="6"/>
      <c r="BE89" s="6"/>
      <c r="BF89" s="6"/>
      <c r="BG89" s="6"/>
      <c r="BH89" s="6"/>
      <c r="BI89" s="6"/>
      <c r="BJ89" s="6"/>
      <c r="BK89" s="6"/>
      <c r="BL89" s="6"/>
      <c r="BM89" s="6"/>
      <c r="BN89" s="6"/>
      <c r="BO89" s="6"/>
      <c r="BP89" s="6"/>
      <c r="BQ89" s="6"/>
      <c r="BR89" s="6"/>
      <c r="BS89" s="6"/>
      <c r="BT89" s="6"/>
      <c r="BU89" s="6"/>
      <c r="BV89" s="6"/>
      <c r="BW89" s="6"/>
      <c r="BX89" s="6"/>
      <c r="BY89" s="6"/>
      <c r="BZ89" s="6"/>
      <c r="CA89" s="6"/>
      <c r="CB89" s="6"/>
      <c r="CC89" s="6"/>
      <c r="CD89" s="6"/>
      <c r="CE89" s="6"/>
      <c r="CF89" s="6"/>
      <c r="CG89" s="6"/>
      <c r="CH89" s="6"/>
      <c r="CI89" s="6"/>
      <c r="CJ89" s="6"/>
      <c r="CK89" s="6"/>
      <c r="CL89" s="6"/>
      <c r="CM89" s="6"/>
      <c r="CN89" s="6"/>
      <c r="CO89" s="6"/>
      <c r="CP89" s="6"/>
      <c r="CQ89" s="6"/>
      <c r="CR89" s="6"/>
      <c r="CS89" s="6"/>
      <c r="CT89" s="6"/>
      <c r="CU89" s="6"/>
      <c r="CV89" s="6"/>
      <c r="CW89" s="6"/>
      <c r="CX89" s="6"/>
      <c r="CY89" s="6"/>
      <c r="CZ89" s="6"/>
      <c r="DA89" s="6"/>
      <c r="DB89" s="6"/>
      <c r="DC89" s="6"/>
      <c r="DD89" s="6"/>
      <c r="DE89" s="6"/>
      <c r="DF89" s="6"/>
      <c r="DG89" s="6"/>
      <c r="DH89" s="6"/>
      <c r="DI89" s="6"/>
      <c r="DJ89" s="6"/>
      <c r="DK89" s="6"/>
      <c r="DL89" s="6"/>
      <c r="DM89" s="6"/>
      <c r="DN89" s="6"/>
      <c r="DO89" s="6"/>
      <c r="DP89" s="6"/>
      <c r="DQ89" s="6"/>
      <c r="DR89" s="6"/>
      <c r="DS89" s="6"/>
      <c r="DT89" s="6"/>
      <c r="DU89" s="6"/>
    </row>
    <row r="90" spans="1:125">
      <c r="A90" t="s">
        <v>456</v>
      </c>
      <c r="B90" t="s">
        <v>62</v>
      </c>
      <c r="C90" t="s">
        <v>579</v>
      </c>
      <c r="D90" s="1">
        <v>55000</v>
      </c>
      <c r="E90" s="1">
        <v>1578.5</v>
      </c>
      <c r="F90" s="1">
        <v>2559.6799999999998</v>
      </c>
      <c r="G90" s="1">
        <v>1672</v>
      </c>
      <c r="H90" s="1">
        <v>25</v>
      </c>
      <c r="I90" s="1">
        <f t="shared" si="27"/>
        <v>5835.18</v>
      </c>
      <c r="J90" s="1">
        <f t="shared" si="28"/>
        <v>49164.82</v>
      </c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  <c r="BE90"/>
      <c r="BF90"/>
      <c r="BG90"/>
      <c r="BH90"/>
      <c r="BI90"/>
      <c r="BJ90"/>
      <c r="BK90"/>
      <c r="BL90"/>
      <c r="BM90"/>
      <c r="BN90"/>
      <c r="BO90"/>
      <c r="BP90"/>
      <c r="BQ90"/>
      <c r="BR90"/>
      <c r="BS90"/>
      <c r="BT90"/>
      <c r="BU90"/>
      <c r="BV90"/>
      <c r="BW90"/>
      <c r="BX90"/>
      <c r="BY90"/>
      <c r="BZ90"/>
      <c r="CA90"/>
      <c r="CB90"/>
      <c r="CC90"/>
      <c r="CD90"/>
      <c r="CE90"/>
      <c r="CF90"/>
      <c r="CG90"/>
      <c r="CH90"/>
      <c r="CI90"/>
      <c r="CJ90"/>
      <c r="CK90"/>
      <c r="CL90"/>
      <c r="CM90"/>
      <c r="CN90"/>
      <c r="CO90"/>
      <c r="CP90"/>
      <c r="CQ90"/>
      <c r="CR90"/>
      <c r="CS90"/>
      <c r="CT90"/>
      <c r="CU90"/>
      <c r="CV90"/>
      <c r="CW90"/>
      <c r="CX90"/>
      <c r="CY90"/>
      <c r="CZ90"/>
      <c r="DA90"/>
      <c r="DB90"/>
      <c r="DC90"/>
      <c r="DD90"/>
      <c r="DE90"/>
      <c r="DF90"/>
      <c r="DG90"/>
      <c r="DH90"/>
      <c r="DI90"/>
      <c r="DJ90"/>
      <c r="DK90"/>
      <c r="DL90"/>
      <c r="DM90"/>
      <c r="DN90"/>
      <c r="DO90"/>
      <c r="DP90"/>
      <c r="DQ90"/>
      <c r="DR90"/>
      <c r="DS90"/>
      <c r="DT90"/>
      <c r="DU90"/>
    </row>
    <row r="91" spans="1:125">
      <c r="A91" t="s">
        <v>457</v>
      </c>
      <c r="B91" t="s">
        <v>23</v>
      </c>
      <c r="C91" t="s">
        <v>579</v>
      </c>
      <c r="D91" s="1">
        <v>120000</v>
      </c>
      <c r="E91" s="1">
        <v>3444</v>
      </c>
      <c r="F91" s="1">
        <v>16823.09</v>
      </c>
      <c r="G91" s="1">
        <v>3595.1</v>
      </c>
      <c r="H91" s="1">
        <v>25</v>
      </c>
      <c r="I91" s="1">
        <f t="shared" si="27"/>
        <v>23887.19</v>
      </c>
      <c r="J91" s="1">
        <f t="shared" si="28"/>
        <v>96112.81</v>
      </c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  <c r="BE91"/>
      <c r="BF91"/>
      <c r="BG91"/>
      <c r="BH91"/>
      <c r="BI91"/>
      <c r="BJ91"/>
      <c r="BK91"/>
      <c r="BL91"/>
      <c r="BM91"/>
      <c r="BN91"/>
      <c r="BO91"/>
      <c r="BP91"/>
      <c r="BQ91"/>
      <c r="BR91"/>
      <c r="BS91"/>
      <c r="BT91"/>
      <c r="BU91"/>
      <c r="BV91"/>
      <c r="BW91"/>
      <c r="BX91"/>
      <c r="BY91"/>
      <c r="BZ91"/>
      <c r="CA91"/>
      <c r="CB91"/>
      <c r="CC91"/>
      <c r="CD91"/>
      <c r="CE91"/>
      <c r="CF91"/>
      <c r="CG91"/>
      <c r="CH91"/>
      <c r="CI91"/>
      <c r="CJ91"/>
      <c r="CK91"/>
      <c r="CL91"/>
      <c r="CM91"/>
      <c r="CN91"/>
      <c r="CO91"/>
      <c r="CP91"/>
      <c r="CQ91"/>
      <c r="CR91"/>
      <c r="CS91"/>
      <c r="CT91"/>
      <c r="CU91"/>
      <c r="CV91"/>
      <c r="CW91"/>
      <c r="CX91"/>
      <c r="CY91"/>
      <c r="CZ91"/>
      <c r="DA91"/>
      <c r="DB91"/>
      <c r="DC91"/>
      <c r="DD91"/>
      <c r="DE91"/>
      <c r="DF91"/>
      <c r="DG91"/>
      <c r="DH91"/>
      <c r="DI91"/>
      <c r="DJ91"/>
      <c r="DK91"/>
      <c r="DL91"/>
      <c r="DM91"/>
      <c r="DN91"/>
      <c r="DO91"/>
      <c r="DP91"/>
      <c r="DQ91"/>
      <c r="DR91"/>
      <c r="DS91"/>
      <c r="DT91"/>
      <c r="DU91"/>
    </row>
    <row r="92" spans="1:125" s="2" customFormat="1">
      <c r="A92" s="3" t="s">
        <v>18</v>
      </c>
      <c r="B92" s="3">
        <v>9</v>
      </c>
      <c r="C92" s="3"/>
      <c r="D92" s="4">
        <f t="shared" ref="D92:J92" si="29">SUM(D83:D91)</f>
        <v>512000</v>
      </c>
      <c r="E92" s="4">
        <f t="shared" si="29"/>
        <v>14694.400000000001</v>
      </c>
      <c r="F92" s="4">
        <f t="shared" si="29"/>
        <v>33014.18</v>
      </c>
      <c r="G92" s="4">
        <f t="shared" si="29"/>
        <v>15511.900000000001</v>
      </c>
      <c r="H92" s="4">
        <f t="shared" si="29"/>
        <v>3692.79</v>
      </c>
      <c r="I92" s="4">
        <f t="shared" si="29"/>
        <v>66913.27</v>
      </c>
      <c r="J92" s="4">
        <f t="shared" si="29"/>
        <v>445086.73000000004</v>
      </c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  <c r="Y92" s="6"/>
      <c r="Z92" s="6"/>
      <c r="AA92" s="6"/>
      <c r="AB92" s="6"/>
      <c r="AC92" s="6"/>
      <c r="AD92" s="6"/>
      <c r="AE92" s="6"/>
      <c r="AF92" s="6"/>
      <c r="AG92" s="6"/>
      <c r="AH92" s="6"/>
      <c r="AI92" s="6"/>
      <c r="AJ92" s="6"/>
      <c r="AK92" s="6"/>
      <c r="AL92" s="6"/>
      <c r="AM92" s="6"/>
      <c r="AN92" s="6"/>
      <c r="AO92" s="6"/>
      <c r="AP92" s="6"/>
      <c r="AQ92" s="6"/>
      <c r="AR92" s="6"/>
      <c r="AS92" s="6"/>
      <c r="AT92" s="6"/>
      <c r="AU92" s="6"/>
      <c r="AV92" s="6"/>
      <c r="AW92" s="6"/>
      <c r="AX92" s="6"/>
      <c r="AY92" s="6"/>
      <c r="AZ92" s="6"/>
      <c r="BA92" s="6"/>
      <c r="BB92" s="6"/>
      <c r="BC92" s="6"/>
      <c r="BD92" s="6"/>
      <c r="BE92" s="6"/>
      <c r="BF92" s="6"/>
      <c r="BG92" s="6"/>
      <c r="BH92" s="6"/>
      <c r="BI92" s="6"/>
      <c r="BJ92" s="6"/>
      <c r="BK92" s="6"/>
      <c r="BL92" s="6"/>
      <c r="BM92" s="6"/>
      <c r="BN92" s="6"/>
      <c r="BO92" s="6"/>
      <c r="BP92" s="6"/>
      <c r="BQ92" s="6"/>
      <c r="BR92" s="6"/>
      <c r="BS92" s="6"/>
      <c r="BT92" s="6"/>
      <c r="BU92" s="6"/>
      <c r="BV92" s="6"/>
      <c r="BW92" s="6"/>
      <c r="BX92" s="6"/>
      <c r="BY92" s="6"/>
      <c r="BZ92" s="6"/>
      <c r="CA92" s="6"/>
      <c r="CB92" s="6"/>
      <c r="CC92" s="6"/>
      <c r="CD92" s="6"/>
      <c r="CE92" s="6"/>
      <c r="CF92" s="6"/>
      <c r="CG92" s="6"/>
      <c r="CH92" s="6"/>
      <c r="CI92" s="6"/>
      <c r="CJ92" s="6"/>
      <c r="CK92" s="6"/>
      <c r="CL92" s="6"/>
      <c r="CM92" s="6"/>
      <c r="CN92" s="6"/>
      <c r="CO92" s="6"/>
      <c r="CP92" s="6"/>
      <c r="CQ92" s="6"/>
      <c r="CR92" s="6"/>
      <c r="CS92" s="6"/>
      <c r="CT92" s="6"/>
      <c r="CU92" s="6"/>
      <c r="CV92" s="6"/>
      <c r="CW92" s="6"/>
      <c r="CX92" s="6"/>
      <c r="CY92" s="6"/>
      <c r="CZ92" s="6"/>
      <c r="DA92" s="6"/>
      <c r="DB92" s="6"/>
      <c r="DC92" s="6"/>
      <c r="DD92" s="6"/>
      <c r="DE92" s="6"/>
      <c r="DF92" s="6"/>
      <c r="DG92" s="6"/>
      <c r="DH92" s="6"/>
      <c r="DI92" s="6"/>
      <c r="DJ92" s="6"/>
      <c r="DK92" s="6"/>
      <c r="DL92" s="6"/>
      <c r="DM92" s="6"/>
      <c r="DN92" s="6"/>
      <c r="DO92" s="6"/>
      <c r="DP92" s="6"/>
      <c r="DQ92" s="6"/>
      <c r="DR92" s="6"/>
      <c r="DS92" s="6"/>
      <c r="DT92" s="6"/>
      <c r="DU92" s="6"/>
    </row>
    <row r="93" spans="1:125" s="2" customFormat="1">
      <c r="A93"/>
      <c r="B93"/>
      <c r="C93"/>
      <c r="D93" s="1"/>
      <c r="E93" s="1"/>
      <c r="F93" s="1"/>
      <c r="G93" s="1"/>
      <c r="H93" s="1"/>
      <c r="I93" s="1"/>
      <c r="J93" s="1"/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  <c r="X93" s="6"/>
      <c r="Y93" s="6"/>
      <c r="Z93" s="6"/>
      <c r="AA93" s="6"/>
      <c r="AB93" s="6"/>
      <c r="AC93" s="6"/>
      <c r="AD93" s="6"/>
      <c r="AE93" s="6"/>
      <c r="AF93" s="6"/>
      <c r="AG93" s="6"/>
      <c r="AH93" s="6"/>
      <c r="AI93" s="6"/>
      <c r="AJ93" s="6"/>
      <c r="AK93" s="6"/>
      <c r="AL93" s="6"/>
      <c r="AM93" s="6"/>
      <c r="AN93" s="6"/>
      <c r="AO93" s="6"/>
      <c r="AP93" s="6"/>
      <c r="AQ93" s="6"/>
      <c r="AR93" s="6"/>
      <c r="AS93" s="6"/>
      <c r="AT93" s="6"/>
      <c r="AU93" s="6"/>
      <c r="AV93" s="6"/>
      <c r="AW93" s="6"/>
      <c r="AX93" s="6"/>
      <c r="AY93" s="6"/>
      <c r="AZ93" s="6"/>
      <c r="BA93" s="6"/>
      <c r="BB93" s="6"/>
      <c r="BC93" s="6"/>
      <c r="BD93" s="6"/>
      <c r="BE93" s="6"/>
      <c r="BF93" s="6"/>
      <c r="BG93" s="6"/>
      <c r="BH93" s="6"/>
      <c r="BI93" s="6"/>
      <c r="BJ93" s="6"/>
      <c r="BK93" s="6"/>
      <c r="BL93" s="6"/>
      <c r="BM93" s="6"/>
      <c r="BN93" s="6"/>
      <c r="BO93" s="6"/>
      <c r="BP93" s="6"/>
      <c r="BQ93" s="6"/>
      <c r="BR93" s="6"/>
      <c r="BS93" s="6"/>
      <c r="BT93" s="6"/>
      <c r="BU93" s="6"/>
      <c r="BV93" s="6"/>
      <c r="BW93" s="6"/>
      <c r="BX93" s="6"/>
      <c r="BY93" s="6"/>
      <c r="BZ93" s="6"/>
      <c r="CA93" s="6"/>
      <c r="CB93" s="6"/>
      <c r="CC93" s="6"/>
      <c r="CD93" s="6"/>
      <c r="CE93" s="6"/>
      <c r="CF93" s="6"/>
      <c r="CG93" s="6"/>
      <c r="CH93" s="6"/>
      <c r="CI93" s="6"/>
      <c r="CJ93" s="6"/>
      <c r="CK93" s="6"/>
      <c r="CL93" s="6"/>
      <c r="CM93" s="6"/>
      <c r="CN93" s="6"/>
      <c r="CO93" s="6"/>
      <c r="CP93" s="6"/>
      <c r="CQ93" s="6"/>
      <c r="CR93" s="6"/>
      <c r="CS93" s="6"/>
      <c r="CT93" s="6"/>
      <c r="CU93" s="6"/>
      <c r="CV93" s="6"/>
      <c r="CW93" s="6"/>
      <c r="CX93" s="6"/>
      <c r="CY93" s="6"/>
      <c r="CZ93" s="6"/>
      <c r="DA93" s="6"/>
      <c r="DB93" s="6"/>
      <c r="DC93" s="6"/>
      <c r="DD93" s="6"/>
      <c r="DE93" s="6"/>
      <c r="DF93" s="6"/>
      <c r="DG93" s="6"/>
      <c r="DH93" s="6"/>
      <c r="DI93" s="6"/>
      <c r="DJ93" s="6"/>
      <c r="DK93" s="6"/>
      <c r="DL93" s="6"/>
      <c r="DM93" s="6"/>
      <c r="DN93" s="6"/>
      <c r="DO93" s="6"/>
      <c r="DP93" s="6"/>
      <c r="DQ93" s="6"/>
      <c r="DR93" s="6"/>
      <c r="DS93" s="6"/>
      <c r="DT93" s="6"/>
      <c r="DU93" s="6"/>
    </row>
    <row r="94" spans="1:125" s="2" customFormat="1">
      <c r="A94" s="26" t="s">
        <v>68</v>
      </c>
      <c r="B94" s="26"/>
      <c r="C94" s="26"/>
      <c r="D94" s="26"/>
      <c r="E94" s="26"/>
      <c r="F94" s="26"/>
      <c r="G94" s="26"/>
      <c r="H94" s="26"/>
      <c r="I94" s="26"/>
      <c r="J94" s="2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  <c r="AA94" s="6"/>
      <c r="AB94" s="6"/>
      <c r="AC94" s="6"/>
      <c r="AD94" s="6"/>
      <c r="AE94" s="6"/>
      <c r="AF94" s="6"/>
      <c r="AG94" s="6"/>
      <c r="AH94" s="6"/>
      <c r="AI94" s="6"/>
      <c r="AJ94" s="6"/>
      <c r="AK94" s="6"/>
      <c r="AL94" s="6"/>
      <c r="AM94" s="6"/>
      <c r="AN94" s="6"/>
      <c r="AO94" s="6"/>
      <c r="AP94" s="6"/>
      <c r="AQ94" s="6"/>
      <c r="AR94" s="6"/>
      <c r="AS94" s="6"/>
      <c r="AT94" s="6"/>
      <c r="AU94" s="6"/>
      <c r="AV94" s="6"/>
      <c r="AW94" s="6"/>
      <c r="AX94" s="6"/>
      <c r="AY94" s="6"/>
      <c r="AZ94" s="6"/>
      <c r="BA94" s="6"/>
      <c r="BB94" s="6"/>
      <c r="BC94" s="6"/>
      <c r="BD94" s="6"/>
      <c r="BE94" s="6"/>
      <c r="BF94" s="6"/>
      <c r="BG94" s="6"/>
      <c r="BH94" s="6"/>
      <c r="BI94" s="6"/>
      <c r="BJ94" s="6"/>
      <c r="BK94" s="6"/>
      <c r="BL94" s="6"/>
      <c r="BM94" s="6"/>
      <c r="BN94" s="6"/>
      <c r="BO94" s="6"/>
      <c r="BP94" s="6"/>
      <c r="BQ94" s="6"/>
      <c r="BR94" s="6"/>
      <c r="BS94" s="6"/>
      <c r="BT94" s="6"/>
      <c r="BU94" s="6"/>
      <c r="BV94" s="6"/>
      <c r="BW94" s="6"/>
      <c r="BX94" s="6"/>
      <c r="BY94" s="6"/>
      <c r="BZ94" s="6"/>
      <c r="CA94" s="6"/>
      <c r="CB94" s="6"/>
      <c r="CC94" s="6"/>
      <c r="CD94" s="6"/>
      <c r="CE94" s="6"/>
      <c r="CF94" s="6"/>
      <c r="CG94" s="6"/>
      <c r="CH94" s="6"/>
      <c r="CI94" s="6"/>
      <c r="CJ94" s="6"/>
      <c r="CK94" s="6"/>
      <c r="CL94" s="6"/>
      <c r="CM94" s="6"/>
      <c r="CN94" s="6"/>
      <c r="CO94" s="6"/>
      <c r="CP94" s="6"/>
      <c r="CQ94" s="6"/>
      <c r="CR94" s="6"/>
      <c r="CS94" s="6"/>
      <c r="CT94" s="6"/>
      <c r="CU94" s="6"/>
      <c r="CV94" s="6"/>
      <c r="CW94" s="6"/>
      <c r="CX94" s="6"/>
      <c r="CY94" s="6"/>
      <c r="CZ94" s="6"/>
      <c r="DA94" s="6"/>
      <c r="DB94" s="6"/>
      <c r="DC94" s="6"/>
      <c r="DD94" s="6"/>
      <c r="DE94" s="6"/>
      <c r="DF94" s="6"/>
      <c r="DG94" s="6"/>
      <c r="DH94" s="6"/>
      <c r="DI94" s="6"/>
      <c r="DJ94" s="6"/>
      <c r="DK94" s="6"/>
      <c r="DL94" s="6"/>
      <c r="DM94" s="6"/>
      <c r="DN94" s="6"/>
      <c r="DO94" s="6"/>
      <c r="DP94" s="6"/>
      <c r="DQ94" s="6"/>
      <c r="DR94" s="6"/>
      <c r="DS94" s="6"/>
      <c r="DT94" s="6"/>
      <c r="DU94" s="6"/>
    </row>
    <row r="95" spans="1:125">
      <c r="A95" t="s">
        <v>585</v>
      </c>
      <c r="B95" t="s">
        <v>584</v>
      </c>
      <c r="C95" t="s">
        <v>579</v>
      </c>
      <c r="D95" s="1">
        <v>25000</v>
      </c>
      <c r="E95" s="1">
        <v>717.5</v>
      </c>
      <c r="F95" s="1">
        <v>0</v>
      </c>
      <c r="G95" s="1">
        <v>760</v>
      </c>
      <c r="H95" s="1">
        <v>25</v>
      </c>
      <c r="I95" s="1">
        <f>E95+F95+G95+H95</f>
        <v>1502.5</v>
      </c>
      <c r="J95" s="1">
        <f>D95-I95</f>
        <v>23497.5</v>
      </c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  <c r="BE95"/>
      <c r="BF95"/>
      <c r="BG95"/>
      <c r="BH95"/>
      <c r="BI95"/>
      <c r="BJ95"/>
      <c r="BK95"/>
      <c r="BL95"/>
      <c r="BM95"/>
      <c r="BN95"/>
      <c r="BO95"/>
      <c r="BP95"/>
      <c r="BQ95"/>
      <c r="BR95"/>
      <c r="BS95"/>
      <c r="BT95"/>
      <c r="BU95"/>
      <c r="BV95"/>
      <c r="BW95"/>
      <c r="BX95"/>
      <c r="BY95"/>
      <c r="BZ95"/>
      <c r="CA95"/>
      <c r="CB95"/>
      <c r="CC95"/>
      <c r="CD95"/>
      <c r="CE95"/>
      <c r="CF95"/>
      <c r="CG95"/>
      <c r="CH95"/>
      <c r="CI95"/>
      <c r="CJ95"/>
      <c r="CK95"/>
      <c r="CL95"/>
      <c r="CM95"/>
      <c r="CN95"/>
      <c r="CO95"/>
      <c r="CP95"/>
      <c r="CQ95"/>
      <c r="CR95"/>
      <c r="CS95"/>
      <c r="CT95"/>
      <c r="CU95"/>
      <c r="CV95"/>
      <c r="CW95"/>
      <c r="CX95"/>
      <c r="CY95"/>
      <c r="CZ95"/>
      <c r="DA95"/>
      <c r="DB95"/>
      <c r="DC95"/>
      <c r="DD95"/>
      <c r="DE95"/>
      <c r="DF95"/>
      <c r="DG95"/>
      <c r="DH95"/>
      <c r="DI95"/>
      <c r="DJ95"/>
      <c r="DK95"/>
      <c r="DL95"/>
      <c r="DM95"/>
      <c r="DN95"/>
      <c r="DO95"/>
      <c r="DP95"/>
      <c r="DQ95"/>
      <c r="DR95"/>
      <c r="DS95"/>
      <c r="DT95"/>
      <c r="DU95"/>
    </row>
    <row r="96" spans="1:125">
      <c r="A96" t="s">
        <v>528</v>
      </c>
      <c r="B96" t="s">
        <v>62</v>
      </c>
      <c r="C96" t="s">
        <v>579</v>
      </c>
      <c r="D96" s="1">
        <v>40000</v>
      </c>
      <c r="E96" s="1">
        <v>1148</v>
      </c>
      <c r="F96" s="1">
        <v>287.26</v>
      </c>
      <c r="G96" s="1">
        <v>1216</v>
      </c>
      <c r="H96" s="1">
        <v>1060.93</v>
      </c>
      <c r="I96" s="1">
        <f>E96+F96+G96+H96</f>
        <v>3712.1900000000005</v>
      </c>
      <c r="J96" s="1">
        <f>D96-I96</f>
        <v>36287.81</v>
      </c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  <c r="BO96"/>
      <c r="BP96"/>
      <c r="BQ96"/>
      <c r="BR96"/>
      <c r="BS96"/>
      <c r="BT96"/>
      <c r="BU96"/>
      <c r="BV96"/>
      <c r="BW96"/>
      <c r="BX96"/>
      <c r="BY96"/>
      <c r="BZ96"/>
      <c r="CA96"/>
      <c r="CB96"/>
      <c r="CC96"/>
      <c r="CD96"/>
      <c r="CE96"/>
      <c r="CF96"/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</row>
    <row r="97" spans="1:125">
      <c r="A97" t="s">
        <v>682</v>
      </c>
      <c r="B97" t="s">
        <v>62</v>
      </c>
      <c r="C97" s="19" t="s">
        <v>579</v>
      </c>
      <c r="D97" s="1">
        <v>18000</v>
      </c>
      <c r="E97" s="1">
        <v>516.6</v>
      </c>
      <c r="F97" s="1">
        <v>0</v>
      </c>
      <c r="G97" s="1">
        <v>547.20000000000005</v>
      </c>
      <c r="H97" s="1">
        <v>25</v>
      </c>
      <c r="I97" s="1">
        <f>+E97+F97+G97+H97</f>
        <v>1088.8000000000002</v>
      </c>
      <c r="J97" s="1">
        <f>+D97-I97</f>
        <v>16911.2</v>
      </c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  <c r="BF97"/>
      <c r="BG97"/>
      <c r="BH97"/>
      <c r="BI97"/>
      <c r="BJ97"/>
      <c r="BK97"/>
      <c r="BL97"/>
      <c r="BM97"/>
      <c r="BN97"/>
      <c r="BO97"/>
      <c r="BP97"/>
      <c r="BQ97"/>
      <c r="BR97"/>
      <c r="BS97"/>
      <c r="BT97"/>
      <c r="BU97"/>
      <c r="BV97"/>
      <c r="BW97"/>
      <c r="BX97"/>
      <c r="BY97"/>
      <c r="BZ97"/>
      <c r="CA97"/>
      <c r="CB97"/>
      <c r="CC97"/>
      <c r="CD97"/>
      <c r="CE97"/>
      <c r="CF97"/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</row>
    <row r="98" spans="1:125" s="2" customFormat="1">
      <c r="A98" t="s">
        <v>69</v>
      </c>
      <c r="B98" t="s">
        <v>477</v>
      </c>
      <c r="C98" t="s">
        <v>576</v>
      </c>
      <c r="D98" s="1">
        <v>50000</v>
      </c>
      <c r="E98" s="1">
        <v>1435</v>
      </c>
      <c r="F98" s="1">
        <v>1698.61</v>
      </c>
      <c r="G98" s="1">
        <v>1520</v>
      </c>
      <c r="H98" s="1">
        <v>1160.93</v>
      </c>
      <c r="I98" s="1">
        <f t="shared" ref="I98:I100" si="30">E98+F98+G98+H98</f>
        <v>5814.54</v>
      </c>
      <c r="J98" s="1">
        <f t="shared" ref="J98:J100" si="31">D98-I98</f>
        <v>44185.46</v>
      </c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  <c r="AA98" s="6"/>
      <c r="AB98" s="6"/>
      <c r="AC98" s="6"/>
      <c r="AD98" s="6"/>
      <c r="AE98" s="6"/>
      <c r="AF98" s="6"/>
      <c r="AG98" s="6"/>
      <c r="AH98" s="6"/>
      <c r="AI98" s="6"/>
      <c r="AJ98" s="6"/>
      <c r="AK98" s="6"/>
      <c r="AL98" s="6"/>
      <c r="AM98" s="6"/>
      <c r="AN98" s="6"/>
      <c r="AO98" s="6"/>
      <c r="AP98" s="6"/>
      <c r="AQ98" s="6"/>
      <c r="AR98" s="6"/>
      <c r="AS98" s="6"/>
      <c r="AT98" s="6"/>
      <c r="AU98" s="6"/>
      <c r="AV98" s="6"/>
      <c r="AW98" s="6"/>
      <c r="AX98" s="6"/>
      <c r="AY98" s="6"/>
      <c r="AZ98" s="6"/>
      <c r="BA98" s="6"/>
      <c r="BB98" s="6"/>
      <c r="BC98" s="6"/>
      <c r="BD98" s="6"/>
      <c r="BE98" s="6"/>
      <c r="BF98" s="6"/>
      <c r="BG98" s="6"/>
      <c r="BH98" s="6"/>
      <c r="BI98" s="6"/>
      <c r="BJ98" s="6"/>
      <c r="BK98" s="6"/>
      <c r="BL98" s="6"/>
      <c r="BM98" s="6"/>
      <c r="BN98" s="6"/>
      <c r="BO98" s="6"/>
      <c r="BP98" s="6"/>
      <c r="BQ98" s="6"/>
      <c r="BR98" s="6"/>
      <c r="BS98" s="6"/>
      <c r="BT98" s="6"/>
      <c r="BU98" s="6"/>
      <c r="BV98" s="6"/>
      <c r="BW98" s="6"/>
      <c r="BX98" s="6"/>
      <c r="BY98" s="6"/>
      <c r="BZ98" s="6"/>
      <c r="CA98" s="6"/>
      <c r="CB98" s="6"/>
      <c r="CC98" s="6"/>
      <c r="CD98" s="6"/>
      <c r="CE98" s="6"/>
      <c r="CF98" s="6"/>
      <c r="CG98" s="6"/>
      <c r="CH98" s="6"/>
      <c r="CI98" s="6"/>
      <c r="CJ98" s="6"/>
      <c r="CK98" s="6"/>
      <c r="CL98" s="6"/>
      <c r="CM98" s="6"/>
      <c r="CN98" s="6"/>
      <c r="CO98" s="6"/>
      <c r="CP98" s="6"/>
      <c r="CQ98" s="6"/>
      <c r="CR98" s="6"/>
      <c r="CS98" s="6"/>
      <c r="CT98" s="6"/>
      <c r="CU98" s="6"/>
      <c r="CV98" s="6"/>
      <c r="CW98" s="6"/>
      <c r="CX98" s="6"/>
      <c r="CY98" s="6"/>
      <c r="CZ98" s="6"/>
      <c r="DA98" s="6"/>
      <c r="DB98" s="6"/>
      <c r="DC98" s="6"/>
      <c r="DD98" s="6"/>
      <c r="DE98" s="6"/>
      <c r="DF98" s="6"/>
      <c r="DG98" s="6"/>
      <c r="DH98" s="6"/>
      <c r="DI98" s="6"/>
      <c r="DJ98" s="6"/>
      <c r="DK98" s="6"/>
      <c r="DL98" s="6"/>
      <c r="DM98" s="6"/>
      <c r="DN98" s="6"/>
      <c r="DO98" s="6"/>
      <c r="DP98" s="6"/>
      <c r="DQ98" s="6"/>
      <c r="DR98" s="6"/>
      <c r="DS98" s="6"/>
      <c r="DT98" s="6"/>
      <c r="DU98" s="6"/>
    </row>
    <row r="99" spans="1:125" s="2" customFormat="1">
      <c r="A99" t="s">
        <v>70</v>
      </c>
      <c r="B99" t="s">
        <v>60</v>
      </c>
      <c r="C99" t="s">
        <v>576</v>
      </c>
      <c r="D99" s="1">
        <v>40000</v>
      </c>
      <c r="E99" s="1">
        <v>1148</v>
      </c>
      <c r="F99" s="1">
        <v>442.65</v>
      </c>
      <c r="G99" s="1">
        <v>1216</v>
      </c>
      <c r="H99" s="1">
        <v>25</v>
      </c>
      <c r="I99" s="1">
        <f t="shared" si="30"/>
        <v>2831.65</v>
      </c>
      <c r="J99" s="1">
        <f t="shared" si="31"/>
        <v>37168.35</v>
      </c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  <c r="AA99" s="6"/>
      <c r="AB99" s="6"/>
      <c r="AC99" s="6"/>
      <c r="AD99" s="6"/>
      <c r="AE99" s="6"/>
      <c r="AF99" s="6"/>
      <c r="AG99" s="6"/>
      <c r="AH99" s="6"/>
      <c r="AI99" s="6"/>
      <c r="AJ99" s="6"/>
      <c r="AK99" s="6"/>
      <c r="AL99" s="6"/>
      <c r="AM99" s="6"/>
      <c r="AN99" s="6"/>
      <c r="AO99" s="6"/>
      <c r="AP99" s="6"/>
      <c r="AQ99" s="6"/>
      <c r="AR99" s="6"/>
      <c r="AS99" s="6"/>
      <c r="AT99" s="6"/>
      <c r="AU99" s="6"/>
      <c r="AV99" s="6"/>
      <c r="AW99" s="6"/>
      <c r="AX99" s="6"/>
      <c r="AY99" s="6"/>
      <c r="AZ99" s="6"/>
      <c r="BA99" s="6"/>
      <c r="BB99" s="6"/>
      <c r="BC99" s="6"/>
      <c r="BD99" s="6"/>
      <c r="BE99" s="6"/>
      <c r="BF99" s="6"/>
      <c r="BG99" s="6"/>
      <c r="BH99" s="6"/>
      <c r="BI99" s="6"/>
      <c r="BJ99" s="6"/>
      <c r="BK99" s="6"/>
      <c r="BL99" s="6"/>
      <c r="BM99" s="6"/>
      <c r="BN99" s="6"/>
      <c r="BO99" s="6"/>
      <c r="BP99" s="6"/>
      <c r="BQ99" s="6"/>
      <c r="BR99" s="6"/>
      <c r="BS99" s="6"/>
      <c r="BT99" s="6"/>
      <c r="BU99" s="6"/>
      <c r="BV99" s="6"/>
      <c r="BW99" s="6"/>
      <c r="BX99" s="6"/>
      <c r="BY99" s="6"/>
      <c r="BZ99" s="6"/>
      <c r="CA99" s="6"/>
      <c r="CB99" s="6"/>
      <c r="CC99" s="6"/>
      <c r="CD99" s="6"/>
      <c r="CE99" s="6"/>
      <c r="CF99" s="6"/>
      <c r="CG99" s="6"/>
      <c r="CH99" s="6"/>
      <c r="CI99" s="6"/>
      <c r="CJ99" s="6"/>
      <c r="CK99" s="6"/>
      <c r="CL99" s="6"/>
      <c r="CM99" s="6"/>
      <c r="CN99" s="6"/>
      <c r="CO99" s="6"/>
      <c r="CP99" s="6"/>
      <c r="CQ99" s="6"/>
      <c r="CR99" s="6"/>
      <c r="CS99" s="6"/>
      <c r="CT99" s="6"/>
      <c r="CU99" s="6"/>
      <c r="CV99" s="6"/>
      <c r="CW99" s="6"/>
      <c r="CX99" s="6"/>
      <c r="CY99" s="6"/>
      <c r="CZ99" s="6"/>
      <c r="DA99" s="6"/>
      <c r="DB99" s="6"/>
      <c r="DC99" s="6"/>
      <c r="DD99" s="6"/>
      <c r="DE99" s="6"/>
      <c r="DF99" s="6"/>
      <c r="DG99" s="6"/>
      <c r="DH99" s="6"/>
      <c r="DI99" s="6"/>
      <c r="DJ99" s="6"/>
      <c r="DK99" s="6"/>
      <c r="DL99" s="6"/>
      <c r="DM99" s="6"/>
      <c r="DN99" s="6"/>
      <c r="DO99" s="6"/>
      <c r="DP99" s="6"/>
      <c r="DQ99" s="6"/>
      <c r="DR99" s="6"/>
      <c r="DS99" s="6"/>
      <c r="DT99" s="6"/>
      <c r="DU99" s="6"/>
    </row>
    <row r="100" spans="1:125" s="2" customFormat="1">
      <c r="A100" t="s">
        <v>71</v>
      </c>
      <c r="B100" t="s">
        <v>60</v>
      </c>
      <c r="C100" t="s">
        <v>579</v>
      </c>
      <c r="D100" s="1">
        <v>40000</v>
      </c>
      <c r="E100" s="1">
        <v>1148</v>
      </c>
      <c r="F100" s="1">
        <v>442.65</v>
      </c>
      <c r="G100" s="1">
        <v>1216</v>
      </c>
      <c r="H100" s="1">
        <v>25</v>
      </c>
      <c r="I100" s="1">
        <f t="shared" si="30"/>
        <v>2831.65</v>
      </c>
      <c r="J100" s="1">
        <f t="shared" si="31"/>
        <v>37168.35</v>
      </c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  <c r="AA100" s="6"/>
      <c r="AB100" s="6"/>
      <c r="AC100" s="6"/>
      <c r="AD100" s="6"/>
      <c r="AE100" s="6"/>
      <c r="AF100" s="6"/>
      <c r="AG100" s="6"/>
      <c r="AH100" s="6"/>
      <c r="AI100" s="6"/>
      <c r="AJ100" s="6"/>
      <c r="AK100" s="6"/>
      <c r="AL100" s="6"/>
      <c r="AM100" s="6"/>
      <c r="AN100" s="6"/>
      <c r="AO100" s="6"/>
      <c r="AP100" s="6"/>
      <c r="AQ100" s="6"/>
      <c r="AR100" s="6"/>
      <c r="AS100" s="6"/>
      <c r="AT100" s="6"/>
      <c r="AU100" s="6"/>
      <c r="AV100" s="6"/>
      <c r="AW100" s="6"/>
      <c r="AX100" s="6"/>
      <c r="AY100" s="6"/>
      <c r="AZ100" s="6"/>
      <c r="BA100" s="6"/>
      <c r="BB100" s="6"/>
      <c r="BC100" s="6"/>
      <c r="BD100" s="6"/>
      <c r="BE100" s="6"/>
      <c r="BF100" s="6"/>
      <c r="BG100" s="6"/>
      <c r="BH100" s="6"/>
      <c r="BI100" s="6"/>
      <c r="BJ100" s="6"/>
      <c r="BK100" s="6"/>
      <c r="BL100" s="6"/>
      <c r="BM100" s="6"/>
      <c r="BN100" s="6"/>
      <c r="BO100" s="6"/>
      <c r="BP100" s="6"/>
      <c r="BQ100" s="6"/>
      <c r="BR100" s="6"/>
      <c r="BS100" s="6"/>
      <c r="BT100" s="6"/>
      <c r="BU100" s="6"/>
      <c r="BV100" s="6"/>
      <c r="BW100" s="6"/>
      <c r="BX100" s="6"/>
      <c r="BY100" s="6"/>
      <c r="BZ100" s="6"/>
      <c r="CA100" s="6"/>
      <c r="CB100" s="6"/>
      <c r="CC100" s="6"/>
      <c r="CD100" s="6"/>
      <c r="CE100" s="6"/>
      <c r="CF100" s="6"/>
      <c r="CG100" s="6"/>
      <c r="CH100" s="6"/>
      <c r="CI100" s="6"/>
      <c r="CJ100" s="6"/>
      <c r="CK100" s="6"/>
      <c r="CL100" s="6"/>
      <c r="CM100" s="6"/>
      <c r="CN100" s="6"/>
      <c r="CO100" s="6"/>
      <c r="CP100" s="6"/>
      <c r="CQ100" s="6"/>
      <c r="CR100" s="6"/>
      <c r="CS100" s="6"/>
      <c r="CT100" s="6"/>
      <c r="CU100" s="6"/>
      <c r="CV100" s="6"/>
      <c r="CW100" s="6"/>
      <c r="CX100" s="6"/>
      <c r="CY100" s="6"/>
      <c r="CZ100" s="6"/>
      <c r="DA100" s="6"/>
      <c r="DB100" s="6"/>
      <c r="DC100" s="6"/>
      <c r="DD100" s="6"/>
      <c r="DE100" s="6"/>
      <c r="DF100" s="6"/>
      <c r="DG100" s="6"/>
      <c r="DH100" s="6"/>
      <c r="DI100" s="6"/>
      <c r="DJ100" s="6"/>
      <c r="DK100" s="6"/>
      <c r="DL100" s="6"/>
      <c r="DM100" s="6"/>
      <c r="DN100" s="6"/>
      <c r="DO100" s="6"/>
      <c r="DP100" s="6"/>
      <c r="DQ100" s="6"/>
      <c r="DR100" s="6"/>
      <c r="DS100" s="6"/>
      <c r="DT100" s="6"/>
      <c r="DU100" s="6"/>
    </row>
    <row r="101" spans="1:125">
      <c r="A101" t="s">
        <v>529</v>
      </c>
      <c r="B101" t="s">
        <v>62</v>
      </c>
      <c r="C101" t="s">
        <v>579</v>
      </c>
      <c r="D101" s="1">
        <v>31000</v>
      </c>
      <c r="E101" s="1">
        <v>889.7</v>
      </c>
      <c r="F101" s="1">
        <v>0</v>
      </c>
      <c r="G101" s="1">
        <v>942.4</v>
      </c>
      <c r="H101" s="1">
        <v>25</v>
      </c>
      <c r="I101" s="1">
        <f>E101+F101+G101+H101</f>
        <v>1857.1</v>
      </c>
      <c r="J101" s="1">
        <f>D101-I101</f>
        <v>29142.9</v>
      </c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  <c r="BE101"/>
      <c r="BF101"/>
      <c r="BG101"/>
      <c r="BH101"/>
      <c r="BI101"/>
      <c r="BJ101"/>
      <c r="BK101"/>
      <c r="BL101"/>
      <c r="BM101"/>
      <c r="BN101"/>
      <c r="BO101"/>
      <c r="BP101"/>
      <c r="BQ101"/>
      <c r="BR101"/>
      <c r="BS101"/>
      <c r="BT101"/>
      <c r="BU101"/>
      <c r="BV101"/>
      <c r="BW101"/>
      <c r="BX101"/>
      <c r="BY101"/>
      <c r="BZ101"/>
      <c r="CA101"/>
      <c r="CB101"/>
      <c r="CC101"/>
      <c r="CD101"/>
      <c r="CE101"/>
      <c r="CF101"/>
      <c r="CG101"/>
      <c r="CH101"/>
      <c r="CI101"/>
      <c r="CJ101"/>
      <c r="CK101"/>
      <c r="CL101"/>
      <c r="CM101"/>
      <c r="CN101"/>
      <c r="CO101"/>
      <c r="CP101"/>
      <c r="CQ101"/>
      <c r="CR101"/>
      <c r="CS101"/>
      <c r="CT101"/>
      <c r="CU101"/>
      <c r="CV101"/>
      <c r="CW101"/>
      <c r="CX101"/>
      <c r="CY101"/>
      <c r="CZ101"/>
      <c r="DA101"/>
      <c r="DB101"/>
      <c r="DC101"/>
      <c r="DD101"/>
      <c r="DE101"/>
      <c r="DF101"/>
      <c r="DG101"/>
      <c r="DH101"/>
      <c r="DI101"/>
      <c r="DJ101"/>
      <c r="DK101"/>
      <c r="DL101"/>
      <c r="DM101"/>
      <c r="DN101"/>
      <c r="DO101"/>
      <c r="DP101"/>
      <c r="DQ101"/>
      <c r="DR101"/>
      <c r="DS101"/>
      <c r="DT101"/>
      <c r="DU101"/>
    </row>
    <row r="102" spans="1:125">
      <c r="A102" s="3" t="s">
        <v>18</v>
      </c>
      <c r="B102" s="3">
        <v>7</v>
      </c>
      <c r="C102" s="3"/>
      <c r="D102" s="4">
        <f t="shared" ref="D102:J102" si="32">SUM(D95:D101)</f>
        <v>244000</v>
      </c>
      <c r="E102" s="4">
        <f t="shared" si="32"/>
        <v>7002.8</v>
      </c>
      <c r="F102" s="4">
        <f t="shared" si="32"/>
        <v>2871.17</v>
      </c>
      <c r="G102" s="4">
        <f t="shared" si="32"/>
        <v>7417.5999999999995</v>
      </c>
      <c r="H102" s="4">
        <f t="shared" si="32"/>
        <v>2346.86</v>
      </c>
      <c r="I102" s="4">
        <f t="shared" si="32"/>
        <v>19638.43</v>
      </c>
      <c r="J102" s="4">
        <f t="shared" si="32"/>
        <v>224361.57</v>
      </c>
    </row>
    <row r="103" spans="1:125" s="2" customFormat="1">
      <c r="A103"/>
      <c r="B103"/>
      <c r="C103"/>
      <c r="D103" s="1"/>
      <c r="E103" s="1"/>
      <c r="F103" s="1"/>
      <c r="G103" s="1"/>
      <c r="H103" s="1"/>
      <c r="I103" s="1"/>
      <c r="J103" s="1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  <c r="AA103" s="6"/>
      <c r="AB103" s="6"/>
      <c r="AC103" s="6"/>
      <c r="AD103" s="6"/>
      <c r="AE103" s="6"/>
      <c r="AF103" s="6"/>
      <c r="AG103" s="6"/>
      <c r="AH103" s="6"/>
      <c r="AI103" s="6"/>
      <c r="AJ103" s="6"/>
      <c r="AK103" s="6"/>
      <c r="AL103" s="6"/>
      <c r="AM103" s="6"/>
      <c r="AN103" s="6"/>
      <c r="AO103" s="6"/>
      <c r="AP103" s="6"/>
      <c r="AQ103" s="6"/>
      <c r="AR103" s="6"/>
      <c r="AS103" s="6"/>
      <c r="AT103" s="6"/>
      <c r="AU103" s="6"/>
      <c r="AV103" s="6"/>
      <c r="AW103" s="6"/>
      <c r="AX103" s="6"/>
      <c r="AY103" s="6"/>
      <c r="AZ103" s="6"/>
      <c r="BA103" s="6"/>
      <c r="BB103" s="6"/>
      <c r="BC103" s="6"/>
      <c r="BD103" s="6"/>
      <c r="BE103" s="6"/>
      <c r="BF103" s="6"/>
      <c r="BG103" s="6"/>
      <c r="BH103" s="6"/>
      <c r="BI103" s="6"/>
      <c r="BJ103" s="6"/>
      <c r="BK103" s="6"/>
      <c r="BL103" s="6"/>
      <c r="BM103" s="6"/>
      <c r="BN103" s="6"/>
      <c r="BO103" s="6"/>
      <c r="BP103" s="6"/>
      <c r="BQ103" s="6"/>
      <c r="BR103" s="6"/>
      <c r="BS103" s="6"/>
      <c r="BT103" s="6"/>
      <c r="BU103" s="6"/>
      <c r="BV103" s="6"/>
      <c r="BW103" s="6"/>
      <c r="BX103" s="6"/>
      <c r="BY103" s="6"/>
      <c r="BZ103" s="6"/>
      <c r="CA103" s="6"/>
      <c r="CB103" s="6"/>
      <c r="CC103" s="6"/>
      <c r="CD103" s="6"/>
      <c r="CE103" s="6"/>
      <c r="CF103" s="6"/>
      <c r="CG103" s="6"/>
      <c r="CH103" s="6"/>
      <c r="CI103" s="6"/>
      <c r="CJ103" s="6"/>
      <c r="CK103" s="6"/>
      <c r="CL103" s="6"/>
      <c r="CM103" s="6"/>
      <c r="CN103" s="6"/>
      <c r="CO103" s="6"/>
      <c r="CP103" s="6"/>
      <c r="CQ103" s="6"/>
      <c r="CR103" s="6"/>
      <c r="CS103" s="6"/>
      <c r="CT103" s="6"/>
      <c r="CU103" s="6"/>
      <c r="CV103" s="6"/>
      <c r="CW103" s="6"/>
      <c r="CX103" s="6"/>
      <c r="CY103" s="6"/>
      <c r="CZ103" s="6"/>
      <c r="DA103" s="6"/>
      <c r="DB103" s="6"/>
      <c r="DC103" s="6"/>
      <c r="DD103" s="6"/>
      <c r="DE103" s="6"/>
      <c r="DF103" s="6"/>
      <c r="DG103" s="6"/>
      <c r="DH103" s="6"/>
      <c r="DI103" s="6"/>
      <c r="DJ103" s="6"/>
      <c r="DK103" s="6"/>
      <c r="DL103" s="6"/>
      <c r="DM103" s="6"/>
      <c r="DN103" s="6"/>
      <c r="DO103" s="6"/>
      <c r="DP103" s="6"/>
      <c r="DQ103" s="6"/>
      <c r="DR103" s="6"/>
      <c r="DS103" s="6"/>
      <c r="DT103" s="6"/>
      <c r="DU103" s="6"/>
    </row>
    <row r="104" spans="1:125" s="2" customFormat="1">
      <c r="A104" s="26" t="s">
        <v>74</v>
      </c>
      <c r="B104" s="26"/>
      <c r="C104" s="26"/>
      <c r="D104" s="26"/>
      <c r="E104" s="26"/>
      <c r="F104" s="26"/>
      <c r="G104" s="26"/>
      <c r="H104" s="26"/>
      <c r="I104" s="26"/>
      <c r="J104" s="2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  <c r="Z104" s="6"/>
      <c r="AA104" s="6"/>
      <c r="AB104" s="6"/>
      <c r="AC104" s="6"/>
      <c r="AD104" s="6"/>
      <c r="AE104" s="6"/>
      <c r="AF104" s="6"/>
      <c r="AG104" s="6"/>
      <c r="AH104" s="6"/>
      <c r="AI104" s="6"/>
      <c r="AJ104" s="6"/>
      <c r="AK104" s="6"/>
      <c r="AL104" s="6"/>
      <c r="AM104" s="6"/>
      <c r="AN104" s="6"/>
      <c r="AO104" s="6"/>
      <c r="AP104" s="6"/>
      <c r="AQ104" s="6"/>
      <c r="AR104" s="6"/>
      <c r="AS104" s="6"/>
      <c r="AT104" s="6"/>
      <c r="AU104" s="6"/>
      <c r="AV104" s="6"/>
      <c r="AW104" s="6"/>
      <c r="AX104" s="6"/>
      <c r="AY104" s="6"/>
      <c r="AZ104" s="6"/>
      <c r="BA104" s="6"/>
      <c r="BB104" s="6"/>
      <c r="BC104" s="6"/>
      <c r="BD104" s="6"/>
      <c r="BE104" s="6"/>
      <c r="BF104" s="6"/>
      <c r="BG104" s="6"/>
      <c r="BH104" s="6"/>
      <c r="BI104" s="6"/>
      <c r="BJ104" s="6"/>
      <c r="BK104" s="6"/>
      <c r="BL104" s="6"/>
      <c r="BM104" s="6"/>
      <c r="BN104" s="6"/>
      <c r="BO104" s="6"/>
      <c r="BP104" s="6"/>
      <c r="BQ104" s="6"/>
      <c r="BR104" s="6"/>
      <c r="BS104" s="6"/>
      <c r="BT104" s="6"/>
      <c r="BU104" s="6"/>
      <c r="BV104" s="6"/>
      <c r="BW104" s="6"/>
      <c r="BX104" s="6"/>
      <c r="BY104" s="6"/>
      <c r="BZ104" s="6"/>
      <c r="CA104" s="6"/>
      <c r="CB104" s="6"/>
      <c r="CC104" s="6"/>
      <c r="CD104" s="6"/>
      <c r="CE104" s="6"/>
      <c r="CF104" s="6"/>
      <c r="CG104" s="6"/>
      <c r="CH104" s="6"/>
      <c r="CI104" s="6"/>
      <c r="CJ104" s="6"/>
      <c r="CK104" s="6"/>
      <c r="CL104" s="6"/>
      <c r="CM104" s="6"/>
      <c r="CN104" s="6"/>
      <c r="CO104" s="6"/>
      <c r="CP104" s="6"/>
      <c r="CQ104" s="6"/>
      <c r="CR104" s="6"/>
      <c r="CS104" s="6"/>
      <c r="CT104" s="6"/>
      <c r="CU104" s="6"/>
      <c r="CV104" s="6"/>
      <c r="CW104" s="6"/>
      <c r="CX104" s="6"/>
      <c r="CY104" s="6"/>
      <c r="CZ104" s="6"/>
      <c r="DA104" s="6"/>
      <c r="DB104" s="6"/>
      <c r="DC104" s="6"/>
      <c r="DD104" s="6"/>
      <c r="DE104" s="6"/>
      <c r="DF104" s="6"/>
      <c r="DG104" s="6"/>
      <c r="DH104" s="6"/>
      <c r="DI104" s="6"/>
      <c r="DJ104" s="6"/>
      <c r="DK104" s="6"/>
      <c r="DL104" s="6"/>
      <c r="DM104" s="6"/>
      <c r="DN104" s="6"/>
      <c r="DO104" s="6"/>
      <c r="DP104" s="6"/>
      <c r="DQ104" s="6"/>
      <c r="DR104" s="6"/>
      <c r="DS104" s="6"/>
      <c r="DT104" s="6"/>
      <c r="DU104" s="6"/>
    </row>
    <row r="105" spans="1:125">
      <c r="A105" t="s">
        <v>530</v>
      </c>
      <c r="B105" t="s">
        <v>78</v>
      </c>
      <c r="C105" t="s">
        <v>579</v>
      </c>
      <c r="D105" s="1">
        <v>70000</v>
      </c>
      <c r="E105" s="1">
        <v>2009</v>
      </c>
      <c r="F105" s="1">
        <v>5368.48</v>
      </c>
      <c r="G105" s="1">
        <v>2128</v>
      </c>
      <c r="H105" s="1">
        <v>25</v>
      </c>
      <c r="I105" s="1">
        <f>E105+F105+G105+H105</f>
        <v>9530.48</v>
      </c>
      <c r="J105" s="1">
        <f>D105-I105</f>
        <v>60469.520000000004</v>
      </c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  <c r="BE105"/>
      <c r="BF105"/>
      <c r="BG105"/>
      <c r="BH105"/>
      <c r="BI105"/>
      <c r="BJ105"/>
      <c r="BK105"/>
      <c r="BL105"/>
      <c r="BM105"/>
      <c r="BN105"/>
      <c r="BO105"/>
      <c r="BP105"/>
      <c r="BQ105"/>
      <c r="BR105"/>
      <c r="BS105"/>
      <c r="BT105"/>
      <c r="BU105"/>
      <c r="BV105"/>
      <c r="BW105"/>
      <c r="BX105"/>
      <c r="BY105"/>
      <c r="BZ105"/>
      <c r="CA105"/>
      <c r="CB105"/>
      <c r="CC105"/>
      <c r="CD105"/>
      <c r="CE105"/>
      <c r="CF105"/>
      <c r="CG105"/>
      <c r="CH105"/>
      <c r="CI105"/>
      <c r="CJ105"/>
      <c r="CK105"/>
      <c r="CL105"/>
      <c r="CM105"/>
      <c r="CN105"/>
      <c r="CO105"/>
      <c r="CP105"/>
      <c r="CQ105"/>
      <c r="CR105"/>
      <c r="CS105"/>
      <c r="CT105"/>
      <c r="CU105"/>
      <c r="CV105"/>
      <c r="CW105"/>
      <c r="CX105"/>
      <c r="CY105"/>
      <c r="CZ105"/>
      <c r="DA105"/>
      <c r="DB105"/>
      <c r="DC105"/>
      <c r="DD105"/>
      <c r="DE105"/>
      <c r="DF105"/>
      <c r="DG105"/>
      <c r="DH105"/>
      <c r="DI105"/>
      <c r="DJ105"/>
      <c r="DK105"/>
      <c r="DL105"/>
      <c r="DM105"/>
      <c r="DN105"/>
      <c r="DO105"/>
      <c r="DP105"/>
      <c r="DQ105"/>
      <c r="DR105"/>
      <c r="DS105"/>
      <c r="DT105"/>
      <c r="DU105"/>
    </row>
    <row r="106" spans="1:125" s="2" customFormat="1">
      <c r="A106" t="s">
        <v>81</v>
      </c>
      <c r="B106" t="s">
        <v>78</v>
      </c>
      <c r="C106" t="s">
        <v>576</v>
      </c>
      <c r="D106" s="1">
        <v>50000</v>
      </c>
      <c r="E106" s="1">
        <v>1435</v>
      </c>
      <c r="F106" s="1">
        <v>1854</v>
      </c>
      <c r="G106" s="1">
        <v>1520</v>
      </c>
      <c r="H106" s="1">
        <v>25</v>
      </c>
      <c r="I106" s="1">
        <f t="shared" ref="I106:I107" si="33">E106+F106+G106+H106</f>
        <v>4834</v>
      </c>
      <c r="J106" s="1">
        <f t="shared" ref="J106:J107" si="34">D106-I106</f>
        <v>45166</v>
      </c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  <c r="AA106" s="6"/>
      <c r="AB106" s="6"/>
      <c r="AC106" s="6"/>
      <c r="AD106" s="6"/>
      <c r="AE106" s="6"/>
      <c r="AF106" s="6"/>
      <c r="AG106" s="6"/>
      <c r="AH106" s="6"/>
      <c r="AI106" s="6"/>
      <c r="AJ106" s="6"/>
      <c r="AK106" s="6"/>
      <c r="AL106" s="6"/>
      <c r="AM106" s="6"/>
      <c r="AN106" s="6"/>
      <c r="AO106" s="6"/>
      <c r="AP106" s="6"/>
      <c r="AQ106" s="6"/>
      <c r="AR106" s="6"/>
      <c r="AS106" s="6"/>
      <c r="AT106" s="6"/>
      <c r="AU106" s="6"/>
      <c r="AV106" s="6"/>
      <c r="AW106" s="6"/>
      <c r="AX106" s="6"/>
      <c r="AY106" s="6"/>
      <c r="AZ106" s="6"/>
      <c r="BA106" s="6"/>
      <c r="BB106" s="6"/>
      <c r="BC106" s="6"/>
      <c r="BD106" s="6"/>
      <c r="BE106" s="6"/>
      <c r="BF106" s="6"/>
      <c r="BG106" s="6"/>
      <c r="BH106" s="6"/>
      <c r="BI106" s="6"/>
      <c r="BJ106" s="6"/>
      <c r="BK106" s="6"/>
      <c r="BL106" s="6"/>
      <c r="BM106" s="6"/>
      <c r="BN106" s="6"/>
      <c r="BO106" s="6"/>
      <c r="BP106" s="6"/>
      <c r="BQ106" s="6"/>
      <c r="BR106" s="6"/>
      <c r="BS106" s="6"/>
      <c r="BT106" s="6"/>
      <c r="BU106" s="6"/>
      <c r="BV106" s="6"/>
      <c r="BW106" s="6"/>
      <c r="BX106" s="6"/>
      <c r="BY106" s="6"/>
      <c r="BZ106" s="6"/>
      <c r="CA106" s="6"/>
      <c r="CB106" s="6"/>
      <c r="CC106" s="6"/>
      <c r="CD106" s="6"/>
      <c r="CE106" s="6"/>
      <c r="CF106" s="6"/>
      <c r="CG106" s="6"/>
      <c r="CH106" s="6"/>
      <c r="CI106" s="6"/>
      <c r="CJ106" s="6"/>
      <c r="CK106" s="6"/>
      <c r="CL106" s="6"/>
      <c r="CM106" s="6"/>
      <c r="CN106" s="6"/>
      <c r="CO106" s="6"/>
      <c r="CP106" s="6"/>
      <c r="CQ106" s="6"/>
      <c r="CR106" s="6"/>
      <c r="CS106" s="6"/>
      <c r="CT106" s="6"/>
      <c r="CU106" s="6"/>
      <c r="CV106" s="6"/>
      <c r="CW106" s="6"/>
      <c r="CX106" s="6"/>
      <c r="CY106" s="6"/>
      <c r="CZ106" s="6"/>
      <c r="DA106" s="6"/>
      <c r="DB106" s="6"/>
      <c r="DC106" s="6"/>
      <c r="DD106" s="6"/>
      <c r="DE106" s="6"/>
      <c r="DF106" s="6"/>
      <c r="DG106" s="6"/>
      <c r="DH106" s="6"/>
      <c r="DI106" s="6"/>
      <c r="DJ106" s="6"/>
      <c r="DK106" s="6"/>
      <c r="DL106" s="6"/>
      <c r="DM106" s="6"/>
      <c r="DN106" s="6"/>
      <c r="DO106" s="6"/>
      <c r="DP106" s="6"/>
      <c r="DQ106" s="6"/>
      <c r="DR106" s="6"/>
      <c r="DS106" s="6"/>
      <c r="DT106" s="6"/>
      <c r="DU106" s="6"/>
    </row>
    <row r="107" spans="1:125" s="2" customFormat="1">
      <c r="A107" t="s">
        <v>82</v>
      </c>
      <c r="B107" t="s">
        <v>76</v>
      </c>
      <c r="C107" t="s">
        <v>576</v>
      </c>
      <c r="D107" s="1">
        <v>101000</v>
      </c>
      <c r="E107" s="1">
        <v>2898.7</v>
      </c>
      <c r="F107" s="1">
        <v>11822.63</v>
      </c>
      <c r="G107" s="1">
        <v>3070.4</v>
      </c>
      <c r="H107" s="1">
        <v>2096.86</v>
      </c>
      <c r="I107" s="1">
        <f t="shared" si="33"/>
        <v>19888.59</v>
      </c>
      <c r="J107" s="1">
        <f t="shared" si="34"/>
        <v>81111.41</v>
      </c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  <c r="AA107" s="6"/>
      <c r="AB107" s="6"/>
      <c r="AC107" s="6"/>
      <c r="AD107" s="6"/>
      <c r="AE107" s="6"/>
      <c r="AF107" s="6"/>
      <c r="AG107" s="6"/>
      <c r="AH107" s="6"/>
      <c r="AI107" s="6"/>
      <c r="AJ107" s="6"/>
      <c r="AK107" s="6"/>
      <c r="AL107" s="6"/>
      <c r="AM107" s="6"/>
      <c r="AN107" s="6"/>
      <c r="AO107" s="6"/>
      <c r="AP107" s="6"/>
      <c r="AQ107" s="6"/>
      <c r="AR107" s="6"/>
      <c r="AS107" s="6"/>
      <c r="AT107" s="6"/>
      <c r="AU107" s="6"/>
      <c r="AV107" s="6"/>
      <c r="AW107" s="6"/>
      <c r="AX107" s="6"/>
      <c r="AY107" s="6"/>
      <c r="AZ107" s="6"/>
      <c r="BA107" s="6"/>
      <c r="BB107" s="6"/>
      <c r="BC107" s="6"/>
      <c r="BD107" s="6"/>
      <c r="BE107" s="6"/>
      <c r="BF107" s="6"/>
      <c r="BG107" s="6"/>
      <c r="BH107" s="6"/>
      <c r="BI107" s="6"/>
      <c r="BJ107" s="6"/>
      <c r="BK107" s="6"/>
      <c r="BL107" s="6"/>
      <c r="BM107" s="6"/>
      <c r="BN107" s="6"/>
      <c r="BO107" s="6"/>
      <c r="BP107" s="6"/>
      <c r="BQ107" s="6"/>
      <c r="BR107" s="6"/>
      <c r="BS107" s="6"/>
      <c r="BT107" s="6"/>
      <c r="BU107" s="6"/>
      <c r="BV107" s="6"/>
      <c r="BW107" s="6"/>
      <c r="BX107" s="6"/>
      <c r="BY107" s="6"/>
      <c r="BZ107" s="6"/>
      <c r="CA107" s="6"/>
      <c r="CB107" s="6"/>
      <c r="CC107" s="6"/>
      <c r="CD107" s="6"/>
      <c r="CE107" s="6"/>
      <c r="CF107" s="6"/>
      <c r="CG107" s="6"/>
      <c r="CH107" s="6"/>
      <c r="CI107" s="6"/>
      <c r="CJ107" s="6"/>
      <c r="CK107" s="6"/>
      <c r="CL107" s="6"/>
      <c r="CM107" s="6"/>
      <c r="CN107" s="6"/>
      <c r="CO107" s="6"/>
      <c r="CP107" s="6"/>
      <c r="CQ107" s="6"/>
      <c r="CR107" s="6"/>
      <c r="CS107" s="6"/>
      <c r="CT107" s="6"/>
      <c r="CU107" s="6"/>
      <c r="CV107" s="6"/>
      <c r="CW107" s="6"/>
      <c r="CX107" s="6"/>
      <c r="CY107" s="6"/>
      <c r="CZ107" s="6"/>
      <c r="DA107" s="6"/>
      <c r="DB107" s="6"/>
      <c r="DC107" s="6"/>
      <c r="DD107" s="6"/>
      <c r="DE107" s="6"/>
      <c r="DF107" s="6"/>
      <c r="DG107" s="6"/>
      <c r="DH107" s="6"/>
      <c r="DI107" s="6"/>
      <c r="DJ107" s="6"/>
      <c r="DK107" s="6"/>
      <c r="DL107" s="6"/>
      <c r="DM107" s="6"/>
      <c r="DN107" s="6"/>
      <c r="DO107" s="6"/>
      <c r="DP107" s="6"/>
      <c r="DQ107" s="6"/>
      <c r="DR107" s="6"/>
      <c r="DS107" s="6"/>
      <c r="DT107" s="6"/>
      <c r="DU107" s="6"/>
    </row>
    <row r="108" spans="1:125" s="2" customFormat="1">
      <c r="A108" s="3" t="s">
        <v>18</v>
      </c>
      <c r="B108" s="3">
        <v>3</v>
      </c>
      <c r="C108" s="3"/>
      <c r="D108" s="4">
        <f t="shared" ref="D108:J108" si="35">SUM(D105:D107)</f>
        <v>221000</v>
      </c>
      <c r="E108" s="4">
        <f t="shared" si="35"/>
        <v>6342.7</v>
      </c>
      <c r="F108" s="4">
        <f t="shared" si="35"/>
        <v>19045.11</v>
      </c>
      <c r="G108" s="4">
        <f t="shared" si="35"/>
        <v>6718.4</v>
      </c>
      <c r="H108" s="4">
        <f t="shared" si="35"/>
        <v>2146.86</v>
      </c>
      <c r="I108" s="4">
        <f t="shared" si="35"/>
        <v>34253.07</v>
      </c>
      <c r="J108" s="4">
        <f t="shared" si="35"/>
        <v>186746.93</v>
      </c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  <c r="AA108" s="6"/>
      <c r="AB108" s="6"/>
      <c r="AC108" s="6"/>
      <c r="AD108" s="6"/>
      <c r="AE108" s="6"/>
      <c r="AF108" s="6"/>
      <c r="AG108" s="6"/>
      <c r="AH108" s="6"/>
      <c r="AI108" s="6"/>
      <c r="AJ108" s="6"/>
      <c r="AK108" s="6"/>
      <c r="AL108" s="6"/>
      <c r="AM108" s="6"/>
      <c r="AN108" s="6"/>
      <c r="AO108" s="6"/>
      <c r="AP108" s="6"/>
      <c r="AQ108" s="6"/>
      <c r="AR108" s="6"/>
      <c r="AS108" s="6"/>
      <c r="AT108" s="6"/>
      <c r="AU108" s="6"/>
      <c r="AV108" s="6"/>
      <c r="AW108" s="6"/>
      <c r="AX108" s="6"/>
      <c r="AY108" s="6"/>
      <c r="AZ108" s="6"/>
      <c r="BA108" s="6"/>
      <c r="BB108" s="6"/>
      <c r="BC108" s="6"/>
      <c r="BD108" s="6"/>
      <c r="BE108" s="6"/>
      <c r="BF108" s="6"/>
      <c r="BG108" s="6"/>
      <c r="BH108" s="6"/>
      <c r="BI108" s="6"/>
      <c r="BJ108" s="6"/>
      <c r="BK108" s="6"/>
      <c r="BL108" s="6"/>
      <c r="BM108" s="6"/>
      <c r="BN108" s="6"/>
      <c r="BO108" s="6"/>
      <c r="BP108" s="6"/>
      <c r="BQ108" s="6"/>
      <c r="BR108" s="6"/>
      <c r="BS108" s="6"/>
      <c r="BT108" s="6"/>
      <c r="BU108" s="6"/>
      <c r="BV108" s="6"/>
      <c r="BW108" s="6"/>
      <c r="BX108" s="6"/>
      <c r="BY108" s="6"/>
      <c r="BZ108" s="6"/>
      <c r="CA108" s="6"/>
      <c r="CB108" s="6"/>
      <c r="CC108" s="6"/>
      <c r="CD108" s="6"/>
      <c r="CE108" s="6"/>
      <c r="CF108" s="6"/>
      <c r="CG108" s="6"/>
      <c r="CH108" s="6"/>
      <c r="CI108" s="6"/>
      <c r="CJ108" s="6"/>
      <c r="CK108" s="6"/>
      <c r="CL108" s="6"/>
      <c r="CM108" s="6"/>
      <c r="CN108" s="6"/>
      <c r="CO108" s="6"/>
      <c r="CP108" s="6"/>
      <c r="CQ108" s="6"/>
      <c r="CR108" s="6"/>
      <c r="CS108" s="6"/>
      <c r="CT108" s="6"/>
      <c r="CU108" s="6"/>
      <c r="CV108" s="6"/>
      <c r="CW108" s="6"/>
      <c r="CX108" s="6"/>
      <c r="CY108" s="6"/>
      <c r="CZ108" s="6"/>
      <c r="DA108" s="6"/>
      <c r="DB108" s="6"/>
      <c r="DC108" s="6"/>
      <c r="DD108" s="6"/>
      <c r="DE108" s="6"/>
      <c r="DF108" s="6"/>
      <c r="DG108" s="6"/>
      <c r="DH108" s="6"/>
      <c r="DI108" s="6"/>
      <c r="DJ108" s="6"/>
      <c r="DK108" s="6"/>
      <c r="DL108" s="6"/>
      <c r="DM108" s="6"/>
      <c r="DN108" s="6"/>
      <c r="DO108" s="6"/>
      <c r="DP108" s="6"/>
      <c r="DQ108" s="6"/>
      <c r="DR108" s="6"/>
      <c r="DS108" s="6"/>
      <c r="DT108" s="6"/>
      <c r="DU108" s="6"/>
    </row>
    <row r="109" spans="1:125" s="2" customFormat="1">
      <c r="A109"/>
      <c r="B109"/>
      <c r="C109"/>
      <c r="D109" s="1"/>
      <c r="E109" s="1"/>
      <c r="F109" s="1"/>
      <c r="G109" s="1"/>
      <c r="H109" s="1"/>
      <c r="I109" s="1"/>
      <c r="J109" s="1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6"/>
      <c r="AG109" s="6"/>
      <c r="AH109" s="6"/>
      <c r="AI109" s="6"/>
      <c r="AJ109" s="6"/>
      <c r="AK109" s="6"/>
      <c r="AL109" s="6"/>
      <c r="AM109" s="6"/>
      <c r="AN109" s="6"/>
      <c r="AO109" s="6"/>
      <c r="AP109" s="6"/>
      <c r="AQ109" s="6"/>
      <c r="AR109" s="6"/>
      <c r="AS109" s="6"/>
      <c r="AT109" s="6"/>
      <c r="AU109" s="6"/>
      <c r="AV109" s="6"/>
      <c r="AW109" s="6"/>
      <c r="AX109" s="6"/>
      <c r="AY109" s="6"/>
      <c r="AZ109" s="6"/>
      <c r="BA109" s="6"/>
      <c r="BB109" s="6"/>
      <c r="BC109" s="6"/>
      <c r="BD109" s="6"/>
      <c r="BE109" s="6"/>
      <c r="BF109" s="6"/>
      <c r="BG109" s="6"/>
      <c r="BH109" s="6"/>
      <c r="BI109" s="6"/>
      <c r="BJ109" s="6"/>
      <c r="BK109" s="6"/>
      <c r="BL109" s="6"/>
      <c r="BM109" s="6"/>
      <c r="BN109" s="6"/>
      <c r="BO109" s="6"/>
      <c r="BP109" s="6"/>
      <c r="BQ109" s="6"/>
      <c r="BR109" s="6"/>
      <c r="BS109" s="6"/>
      <c r="BT109" s="6"/>
      <c r="BU109" s="6"/>
      <c r="BV109" s="6"/>
      <c r="BW109" s="6"/>
      <c r="BX109" s="6"/>
      <c r="BY109" s="6"/>
      <c r="BZ109" s="6"/>
      <c r="CA109" s="6"/>
      <c r="CB109" s="6"/>
      <c r="CC109" s="6"/>
      <c r="CD109" s="6"/>
      <c r="CE109" s="6"/>
      <c r="CF109" s="6"/>
      <c r="CG109" s="6"/>
      <c r="CH109" s="6"/>
      <c r="CI109" s="6"/>
      <c r="CJ109" s="6"/>
      <c r="CK109" s="6"/>
      <c r="CL109" s="6"/>
      <c r="CM109" s="6"/>
      <c r="CN109" s="6"/>
      <c r="CO109" s="6"/>
      <c r="CP109" s="6"/>
      <c r="CQ109" s="6"/>
      <c r="CR109" s="6"/>
      <c r="CS109" s="6"/>
      <c r="CT109" s="6"/>
      <c r="CU109" s="6"/>
      <c r="CV109" s="6"/>
      <c r="CW109" s="6"/>
      <c r="CX109" s="6"/>
      <c r="CY109" s="6"/>
      <c r="CZ109" s="6"/>
      <c r="DA109" s="6"/>
      <c r="DB109" s="6"/>
      <c r="DC109" s="6"/>
      <c r="DD109" s="6"/>
      <c r="DE109" s="6"/>
      <c r="DF109" s="6"/>
      <c r="DG109" s="6"/>
      <c r="DH109" s="6"/>
      <c r="DI109" s="6"/>
      <c r="DJ109" s="6"/>
      <c r="DK109" s="6"/>
      <c r="DL109" s="6"/>
      <c r="DM109" s="6"/>
      <c r="DN109" s="6"/>
      <c r="DO109" s="6"/>
      <c r="DP109" s="6"/>
      <c r="DQ109" s="6"/>
      <c r="DR109" s="6"/>
      <c r="DS109" s="6"/>
      <c r="DT109" s="6"/>
      <c r="DU109" s="6"/>
    </row>
    <row r="110" spans="1:125" s="2" customFormat="1">
      <c r="A110" s="26" t="s">
        <v>84</v>
      </c>
      <c r="B110" s="26"/>
      <c r="C110" s="26"/>
      <c r="D110" s="26"/>
      <c r="E110" s="26"/>
      <c r="F110" s="26"/>
      <c r="G110" s="26"/>
      <c r="H110" s="26"/>
      <c r="I110" s="26"/>
      <c r="J110" s="2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  <c r="AA110" s="6"/>
      <c r="AB110" s="6"/>
      <c r="AC110" s="6"/>
      <c r="AD110" s="6"/>
      <c r="AE110" s="6"/>
      <c r="AF110" s="6"/>
      <c r="AG110" s="6"/>
      <c r="AH110" s="6"/>
      <c r="AI110" s="6"/>
      <c r="AJ110" s="6"/>
      <c r="AK110" s="6"/>
      <c r="AL110" s="6"/>
      <c r="AM110" s="6"/>
      <c r="AN110" s="6"/>
      <c r="AO110" s="6"/>
      <c r="AP110" s="6"/>
      <c r="AQ110" s="6"/>
      <c r="AR110" s="6"/>
      <c r="AS110" s="6"/>
      <c r="AT110" s="6"/>
      <c r="AU110" s="6"/>
      <c r="AV110" s="6"/>
      <c r="AW110" s="6"/>
      <c r="AX110" s="6"/>
      <c r="AY110" s="6"/>
      <c r="AZ110" s="6"/>
      <c r="BA110" s="6"/>
      <c r="BB110" s="6"/>
      <c r="BC110" s="6"/>
      <c r="BD110" s="6"/>
      <c r="BE110" s="6"/>
      <c r="BF110" s="6"/>
      <c r="BG110" s="6"/>
      <c r="BH110" s="6"/>
      <c r="BI110" s="6"/>
      <c r="BJ110" s="6"/>
      <c r="BK110" s="6"/>
      <c r="BL110" s="6"/>
      <c r="BM110" s="6"/>
      <c r="BN110" s="6"/>
      <c r="BO110" s="6"/>
      <c r="BP110" s="6"/>
      <c r="BQ110" s="6"/>
      <c r="BR110" s="6"/>
      <c r="BS110" s="6"/>
      <c r="BT110" s="6"/>
      <c r="BU110" s="6"/>
      <c r="BV110" s="6"/>
      <c r="BW110" s="6"/>
      <c r="BX110" s="6"/>
      <c r="BY110" s="6"/>
      <c r="BZ110" s="6"/>
      <c r="CA110" s="6"/>
      <c r="CB110" s="6"/>
      <c r="CC110" s="6"/>
      <c r="CD110" s="6"/>
      <c r="CE110" s="6"/>
      <c r="CF110" s="6"/>
      <c r="CG110" s="6"/>
      <c r="CH110" s="6"/>
      <c r="CI110" s="6"/>
      <c r="CJ110" s="6"/>
      <c r="CK110" s="6"/>
      <c r="CL110" s="6"/>
      <c r="CM110" s="6"/>
      <c r="CN110" s="6"/>
      <c r="CO110" s="6"/>
      <c r="CP110" s="6"/>
      <c r="CQ110" s="6"/>
      <c r="CR110" s="6"/>
      <c r="CS110" s="6"/>
      <c r="CT110" s="6"/>
      <c r="CU110" s="6"/>
      <c r="CV110" s="6"/>
      <c r="CW110" s="6"/>
      <c r="CX110" s="6"/>
      <c r="CY110" s="6"/>
      <c r="CZ110" s="6"/>
      <c r="DA110" s="6"/>
      <c r="DB110" s="6"/>
      <c r="DC110" s="6"/>
      <c r="DD110" s="6"/>
      <c r="DE110" s="6"/>
      <c r="DF110" s="6"/>
      <c r="DG110" s="6"/>
      <c r="DH110" s="6"/>
      <c r="DI110" s="6"/>
      <c r="DJ110" s="6"/>
      <c r="DK110" s="6"/>
      <c r="DL110" s="6"/>
      <c r="DM110" s="6"/>
      <c r="DN110" s="6"/>
      <c r="DO110" s="6"/>
      <c r="DP110" s="6"/>
      <c r="DQ110" s="6"/>
      <c r="DR110" s="6"/>
      <c r="DS110" s="6"/>
      <c r="DT110" s="6"/>
      <c r="DU110" s="6"/>
    </row>
    <row r="111" spans="1:125">
      <c r="A111" t="s">
        <v>586</v>
      </c>
      <c r="B111" t="s">
        <v>21</v>
      </c>
      <c r="C111" t="s">
        <v>579</v>
      </c>
      <c r="D111" s="1">
        <v>7500</v>
      </c>
      <c r="E111" s="1">
        <v>215.25</v>
      </c>
      <c r="F111" s="1">
        <v>0</v>
      </c>
      <c r="G111" s="1">
        <v>228</v>
      </c>
      <c r="H111" s="1">
        <v>25</v>
      </c>
      <c r="I111" s="1">
        <f>+E111+F111+G111+H111</f>
        <v>468.25</v>
      </c>
      <c r="J111" s="1">
        <f>D111-I111</f>
        <v>7031.75</v>
      </c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  <c r="Y111"/>
      <c r="Z111"/>
      <c r="AA111"/>
      <c r="AB111"/>
      <c r="AC111"/>
      <c r="AD111"/>
      <c r="AE111"/>
      <c r="AF111"/>
      <c r="AG111"/>
      <c r="AH111"/>
      <c r="AI111"/>
      <c r="AJ111"/>
      <c r="AK111"/>
      <c r="AL111"/>
      <c r="AM111"/>
      <c r="AN111"/>
      <c r="AO111"/>
      <c r="AP111"/>
      <c r="AQ111"/>
      <c r="AR111"/>
      <c r="AS111"/>
      <c r="AT111"/>
      <c r="AU111"/>
      <c r="AV111"/>
      <c r="AW111"/>
      <c r="AX111"/>
      <c r="AY111"/>
      <c r="AZ111"/>
      <c r="BA111"/>
      <c r="BB111"/>
      <c r="BC111"/>
      <c r="BD111"/>
      <c r="BE111"/>
      <c r="BF111"/>
      <c r="BG111"/>
      <c r="BH111"/>
      <c r="BI111"/>
      <c r="BJ111"/>
      <c r="BK111"/>
      <c r="BL111"/>
      <c r="BM111"/>
      <c r="BN111"/>
      <c r="BO111"/>
      <c r="BP111"/>
      <c r="BQ111"/>
      <c r="BR111"/>
      <c r="BS111"/>
      <c r="BT111"/>
      <c r="BU111"/>
      <c r="BV111"/>
      <c r="BW111"/>
      <c r="BX111"/>
      <c r="BY111"/>
      <c r="BZ111"/>
      <c r="CA111"/>
      <c r="CB111"/>
      <c r="CC111"/>
      <c r="CD111"/>
      <c r="CE111"/>
      <c r="CF111"/>
      <c r="CG111"/>
      <c r="CH111"/>
      <c r="CI111"/>
      <c r="CJ111"/>
      <c r="CK111"/>
      <c r="CL111"/>
      <c r="CM111"/>
      <c r="CN111"/>
      <c r="CO111"/>
      <c r="CP111"/>
      <c r="CQ111"/>
      <c r="CR111"/>
      <c r="CS111"/>
      <c r="CT111"/>
      <c r="CU111"/>
      <c r="CV111"/>
      <c r="CW111"/>
      <c r="CX111"/>
      <c r="CY111"/>
      <c r="CZ111"/>
      <c r="DA111"/>
      <c r="DB111"/>
      <c r="DC111"/>
      <c r="DD111"/>
      <c r="DE111"/>
      <c r="DF111"/>
      <c r="DG111"/>
      <c r="DH111"/>
      <c r="DI111"/>
      <c r="DJ111"/>
      <c r="DK111"/>
      <c r="DL111"/>
      <c r="DM111"/>
      <c r="DN111"/>
      <c r="DO111"/>
      <c r="DP111"/>
      <c r="DQ111"/>
      <c r="DR111"/>
      <c r="DS111"/>
      <c r="DT111"/>
      <c r="DU111"/>
    </row>
    <row r="112" spans="1:125">
      <c r="A112" t="s">
        <v>235</v>
      </c>
      <c r="B112" t="s">
        <v>34</v>
      </c>
      <c r="C112" t="s">
        <v>576</v>
      </c>
      <c r="D112" s="1">
        <v>25000</v>
      </c>
      <c r="E112" s="1">
        <v>717.5</v>
      </c>
      <c r="F112" s="1">
        <v>0</v>
      </c>
      <c r="G112" s="1">
        <v>760</v>
      </c>
      <c r="H112" s="1">
        <v>665</v>
      </c>
      <c r="I112" s="1">
        <f>E112+F112+G112+H112</f>
        <v>2142.5</v>
      </c>
      <c r="J112" s="1">
        <f>D112-I112</f>
        <v>22857.5</v>
      </c>
    </row>
    <row r="113" spans="1:125" s="2" customFormat="1">
      <c r="A113" t="s">
        <v>85</v>
      </c>
      <c r="B113" t="s">
        <v>478</v>
      </c>
      <c r="C113" t="s">
        <v>576</v>
      </c>
      <c r="D113" s="1">
        <v>70000</v>
      </c>
      <c r="E113" s="1">
        <v>2009</v>
      </c>
      <c r="F113" s="1">
        <v>5368.48</v>
      </c>
      <c r="G113" s="1">
        <v>2128</v>
      </c>
      <c r="H113" s="1">
        <v>75</v>
      </c>
      <c r="I113" s="1">
        <f t="shared" ref="I113:I117" si="36">E113+F113+G113+H113</f>
        <v>9580.48</v>
      </c>
      <c r="J113" s="1">
        <f t="shared" ref="J113:J117" si="37">D113-I113</f>
        <v>60419.520000000004</v>
      </c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  <c r="AA113" s="6"/>
      <c r="AB113" s="6"/>
      <c r="AC113" s="6"/>
      <c r="AD113" s="6"/>
      <c r="AE113" s="6"/>
      <c r="AF113" s="6"/>
      <c r="AG113" s="6"/>
      <c r="AH113" s="6"/>
      <c r="AI113" s="6"/>
      <c r="AJ113" s="6"/>
      <c r="AK113" s="6"/>
      <c r="AL113" s="6"/>
      <c r="AM113" s="6"/>
      <c r="AN113" s="6"/>
      <c r="AO113" s="6"/>
      <c r="AP113" s="6"/>
      <c r="AQ113" s="6"/>
      <c r="AR113" s="6"/>
      <c r="AS113" s="6"/>
      <c r="AT113" s="6"/>
      <c r="AU113" s="6"/>
      <c r="AV113" s="6"/>
      <c r="AW113" s="6"/>
      <c r="AX113" s="6"/>
      <c r="AY113" s="6"/>
      <c r="AZ113" s="6"/>
      <c r="BA113" s="6"/>
      <c r="BB113" s="6"/>
      <c r="BC113" s="6"/>
      <c r="BD113" s="6"/>
      <c r="BE113" s="6"/>
      <c r="BF113" s="6"/>
      <c r="BG113" s="6"/>
      <c r="BH113" s="6"/>
      <c r="BI113" s="6"/>
      <c r="BJ113" s="6"/>
      <c r="BK113" s="6"/>
      <c r="BL113" s="6"/>
      <c r="BM113" s="6"/>
      <c r="BN113" s="6"/>
      <c r="BO113" s="6"/>
      <c r="BP113" s="6"/>
      <c r="BQ113" s="6"/>
      <c r="BR113" s="6"/>
      <c r="BS113" s="6"/>
      <c r="BT113" s="6"/>
      <c r="BU113" s="6"/>
      <c r="BV113" s="6"/>
      <c r="BW113" s="6"/>
      <c r="BX113" s="6"/>
      <c r="BY113" s="6"/>
      <c r="BZ113" s="6"/>
      <c r="CA113" s="6"/>
      <c r="CB113" s="6"/>
      <c r="CC113" s="6"/>
      <c r="CD113" s="6"/>
      <c r="CE113" s="6"/>
      <c r="CF113" s="6"/>
      <c r="CG113" s="6"/>
      <c r="CH113" s="6"/>
      <c r="CI113" s="6"/>
      <c r="CJ113" s="6"/>
      <c r="CK113" s="6"/>
      <c r="CL113" s="6"/>
      <c r="CM113" s="6"/>
      <c r="CN113" s="6"/>
      <c r="CO113" s="6"/>
      <c r="CP113" s="6"/>
      <c r="CQ113" s="6"/>
      <c r="CR113" s="6"/>
      <c r="CS113" s="6"/>
      <c r="CT113" s="6"/>
      <c r="CU113" s="6"/>
      <c r="CV113" s="6"/>
      <c r="CW113" s="6"/>
      <c r="CX113" s="6"/>
      <c r="CY113" s="6"/>
      <c r="CZ113" s="6"/>
      <c r="DA113" s="6"/>
      <c r="DB113" s="6"/>
      <c r="DC113" s="6"/>
      <c r="DD113" s="6"/>
      <c r="DE113" s="6"/>
      <c r="DF113" s="6"/>
      <c r="DG113" s="6"/>
      <c r="DH113" s="6"/>
      <c r="DI113" s="6"/>
      <c r="DJ113" s="6"/>
      <c r="DK113" s="6"/>
      <c r="DL113" s="6"/>
      <c r="DM113" s="6"/>
      <c r="DN113" s="6"/>
      <c r="DO113" s="6"/>
      <c r="DP113" s="6"/>
      <c r="DQ113" s="6"/>
      <c r="DR113" s="6"/>
      <c r="DS113" s="6"/>
      <c r="DT113" s="6"/>
      <c r="DU113" s="6"/>
    </row>
    <row r="114" spans="1:125" s="2" customFormat="1">
      <c r="A114" t="s">
        <v>86</v>
      </c>
      <c r="B114" t="s">
        <v>21</v>
      </c>
      <c r="C114" t="s">
        <v>576</v>
      </c>
      <c r="D114" s="1">
        <v>45000</v>
      </c>
      <c r="E114" s="1">
        <v>1291.5</v>
      </c>
      <c r="F114" s="1">
        <v>992.94</v>
      </c>
      <c r="G114" s="1">
        <v>1368</v>
      </c>
      <c r="H114" s="1">
        <v>1200.93</v>
      </c>
      <c r="I114" s="1">
        <v>4853.37</v>
      </c>
      <c r="J114" s="1">
        <f t="shared" si="37"/>
        <v>40146.629999999997</v>
      </c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  <c r="AA114" s="6"/>
      <c r="AB114" s="6"/>
      <c r="AC114" s="6"/>
      <c r="AD114" s="6"/>
      <c r="AE114" s="6"/>
      <c r="AF114" s="6"/>
      <c r="AG114" s="6"/>
      <c r="AH114" s="6"/>
      <c r="AI114" s="6"/>
      <c r="AJ114" s="6"/>
      <c r="AK114" s="6"/>
      <c r="AL114" s="6"/>
      <c r="AM114" s="6"/>
      <c r="AN114" s="6"/>
      <c r="AO114" s="6"/>
      <c r="AP114" s="6"/>
      <c r="AQ114" s="6"/>
      <c r="AR114" s="6"/>
      <c r="AS114" s="6"/>
      <c r="AT114" s="6"/>
      <c r="AU114" s="6"/>
      <c r="AV114" s="6"/>
      <c r="AW114" s="6"/>
      <c r="AX114" s="6"/>
      <c r="AY114" s="6"/>
      <c r="AZ114" s="6"/>
      <c r="BA114" s="6"/>
      <c r="BB114" s="6"/>
      <c r="BC114" s="6"/>
      <c r="BD114" s="6"/>
      <c r="BE114" s="6"/>
      <c r="BF114" s="6"/>
      <c r="BG114" s="6"/>
      <c r="BH114" s="6"/>
      <c r="BI114" s="6"/>
      <c r="BJ114" s="6"/>
      <c r="BK114" s="6"/>
      <c r="BL114" s="6"/>
      <c r="BM114" s="6"/>
      <c r="BN114" s="6"/>
      <c r="BO114" s="6"/>
      <c r="BP114" s="6"/>
      <c r="BQ114" s="6"/>
      <c r="BR114" s="6"/>
      <c r="BS114" s="6"/>
      <c r="BT114" s="6"/>
      <c r="BU114" s="6"/>
      <c r="BV114" s="6"/>
      <c r="BW114" s="6"/>
      <c r="BX114" s="6"/>
      <c r="BY114" s="6"/>
      <c r="BZ114" s="6"/>
      <c r="CA114" s="6"/>
      <c r="CB114" s="6"/>
      <c r="CC114" s="6"/>
      <c r="CD114" s="6"/>
      <c r="CE114" s="6"/>
      <c r="CF114" s="6"/>
      <c r="CG114" s="6"/>
      <c r="CH114" s="6"/>
      <c r="CI114" s="6"/>
      <c r="CJ114" s="6"/>
      <c r="CK114" s="6"/>
      <c r="CL114" s="6"/>
      <c r="CM114" s="6"/>
      <c r="CN114" s="6"/>
      <c r="CO114" s="6"/>
      <c r="CP114" s="6"/>
      <c r="CQ114" s="6"/>
      <c r="CR114" s="6"/>
      <c r="CS114" s="6"/>
      <c r="CT114" s="6"/>
      <c r="CU114" s="6"/>
      <c r="CV114" s="6"/>
      <c r="CW114" s="6"/>
      <c r="CX114" s="6"/>
      <c r="CY114" s="6"/>
      <c r="CZ114" s="6"/>
      <c r="DA114" s="6"/>
      <c r="DB114" s="6"/>
      <c r="DC114" s="6"/>
      <c r="DD114" s="6"/>
      <c r="DE114" s="6"/>
      <c r="DF114" s="6"/>
      <c r="DG114" s="6"/>
      <c r="DH114" s="6"/>
      <c r="DI114" s="6"/>
      <c r="DJ114" s="6"/>
      <c r="DK114" s="6"/>
      <c r="DL114" s="6"/>
      <c r="DM114" s="6"/>
      <c r="DN114" s="6"/>
      <c r="DO114" s="6"/>
      <c r="DP114" s="6"/>
      <c r="DQ114" s="6"/>
      <c r="DR114" s="6"/>
      <c r="DS114" s="6"/>
      <c r="DT114" s="6"/>
      <c r="DU114" s="6"/>
    </row>
    <row r="115" spans="1:125" s="2" customFormat="1">
      <c r="A115" t="s">
        <v>87</v>
      </c>
      <c r="B115" t="s">
        <v>34</v>
      </c>
      <c r="C115" t="s">
        <v>576</v>
      </c>
      <c r="D115" s="1">
        <v>30000</v>
      </c>
      <c r="E115" s="1">
        <v>861</v>
      </c>
      <c r="F115" s="1">
        <v>0</v>
      </c>
      <c r="G115" s="1">
        <v>912</v>
      </c>
      <c r="H115" s="1">
        <v>25</v>
      </c>
      <c r="I115" s="1">
        <f t="shared" si="36"/>
        <v>1798</v>
      </c>
      <c r="J115" s="1">
        <f t="shared" si="37"/>
        <v>28202</v>
      </c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  <c r="AA115" s="6"/>
      <c r="AB115" s="6"/>
      <c r="AC115" s="6"/>
      <c r="AD115" s="6"/>
      <c r="AE115" s="6"/>
      <c r="AF115" s="6"/>
      <c r="AG115" s="6"/>
      <c r="AH115" s="6"/>
      <c r="AI115" s="6"/>
      <c r="AJ115" s="6"/>
      <c r="AK115" s="6"/>
      <c r="AL115" s="6"/>
      <c r="AM115" s="6"/>
      <c r="AN115" s="6"/>
      <c r="AO115" s="6"/>
      <c r="AP115" s="6"/>
      <c r="AQ115" s="6"/>
      <c r="AR115" s="6"/>
      <c r="AS115" s="6"/>
      <c r="AT115" s="6"/>
      <c r="AU115" s="6"/>
      <c r="AV115" s="6"/>
      <c r="AW115" s="6"/>
      <c r="AX115" s="6"/>
      <c r="AY115" s="6"/>
      <c r="AZ115" s="6"/>
      <c r="BA115" s="6"/>
      <c r="BB115" s="6"/>
      <c r="BC115" s="6"/>
      <c r="BD115" s="6"/>
      <c r="BE115" s="6"/>
      <c r="BF115" s="6"/>
      <c r="BG115" s="6"/>
      <c r="BH115" s="6"/>
      <c r="BI115" s="6"/>
      <c r="BJ115" s="6"/>
      <c r="BK115" s="6"/>
      <c r="BL115" s="6"/>
      <c r="BM115" s="6"/>
      <c r="BN115" s="6"/>
      <c r="BO115" s="6"/>
      <c r="BP115" s="6"/>
      <c r="BQ115" s="6"/>
      <c r="BR115" s="6"/>
      <c r="BS115" s="6"/>
      <c r="BT115" s="6"/>
      <c r="BU115" s="6"/>
      <c r="BV115" s="6"/>
      <c r="BW115" s="6"/>
      <c r="BX115" s="6"/>
      <c r="BY115" s="6"/>
      <c r="BZ115" s="6"/>
      <c r="CA115" s="6"/>
      <c r="CB115" s="6"/>
      <c r="CC115" s="6"/>
      <c r="CD115" s="6"/>
      <c r="CE115" s="6"/>
      <c r="CF115" s="6"/>
      <c r="CG115" s="6"/>
      <c r="CH115" s="6"/>
      <c r="CI115" s="6"/>
      <c r="CJ115" s="6"/>
      <c r="CK115" s="6"/>
      <c r="CL115" s="6"/>
      <c r="CM115" s="6"/>
      <c r="CN115" s="6"/>
      <c r="CO115" s="6"/>
      <c r="CP115" s="6"/>
      <c r="CQ115" s="6"/>
      <c r="CR115" s="6"/>
      <c r="CS115" s="6"/>
      <c r="CT115" s="6"/>
      <c r="CU115" s="6"/>
      <c r="CV115" s="6"/>
      <c r="CW115" s="6"/>
      <c r="CX115" s="6"/>
      <c r="CY115" s="6"/>
      <c r="CZ115" s="6"/>
      <c r="DA115" s="6"/>
      <c r="DB115" s="6"/>
      <c r="DC115" s="6"/>
      <c r="DD115" s="6"/>
      <c r="DE115" s="6"/>
      <c r="DF115" s="6"/>
      <c r="DG115" s="6"/>
      <c r="DH115" s="6"/>
      <c r="DI115" s="6"/>
      <c r="DJ115" s="6"/>
      <c r="DK115" s="6"/>
      <c r="DL115" s="6"/>
      <c r="DM115" s="6"/>
      <c r="DN115" s="6"/>
      <c r="DO115" s="6"/>
      <c r="DP115" s="6"/>
      <c r="DQ115" s="6"/>
      <c r="DR115" s="6"/>
      <c r="DS115" s="6"/>
      <c r="DT115" s="6"/>
      <c r="DU115" s="6"/>
    </row>
    <row r="116" spans="1:125" s="2" customFormat="1">
      <c r="A116" t="s">
        <v>88</v>
      </c>
      <c r="B116" t="s">
        <v>34</v>
      </c>
      <c r="C116" t="s">
        <v>576</v>
      </c>
      <c r="D116" s="1">
        <v>25000</v>
      </c>
      <c r="E116" s="1">
        <v>717.5</v>
      </c>
      <c r="F116" s="1">
        <v>0</v>
      </c>
      <c r="G116" s="1">
        <v>760</v>
      </c>
      <c r="H116" s="1">
        <v>205</v>
      </c>
      <c r="I116" s="1">
        <f t="shared" si="36"/>
        <v>1682.5</v>
      </c>
      <c r="J116" s="1">
        <f t="shared" si="37"/>
        <v>23317.5</v>
      </c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  <c r="BH116" s="6"/>
      <c r="BI116" s="6"/>
      <c r="BJ116" s="6"/>
      <c r="BK116" s="6"/>
      <c r="BL116" s="6"/>
      <c r="BM116" s="6"/>
      <c r="BN116" s="6"/>
      <c r="BO116" s="6"/>
      <c r="BP116" s="6"/>
      <c r="BQ116" s="6"/>
      <c r="BR116" s="6"/>
      <c r="BS116" s="6"/>
      <c r="BT116" s="6"/>
      <c r="BU116" s="6"/>
      <c r="BV116" s="6"/>
      <c r="BW116" s="6"/>
      <c r="BX116" s="6"/>
      <c r="BY116" s="6"/>
      <c r="BZ116" s="6"/>
      <c r="CA116" s="6"/>
      <c r="CB116" s="6"/>
      <c r="CC116" s="6"/>
      <c r="CD116" s="6"/>
      <c r="CE116" s="6"/>
      <c r="CF116" s="6"/>
      <c r="CG116" s="6"/>
      <c r="CH116" s="6"/>
      <c r="CI116" s="6"/>
      <c r="CJ116" s="6"/>
      <c r="CK116" s="6"/>
      <c r="CL116" s="6"/>
      <c r="CM116" s="6"/>
      <c r="CN116" s="6"/>
      <c r="CO116" s="6"/>
      <c r="CP116" s="6"/>
      <c r="CQ116" s="6"/>
      <c r="CR116" s="6"/>
      <c r="CS116" s="6"/>
      <c r="CT116" s="6"/>
      <c r="CU116" s="6"/>
      <c r="CV116" s="6"/>
      <c r="CW116" s="6"/>
      <c r="CX116" s="6"/>
      <c r="CY116" s="6"/>
      <c r="CZ116" s="6"/>
      <c r="DA116" s="6"/>
      <c r="DB116" s="6"/>
      <c r="DC116" s="6"/>
      <c r="DD116" s="6"/>
      <c r="DE116" s="6"/>
      <c r="DF116" s="6"/>
      <c r="DG116" s="6"/>
      <c r="DH116" s="6"/>
      <c r="DI116" s="6"/>
      <c r="DJ116" s="6"/>
      <c r="DK116" s="6"/>
      <c r="DL116" s="6"/>
      <c r="DM116" s="6"/>
      <c r="DN116" s="6"/>
      <c r="DO116" s="6"/>
      <c r="DP116" s="6"/>
      <c r="DQ116" s="6"/>
      <c r="DR116" s="6"/>
      <c r="DS116" s="6"/>
      <c r="DT116" s="6"/>
      <c r="DU116" s="6"/>
    </row>
    <row r="117" spans="1:125" s="2" customFormat="1">
      <c r="A117" t="s">
        <v>89</v>
      </c>
      <c r="B117" t="s">
        <v>34</v>
      </c>
      <c r="C117" t="s">
        <v>576</v>
      </c>
      <c r="D117" s="1">
        <v>25500</v>
      </c>
      <c r="E117" s="1">
        <v>731.85</v>
      </c>
      <c r="F117" s="1">
        <v>0</v>
      </c>
      <c r="G117" s="1">
        <v>775.2</v>
      </c>
      <c r="H117" s="1">
        <v>125</v>
      </c>
      <c r="I117" s="1">
        <f t="shared" si="36"/>
        <v>1632.0500000000002</v>
      </c>
      <c r="J117" s="1">
        <f t="shared" si="37"/>
        <v>23867.95</v>
      </c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  <c r="AA117" s="6"/>
      <c r="AB117" s="6"/>
      <c r="AC117" s="6"/>
      <c r="AD117" s="6"/>
      <c r="AE117" s="6"/>
      <c r="AF117" s="6"/>
      <c r="AG117" s="6"/>
      <c r="AH117" s="6"/>
      <c r="AI117" s="6"/>
      <c r="AJ117" s="6"/>
      <c r="AK117" s="6"/>
      <c r="AL117" s="6"/>
      <c r="AM117" s="6"/>
      <c r="AN117" s="6"/>
      <c r="AO117" s="6"/>
      <c r="AP117" s="6"/>
      <c r="AQ117" s="6"/>
      <c r="AR117" s="6"/>
      <c r="AS117" s="6"/>
      <c r="AT117" s="6"/>
      <c r="AU117" s="6"/>
      <c r="AV117" s="6"/>
      <c r="AW117" s="6"/>
      <c r="AX117" s="6"/>
      <c r="AY117" s="6"/>
      <c r="AZ117" s="6"/>
      <c r="BA117" s="6"/>
      <c r="BB117" s="6"/>
      <c r="BC117" s="6"/>
      <c r="BD117" s="6"/>
      <c r="BE117" s="6"/>
      <c r="BF117" s="6"/>
      <c r="BG117" s="6"/>
      <c r="BH117" s="6"/>
      <c r="BI117" s="6"/>
      <c r="BJ117" s="6"/>
      <c r="BK117" s="6"/>
      <c r="BL117" s="6"/>
      <c r="BM117" s="6"/>
      <c r="BN117" s="6"/>
      <c r="BO117" s="6"/>
      <c r="BP117" s="6"/>
      <c r="BQ117" s="6"/>
      <c r="BR117" s="6"/>
      <c r="BS117" s="6"/>
      <c r="BT117" s="6"/>
      <c r="BU117" s="6"/>
      <c r="BV117" s="6"/>
      <c r="BW117" s="6"/>
      <c r="BX117" s="6"/>
      <c r="BY117" s="6"/>
      <c r="BZ117" s="6"/>
      <c r="CA117" s="6"/>
      <c r="CB117" s="6"/>
      <c r="CC117" s="6"/>
      <c r="CD117" s="6"/>
      <c r="CE117" s="6"/>
      <c r="CF117" s="6"/>
      <c r="CG117" s="6"/>
      <c r="CH117" s="6"/>
      <c r="CI117" s="6"/>
      <c r="CJ117" s="6"/>
      <c r="CK117" s="6"/>
      <c r="CL117" s="6"/>
      <c r="CM117" s="6"/>
      <c r="CN117" s="6"/>
      <c r="CO117" s="6"/>
      <c r="CP117" s="6"/>
      <c r="CQ117" s="6"/>
      <c r="CR117" s="6"/>
      <c r="CS117" s="6"/>
      <c r="CT117" s="6"/>
      <c r="CU117" s="6"/>
      <c r="CV117" s="6"/>
      <c r="CW117" s="6"/>
      <c r="CX117" s="6"/>
      <c r="CY117" s="6"/>
      <c r="CZ117" s="6"/>
      <c r="DA117" s="6"/>
      <c r="DB117" s="6"/>
      <c r="DC117" s="6"/>
      <c r="DD117" s="6"/>
      <c r="DE117" s="6"/>
      <c r="DF117" s="6"/>
      <c r="DG117" s="6"/>
      <c r="DH117" s="6"/>
      <c r="DI117" s="6"/>
      <c r="DJ117" s="6"/>
      <c r="DK117" s="6"/>
      <c r="DL117" s="6"/>
      <c r="DM117" s="6"/>
      <c r="DN117" s="6"/>
      <c r="DO117" s="6"/>
      <c r="DP117" s="6"/>
      <c r="DQ117" s="6"/>
      <c r="DR117" s="6"/>
      <c r="DS117" s="6"/>
      <c r="DT117" s="6"/>
      <c r="DU117" s="6"/>
    </row>
    <row r="118" spans="1:125" s="2" customFormat="1">
      <c r="A118" t="s">
        <v>90</v>
      </c>
      <c r="B118" t="s">
        <v>34</v>
      </c>
      <c r="C118" t="s">
        <v>576</v>
      </c>
      <c r="D118" s="1">
        <v>22500</v>
      </c>
      <c r="E118" s="1">
        <v>645.75</v>
      </c>
      <c r="F118" s="1">
        <v>0</v>
      </c>
      <c r="G118" s="1">
        <v>684</v>
      </c>
      <c r="H118" s="1">
        <v>125</v>
      </c>
      <c r="I118" s="1">
        <f>E118+F118+G118+H118</f>
        <v>1454.75</v>
      </c>
      <c r="J118" s="1">
        <f>D118-I118</f>
        <v>21045.25</v>
      </c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  <c r="AA118" s="6"/>
      <c r="AB118" s="6"/>
      <c r="AC118" s="6"/>
      <c r="AD118" s="6"/>
      <c r="AE118" s="6"/>
      <c r="AF118" s="6"/>
      <c r="AG118" s="6"/>
      <c r="AH118" s="6"/>
      <c r="AI118" s="6"/>
      <c r="AJ118" s="6"/>
      <c r="AK118" s="6"/>
      <c r="AL118" s="6"/>
      <c r="AM118" s="6"/>
      <c r="AN118" s="6"/>
      <c r="AO118" s="6"/>
      <c r="AP118" s="6"/>
      <c r="AQ118" s="6"/>
      <c r="AR118" s="6"/>
      <c r="AS118" s="6"/>
      <c r="AT118" s="6"/>
      <c r="AU118" s="6"/>
      <c r="AV118" s="6"/>
      <c r="AW118" s="6"/>
      <c r="AX118" s="6"/>
      <c r="AY118" s="6"/>
      <c r="AZ118" s="6"/>
      <c r="BA118" s="6"/>
      <c r="BB118" s="6"/>
      <c r="BC118" s="6"/>
      <c r="BD118" s="6"/>
      <c r="BE118" s="6"/>
      <c r="BF118" s="6"/>
      <c r="BG118" s="6"/>
      <c r="BH118" s="6"/>
      <c r="BI118" s="6"/>
      <c r="BJ118" s="6"/>
      <c r="BK118" s="6"/>
      <c r="BL118" s="6"/>
      <c r="BM118" s="6"/>
      <c r="BN118" s="6"/>
      <c r="BO118" s="6"/>
      <c r="BP118" s="6"/>
      <c r="BQ118" s="6"/>
      <c r="BR118" s="6"/>
      <c r="BS118" s="6"/>
      <c r="BT118" s="6"/>
      <c r="BU118" s="6"/>
      <c r="BV118" s="6"/>
      <c r="BW118" s="6"/>
      <c r="BX118" s="6"/>
      <c r="BY118" s="6"/>
      <c r="BZ118" s="6"/>
      <c r="CA118" s="6"/>
      <c r="CB118" s="6"/>
      <c r="CC118" s="6"/>
      <c r="CD118" s="6"/>
      <c r="CE118" s="6"/>
      <c r="CF118" s="6"/>
      <c r="CG118" s="6"/>
      <c r="CH118" s="6"/>
      <c r="CI118" s="6"/>
      <c r="CJ118" s="6"/>
      <c r="CK118" s="6"/>
      <c r="CL118" s="6"/>
      <c r="CM118" s="6"/>
      <c r="CN118" s="6"/>
      <c r="CO118" s="6"/>
      <c r="CP118" s="6"/>
      <c r="CQ118" s="6"/>
      <c r="CR118" s="6"/>
      <c r="CS118" s="6"/>
      <c r="CT118" s="6"/>
      <c r="CU118" s="6"/>
      <c r="CV118" s="6"/>
      <c r="CW118" s="6"/>
      <c r="CX118" s="6"/>
      <c r="CY118" s="6"/>
      <c r="CZ118" s="6"/>
      <c r="DA118" s="6"/>
      <c r="DB118" s="6"/>
      <c r="DC118" s="6"/>
      <c r="DD118" s="6"/>
      <c r="DE118" s="6"/>
      <c r="DF118" s="6"/>
      <c r="DG118" s="6"/>
      <c r="DH118" s="6"/>
      <c r="DI118" s="6"/>
      <c r="DJ118" s="6"/>
      <c r="DK118" s="6"/>
      <c r="DL118" s="6"/>
      <c r="DM118" s="6"/>
      <c r="DN118" s="6"/>
      <c r="DO118" s="6"/>
      <c r="DP118" s="6"/>
      <c r="DQ118" s="6"/>
      <c r="DR118" s="6"/>
      <c r="DS118" s="6"/>
      <c r="DT118" s="6"/>
      <c r="DU118" s="6"/>
    </row>
    <row r="119" spans="1:125" s="2" customFormat="1">
      <c r="A119" t="s">
        <v>631</v>
      </c>
      <c r="B119" t="s">
        <v>23</v>
      </c>
      <c r="C119" s="2" t="s">
        <v>579</v>
      </c>
      <c r="D119" s="1">
        <v>106500</v>
      </c>
      <c r="E119" s="1">
        <v>3056.55</v>
      </c>
      <c r="F119" s="1">
        <v>13634.33</v>
      </c>
      <c r="G119" s="1">
        <v>3237.6</v>
      </c>
      <c r="H119" s="1">
        <v>25</v>
      </c>
      <c r="I119" s="1">
        <f>+E119+F119+G119+H119</f>
        <v>19953.48</v>
      </c>
      <c r="J119" s="1">
        <f>D119-I119</f>
        <v>86546.52</v>
      </c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  <c r="AA119" s="6"/>
      <c r="AB119" s="6"/>
      <c r="AC119" s="6"/>
      <c r="AD119" s="6"/>
      <c r="AE119" s="6"/>
      <c r="AF119" s="6"/>
      <c r="AG119" s="6"/>
      <c r="AH119" s="6"/>
      <c r="AI119" s="6"/>
      <c r="AJ119" s="6"/>
      <c r="AK119" s="6"/>
      <c r="AL119" s="6"/>
      <c r="AM119" s="6"/>
      <c r="AN119" s="6"/>
      <c r="AO119" s="6"/>
      <c r="AP119" s="6"/>
      <c r="AQ119" s="6"/>
      <c r="AR119" s="6"/>
      <c r="AS119" s="6"/>
      <c r="AT119" s="6"/>
      <c r="AU119" s="6"/>
      <c r="AV119" s="6"/>
      <c r="AW119" s="6"/>
      <c r="AX119" s="6"/>
      <c r="AY119" s="6"/>
      <c r="AZ119" s="6"/>
      <c r="BA119" s="6"/>
      <c r="BB119" s="6"/>
      <c r="BC119" s="6"/>
      <c r="BD119" s="6"/>
      <c r="BE119" s="6"/>
      <c r="BF119" s="6"/>
      <c r="BG119" s="6"/>
      <c r="BH119" s="6"/>
      <c r="BI119" s="6"/>
      <c r="BJ119" s="6"/>
      <c r="BK119" s="6"/>
      <c r="BL119" s="6"/>
      <c r="BM119" s="6"/>
      <c r="BN119" s="6"/>
      <c r="BO119" s="6"/>
      <c r="BP119" s="6"/>
      <c r="BQ119" s="6"/>
      <c r="BR119" s="6"/>
      <c r="BS119" s="6"/>
      <c r="BT119" s="6"/>
      <c r="BU119" s="6"/>
      <c r="BV119" s="6"/>
      <c r="BW119" s="6"/>
      <c r="BX119" s="6"/>
      <c r="BY119" s="6"/>
      <c r="BZ119" s="6"/>
      <c r="CA119" s="6"/>
      <c r="CB119" s="6"/>
      <c r="CC119" s="6"/>
      <c r="CD119" s="6"/>
      <c r="CE119" s="6"/>
      <c r="CF119" s="6"/>
      <c r="CG119" s="6"/>
      <c r="CH119" s="6"/>
      <c r="CI119" s="6"/>
      <c r="CJ119" s="6"/>
      <c r="CK119" s="6"/>
      <c r="CL119" s="6"/>
      <c r="CM119" s="6"/>
      <c r="CN119" s="6"/>
      <c r="CO119" s="6"/>
      <c r="CP119" s="6"/>
      <c r="CQ119" s="6"/>
      <c r="CR119" s="6"/>
      <c r="CS119" s="6"/>
      <c r="CT119" s="6"/>
      <c r="CU119" s="6"/>
      <c r="CV119" s="6"/>
      <c r="CW119" s="6"/>
      <c r="CX119" s="6"/>
      <c r="CY119" s="6"/>
      <c r="CZ119" s="6"/>
      <c r="DA119" s="6"/>
      <c r="DB119" s="6"/>
      <c r="DC119" s="6"/>
      <c r="DD119" s="6"/>
      <c r="DE119" s="6"/>
      <c r="DF119" s="6"/>
      <c r="DG119" s="6"/>
      <c r="DH119" s="6"/>
      <c r="DI119" s="6"/>
      <c r="DJ119" s="6"/>
      <c r="DK119" s="6"/>
      <c r="DL119" s="6"/>
      <c r="DM119" s="6"/>
      <c r="DN119" s="6"/>
      <c r="DO119" s="6"/>
      <c r="DP119" s="6"/>
      <c r="DQ119" s="6"/>
      <c r="DR119" s="6"/>
      <c r="DS119" s="6"/>
      <c r="DT119" s="6"/>
      <c r="DU119" s="6"/>
    </row>
    <row r="120" spans="1:125" s="2" customFormat="1">
      <c r="A120" s="3" t="s">
        <v>18</v>
      </c>
      <c r="B120" s="3">
        <v>9</v>
      </c>
      <c r="C120" s="3"/>
      <c r="D120" s="4">
        <f t="shared" ref="D120:J120" si="38">SUM(D111:D119)</f>
        <v>357000</v>
      </c>
      <c r="E120" s="4">
        <f t="shared" si="38"/>
        <v>10245.900000000001</v>
      </c>
      <c r="F120" s="4">
        <f t="shared" si="38"/>
        <v>19995.75</v>
      </c>
      <c r="G120" s="4">
        <f t="shared" si="38"/>
        <v>10852.8</v>
      </c>
      <c r="H120" s="4">
        <f t="shared" si="38"/>
        <v>2470.9300000000003</v>
      </c>
      <c r="I120" s="4">
        <f t="shared" si="38"/>
        <v>43565.38</v>
      </c>
      <c r="J120" s="4">
        <f t="shared" si="38"/>
        <v>313434.62</v>
      </c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  <c r="AA120" s="6"/>
      <c r="AB120" s="6"/>
      <c r="AC120" s="6"/>
      <c r="AD120" s="6"/>
      <c r="AE120" s="6"/>
      <c r="AF120" s="6"/>
      <c r="AG120" s="6"/>
      <c r="AH120" s="6"/>
      <c r="AI120" s="6"/>
      <c r="AJ120" s="6"/>
      <c r="AK120" s="6"/>
      <c r="AL120" s="6"/>
      <c r="AM120" s="6"/>
      <c r="AN120" s="6"/>
      <c r="AO120" s="6"/>
      <c r="AP120" s="6"/>
      <c r="AQ120" s="6"/>
      <c r="AR120" s="6"/>
      <c r="AS120" s="6"/>
      <c r="AT120" s="6"/>
      <c r="AU120" s="6"/>
      <c r="AV120" s="6"/>
      <c r="AW120" s="6"/>
      <c r="AX120" s="6"/>
      <c r="AY120" s="6"/>
      <c r="AZ120" s="6"/>
      <c r="BA120" s="6"/>
      <c r="BB120" s="6"/>
      <c r="BC120" s="6"/>
      <c r="BD120" s="6"/>
      <c r="BE120" s="6"/>
      <c r="BF120" s="6"/>
      <c r="BG120" s="6"/>
      <c r="BH120" s="6"/>
      <c r="BI120" s="6"/>
      <c r="BJ120" s="6"/>
      <c r="BK120" s="6"/>
      <c r="BL120" s="6"/>
      <c r="BM120" s="6"/>
      <c r="BN120" s="6"/>
      <c r="BO120" s="6"/>
      <c r="BP120" s="6"/>
      <c r="BQ120" s="6"/>
      <c r="BR120" s="6"/>
      <c r="BS120" s="6"/>
      <c r="BT120" s="6"/>
      <c r="BU120" s="6"/>
      <c r="BV120" s="6"/>
      <c r="BW120" s="6"/>
      <c r="BX120" s="6"/>
      <c r="BY120" s="6"/>
      <c r="BZ120" s="6"/>
      <c r="CA120" s="6"/>
      <c r="CB120" s="6"/>
      <c r="CC120" s="6"/>
      <c r="CD120" s="6"/>
      <c r="CE120" s="6"/>
      <c r="CF120" s="6"/>
      <c r="CG120" s="6"/>
      <c r="CH120" s="6"/>
      <c r="CI120" s="6"/>
      <c r="CJ120" s="6"/>
      <c r="CK120" s="6"/>
      <c r="CL120" s="6"/>
      <c r="CM120" s="6"/>
      <c r="CN120" s="6"/>
      <c r="CO120" s="6"/>
      <c r="CP120" s="6"/>
      <c r="CQ120" s="6"/>
      <c r="CR120" s="6"/>
      <c r="CS120" s="6"/>
      <c r="CT120" s="6"/>
      <c r="CU120" s="6"/>
      <c r="CV120" s="6"/>
      <c r="CW120" s="6"/>
      <c r="CX120" s="6"/>
      <c r="CY120" s="6"/>
      <c r="CZ120" s="6"/>
      <c r="DA120" s="6"/>
      <c r="DB120" s="6"/>
      <c r="DC120" s="6"/>
      <c r="DD120" s="6"/>
      <c r="DE120" s="6"/>
      <c r="DF120" s="6"/>
      <c r="DG120" s="6"/>
      <c r="DH120" s="6"/>
      <c r="DI120" s="6"/>
      <c r="DJ120" s="6"/>
      <c r="DK120" s="6"/>
      <c r="DL120" s="6"/>
      <c r="DM120" s="6"/>
      <c r="DN120" s="6"/>
      <c r="DO120" s="6"/>
      <c r="DP120" s="6"/>
      <c r="DQ120" s="6"/>
      <c r="DR120" s="6"/>
      <c r="DS120" s="6"/>
      <c r="DT120" s="6"/>
      <c r="DU120" s="6"/>
    </row>
    <row r="121" spans="1:125" s="2" customFormat="1">
      <c r="A121"/>
      <c r="B121"/>
      <c r="C121"/>
      <c r="D121" s="1"/>
      <c r="E121" s="1"/>
      <c r="F121" s="1"/>
      <c r="G121" s="1"/>
      <c r="H121" s="1"/>
      <c r="I121" s="1"/>
      <c r="J121" s="1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  <c r="AA121" s="6"/>
      <c r="AB121" s="6"/>
      <c r="AC121" s="6"/>
      <c r="AD121" s="6"/>
      <c r="AE121" s="6"/>
      <c r="AF121" s="6"/>
      <c r="AG121" s="6"/>
      <c r="AH121" s="6"/>
      <c r="AI121" s="6"/>
      <c r="AJ121" s="6"/>
      <c r="AK121" s="6"/>
      <c r="AL121" s="6"/>
      <c r="AM121" s="6"/>
      <c r="AN121" s="6"/>
      <c r="AO121" s="6"/>
      <c r="AP121" s="6"/>
      <c r="AQ121" s="6"/>
      <c r="AR121" s="6"/>
      <c r="AS121" s="6"/>
      <c r="AT121" s="6"/>
      <c r="AU121" s="6"/>
      <c r="AV121" s="6"/>
      <c r="AW121" s="6"/>
      <c r="AX121" s="6"/>
      <c r="AY121" s="6"/>
      <c r="AZ121" s="6"/>
      <c r="BA121" s="6"/>
      <c r="BB121" s="6"/>
      <c r="BC121" s="6"/>
      <c r="BD121" s="6"/>
      <c r="BE121" s="6"/>
      <c r="BF121" s="6"/>
      <c r="BG121" s="6"/>
      <c r="BH121" s="6"/>
      <c r="BI121" s="6"/>
      <c r="BJ121" s="6"/>
      <c r="BK121" s="6"/>
      <c r="BL121" s="6"/>
      <c r="BM121" s="6"/>
      <c r="BN121" s="6"/>
      <c r="BO121" s="6"/>
      <c r="BP121" s="6"/>
      <c r="BQ121" s="6"/>
      <c r="BR121" s="6"/>
      <c r="BS121" s="6"/>
      <c r="BT121" s="6"/>
      <c r="BU121" s="6"/>
      <c r="BV121" s="6"/>
      <c r="BW121" s="6"/>
      <c r="BX121" s="6"/>
      <c r="BY121" s="6"/>
      <c r="BZ121" s="6"/>
      <c r="CA121" s="6"/>
      <c r="CB121" s="6"/>
      <c r="CC121" s="6"/>
      <c r="CD121" s="6"/>
      <c r="CE121" s="6"/>
      <c r="CF121" s="6"/>
      <c r="CG121" s="6"/>
      <c r="CH121" s="6"/>
      <c r="CI121" s="6"/>
      <c r="CJ121" s="6"/>
      <c r="CK121" s="6"/>
      <c r="CL121" s="6"/>
      <c r="CM121" s="6"/>
      <c r="CN121" s="6"/>
      <c r="CO121" s="6"/>
      <c r="CP121" s="6"/>
      <c r="CQ121" s="6"/>
      <c r="CR121" s="6"/>
      <c r="CS121" s="6"/>
      <c r="CT121" s="6"/>
      <c r="CU121" s="6"/>
      <c r="CV121" s="6"/>
      <c r="CW121" s="6"/>
      <c r="CX121" s="6"/>
      <c r="CY121" s="6"/>
      <c r="CZ121" s="6"/>
      <c r="DA121" s="6"/>
      <c r="DB121" s="6"/>
      <c r="DC121" s="6"/>
      <c r="DD121" s="6"/>
      <c r="DE121" s="6"/>
      <c r="DF121" s="6"/>
      <c r="DG121" s="6"/>
      <c r="DH121" s="6"/>
      <c r="DI121" s="6"/>
      <c r="DJ121" s="6"/>
      <c r="DK121" s="6"/>
      <c r="DL121" s="6"/>
      <c r="DM121" s="6"/>
      <c r="DN121" s="6"/>
      <c r="DO121" s="6"/>
      <c r="DP121" s="6"/>
      <c r="DQ121" s="6"/>
      <c r="DR121" s="6"/>
      <c r="DS121" s="6"/>
      <c r="DT121" s="6"/>
      <c r="DU121" s="6"/>
    </row>
    <row r="122" spans="1:125" s="2" customFormat="1">
      <c r="A122" s="26" t="s">
        <v>92</v>
      </c>
      <c r="B122" s="26"/>
      <c r="C122" s="26"/>
      <c r="D122" s="26"/>
      <c r="E122" s="26"/>
      <c r="F122" s="26"/>
      <c r="G122" s="26"/>
      <c r="H122" s="26"/>
      <c r="I122" s="26"/>
      <c r="J122" s="2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  <c r="AA122" s="6"/>
      <c r="AB122" s="6"/>
      <c r="AC122" s="6"/>
      <c r="AD122" s="6"/>
      <c r="AE122" s="6"/>
      <c r="AF122" s="6"/>
      <c r="AG122" s="6"/>
      <c r="AH122" s="6"/>
      <c r="AI122" s="6"/>
      <c r="AJ122" s="6"/>
      <c r="AK122" s="6"/>
      <c r="AL122" s="6"/>
      <c r="AM122" s="6"/>
      <c r="AN122" s="6"/>
      <c r="AO122" s="6"/>
      <c r="AP122" s="6"/>
      <c r="AQ122" s="6"/>
      <c r="AR122" s="6"/>
      <c r="AS122" s="6"/>
      <c r="AT122" s="6"/>
      <c r="AU122" s="6"/>
      <c r="AV122" s="6"/>
      <c r="AW122" s="6"/>
      <c r="AX122" s="6"/>
      <c r="AY122" s="6"/>
      <c r="AZ122" s="6"/>
      <c r="BA122" s="6"/>
      <c r="BB122" s="6"/>
      <c r="BC122" s="6"/>
      <c r="BD122" s="6"/>
      <c r="BE122" s="6"/>
      <c r="BF122" s="6"/>
      <c r="BG122" s="6"/>
      <c r="BH122" s="6"/>
      <c r="BI122" s="6"/>
      <c r="BJ122" s="6"/>
      <c r="BK122" s="6"/>
      <c r="BL122" s="6"/>
      <c r="BM122" s="6"/>
      <c r="BN122" s="6"/>
      <c r="BO122" s="6"/>
      <c r="BP122" s="6"/>
      <c r="BQ122" s="6"/>
      <c r="BR122" s="6"/>
      <c r="BS122" s="6"/>
      <c r="BT122" s="6"/>
      <c r="BU122" s="6"/>
      <c r="BV122" s="6"/>
      <c r="BW122" s="6"/>
      <c r="BX122" s="6"/>
      <c r="BY122" s="6"/>
      <c r="BZ122" s="6"/>
      <c r="CA122" s="6"/>
      <c r="CB122" s="6"/>
      <c r="CC122" s="6"/>
      <c r="CD122" s="6"/>
      <c r="CE122" s="6"/>
      <c r="CF122" s="6"/>
      <c r="CG122" s="6"/>
      <c r="CH122" s="6"/>
      <c r="CI122" s="6"/>
      <c r="CJ122" s="6"/>
      <c r="CK122" s="6"/>
      <c r="CL122" s="6"/>
      <c r="CM122" s="6"/>
      <c r="CN122" s="6"/>
      <c r="CO122" s="6"/>
      <c r="CP122" s="6"/>
      <c r="CQ122" s="6"/>
      <c r="CR122" s="6"/>
      <c r="CS122" s="6"/>
      <c r="CT122" s="6"/>
      <c r="CU122" s="6"/>
      <c r="CV122" s="6"/>
      <c r="CW122" s="6"/>
      <c r="CX122" s="6"/>
      <c r="CY122" s="6"/>
      <c r="CZ122" s="6"/>
      <c r="DA122" s="6"/>
      <c r="DB122" s="6"/>
      <c r="DC122" s="6"/>
      <c r="DD122" s="6"/>
      <c r="DE122" s="6"/>
      <c r="DF122" s="6"/>
      <c r="DG122" s="6"/>
      <c r="DH122" s="6"/>
      <c r="DI122" s="6"/>
      <c r="DJ122" s="6"/>
      <c r="DK122" s="6"/>
      <c r="DL122" s="6"/>
      <c r="DM122" s="6"/>
      <c r="DN122" s="6"/>
      <c r="DO122" s="6"/>
      <c r="DP122" s="6"/>
      <c r="DQ122" s="6"/>
      <c r="DR122" s="6"/>
      <c r="DS122" s="6"/>
      <c r="DT122" s="6"/>
      <c r="DU122" s="6"/>
    </row>
    <row r="123" spans="1:125" s="2" customFormat="1">
      <c r="A123" t="s">
        <v>93</v>
      </c>
      <c r="B123" t="s">
        <v>94</v>
      </c>
      <c r="C123" t="s">
        <v>577</v>
      </c>
      <c r="D123" s="1">
        <v>23000</v>
      </c>
      <c r="E123" s="1">
        <v>660.1</v>
      </c>
      <c r="F123" s="1">
        <v>0</v>
      </c>
      <c r="G123" s="1">
        <v>699.2</v>
      </c>
      <c r="H123" s="1">
        <v>75</v>
      </c>
      <c r="I123" s="1">
        <f t="shared" ref="I123:I125" si="39">E123+F123+G123+H123</f>
        <v>1434.3000000000002</v>
      </c>
      <c r="J123" s="1">
        <f t="shared" ref="J123:J125" si="40">D123-I123</f>
        <v>21565.7</v>
      </c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  <c r="AA123" s="6"/>
      <c r="AB123" s="6"/>
      <c r="AC123" s="6"/>
      <c r="AD123" s="6"/>
      <c r="AE123" s="6"/>
      <c r="AF123" s="6"/>
      <c r="AG123" s="6"/>
      <c r="AH123" s="6"/>
      <c r="AI123" s="6"/>
      <c r="AJ123" s="6"/>
      <c r="AK123" s="6"/>
      <c r="AL123" s="6"/>
      <c r="AM123" s="6"/>
      <c r="AN123" s="6"/>
      <c r="AO123" s="6"/>
      <c r="AP123" s="6"/>
      <c r="AQ123" s="6"/>
      <c r="AR123" s="6"/>
      <c r="AS123" s="6"/>
      <c r="AT123" s="6"/>
      <c r="AU123" s="6"/>
      <c r="AV123" s="6"/>
      <c r="AW123" s="6"/>
      <c r="AX123" s="6"/>
      <c r="AY123" s="6"/>
      <c r="AZ123" s="6"/>
      <c r="BA123" s="6"/>
      <c r="BB123" s="6"/>
      <c r="BC123" s="6"/>
      <c r="BD123" s="6"/>
      <c r="BE123" s="6"/>
      <c r="BF123" s="6"/>
      <c r="BG123" s="6"/>
      <c r="BH123" s="6"/>
      <c r="BI123" s="6"/>
      <c r="BJ123" s="6"/>
      <c r="BK123" s="6"/>
      <c r="BL123" s="6"/>
      <c r="BM123" s="6"/>
      <c r="BN123" s="6"/>
      <c r="BO123" s="6"/>
      <c r="BP123" s="6"/>
      <c r="BQ123" s="6"/>
      <c r="BR123" s="6"/>
      <c r="BS123" s="6"/>
      <c r="BT123" s="6"/>
      <c r="BU123" s="6"/>
      <c r="BV123" s="6"/>
      <c r="BW123" s="6"/>
      <c r="BX123" s="6"/>
      <c r="BY123" s="6"/>
      <c r="BZ123" s="6"/>
      <c r="CA123" s="6"/>
      <c r="CB123" s="6"/>
      <c r="CC123" s="6"/>
      <c r="CD123" s="6"/>
      <c r="CE123" s="6"/>
      <c r="CF123" s="6"/>
      <c r="CG123" s="6"/>
      <c r="CH123" s="6"/>
      <c r="CI123" s="6"/>
      <c r="CJ123" s="6"/>
      <c r="CK123" s="6"/>
      <c r="CL123" s="6"/>
      <c r="CM123" s="6"/>
      <c r="CN123" s="6"/>
      <c r="CO123" s="6"/>
      <c r="CP123" s="6"/>
      <c r="CQ123" s="6"/>
      <c r="CR123" s="6"/>
      <c r="CS123" s="6"/>
      <c r="CT123" s="6"/>
      <c r="CU123" s="6"/>
      <c r="CV123" s="6"/>
      <c r="CW123" s="6"/>
      <c r="CX123" s="6"/>
      <c r="CY123" s="6"/>
      <c r="CZ123" s="6"/>
      <c r="DA123" s="6"/>
      <c r="DB123" s="6"/>
      <c r="DC123" s="6"/>
      <c r="DD123" s="6"/>
      <c r="DE123" s="6"/>
      <c r="DF123" s="6"/>
      <c r="DG123" s="6"/>
      <c r="DH123" s="6"/>
      <c r="DI123" s="6"/>
      <c r="DJ123" s="6"/>
      <c r="DK123" s="6"/>
      <c r="DL123" s="6"/>
      <c r="DM123" s="6"/>
      <c r="DN123" s="6"/>
      <c r="DO123" s="6"/>
      <c r="DP123" s="6"/>
      <c r="DQ123" s="6"/>
      <c r="DR123" s="6"/>
      <c r="DS123" s="6"/>
      <c r="DT123" s="6"/>
      <c r="DU123" s="6"/>
    </row>
    <row r="124" spans="1:125">
      <c r="A124" t="s">
        <v>459</v>
      </c>
      <c r="B124" t="s">
        <v>504</v>
      </c>
      <c r="C124" t="s">
        <v>579</v>
      </c>
      <c r="D124" s="1">
        <v>165000</v>
      </c>
      <c r="E124" s="1">
        <v>4735.5</v>
      </c>
      <c r="F124" s="1">
        <v>27750.22</v>
      </c>
      <c r="G124" s="1">
        <v>3595.1</v>
      </c>
      <c r="H124" s="1">
        <v>25</v>
      </c>
      <c r="I124" s="1">
        <f t="shared" si="39"/>
        <v>36105.82</v>
      </c>
      <c r="J124" s="1">
        <f t="shared" si="40"/>
        <v>128894.18</v>
      </c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  <c r="AT124"/>
      <c r="AU124"/>
      <c r="AV124"/>
      <c r="AW124"/>
      <c r="AX124"/>
      <c r="AY124"/>
      <c r="AZ124"/>
      <c r="BA124"/>
      <c r="BB124"/>
      <c r="BC124"/>
      <c r="BD124"/>
      <c r="BE124"/>
      <c r="BF124"/>
      <c r="BG124"/>
      <c r="BH124"/>
      <c r="BI124"/>
      <c r="BJ124"/>
      <c r="BK124"/>
      <c r="BL124"/>
      <c r="BM124"/>
      <c r="BN124"/>
      <c r="BO124"/>
      <c r="BP124"/>
      <c r="BQ124"/>
      <c r="BR124"/>
      <c r="BS124"/>
      <c r="BT124"/>
      <c r="BU124"/>
      <c r="BV124"/>
      <c r="BW124"/>
      <c r="BX124"/>
      <c r="BY124"/>
      <c r="BZ124"/>
      <c r="CA124"/>
      <c r="CB124"/>
      <c r="CC124"/>
      <c r="CD124"/>
      <c r="CE124"/>
      <c r="CF124"/>
      <c r="CG124"/>
      <c r="CH124"/>
      <c r="CI124"/>
      <c r="CJ124"/>
      <c r="CK124"/>
      <c r="CL124"/>
      <c r="CM124"/>
      <c r="CN124"/>
      <c r="CO124"/>
      <c r="CP124"/>
      <c r="CQ124"/>
      <c r="CR124"/>
      <c r="CS124"/>
      <c r="CT124"/>
      <c r="CU124"/>
      <c r="CV124"/>
      <c r="CW124"/>
      <c r="CX124"/>
      <c r="CY124"/>
      <c r="CZ124"/>
      <c r="DA124"/>
      <c r="DB124"/>
      <c r="DC124"/>
      <c r="DD124"/>
      <c r="DE124"/>
      <c r="DF124"/>
      <c r="DG124"/>
      <c r="DH124"/>
      <c r="DI124"/>
      <c r="DJ124"/>
      <c r="DK124"/>
      <c r="DL124"/>
      <c r="DM124"/>
      <c r="DN124"/>
      <c r="DO124"/>
      <c r="DP124"/>
      <c r="DQ124"/>
      <c r="DR124"/>
      <c r="DS124"/>
      <c r="DT124"/>
      <c r="DU124"/>
    </row>
    <row r="125" spans="1:125">
      <c r="A125" t="s">
        <v>460</v>
      </c>
      <c r="B125" t="s">
        <v>132</v>
      </c>
      <c r="C125" t="s">
        <v>579</v>
      </c>
      <c r="D125" s="1">
        <v>18000</v>
      </c>
      <c r="E125" s="1">
        <v>516.6</v>
      </c>
      <c r="F125" s="1">
        <v>0</v>
      </c>
      <c r="G125" s="1">
        <v>547.20000000000005</v>
      </c>
      <c r="H125" s="1">
        <v>25</v>
      </c>
      <c r="I125" s="1">
        <f t="shared" si="39"/>
        <v>1088.8000000000002</v>
      </c>
      <c r="J125" s="1">
        <f t="shared" si="40"/>
        <v>16911.2</v>
      </c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  <c r="AQ125"/>
      <c r="AR125"/>
      <c r="AS125"/>
      <c r="AT125"/>
      <c r="AU125"/>
      <c r="AV125"/>
      <c r="AW125"/>
      <c r="AX125"/>
      <c r="AY125"/>
      <c r="AZ125"/>
      <c r="BA125"/>
      <c r="BB125"/>
      <c r="BC125"/>
      <c r="BD125"/>
      <c r="BE125"/>
      <c r="BF125"/>
      <c r="BG125"/>
      <c r="BH125"/>
      <c r="BI125"/>
      <c r="BJ125"/>
      <c r="BK125"/>
      <c r="BL125"/>
      <c r="BM125"/>
      <c r="BN125"/>
      <c r="BO125"/>
      <c r="BP125"/>
      <c r="BQ125"/>
      <c r="BR125"/>
      <c r="BS125"/>
      <c r="BT125"/>
      <c r="BU125"/>
      <c r="BV125"/>
      <c r="BW125"/>
      <c r="BX125"/>
      <c r="BY125"/>
      <c r="BZ125"/>
      <c r="CA125"/>
      <c r="CB125"/>
      <c r="CC125"/>
      <c r="CD125"/>
      <c r="CE125"/>
      <c r="CF125"/>
      <c r="CG125"/>
      <c r="CH125"/>
      <c r="CI125"/>
      <c r="CJ125"/>
      <c r="CK125"/>
      <c r="CL125"/>
      <c r="CM125"/>
      <c r="CN125"/>
      <c r="CO125"/>
      <c r="CP125"/>
      <c r="CQ125"/>
      <c r="CR125"/>
      <c r="CS125"/>
      <c r="CT125"/>
      <c r="CU125"/>
      <c r="CV125"/>
      <c r="CW125"/>
      <c r="CX125"/>
      <c r="CY125"/>
      <c r="CZ125"/>
      <c r="DA125"/>
      <c r="DB125"/>
      <c r="DC125"/>
      <c r="DD125"/>
      <c r="DE125"/>
      <c r="DF125"/>
      <c r="DG125"/>
      <c r="DH125"/>
      <c r="DI125"/>
      <c r="DJ125"/>
      <c r="DK125"/>
      <c r="DL125"/>
      <c r="DM125"/>
      <c r="DN125"/>
      <c r="DO125"/>
      <c r="DP125"/>
      <c r="DQ125"/>
      <c r="DR125"/>
      <c r="DS125"/>
      <c r="DT125"/>
      <c r="DU125"/>
    </row>
    <row r="126" spans="1:125">
      <c r="A126" s="3" t="s">
        <v>18</v>
      </c>
      <c r="B126" s="3">
        <v>3</v>
      </c>
      <c r="C126" s="3"/>
      <c r="D126" s="4">
        <f t="shared" ref="D126:J126" si="41">SUM(D123:D125)</f>
        <v>206000</v>
      </c>
      <c r="E126" s="4">
        <f t="shared" si="41"/>
        <v>5912.2000000000007</v>
      </c>
      <c r="F126" s="4">
        <f t="shared" si="41"/>
        <v>27750.22</v>
      </c>
      <c r="G126" s="4">
        <f t="shared" si="41"/>
        <v>4841.5</v>
      </c>
      <c r="H126" s="4">
        <f t="shared" si="41"/>
        <v>125</v>
      </c>
      <c r="I126" s="4">
        <f t="shared" si="41"/>
        <v>38628.920000000006</v>
      </c>
      <c r="J126" s="4">
        <f t="shared" si="41"/>
        <v>167371.08000000002</v>
      </c>
    </row>
    <row r="128" spans="1:125">
      <c r="A128" s="27" t="s">
        <v>461</v>
      </c>
      <c r="B128" s="27"/>
      <c r="C128" s="27"/>
      <c r="D128" s="27"/>
      <c r="E128" s="27"/>
      <c r="F128" s="27"/>
      <c r="G128" s="27"/>
      <c r="H128" s="27"/>
      <c r="I128" s="27"/>
      <c r="J128" s="27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  <c r="AT128"/>
      <c r="AU128"/>
      <c r="AV128"/>
      <c r="AW128"/>
      <c r="AX128"/>
      <c r="AY128"/>
      <c r="AZ128"/>
      <c r="BA128"/>
      <c r="BB128"/>
      <c r="BC128"/>
      <c r="BD128"/>
      <c r="BE128"/>
      <c r="BF128"/>
      <c r="BG128"/>
      <c r="BH128"/>
      <c r="BI128"/>
      <c r="BJ128"/>
      <c r="BK128"/>
      <c r="BL128"/>
      <c r="BM128"/>
      <c r="BN128"/>
      <c r="BO128"/>
      <c r="BP128"/>
      <c r="BQ128"/>
      <c r="BR128"/>
      <c r="BS128"/>
      <c r="BT128"/>
      <c r="BU128"/>
      <c r="BV128"/>
      <c r="BW128"/>
      <c r="BX128"/>
      <c r="BY128"/>
      <c r="BZ128"/>
      <c r="CA128"/>
      <c r="CB128"/>
      <c r="CC128"/>
      <c r="CD128"/>
      <c r="CE128"/>
      <c r="CF128"/>
      <c r="CG128"/>
      <c r="CH128"/>
      <c r="CI128"/>
      <c r="CJ128"/>
      <c r="CK128"/>
      <c r="CL128"/>
      <c r="CM128"/>
      <c r="CN128"/>
      <c r="CO128"/>
      <c r="CP128"/>
      <c r="CQ128"/>
      <c r="CR128"/>
      <c r="CS128"/>
      <c r="CT128"/>
      <c r="CU128"/>
      <c r="CV128"/>
      <c r="CW128"/>
      <c r="CX128"/>
      <c r="CY128"/>
      <c r="CZ128"/>
      <c r="DA128"/>
      <c r="DB128"/>
      <c r="DC128"/>
      <c r="DD128"/>
      <c r="DE128"/>
      <c r="DF128"/>
      <c r="DG128"/>
      <c r="DH128"/>
      <c r="DI128"/>
      <c r="DJ128"/>
      <c r="DK128"/>
      <c r="DL128"/>
      <c r="DM128"/>
      <c r="DN128"/>
      <c r="DO128"/>
      <c r="DP128"/>
      <c r="DQ128"/>
      <c r="DR128"/>
      <c r="DS128"/>
      <c r="DT128"/>
      <c r="DU128"/>
    </row>
    <row r="129" spans="1:125">
      <c r="A129" t="s">
        <v>462</v>
      </c>
      <c r="B129" t="s">
        <v>463</v>
      </c>
      <c r="C129" t="s">
        <v>579</v>
      </c>
      <c r="D129" s="1">
        <v>23000</v>
      </c>
      <c r="E129" s="1">
        <v>660.1</v>
      </c>
      <c r="F129" s="1">
        <v>0</v>
      </c>
      <c r="G129" s="1">
        <v>699.2</v>
      </c>
      <c r="H129" s="1">
        <v>125</v>
      </c>
      <c r="I129" s="1">
        <f t="shared" ref="I129" si="42">E129+F129+G129+H129</f>
        <v>1484.3000000000002</v>
      </c>
      <c r="J129" s="1">
        <f t="shared" ref="J129" si="43">D129-I129</f>
        <v>21515.7</v>
      </c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  <c r="AY129"/>
      <c r="AZ129"/>
      <c r="BA129"/>
      <c r="BB129"/>
      <c r="BC129"/>
      <c r="BD129"/>
      <c r="BE129"/>
      <c r="BF129"/>
      <c r="BG129"/>
      <c r="BH129"/>
      <c r="BI129"/>
      <c r="BJ129"/>
      <c r="BK129"/>
      <c r="BL129"/>
      <c r="BM129"/>
      <c r="BN129"/>
      <c r="BO129"/>
      <c r="BP129"/>
      <c r="BQ129"/>
      <c r="BR129"/>
      <c r="BS129"/>
      <c r="BT129"/>
      <c r="BU129"/>
      <c r="BV129"/>
      <c r="BW129"/>
      <c r="BX129"/>
      <c r="BY129"/>
      <c r="BZ129"/>
      <c r="CA129"/>
      <c r="CB129"/>
      <c r="CC129"/>
      <c r="CD129"/>
      <c r="CE129"/>
      <c r="CF129"/>
      <c r="CG129"/>
      <c r="CH129"/>
      <c r="CI129"/>
      <c r="CJ129"/>
      <c r="CK129"/>
      <c r="CL129"/>
      <c r="CM129"/>
      <c r="CN129"/>
      <c r="CO129"/>
      <c r="CP129"/>
      <c r="CQ129"/>
      <c r="CR129"/>
      <c r="CS129"/>
      <c r="CT129"/>
      <c r="CU129"/>
      <c r="CV129"/>
      <c r="CW129"/>
      <c r="CX129"/>
      <c r="CY129"/>
      <c r="CZ129"/>
      <c r="DA129"/>
      <c r="DB129"/>
      <c r="DC129"/>
      <c r="DD129"/>
      <c r="DE129"/>
      <c r="DF129"/>
      <c r="DG129"/>
      <c r="DH129"/>
      <c r="DI129"/>
      <c r="DJ129"/>
      <c r="DK129"/>
      <c r="DL129"/>
      <c r="DM129"/>
      <c r="DN129"/>
      <c r="DO129"/>
      <c r="DP129"/>
      <c r="DQ129"/>
      <c r="DR129"/>
      <c r="DS129"/>
      <c r="DT129"/>
      <c r="DU129"/>
    </row>
    <row r="130" spans="1:125">
      <c r="A130" t="s">
        <v>587</v>
      </c>
      <c r="B130" t="s">
        <v>195</v>
      </c>
      <c r="C130" t="s">
        <v>579</v>
      </c>
      <c r="D130" s="1">
        <v>70000</v>
      </c>
      <c r="E130" s="1">
        <v>2009</v>
      </c>
      <c r="F130" s="1">
        <v>5368.48</v>
      </c>
      <c r="G130" s="1">
        <v>2128</v>
      </c>
      <c r="H130" s="1">
        <v>25</v>
      </c>
      <c r="I130" s="1">
        <f>E130+F130+G130+H130</f>
        <v>9530.48</v>
      </c>
      <c r="J130" s="1">
        <f>D130-I130</f>
        <v>60469.520000000004</v>
      </c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  <c r="AT130"/>
      <c r="AU130"/>
      <c r="AV130"/>
      <c r="AW130"/>
      <c r="AX130"/>
      <c r="AY130"/>
      <c r="AZ130"/>
      <c r="BA130"/>
      <c r="BB130"/>
      <c r="BC130"/>
      <c r="BD130"/>
      <c r="BE130"/>
      <c r="BF130"/>
      <c r="BG130"/>
      <c r="BH130"/>
      <c r="BI130"/>
      <c r="BJ130"/>
      <c r="BK130"/>
      <c r="BL130"/>
      <c r="BM130"/>
      <c r="BN130"/>
      <c r="BO130"/>
      <c r="BP130"/>
      <c r="BQ130"/>
      <c r="BR130"/>
      <c r="BS130"/>
      <c r="BT130"/>
      <c r="BU130"/>
      <c r="BV130"/>
      <c r="BW130"/>
      <c r="BX130"/>
      <c r="BY130"/>
      <c r="BZ130"/>
      <c r="CA130"/>
      <c r="CB130"/>
      <c r="CC130"/>
      <c r="CD130"/>
      <c r="CE130"/>
      <c r="CF130"/>
      <c r="CG130"/>
      <c r="CH130"/>
      <c r="CI130"/>
      <c r="CJ130"/>
      <c r="CK130"/>
      <c r="CL130"/>
      <c r="CM130"/>
      <c r="CN130"/>
      <c r="CO130"/>
      <c r="CP130"/>
      <c r="CQ130"/>
      <c r="CR130"/>
      <c r="CS130"/>
      <c r="CT130"/>
      <c r="CU130"/>
      <c r="CV130"/>
      <c r="CW130"/>
      <c r="CX130"/>
      <c r="CY130"/>
      <c r="CZ130"/>
      <c r="DA130"/>
      <c r="DB130"/>
      <c r="DC130"/>
      <c r="DD130"/>
      <c r="DE130"/>
      <c r="DF130"/>
      <c r="DG130"/>
      <c r="DH130"/>
      <c r="DI130"/>
      <c r="DJ130"/>
      <c r="DK130"/>
      <c r="DL130"/>
      <c r="DM130"/>
      <c r="DN130"/>
      <c r="DO130"/>
      <c r="DP130"/>
      <c r="DQ130"/>
      <c r="DR130"/>
      <c r="DS130"/>
      <c r="DT130"/>
      <c r="DU130"/>
    </row>
    <row r="131" spans="1:125" s="17" customFormat="1">
      <c r="A131" s="14" t="s">
        <v>696</v>
      </c>
      <c r="B131" s="21" t="s">
        <v>28</v>
      </c>
      <c r="C131" s="23" t="s">
        <v>697</v>
      </c>
      <c r="D131" s="1">
        <v>32000</v>
      </c>
      <c r="E131" s="1">
        <v>918.4</v>
      </c>
      <c r="F131" s="1">
        <v>0</v>
      </c>
      <c r="G131" s="1">
        <v>972.8</v>
      </c>
      <c r="H131" s="1">
        <v>25</v>
      </c>
      <c r="I131" s="1">
        <f>+E131+F131+G131+H131</f>
        <v>1916.1999999999998</v>
      </c>
      <c r="J131" s="1">
        <f>+D131-I131</f>
        <v>30083.8</v>
      </c>
    </row>
    <row r="132" spans="1:125">
      <c r="A132" t="s">
        <v>695</v>
      </c>
      <c r="B132" s="22" t="s">
        <v>195</v>
      </c>
      <c r="C132" s="24" t="s">
        <v>697</v>
      </c>
      <c r="D132" s="1">
        <v>50000</v>
      </c>
      <c r="E132" s="1">
        <v>1435</v>
      </c>
      <c r="F132" s="1">
        <v>1854</v>
      </c>
      <c r="G132" s="1">
        <v>1520</v>
      </c>
      <c r="H132" s="1">
        <v>25</v>
      </c>
      <c r="I132" s="1">
        <f>+E132+F132+G132+H132</f>
        <v>4834</v>
      </c>
      <c r="J132" s="1">
        <f>+D132-I132</f>
        <v>45166</v>
      </c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  <c r="AT132"/>
      <c r="AU132"/>
      <c r="AV132"/>
      <c r="AW132"/>
      <c r="AX132"/>
      <c r="AY132"/>
      <c r="AZ132"/>
      <c r="BA132"/>
      <c r="BB132"/>
      <c r="BC132"/>
      <c r="BD132"/>
      <c r="BE132"/>
      <c r="BF132"/>
      <c r="BG132"/>
      <c r="BH132"/>
      <c r="BI132"/>
      <c r="BJ132"/>
      <c r="BK132"/>
      <c r="BL132"/>
      <c r="BM132"/>
      <c r="BN132"/>
      <c r="BO132"/>
      <c r="BP132"/>
      <c r="BQ132"/>
      <c r="BR132"/>
      <c r="BS132"/>
      <c r="BT132"/>
      <c r="BU132"/>
      <c r="BV132"/>
      <c r="BW132"/>
      <c r="BX132"/>
      <c r="BY132"/>
      <c r="BZ132"/>
      <c r="CA132"/>
      <c r="CB132"/>
      <c r="CC132"/>
      <c r="CD132"/>
      <c r="CE132"/>
      <c r="CF132"/>
      <c r="CG132"/>
      <c r="CH132"/>
      <c r="CI132"/>
      <c r="CJ132"/>
      <c r="CK132"/>
      <c r="CL132"/>
      <c r="CM132"/>
      <c r="CN132"/>
      <c r="CO132"/>
      <c r="CP132"/>
      <c r="CQ132"/>
      <c r="CR132"/>
      <c r="CS132"/>
      <c r="CT132"/>
      <c r="CU132"/>
      <c r="CV132"/>
      <c r="CW132"/>
      <c r="CX132"/>
      <c r="CY132"/>
      <c r="CZ132"/>
      <c r="DA132"/>
      <c r="DB132"/>
      <c r="DC132"/>
      <c r="DD132"/>
      <c r="DE132"/>
      <c r="DF132"/>
      <c r="DG132"/>
      <c r="DH132"/>
      <c r="DI132"/>
      <c r="DJ132"/>
      <c r="DK132"/>
      <c r="DL132"/>
      <c r="DM132"/>
      <c r="DN132"/>
      <c r="DO132"/>
      <c r="DP132"/>
      <c r="DQ132"/>
      <c r="DR132"/>
      <c r="DS132"/>
      <c r="DT132"/>
      <c r="DU132"/>
    </row>
    <row r="133" spans="1:125">
      <c r="A133" t="s">
        <v>464</v>
      </c>
      <c r="B133" t="s">
        <v>479</v>
      </c>
      <c r="C133" t="s">
        <v>579</v>
      </c>
      <c r="D133" s="1">
        <v>40000</v>
      </c>
      <c r="E133" s="1">
        <v>1148</v>
      </c>
      <c r="F133" s="1">
        <v>287.26</v>
      </c>
      <c r="G133" s="1">
        <v>1216</v>
      </c>
      <c r="H133" s="1">
        <v>1060.93</v>
      </c>
      <c r="I133" s="1">
        <f>E133+F133+G133+H133</f>
        <v>3712.1900000000005</v>
      </c>
      <c r="J133" s="1">
        <f>D133-I133</f>
        <v>36287.81</v>
      </c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  <c r="AB133"/>
      <c r="AC133"/>
      <c r="AD133"/>
      <c r="AE133"/>
      <c r="AF133"/>
      <c r="AG133"/>
      <c r="AH133"/>
      <c r="AI133"/>
      <c r="AJ133"/>
      <c r="AK133"/>
      <c r="AL133"/>
      <c r="AM133"/>
      <c r="AN133"/>
      <c r="AO133"/>
      <c r="AP133"/>
      <c r="AQ133"/>
      <c r="AR133"/>
      <c r="AS133"/>
      <c r="AT133"/>
      <c r="AU133"/>
      <c r="AV133"/>
      <c r="AW133"/>
      <c r="AX133"/>
      <c r="AY133"/>
      <c r="AZ133"/>
      <c r="BA133"/>
      <c r="BB133"/>
      <c r="BC133"/>
      <c r="BD133"/>
      <c r="BE133"/>
      <c r="BF133"/>
      <c r="BG133"/>
      <c r="BH133"/>
      <c r="BI133"/>
      <c r="BJ133"/>
      <c r="BK133"/>
      <c r="BL133"/>
      <c r="BM133"/>
      <c r="BN133"/>
      <c r="BO133"/>
      <c r="BP133"/>
      <c r="BQ133"/>
      <c r="BR133"/>
      <c r="BS133"/>
      <c r="BT133"/>
      <c r="BU133"/>
      <c r="BV133"/>
      <c r="BW133"/>
      <c r="BX133"/>
      <c r="BY133"/>
      <c r="BZ133"/>
      <c r="CA133"/>
      <c r="CB133"/>
      <c r="CC133"/>
      <c r="CD133"/>
      <c r="CE133"/>
      <c r="CF133"/>
      <c r="CG133"/>
      <c r="CH133"/>
      <c r="CI133"/>
      <c r="CJ133"/>
      <c r="CK133"/>
      <c r="CL133"/>
      <c r="CM133"/>
      <c r="CN133"/>
      <c r="CO133"/>
      <c r="CP133"/>
      <c r="CQ133"/>
      <c r="CR133"/>
      <c r="CS133"/>
      <c r="CT133"/>
      <c r="CU133"/>
      <c r="CV133"/>
      <c r="CW133"/>
      <c r="CX133"/>
      <c r="CY133"/>
      <c r="CZ133"/>
      <c r="DA133"/>
      <c r="DB133"/>
      <c r="DC133"/>
      <c r="DD133"/>
      <c r="DE133"/>
      <c r="DF133"/>
      <c r="DG133"/>
      <c r="DH133"/>
      <c r="DI133"/>
      <c r="DJ133"/>
      <c r="DK133"/>
      <c r="DL133"/>
      <c r="DM133"/>
      <c r="DN133"/>
      <c r="DO133"/>
      <c r="DP133"/>
      <c r="DQ133"/>
      <c r="DR133"/>
      <c r="DS133"/>
      <c r="DT133"/>
      <c r="DU133"/>
    </row>
    <row r="134" spans="1:125">
      <c r="A134" s="3" t="s">
        <v>18</v>
      </c>
      <c r="B134" s="3">
        <v>5</v>
      </c>
      <c r="C134" s="3"/>
      <c r="D134" s="4">
        <f t="shared" ref="D134:J134" si="44">SUM(D129:D133)</f>
        <v>215000</v>
      </c>
      <c r="E134" s="4">
        <f t="shared" si="44"/>
        <v>6170.5</v>
      </c>
      <c r="F134" s="4">
        <f>SUM(F129:F133)</f>
        <v>7509.74</v>
      </c>
      <c r="G134" s="4">
        <f t="shared" si="44"/>
        <v>6536</v>
      </c>
      <c r="H134" s="4">
        <f t="shared" si="44"/>
        <v>1260.93</v>
      </c>
      <c r="I134" s="4">
        <f t="shared" si="44"/>
        <v>21477.17</v>
      </c>
      <c r="J134" s="4">
        <f t="shared" si="44"/>
        <v>193522.83000000002</v>
      </c>
    </row>
    <row r="136" spans="1:125">
      <c r="A136" s="26" t="s">
        <v>96</v>
      </c>
      <c r="B136" s="26"/>
      <c r="C136" s="26"/>
      <c r="D136" s="26"/>
      <c r="E136" s="26"/>
      <c r="F136" s="26"/>
      <c r="G136" s="26"/>
      <c r="H136" s="26"/>
      <c r="I136" s="26"/>
      <c r="J136" s="26"/>
    </row>
    <row r="137" spans="1:125">
      <c r="A137" t="s">
        <v>97</v>
      </c>
      <c r="B137" t="s">
        <v>98</v>
      </c>
      <c r="C137" t="s">
        <v>579</v>
      </c>
      <c r="D137" s="1">
        <v>45800</v>
      </c>
      <c r="E137" s="1">
        <v>1314.46</v>
      </c>
      <c r="F137" s="1">
        <v>950.45</v>
      </c>
      <c r="G137" s="1">
        <v>1392.32</v>
      </c>
      <c r="H137" s="1">
        <v>2236.86</v>
      </c>
      <c r="I137" s="1">
        <f>E137+F137+G137+H137</f>
        <v>5894.09</v>
      </c>
      <c r="J137" s="1">
        <f>D137-I137</f>
        <v>39905.910000000003</v>
      </c>
    </row>
    <row r="138" spans="1:125">
      <c r="A138" s="3" t="s">
        <v>18</v>
      </c>
      <c r="B138" s="3">
        <v>1</v>
      </c>
      <c r="C138" s="3"/>
      <c r="D138" s="4">
        <f t="shared" ref="D138:J138" si="45">SUM(D137:D137)</f>
        <v>45800</v>
      </c>
      <c r="E138" s="4">
        <f t="shared" si="45"/>
        <v>1314.46</v>
      </c>
      <c r="F138" s="4">
        <f t="shared" si="45"/>
        <v>950.45</v>
      </c>
      <c r="G138" s="4">
        <f t="shared" si="45"/>
        <v>1392.32</v>
      </c>
      <c r="H138" s="4">
        <f t="shared" si="45"/>
        <v>2236.86</v>
      </c>
      <c r="I138" s="4">
        <f t="shared" si="45"/>
        <v>5894.09</v>
      </c>
      <c r="J138" s="4">
        <f t="shared" si="45"/>
        <v>39905.910000000003</v>
      </c>
    </row>
    <row r="140" spans="1:125">
      <c r="A140" s="26" t="s">
        <v>99</v>
      </c>
      <c r="B140" s="26"/>
      <c r="C140" s="26"/>
      <c r="D140" s="26"/>
      <c r="E140" s="26"/>
      <c r="F140" s="26"/>
      <c r="G140" s="26"/>
      <c r="H140" s="26"/>
      <c r="I140" s="26"/>
      <c r="J140" s="26"/>
    </row>
    <row r="141" spans="1:125">
      <c r="A141" t="s">
        <v>100</v>
      </c>
      <c r="B141" t="s">
        <v>101</v>
      </c>
      <c r="C141" t="s">
        <v>576</v>
      </c>
      <c r="D141" s="1">
        <v>56000</v>
      </c>
      <c r="E141" s="1">
        <v>1607.2</v>
      </c>
      <c r="F141" s="1">
        <v>2545.42</v>
      </c>
      <c r="G141" s="1">
        <v>1702.4</v>
      </c>
      <c r="H141" s="1">
        <v>1220.93</v>
      </c>
      <c r="I141" s="1">
        <f t="shared" ref="I141:I144" si="46">E141+F141+G141+H141</f>
        <v>7075.9500000000007</v>
      </c>
      <c r="J141" s="1">
        <f t="shared" ref="J141:J144" si="47">D141-I141</f>
        <v>48924.05</v>
      </c>
    </row>
    <row r="142" spans="1:125">
      <c r="A142" t="s">
        <v>102</v>
      </c>
      <c r="B142" t="s">
        <v>103</v>
      </c>
      <c r="C142" t="s">
        <v>579</v>
      </c>
      <c r="D142" s="1">
        <v>44000</v>
      </c>
      <c r="E142" s="1">
        <v>1262.8</v>
      </c>
      <c r="F142" s="1">
        <v>851.8</v>
      </c>
      <c r="G142" s="1">
        <v>1337.6</v>
      </c>
      <c r="H142" s="1">
        <v>1160.93</v>
      </c>
      <c r="I142" s="1">
        <f t="shared" si="46"/>
        <v>4613.13</v>
      </c>
      <c r="J142" s="1">
        <f t="shared" si="47"/>
        <v>39386.870000000003</v>
      </c>
    </row>
    <row r="143" spans="1:125">
      <c r="A143" t="s">
        <v>104</v>
      </c>
      <c r="B143" t="s">
        <v>105</v>
      </c>
      <c r="C143" t="s">
        <v>576</v>
      </c>
      <c r="D143" s="1">
        <v>56000</v>
      </c>
      <c r="E143" s="1">
        <v>1607.2</v>
      </c>
      <c r="F143" s="1">
        <v>2733.96</v>
      </c>
      <c r="G143" s="1">
        <v>1702.4</v>
      </c>
      <c r="H143" s="1">
        <v>25</v>
      </c>
      <c r="I143" s="1">
        <f t="shared" si="46"/>
        <v>6068.5599999999995</v>
      </c>
      <c r="J143" s="1">
        <f t="shared" si="47"/>
        <v>49931.44</v>
      </c>
    </row>
    <row r="144" spans="1:125">
      <c r="A144" t="s">
        <v>106</v>
      </c>
      <c r="B144" t="s">
        <v>103</v>
      </c>
      <c r="C144" t="s">
        <v>579</v>
      </c>
      <c r="D144" s="1">
        <v>40000</v>
      </c>
      <c r="E144" s="1">
        <v>1148</v>
      </c>
      <c r="F144" s="1">
        <v>442.65</v>
      </c>
      <c r="G144" s="1">
        <v>1216</v>
      </c>
      <c r="H144" s="1">
        <v>25</v>
      </c>
      <c r="I144" s="1">
        <f t="shared" si="46"/>
        <v>2831.65</v>
      </c>
      <c r="J144" s="1">
        <f t="shared" si="47"/>
        <v>37168.35</v>
      </c>
    </row>
    <row r="145" spans="1:125" s="2" customFormat="1">
      <c r="A145" t="s">
        <v>632</v>
      </c>
      <c r="B145" t="s">
        <v>103</v>
      </c>
      <c r="C145" s="2" t="s">
        <v>579</v>
      </c>
      <c r="D145" s="1">
        <v>45000</v>
      </c>
      <c r="E145" s="1">
        <v>1291.5</v>
      </c>
      <c r="F145" s="1">
        <v>1148.33</v>
      </c>
      <c r="G145" s="1">
        <v>1368</v>
      </c>
      <c r="H145" s="1">
        <v>25</v>
      </c>
      <c r="I145" s="1">
        <f>+E145+F145+G145+H145</f>
        <v>3832.83</v>
      </c>
      <c r="J145" s="1">
        <f>D145-I145</f>
        <v>41167.17</v>
      </c>
      <c r="K145" s="6"/>
      <c r="L145" s="6"/>
      <c r="M145" s="6"/>
      <c r="N145" s="6"/>
      <c r="O145" s="6"/>
      <c r="P145" s="6"/>
      <c r="Q145" s="6"/>
      <c r="R145" s="6"/>
      <c r="S145" s="6"/>
      <c r="T145" s="6"/>
      <c r="U145" s="6"/>
      <c r="V145" s="6"/>
      <c r="W145" s="6"/>
      <c r="X145" s="6"/>
      <c r="Y145" s="6"/>
      <c r="Z145" s="6"/>
      <c r="AA145" s="6"/>
      <c r="AB145" s="6"/>
      <c r="AC145" s="6"/>
      <c r="AD145" s="6"/>
      <c r="AE145" s="6"/>
      <c r="AF145" s="6"/>
      <c r="AG145" s="6"/>
      <c r="AH145" s="6"/>
      <c r="AI145" s="6"/>
      <c r="AJ145" s="6"/>
      <c r="AK145" s="6"/>
      <c r="AL145" s="6"/>
      <c r="AM145" s="6"/>
      <c r="AN145" s="6"/>
      <c r="AO145" s="6"/>
      <c r="AP145" s="6"/>
      <c r="AQ145" s="6"/>
      <c r="AR145" s="6"/>
      <c r="AS145" s="6"/>
      <c r="AT145" s="6"/>
      <c r="AU145" s="6"/>
      <c r="AV145" s="6"/>
      <c r="AW145" s="6"/>
      <c r="AX145" s="6"/>
      <c r="AY145" s="6"/>
      <c r="AZ145" s="6"/>
      <c r="BA145" s="6"/>
      <c r="BB145" s="6"/>
      <c r="BC145" s="6"/>
      <c r="BD145" s="6"/>
      <c r="BE145" s="6"/>
      <c r="BF145" s="6"/>
      <c r="BG145" s="6"/>
      <c r="BH145" s="6"/>
      <c r="BI145" s="6"/>
      <c r="BJ145" s="6"/>
      <c r="BK145" s="6"/>
      <c r="BL145" s="6"/>
      <c r="BM145" s="6"/>
      <c r="BN145" s="6"/>
      <c r="BO145" s="6"/>
      <c r="BP145" s="6"/>
      <c r="BQ145" s="6"/>
      <c r="BR145" s="6"/>
      <c r="BS145" s="6"/>
      <c r="BT145" s="6"/>
      <c r="BU145" s="6"/>
      <c r="BV145" s="6"/>
      <c r="BW145" s="6"/>
      <c r="BX145" s="6"/>
      <c r="BY145" s="6"/>
      <c r="BZ145" s="6"/>
      <c r="CA145" s="6"/>
      <c r="CB145" s="6"/>
      <c r="CC145" s="6"/>
      <c r="CD145" s="6"/>
      <c r="CE145" s="6"/>
      <c r="CF145" s="6"/>
      <c r="CG145" s="6"/>
      <c r="CH145" s="6"/>
      <c r="CI145" s="6"/>
      <c r="CJ145" s="6"/>
      <c r="CK145" s="6"/>
      <c r="CL145" s="6"/>
      <c r="CM145" s="6"/>
      <c r="CN145" s="6"/>
      <c r="CO145" s="6"/>
      <c r="CP145" s="6"/>
      <c r="CQ145" s="6"/>
      <c r="CR145" s="6"/>
      <c r="CS145" s="6"/>
      <c r="CT145" s="6"/>
      <c r="CU145" s="6"/>
      <c r="CV145" s="6"/>
      <c r="CW145" s="6"/>
      <c r="CX145" s="6"/>
      <c r="CY145" s="6"/>
      <c r="CZ145" s="6"/>
      <c r="DA145" s="6"/>
      <c r="DB145" s="6"/>
      <c r="DC145" s="6"/>
      <c r="DD145" s="6"/>
      <c r="DE145" s="6"/>
      <c r="DF145" s="6"/>
      <c r="DG145" s="6"/>
      <c r="DH145" s="6"/>
      <c r="DI145" s="6"/>
      <c r="DJ145" s="6"/>
      <c r="DK145" s="6"/>
      <c r="DL145" s="6"/>
      <c r="DM145" s="6"/>
      <c r="DN145" s="6"/>
      <c r="DO145" s="6"/>
      <c r="DP145" s="6"/>
      <c r="DQ145" s="6"/>
      <c r="DR145" s="6"/>
      <c r="DS145" s="6"/>
      <c r="DT145" s="6"/>
      <c r="DU145" s="6"/>
    </row>
    <row r="146" spans="1:125">
      <c r="A146" t="s">
        <v>684</v>
      </c>
      <c r="B146" s="12" t="s">
        <v>103</v>
      </c>
      <c r="C146" s="19" t="s">
        <v>579</v>
      </c>
      <c r="D146" s="1">
        <v>28000</v>
      </c>
      <c r="E146" s="1">
        <v>803.6</v>
      </c>
      <c r="F146" s="1">
        <v>0</v>
      </c>
      <c r="G146" s="1">
        <v>851.2</v>
      </c>
      <c r="H146" s="1">
        <v>25</v>
      </c>
      <c r="I146" s="1">
        <f>+E146+F146+G146+H146</f>
        <v>1679.8000000000002</v>
      </c>
      <c r="J146" s="1">
        <f>+D146-I146</f>
        <v>26320.2</v>
      </c>
      <c r="L146"/>
      <c r="M146"/>
      <c r="N146"/>
      <c r="O146"/>
      <c r="P146"/>
      <c r="Q146"/>
      <c r="R146"/>
      <c r="S146"/>
      <c r="T146"/>
      <c r="U146"/>
      <c r="V146"/>
      <c r="W146"/>
      <c r="X146"/>
      <c r="Y146"/>
      <c r="Z146"/>
      <c r="AA146"/>
      <c r="AB146"/>
      <c r="AC146"/>
      <c r="AD146"/>
      <c r="AE146"/>
      <c r="AF146"/>
      <c r="AG146"/>
      <c r="AH146"/>
      <c r="AI146"/>
      <c r="AJ146"/>
      <c r="AK146"/>
      <c r="AL146"/>
      <c r="AM146"/>
      <c r="AN146"/>
      <c r="AO146"/>
      <c r="AP146"/>
      <c r="AQ146"/>
      <c r="AR146"/>
      <c r="AS146"/>
      <c r="AT146"/>
      <c r="AU146"/>
      <c r="AV146"/>
      <c r="AW146"/>
      <c r="AX146"/>
      <c r="AY146"/>
      <c r="AZ146"/>
      <c r="BA146"/>
      <c r="BB146"/>
      <c r="BC146"/>
      <c r="BD146"/>
      <c r="BE146"/>
      <c r="BF146"/>
      <c r="BG146"/>
      <c r="BH146"/>
      <c r="BI146"/>
      <c r="BJ146"/>
      <c r="BK146"/>
      <c r="BL146"/>
      <c r="BM146"/>
      <c r="BN146"/>
      <c r="BO146"/>
      <c r="BP146"/>
      <c r="BQ146"/>
      <c r="BR146"/>
      <c r="BS146"/>
      <c r="BT146"/>
      <c r="BU146"/>
      <c r="BV146"/>
      <c r="BW146"/>
      <c r="BX146"/>
      <c r="BY146"/>
      <c r="BZ146"/>
      <c r="CA146"/>
      <c r="CB146"/>
      <c r="CC146"/>
      <c r="CD146"/>
      <c r="CE146"/>
      <c r="CF146"/>
      <c r="CG146"/>
      <c r="CH146"/>
      <c r="CI146"/>
      <c r="CJ146"/>
      <c r="CK146"/>
      <c r="CL146"/>
      <c r="CM146"/>
      <c r="CN146"/>
      <c r="CO146"/>
      <c r="CP146"/>
      <c r="CQ146"/>
      <c r="CR146"/>
      <c r="CS146"/>
      <c r="CT146"/>
      <c r="CU146"/>
      <c r="CV146"/>
      <c r="CW146"/>
      <c r="CX146"/>
      <c r="CY146"/>
      <c r="CZ146"/>
      <c r="DA146"/>
      <c r="DB146"/>
      <c r="DC146"/>
      <c r="DD146"/>
      <c r="DE146"/>
      <c r="DF146"/>
      <c r="DG146"/>
      <c r="DH146"/>
      <c r="DI146"/>
      <c r="DJ146"/>
      <c r="DK146"/>
      <c r="DL146"/>
      <c r="DM146"/>
      <c r="DN146"/>
      <c r="DO146"/>
      <c r="DP146"/>
      <c r="DQ146"/>
      <c r="DR146"/>
      <c r="DS146"/>
      <c r="DT146"/>
      <c r="DU146"/>
    </row>
    <row r="147" spans="1:125">
      <c r="A147" t="s">
        <v>683</v>
      </c>
      <c r="B147" s="12" t="s">
        <v>103</v>
      </c>
      <c r="C147" s="19" t="s">
        <v>579</v>
      </c>
      <c r="D147" s="1">
        <v>45000</v>
      </c>
      <c r="E147" s="1">
        <v>1291.5</v>
      </c>
      <c r="F147" s="1">
        <v>1148.33</v>
      </c>
      <c r="G147" s="1">
        <v>1368</v>
      </c>
      <c r="H147" s="1">
        <v>25</v>
      </c>
      <c r="I147" s="1">
        <f>+E147+F147+G147+H147</f>
        <v>3832.83</v>
      </c>
      <c r="J147" s="1">
        <f>+D147-I147</f>
        <v>41167.17</v>
      </c>
      <c r="L147"/>
      <c r="M147"/>
      <c r="N147"/>
      <c r="O147"/>
      <c r="P147"/>
      <c r="Q147"/>
      <c r="R147"/>
      <c r="S147"/>
      <c r="T147"/>
      <c r="U147"/>
      <c r="V147"/>
      <c r="W147"/>
      <c r="X147"/>
      <c r="Y147"/>
      <c r="Z147"/>
      <c r="AA147"/>
      <c r="AB147"/>
      <c r="AC147"/>
      <c r="AD147"/>
      <c r="AE147"/>
      <c r="AF147"/>
      <c r="AG147"/>
      <c r="AH147"/>
      <c r="AI147"/>
      <c r="AJ147"/>
      <c r="AK147"/>
      <c r="AL147"/>
      <c r="AM147"/>
      <c r="AN147"/>
      <c r="AO147"/>
      <c r="AP147"/>
      <c r="AQ147"/>
      <c r="AR147"/>
      <c r="AS147"/>
      <c r="AT147"/>
      <c r="AU147"/>
      <c r="AV147"/>
      <c r="AW147"/>
      <c r="AX147"/>
      <c r="AY147"/>
      <c r="AZ147"/>
      <c r="BA147"/>
      <c r="BB147"/>
      <c r="BC147"/>
      <c r="BD147"/>
      <c r="BE147"/>
      <c r="BF147"/>
      <c r="BG147"/>
      <c r="BH147"/>
      <c r="BI147"/>
      <c r="BJ147"/>
      <c r="BK147"/>
      <c r="BL147"/>
      <c r="BM147"/>
      <c r="BN147"/>
      <c r="BO147"/>
      <c r="BP147"/>
      <c r="BQ147"/>
      <c r="BR147"/>
      <c r="BS147"/>
      <c r="BT147"/>
      <c r="BU147"/>
      <c r="BV147"/>
      <c r="BW147"/>
      <c r="BX147"/>
      <c r="BY147"/>
      <c r="BZ147"/>
      <c r="CA147"/>
      <c r="CB147"/>
      <c r="CC147"/>
      <c r="CD147"/>
      <c r="CE147"/>
      <c r="CF147"/>
      <c r="CG147"/>
      <c r="CH147"/>
      <c r="CI147"/>
      <c r="CJ147"/>
      <c r="CK147"/>
      <c r="CL147"/>
      <c r="CM147"/>
      <c r="CN147"/>
      <c r="CO147"/>
      <c r="CP147"/>
      <c r="CQ147"/>
      <c r="CR147"/>
      <c r="CS147"/>
      <c r="CT147"/>
      <c r="CU147"/>
      <c r="CV147"/>
      <c r="CW147"/>
      <c r="CX147"/>
      <c r="CY147"/>
      <c r="CZ147"/>
      <c r="DA147"/>
      <c r="DB147"/>
      <c r="DC147"/>
      <c r="DD147"/>
      <c r="DE147"/>
      <c r="DF147"/>
      <c r="DG147"/>
      <c r="DH147"/>
      <c r="DI147"/>
      <c r="DJ147"/>
      <c r="DK147"/>
      <c r="DL147"/>
      <c r="DM147"/>
      <c r="DN147"/>
      <c r="DO147"/>
      <c r="DP147"/>
      <c r="DQ147"/>
      <c r="DR147"/>
      <c r="DS147"/>
      <c r="DT147"/>
      <c r="DU147"/>
    </row>
    <row r="148" spans="1:125">
      <c r="A148" s="3" t="s">
        <v>18</v>
      </c>
      <c r="B148" s="3">
        <v>7</v>
      </c>
      <c r="C148" s="3"/>
      <c r="D148" s="4">
        <f t="shared" ref="D148:J148" si="48">SUM(D141:D147)</f>
        <v>314000</v>
      </c>
      <c r="E148" s="4">
        <f t="shared" si="48"/>
        <v>9011.7999999999993</v>
      </c>
      <c r="F148" s="4">
        <f t="shared" si="48"/>
        <v>8870.49</v>
      </c>
      <c r="G148" s="4">
        <f t="shared" si="48"/>
        <v>9545.5999999999985</v>
      </c>
      <c r="H148" s="4">
        <f t="shared" si="48"/>
        <v>2506.86</v>
      </c>
      <c r="I148" s="4">
        <f t="shared" si="48"/>
        <v>29934.75</v>
      </c>
      <c r="J148" s="4">
        <f t="shared" si="48"/>
        <v>284065.25</v>
      </c>
    </row>
    <row r="150" spans="1:125">
      <c r="A150" s="26" t="s">
        <v>108</v>
      </c>
      <c r="B150" s="26"/>
      <c r="C150" s="26"/>
      <c r="D150" s="26"/>
      <c r="E150" s="26"/>
      <c r="F150" s="26"/>
      <c r="G150" s="26"/>
      <c r="H150" s="26"/>
      <c r="I150" s="26"/>
      <c r="J150" s="26"/>
    </row>
    <row r="151" spans="1:125" s="2" customFormat="1">
      <c r="A151" t="s">
        <v>109</v>
      </c>
      <c r="B151" t="s">
        <v>105</v>
      </c>
      <c r="C151" t="s">
        <v>576</v>
      </c>
      <c r="D151" s="1">
        <v>35500</v>
      </c>
      <c r="E151" s="1">
        <v>1018.85</v>
      </c>
      <c r="F151" s="1">
        <v>0</v>
      </c>
      <c r="G151" s="1">
        <v>1079.2</v>
      </c>
      <c r="H151" s="1">
        <v>125</v>
      </c>
      <c r="I151" s="1">
        <f>E151+F151+G151+H151</f>
        <v>2223.0500000000002</v>
      </c>
      <c r="J151" s="1">
        <f>D151-I151</f>
        <v>33276.949999999997</v>
      </c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  <c r="X151" s="6"/>
      <c r="Y151" s="6"/>
      <c r="Z151" s="6"/>
      <c r="AA151" s="6"/>
      <c r="AB151" s="6"/>
      <c r="AC151" s="6"/>
      <c r="AD151" s="6"/>
      <c r="AE151" s="6"/>
      <c r="AF151" s="6"/>
      <c r="AG151" s="6"/>
      <c r="AH151" s="6"/>
      <c r="AI151" s="6"/>
      <c r="AJ151" s="6"/>
      <c r="AK151" s="6"/>
      <c r="AL151" s="6"/>
      <c r="AM151" s="6"/>
      <c r="AN151" s="6"/>
      <c r="AO151" s="6"/>
      <c r="AP151" s="6"/>
      <c r="AQ151" s="6"/>
      <c r="AR151" s="6"/>
      <c r="AS151" s="6"/>
      <c r="AT151" s="6"/>
      <c r="AU151" s="6"/>
      <c r="AV151" s="6"/>
      <c r="AW151" s="6"/>
      <c r="AX151" s="6"/>
      <c r="AY151" s="6"/>
      <c r="AZ151" s="6"/>
      <c r="BA151" s="6"/>
      <c r="BB151" s="6"/>
      <c r="BC151" s="6"/>
      <c r="BD151" s="6"/>
      <c r="BE151" s="6"/>
      <c r="BF151" s="6"/>
      <c r="BG151" s="6"/>
      <c r="BH151" s="6"/>
      <c r="BI151" s="6"/>
      <c r="BJ151" s="6"/>
      <c r="BK151" s="6"/>
      <c r="BL151" s="6"/>
      <c r="BM151" s="6"/>
      <c r="BN151" s="6"/>
      <c r="BO151" s="6"/>
      <c r="BP151" s="6"/>
      <c r="BQ151" s="6"/>
      <c r="BR151" s="6"/>
      <c r="BS151" s="6"/>
      <c r="BT151" s="6"/>
      <c r="BU151" s="6"/>
      <c r="BV151" s="6"/>
      <c r="BW151" s="6"/>
      <c r="BX151" s="6"/>
      <c r="BY151" s="6"/>
      <c r="BZ151" s="6"/>
      <c r="CA151" s="6"/>
      <c r="CB151" s="6"/>
      <c r="CC151" s="6"/>
      <c r="CD151" s="6"/>
      <c r="CE151" s="6"/>
      <c r="CF151" s="6"/>
      <c r="CG151" s="6"/>
      <c r="CH151" s="6"/>
      <c r="CI151" s="6"/>
      <c r="CJ151" s="6"/>
      <c r="CK151" s="6"/>
      <c r="CL151" s="6"/>
      <c r="CM151" s="6"/>
      <c r="CN151" s="6"/>
      <c r="CO151" s="6"/>
      <c r="CP151" s="6"/>
      <c r="CQ151" s="6"/>
      <c r="CR151" s="6"/>
      <c r="CS151" s="6"/>
      <c r="CT151" s="6"/>
      <c r="CU151" s="6"/>
      <c r="CV151" s="6"/>
      <c r="CW151" s="6"/>
      <c r="CX151" s="6"/>
      <c r="CY151" s="6"/>
      <c r="CZ151" s="6"/>
      <c r="DA151" s="6"/>
      <c r="DB151" s="6"/>
      <c r="DC151" s="6"/>
      <c r="DD151" s="6"/>
      <c r="DE151" s="6"/>
      <c r="DF151" s="6"/>
      <c r="DG151" s="6"/>
      <c r="DH151" s="6"/>
      <c r="DI151" s="6"/>
      <c r="DJ151" s="6"/>
      <c r="DK151" s="6"/>
      <c r="DL151" s="6"/>
      <c r="DM151" s="6"/>
      <c r="DN151" s="6"/>
      <c r="DO151" s="6"/>
      <c r="DP151" s="6"/>
      <c r="DQ151" s="6"/>
      <c r="DR151" s="6"/>
      <c r="DS151" s="6"/>
      <c r="DT151" s="6"/>
      <c r="DU151" s="6"/>
    </row>
    <row r="152" spans="1:125">
      <c r="A152" s="3" t="s">
        <v>18</v>
      </c>
      <c r="B152" s="3">
        <v>1</v>
      </c>
      <c r="C152" s="3"/>
      <c r="D152" s="4">
        <f t="shared" ref="D152:J152" si="49">SUM(D151)</f>
        <v>35500</v>
      </c>
      <c r="E152" s="4">
        <f t="shared" si="49"/>
        <v>1018.85</v>
      </c>
      <c r="F152" s="4">
        <f t="shared" si="49"/>
        <v>0</v>
      </c>
      <c r="G152" s="4">
        <f t="shared" si="49"/>
        <v>1079.2</v>
      </c>
      <c r="H152" s="4">
        <f t="shared" si="49"/>
        <v>125</v>
      </c>
      <c r="I152" s="4">
        <f t="shared" si="49"/>
        <v>2223.0500000000002</v>
      </c>
      <c r="J152" s="4">
        <f t="shared" si="49"/>
        <v>33276.949999999997</v>
      </c>
    </row>
    <row r="154" spans="1:125">
      <c r="A154" s="26" t="s">
        <v>110</v>
      </c>
      <c r="B154" s="26"/>
      <c r="C154" s="26"/>
      <c r="D154" s="26"/>
      <c r="E154" s="26"/>
      <c r="F154" s="26"/>
      <c r="G154" s="26"/>
      <c r="H154" s="26"/>
      <c r="I154" s="26"/>
      <c r="J154" s="26"/>
    </row>
    <row r="155" spans="1:125">
      <c r="A155" t="s">
        <v>111</v>
      </c>
      <c r="B155" t="s">
        <v>62</v>
      </c>
      <c r="C155" t="s">
        <v>579</v>
      </c>
      <c r="D155" s="1">
        <v>30950</v>
      </c>
      <c r="E155" s="1">
        <v>888.27</v>
      </c>
      <c r="F155" s="1">
        <v>0</v>
      </c>
      <c r="G155" s="1">
        <v>940.88</v>
      </c>
      <c r="H155" s="1">
        <v>185</v>
      </c>
      <c r="I155" s="1">
        <f t="shared" ref="I155:I156" si="50">E155+F155+G155+H155</f>
        <v>2014.15</v>
      </c>
      <c r="J155" s="1">
        <f t="shared" ref="J155:J156" si="51">D155-I155</f>
        <v>28935.85</v>
      </c>
    </row>
    <row r="156" spans="1:125">
      <c r="A156" t="s">
        <v>112</v>
      </c>
      <c r="B156" t="s">
        <v>480</v>
      </c>
      <c r="C156" t="s">
        <v>576</v>
      </c>
      <c r="D156" s="1">
        <v>44000</v>
      </c>
      <c r="E156" s="1">
        <v>1262.8</v>
      </c>
      <c r="F156" s="1">
        <v>696.41</v>
      </c>
      <c r="G156" s="1">
        <v>1337.6</v>
      </c>
      <c r="H156" s="1">
        <v>2216.86</v>
      </c>
      <c r="I156" s="1">
        <f t="shared" si="50"/>
        <v>5513.67</v>
      </c>
      <c r="J156" s="1">
        <f t="shared" si="51"/>
        <v>38486.33</v>
      </c>
    </row>
    <row r="157" spans="1:125">
      <c r="A157" t="s">
        <v>113</v>
      </c>
      <c r="B157" t="s">
        <v>23</v>
      </c>
      <c r="C157" t="s">
        <v>576</v>
      </c>
      <c r="D157" s="1">
        <v>75000</v>
      </c>
      <c r="E157" s="1">
        <v>2152.5</v>
      </c>
      <c r="F157" s="1">
        <v>6309.38</v>
      </c>
      <c r="G157" s="1">
        <v>2280</v>
      </c>
      <c r="H157" s="1">
        <v>145</v>
      </c>
      <c r="I157" s="1">
        <f>E157+F157+G157+H157</f>
        <v>10886.880000000001</v>
      </c>
      <c r="J157" s="1">
        <f>D157-I157</f>
        <v>64113.119999999995</v>
      </c>
    </row>
    <row r="158" spans="1:125">
      <c r="A158" t="s">
        <v>531</v>
      </c>
      <c r="B158" t="s">
        <v>105</v>
      </c>
      <c r="C158" t="s">
        <v>579</v>
      </c>
      <c r="D158" s="1">
        <v>30000</v>
      </c>
      <c r="E158" s="1">
        <v>861</v>
      </c>
      <c r="F158" s="1">
        <v>0</v>
      </c>
      <c r="G158" s="1">
        <v>912</v>
      </c>
      <c r="H158" s="1">
        <v>25</v>
      </c>
      <c r="I158" s="1">
        <v>1798</v>
      </c>
      <c r="J158" s="1">
        <v>28202</v>
      </c>
      <c r="K158"/>
      <c r="L158"/>
      <c r="M158"/>
      <c r="N158"/>
      <c r="O158"/>
      <c r="P158"/>
      <c r="Q158"/>
      <c r="R158"/>
      <c r="S158"/>
      <c r="T158"/>
      <c r="U158"/>
      <c r="V158"/>
      <c r="W158"/>
      <c r="X158"/>
      <c r="Y158"/>
      <c r="Z158"/>
      <c r="AA158"/>
      <c r="AB158"/>
      <c r="AC158"/>
      <c r="AD158"/>
      <c r="AE158"/>
      <c r="AF158"/>
      <c r="AG158"/>
      <c r="AH158"/>
      <c r="AI158"/>
      <c r="AJ158"/>
      <c r="AK158"/>
      <c r="AL158"/>
      <c r="AM158"/>
      <c r="AN158"/>
      <c r="AO158"/>
      <c r="AP158"/>
      <c r="AQ158"/>
      <c r="AR158"/>
      <c r="AS158"/>
      <c r="AT158"/>
      <c r="AU158"/>
      <c r="AV158"/>
      <c r="AW158"/>
      <c r="AX158"/>
      <c r="AY158"/>
      <c r="AZ158"/>
      <c r="BA158"/>
      <c r="BB158"/>
      <c r="BC158"/>
      <c r="BD158"/>
      <c r="BE158"/>
      <c r="BF158"/>
      <c r="BG158"/>
      <c r="BH158"/>
      <c r="BI158"/>
      <c r="BJ158"/>
      <c r="BK158"/>
      <c r="BL158"/>
      <c r="BM158"/>
      <c r="BN158"/>
      <c r="BO158"/>
      <c r="BP158"/>
      <c r="BQ158"/>
      <c r="BR158"/>
      <c r="BS158"/>
      <c r="BT158"/>
      <c r="BU158"/>
      <c r="BV158"/>
      <c r="BW158"/>
      <c r="BX158"/>
      <c r="BY158"/>
      <c r="BZ158"/>
      <c r="CA158"/>
      <c r="CB158"/>
      <c r="CC158"/>
      <c r="CD158"/>
      <c r="CE158"/>
      <c r="CF158"/>
      <c r="CG158"/>
      <c r="CH158"/>
      <c r="CI158"/>
      <c r="CJ158"/>
      <c r="CK158"/>
      <c r="CL158"/>
      <c r="CM158"/>
      <c r="CN158"/>
      <c r="CO158"/>
      <c r="CP158"/>
      <c r="CQ158"/>
      <c r="CR158"/>
      <c r="CS158"/>
      <c r="CT158"/>
      <c r="CU158"/>
      <c r="CV158"/>
      <c r="CW158"/>
      <c r="CX158"/>
      <c r="CY158"/>
      <c r="CZ158"/>
      <c r="DA158"/>
      <c r="DB158"/>
      <c r="DC158"/>
      <c r="DD158"/>
      <c r="DE158"/>
      <c r="DF158"/>
      <c r="DG158"/>
      <c r="DH158"/>
      <c r="DI158"/>
      <c r="DJ158"/>
      <c r="DK158"/>
      <c r="DL158"/>
      <c r="DM158"/>
      <c r="DN158"/>
      <c r="DO158"/>
      <c r="DP158"/>
      <c r="DQ158"/>
      <c r="DR158"/>
      <c r="DS158"/>
      <c r="DT158"/>
      <c r="DU158"/>
    </row>
    <row r="159" spans="1:125">
      <c r="A159" s="3" t="s">
        <v>18</v>
      </c>
      <c r="B159" s="3">
        <v>4</v>
      </c>
      <c r="C159" s="3"/>
      <c r="D159" s="4">
        <f t="shared" ref="D159:J159" si="52">SUM(D155:D158)</f>
        <v>179950</v>
      </c>
      <c r="E159" s="4">
        <f t="shared" si="52"/>
        <v>5164.57</v>
      </c>
      <c r="F159" s="4">
        <f t="shared" si="52"/>
        <v>7005.79</v>
      </c>
      <c r="G159" s="4">
        <f t="shared" si="52"/>
        <v>5470.48</v>
      </c>
      <c r="H159" s="4">
        <f t="shared" si="52"/>
        <v>2571.86</v>
      </c>
      <c r="I159" s="4">
        <f t="shared" si="52"/>
        <v>20212.7</v>
      </c>
      <c r="J159" s="4">
        <f t="shared" si="52"/>
        <v>159737.29999999999</v>
      </c>
    </row>
    <row r="161" spans="1:125">
      <c r="A161" s="26" t="s">
        <v>114</v>
      </c>
      <c r="B161" s="26"/>
      <c r="C161" s="26"/>
      <c r="D161" s="26"/>
      <c r="E161" s="26"/>
      <c r="F161" s="26"/>
      <c r="G161" s="26"/>
      <c r="H161" s="26"/>
      <c r="I161" s="26"/>
      <c r="J161" s="26"/>
    </row>
    <row r="162" spans="1:125">
      <c r="A162" t="s">
        <v>590</v>
      </c>
      <c r="B162" t="s">
        <v>589</v>
      </c>
      <c r="C162" t="s">
        <v>579</v>
      </c>
      <c r="D162" s="1">
        <v>18000</v>
      </c>
      <c r="E162" s="1">
        <v>516.6</v>
      </c>
      <c r="F162" s="1">
        <v>0</v>
      </c>
      <c r="G162" s="1">
        <v>547.20000000000005</v>
      </c>
      <c r="H162" s="1">
        <v>25</v>
      </c>
      <c r="I162" s="1">
        <f>E162+F162+G162+H162</f>
        <v>1088.8000000000002</v>
      </c>
      <c r="J162" s="1">
        <f>D162-I162</f>
        <v>16911.2</v>
      </c>
      <c r="K162"/>
      <c r="L162"/>
      <c r="M162"/>
      <c r="N162"/>
      <c r="O162"/>
      <c r="P162"/>
      <c r="Q162"/>
      <c r="R162"/>
      <c r="S162"/>
      <c r="T162"/>
      <c r="U162"/>
      <c r="V162"/>
      <c r="W162"/>
      <c r="X162"/>
      <c r="Y162"/>
      <c r="Z162"/>
      <c r="AA162"/>
      <c r="AB162"/>
      <c r="AC162"/>
      <c r="AD162"/>
      <c r="AE162"/>
      <c r="AF162"/>
      <c r="AG162"/>
      <c r="AH162"/>
      <c r="AI162"/>
      <c r="AJ162"/>
      <c r="AK162"/>
      <c r="AL162"/>
      <c r="AM162"/>
      <c r="AN162"/>
      <c r="AO162"/>
      <c r="AP162"/>
      <c r="AQ162"/>
      <c r="AR162"/>
      <c r="AS162"/>
      <c r="AT162"/>
      <c r="AU162"/>
      <c r="AV162"/>
      <c r="AW162"/>
      <c r="AX162"/>
      <c r="AY162"/>
      <c r="AZ162"/>
      <c r="BA162"/>
      <c r="BB162"/>
      <c r="BC162"/>
      <c r="BD162"/>
      <c r="BE162"/>
      <c r="BF162"/>
      <c r="BG162"/>
      <c r="BH162"/>
      <c r="BI162"/>
      <c r="BJ162"/>
      <c r="BK162"/>
      <c r="BL162"/>
      <c r="BM162"/>
      <c r="BN162"/>
      <c r="BO162"/>
      <c r="BP162"/>
      <c r="BQ162"/>
      <c r="BR162"/>
      <c r="BS162"/>
      <c r="BT162"/>
      <c r="BU162"/>
      <c r="BV162"/>
      <c r="BW162"/>
      <c r="BX162"/>
      <c r="BY162"/>
      <c r="BZ162"/>
      <c r="CA162"/>
      <c r="CB162"/>
      <c r="CC162"/>
      <c r="CD162"/>
      <c r="CE162"/>
      <c r="CF162"/>
      <c r="CG162"/>
      <c r="CH162"/>
      <c r="CI162"/>
      <c r="CJ162"/>
      <c r="CK162"/>
      <c r="CL162"/>
      <c r="CM162"/>
      <c r="CN162"/>
      <c r="CO162"/>
      <c r="CP162"/>
      <c r="CQ162"/>
      <c r="CR162"/>
      <c r="CS162"/>
      <c r="CT162"/>
      <c r="CU162"/>
      <c r="CV162"/>
      <c r="CW162"/>
      <c r="CX162"/>
      <c r="CY162"/>
      <c r="CZ162"/>
      <c r="DA162"/>
      <c r="DB162"/>
      <c r="DC162"/>
      <c r="DD162"/>
      <c r="DE162"/>
      <c r="DF162"/>
      <c r="DG162"/>
      <c r="DH162"/>
      <c r="DI162"/>
      <c r="DJ162"/>
      <c r="DK162"/>
      <c r="DL162"/>
      <c r="DM162"/>
      <c r="DN162"/>
      <c r="DO162"/>
      <c r="DP162"/>
      <c r="DQ162"/>
      <c r="DR162"/>
      <c r="DS162"/>
      <c r="DT162"/>
      <c r="DU162"/>
    </row>
    <row r="163" spans="1:125">
      <c r="A163" t="s">
        <v>115</v>
      </c>
      <c r="B163" t="s">
        <v>132</v>
      </c>
      <c r="C163" t="s">
        <v>576</v>
      </c>
      <c r="D163" s="1">
        <v>19950</v>
      </c>
      <c r="E163" s="1">
        <v>572.57000000000005</v>
      </c>
      <c r="F163" s="1">
        <v>0</v>
      </c>
      <c r="G163" s="1">
        <v>606.48</v>
      </c>
      <c r="H163" s="1">
        <v>391</v>
      </c>
      <c r="I163" s="1">
        <f t="shared" ref="I163:I164" si="53">E163+F163+G163+H163</f>
        <v>1570.0500000000002</v>
      </c>
      <c r="J163" s="1">
        <f t="shared" ref="J163:J164" si="54">D163-I163</f>
        <v>18379.95</v>
      </c>
    </row>
    <row r="164" spans="1:125">
      <c r="A164" t="s">
        <v>116</v>
      </c>
      <c r="B164" t="s">
        <v>26</v>
      </c>
      <c r="C164" t="s">
        <v>576</v>
      </c>
      <c r="D164" s="1">
        <v>28900</v>
      </c>
      <c r="E164" s="1">
        <v>829.43</v>
      </c>
      <c r="F164" s="1">
        <v>0</v>
      </c>
      <c r="G164" s="1">
        <v>878.56</v>
      </c>
      <c r="H164" s="1">
        <v>125</v>
      </c>
      <c r="I164" s="1">
        <f t="shared" si="53"/>
        <v>1832.9899999999998</v>
      </c>
      <c r="J164" s="1">
        <f t="shared" si="54"/>
        <v>27067.010000000002</v>
      </c>
    </row>
    <row r="165" spans="1:125">
      <c r="A165" t="s">
        <v>117</v>
      </c>
      <c r="B165" t="s">
        <v>118</v>
      </c>
      <c r="C165" t="s">
        <v>576</v>
      </c>
      <c r="D165" s="1">
        <v>46000</v>
      </c>
      <c r="E165" s="1">
        <v>1320.2</v>
      </c>
      <c r="F165" s="1">
        <v>1134.07</v>
      </c>
      <c r="G165" s="1">
        <v>1398.4</v>
      </c>
      <c r="H165" s="1">
        <v>1160.93</v>
      </c>
      <c r="I165" s="1">
        <f>E165+F165+G165+H165</f>
        <v>5013.6000000000004</v>
      </c>
      <c r="J165" s="1">
        <f>D165-I165</f>
        <v>40986.400000000001</v>
      </c>
    </row>
    <row r="166" spans="1:125">
      <c r="A166" t="s">
        <v>532</v>
      </c>
      <c r="B166" t="s">
        <v>132</v>
      </c>
      <c r="C166" t="s">
        <v>579</v>
      </c>
      <c r="D166" s="1">
        <v>25000</v>
      </c>
      <c r="E166" s="1">
        <v>717.5</v>
      </c>
      <c r="F166" s="1">
        <v>0</v>
      </c>
      <c r="G166" s="1">
        <v>760</v>
      </c>
      <c r="H166" s="1">
        <v>25</v>
      </c>
      <c r="I166" s="1">
        <v>1502.5</v>
      </c>
      <c r="J166" s="1">
        <v>23497.5</v>
      </c>
      <c r="K166"/>
      <c r="L166"/>
      <c r="M166"/>
      <c r="N166"/>
      <c r="O166"/>
      <c r="P166"/>
      <c r="Q166"/>
      <c r="R166"/>
      <c r="S166"/>
      <c r="T166"/>
      <c r="U166"/>
      <c r="V166"/>
      <c r="W166"/>
      <c r="X166"/>
      <c r="Y166"/>
      <c r="Z166"/>
      <c r="AA166"/>
      <c r="AB166"/>
      <c r="AC166"/>
      <c r="AD166"/>
      <c r="AE166"/>
      <c r="AF166"/>
      <c r="AG166"/>
      <c r="AH166"/>
      <c r="AI166"/>
      <c r="AJ166"/>
      <c r="AK166"/>
      <c r="AL166"/>
      <c r="AM166"/>
      <c r="AN166"/>
      <c r="AO166"/>
      <c r="AP166"/>
      <c r="AQ166"/>
      <c r="AR166"/>
      <c r="AS166"/>
      <c r="AT166"/>
      <c r="AU166"/>
      <c r="AV166"/>
      <c r="AW166"/>
      <c r="AX166"/>
      <c r="AY166"/>
      <c r="AZ166"/>
      <c r="BA166"/>
      <c r="BB166"/>
      <c r="BC166"/>
      <c r="BD166"/>
      <c r="BE166"/>
      <c r="BF166"/>
      <c r="BG166"/>
      <c r="BH166"/>
      <c r="BI166"/>
      <c r="BJ166"/>
      <c r="BK166"/>
      <c r="BL166"/>
      <c r="BM166"/>
      <c r="BN166"/>
      <c r="BO166"/>
      <c r="BP166"/>
      <c r="BQ166"/>
      <c r="BR166"/>
      <c r="BS166"/>
      <c r="BT166"/>
      <c r="BU166"/>
      <c r="BV166"/>
      <c r="BW166"/>
      <c r="BX166"/>
      <c r="BY166"/>
      <c r="BZ166"/>
      <c r="CA166"/>
      <c r="CB166"/>
      <c r="CC166"/>
      <c r="CD166"/>
      <c r="CE166"/>
      <c r="CF166"/>
      <c r="CG166"/>
      <c r="CH166"/>
      <c r="CI166"/>
      <c r="CJ166"/>
      <c r="CK166"/>
      <c r="CL166"/>
      <c r="CM166"/>
      <c r="CN166"/>
      <c r="CO166"/>
      <c r="CP166"/>
      <c r="CQ166"/>
      <c r="CR166"/>
      <c r="CS166"/>
      <c r="CT166"/>
      <c r="CU166"/>
      <c r="CV166"/>
      <c r="CW166"/>
      <c r="CX166"/>
      <c r="CY166"/>
      <c r="CZ166"/>
      <c r="DA166"/>
      <c r="DB166"/>
      <c r="DC166"/>
      <c r="DD166"/>
      <c r="DE166"/>
      <c r="DF166"/>
      <c r="DG166"/>
      <c r="DH166"/>
      <c r="DI166"/>
      <c r="DJ166"/>
      <c r="DK166"/>
      <c r="DL166"/>
      <c r="DM166"/>
      <c r="DN166"/>
      <c r="DO166"/>
      <c r="DP166"/>
      <c r="DQ166"/>
      <c r="DR166"/>
      <c r="DS166"/>
      <c r="DT166"/>
      <c r="DU166"/>
    </row>
    <row r="167" spans="1:125">
      <c r="A167" s="3" t="s">
        <v>18</v>
      </c>
      <c r="B167" s="3">
        <v>5</v>
      </c>
      <c r="C167" s="3"/>
      <c r="D167" s="4">
        <f t="shared" ref="D167:J167" si="55">SUM(D162:D166)</f>
        <v>137850</v>
      </c>
      <c r="E167" s="4">
        <f t="shared" si="55"/>
        <v>3956.3</v>
      </c>
      <c r="F167" s="4">
        <f t="shared" si="55"/>
        <v>1134.07</v>
      </c>
      <c r="G167" s="4">
        <f t="shared" si="55"/>
        <v>4190.6400000000003</v>
      </c>
      <c r="H167" s="4">
        <f t="shared" si="55"/>
        <v>1726.93</v>
      </c>
      <c r="I167" s="4">
        <f t="shared" si="55"/>
        <v>11007.94</v>
      </c>
      <c r="J167" s="4">
        <f t="shared" si="55"/>
        <v>126842.06</v>
      </c>
    </row>
    <row r="169" spans="1:125">
      <c r="A169" s="26" t="s">
        <v>119</v>
      </c>
      <c r="B169" s="26"/>
      <c r="C169" s="26"/>
      <c r="D169" s="26"/>
      <c r="E169" s="26"/>
      <c r="F169" s="26"/>
      <c r="G169" s="26"/>
      <c r="H169" s="26"/>
      <c r="I169" s="26"/>
      <c r="J169" s="26"/>
    </row>
    <row r="170" spans="1:125">
      <c r="A170" t="s">
        <v>121</v>
      </c>
      <c r="B170" t="s">
        <v>122</v>
      </c>
      <c r="C170" t="s">
        <v>579</v>
      </c>
      <c r="D170" s="1">
        <v>18000</v>
      </c>
      <c r="E170" s="1">
        <v>516.6</v>
      </c>
      <c r="F170" s="1">
        <v>0</v>
      </c>
      <c r="G170" s="1">
        <v>547.20000000000005</v>
      </c>
      <c r="H170" s="1">
        <v>125</v>
      </c>
      <c r="I170" s="1">
        <f t="shared" ref="I170:I175" si="56">E170+F170+G170+H170</f>
        <v>1188.8000000000002</v>
      </c>
      <c r="J170" s="1">
        <f t="shared" ref="J170:J175" si="57">D170-I170</f>
        <v>16811.2</v>
      </c>
    </row>
    <row r="171" spans="1:125">
      <c r="A171" t="s">
        <v>521</v>
      </c>
      <c r="B171" t="s">
        <v>522</v>
      </c>
      <c r="C171" t="s">
        <v>579</v>
      </c>
      <c r="D171" s="1">
        <v>23000</v>
      </c>
      <c r="E171" s="1">
        <v>660.1</v>
      </c>
      <c r="F171" s="1">
        <v>0</v>
      </c>
      <c r="G171" s="1">
        <v>699.2</v>
      </c>
      <c r="H171" s="1">
        <v>25</v>
      </c>
      <c r="I171" s="1">
        <v>1384.3</v>
      </c>
      <c r="J171" s="1">
        <v>21615.7</v>
      </c>
      <c r="K171"/>
      <c r="L171"/>
      <c r="M171"/>
      <c r="N171"/>
      <c r="O171"/>
      <c r="P171"/>
      <c r="Q171"/>
      <c r="R171"/>
      <c r="S171"/>
      <c r="T171"/>
      <c r="U171"/>
      <c r="V171"/>
      <c r="W171"/>
      <c r="X171"/>
      <c r="Y171"/>
      <c r="Z171"/>
      <c r="AA171"/>
      <c r="AB171"/>
      <c r="AC171"/>
      <c r="AD171"/>
      <c r="AE171"/>
      <c r="AF171"/>
      <c r="AG171"/>
      <c r="AH171"/>
      <c r="AI171"/>
      <c r="AJ171"/>
      <c r="AK171"/>
      <c r="AL171"/>
      <c r="AM171"/>
      <c r="AN171"/>
      <c r="AO171"/>
      <c r="AP171"/>
      <c r="AQ171"/>
      <c r="AR171"/>
      <c r="AS171"/>
      <c r="AT171"/>
      <c r="AU171"/>
      <c r="AV171"/>
      <c r="AW171"/>
      <c r="AX171"/>
      <c r="AY171"/>
      <c r="AZ171"/>
      <c r="BA171"/>
      <c r="BB171"/>
      <c r="BC171"/>
      <c r="BD171"/>
      <c r="BE171"/>
      <c r="BF171"/>
      <c r="BG171"/>
      <c r="BH171"/>
      <c r="BI171"/>
      <c r="BJ171"/>
      <c r="BK171"/>
      <c r="BL171"/>
      <c r="BM171"/>
      <c r="BN171"/>
      <c r="BO171"/>
      <c r="BP171"/>
      <c r="BQ171"/>
      <c r="BR171"/>
      <c r="BS171"/>
      <c r="BT171"/>
      <c r="BU171"/>
      <c r="BV171"/>
      <c r="BW171"/>
      <c r="BX171"/>
      <c r="BY171"/>
      <c r="BZ171"/>
      <c r="CA171"/>
      <c r="CB171"/>
      <c r="CC171"/>
      <c r="CD171"/>
      <c r="CE171"/>
      <c r="CF171"/>
      <c r="CG171"/>
      <c r="CH171"/>
      <c r="CI171"/>
      <c r="CJ171"/>
      <c r="CK171"/>
      <c r="CL171"/>
      <c r="CM171"/>
      <c r="CN171"/>
      <c r="CO171"/>
      <c r="CP171"/>
      <c r="CQ171"/>
      <c r="CR171"/>
      <c r="CS171"/>
      <c r="CT171"/>
      <c r="CU171"/>
      <c r="CV171"/>
      <c r="CW171"/>
      <c r="CX171"/>
      <c r="CY171"/>
      <c r="CZ171"/>
      <c r="DA171"/>
      <c r="DB171"/>
      <c r="DC171"/>
      <c r="DD171"/>
      <c r="DE171"/>
      <c r="DF171"/>
      <c r="DG171"/>
      <c r="DH171"/>
      <c r="DI171"/>
      <c r="DJ171"/>
      <c r="DK171"/>
      <c r="DL171"/>
      <c r="DM171"/>
      <c r="DN171"/>
      <c r="DO171"/>
      <c r="DP171"/>
      <c r="DQ171"/>
      <c r="DR171"/>
      <c r="DS171"/>
      <c r="DT171"/>
      <c r="DU171"/>
    </row>
    <row r="172" spans="1:125">
      <c r="A172" t="s">
        <v>123</v>
      </c>
      <c r="B172" t="s">
        <v>124</v>
      </c>
      <c r="C172" t="s">
        <v>576</v>
      </c>
      <c r="D172" s="1">
        <v>22000</v>
      </c>
      <c r="E172" s="1">
        <v>631.4</v>
      </c>
      <c r="F172" s="1">
        <v>0</v>
      </c>
      <c r="G172" s="1">
        <v>668.8</v>
      </c>
      <c r="H172" s="1">
        <v>4125</v>
      </c>
      <c r="I172" s="1">
        <f t="shared" si="56"/>
        <v>5425.2</v>
      </c>
      <c r="J172" s="1">
        <f t="shared" si="57"/>
        <v>16574.8</v>
      </c>
    </row>
    <row r="173" spans="1:125">
      <c r="A173" t="s">
        <v>125</v>
      </c>
      <c r="B173" t="s">
        <v>126</v>
      </c>
      <c r="C173" t="s">
        <v>579</v>
      </c>
      <c r="D173" s="1">
        <v>21850</v>
      </c>
      <c r="E173" s="1">
        <v>627.1</v>
      </c>
      <c r="F173" s="1">
        <v>0</v>
      </c>
      <c r="G173" s="1">
        <v>664.24</v>
      </c>
      <c r="H173" s="1">
        <v>25</v>
      </c>
      <c r="I173" s="1">
        <f t="shared" si="56"/>
        <v>1316.3400000000001</v>
      </c>
      <c r="J173" s="1">
        <f t="shared" si="57"/>
        <v>20533.66</v>
      </c>
    </row>
    <row r="174" spans="1:125">
      <c r="A174" t="s">
        <v>127</v>
      </c>
      <c r="B174" t="s">
        <v>124</v>
      </c>
      <c r="C174" t="s">
        <v>579</v>
      </c>
      <c r="D174" s="1">
        <v>17500</v>
      </c>
      <c r="E174" s="1">
        <v>502.25</v>
      </c>
      <c r="F174" s="1">
        <v>0</v>
      </c>
      <c r="G174" s="1">
        <v>532</v>
      </c>
      <c r="H174" s="1">
        <v>25</v>
      </c>
      <c r="I174" s="1">
        <f t="shared" si="56"/>
        <v>1059.25</v>
      </c>
      <c r="J174" s="1">
        <f t="shared" si="57"/>
        <v>16440.75</v>
      </c>
    </row>
    <row r="175" spans="1:125">
      <c r="A175" t="s">
        <v>128</v>
      </c>
      <c r="B175" t="s">
        <v>129</v>
      </c>
      <c r="C175" t="s">
        <v>579</v>
      </c>
      <c r="D175" s="1">
        <v>17000</v>
      </c>
      <c r="E175" s="1">
        <v>487.9</v>
      </c>
      <c r="F175" s="1">
        <v>0</v>
      </c>
      <c r="G175" s="1">
        <v>516.79999999999995</v>
      </c>
      <c r="H175" s="1">
        <v>25</v>
      </c>
      <c r="I175" s="1">
        <f t="shared" si="56"/>
        <v>1029.6999999999998</v>
      </c>
      <c r="J175" s="1">
        <f t="shared" si="57"/>
        <v>15970.3</v>
      </c>
    </row>
    <row r="176" spans="1:125">
      <c r="A176" s="3" t="s">
        <v>18</v>
      </c>
      <c r="B176" s="3">
        <v>6</v>
      </c>
      <c r="C176" s="3"/>
      <c r="D176" s="4">
        <f t="shared" ref="D176:J176" si="58">SUM(D170:D175)</f>
        <v>119350</v>
      </c>
      <c r="E176" s="4">
        <f t="shared" si="58"/>
        <v>3425.35</v>
      </c>
      <c r="F176" s="4">
        <f t="shared" si="58"/>
        <v>0</v>
      </c>
      <c r="G176" s="4">
        <f t="shared" si="58"/>
        <v>3628.24</v>
      </c>
      <c r="H176" s="4">
        <f t="shared" si="58"/>
        <v>4350</v>
      </c>
      <c r="I176" s="4">
        <f t="shared" si="58"/>
        <v>11403.59</v>
      </c>
      <c r="J176" s="4">
        <f t="shared" si="58"/>
        <v>107946.41</v>
      </c>
    </row>
    <row r="178" spans="1:125">
      <c r="A178" s="26" t="s">
        <v>130</v>
      </c>
      <c r="B178" s="26"/>
      <c r="C178" s="26"/>
      <c r="D178" s="26"/>
      <c r="E178" s="26"/>
      <c r="F178" s="26"/>
      <c r="G178" s="26"/>
      <c r="H178" s="26"/>
      <c r="I178" s="26"/>
      <c r="J178" s="26"/>
    </row>
    <row r="179" spans="1:125">
      <c r="A179" t="s">
        <v>131</v>
      </c>
      <c r="B179" t="s">
        <v>132</v>
      </c>
      <c r="C179" t="s">
        <v>576</v>
      </c>
      <c r="D179" s="1">
        <v>24000</v>
      </c>
      <c r="E179" s="1">
        <v>688.8</v>
      </c>
      <c r="F179" s="1">
        <v>0</v>
      </c>
      <c r="G179" s="1">
        <v>729.6</v>
      </c>
      <c r="H179" s="1">
        <v>165</v>
      </c>
      <c r="I179" s="1">
        <f>E179+F179+G179+H179</f>
        <v>1583.4</v>
      </c>
      <c r="J179" s="1">
        <f>D179-I179</f>
        <v>22416.6</v>
      </c>
    </row>
    <row r="180" spans="1:125">
      <c r="A180" t="s">
        <v>685</v>
      </c>
      <c r="B180" s="12" t="s">
        <v>589</v>
      </c>
      <c r="C180" s="19" t="s">
        <v>579</v>
      </c>
      <c r="D180" s="1">
        <v>18000</v>
      </c>
      <c r="E180" s="1">
        <v>516.6</v>
      </c>
      <c r="F180" s="1">
        <v>0</v>
      </c>
      <c r="G180" s="1">
        <v>547.20000000000005</v>
      </c>
      <c r="H180" s="1">
        <v>25</v>
      </c>
      <c r="I180" s="1">
        <f>+E180+F180+G180+H180</f>
        <v>1088.8000000000002</v>
      </c>
      <c r="J180" s="1">
        <f>+D180-I180</f>
        <v>16911.2</v>
      </c>
      <c r="L180"/>
      <c r="M180"/>
      <c r="N180"/>
      <c r="O180"/>
      <c r="P180"/>
      <c r="Q180"/>
      <c r="R180"/>
      <c r="S180"/>
      <c r="T180"/>
      <c r="U180"/>
      <c r="V180"/>
      <c r="W180"/>
      <c r="X180"/>
      <c r="Y180"/>
      <c r="Z180"/>
      <c r="AA180"/>
      <c r="AB180"/>
      <c r="AC180"/>
      <c r="AD180"/>
      <c r="AE180"/>
      <c r="AF180"/>
      <c r="AG180"/>
      <c r="AH180"/>
      <c r="AI180"/>
      <c r="AJ180"/>
      <c r="AK180"/>
      <c r="AL180"/>
      <c r="AM180"/>
      <c r="AN180"/>
      <c r="AO180"/>
      <c r="AP180"/>
      <c r="AQ180"/>
      <c r="AR180"/>
      <c r="AS180"/>
      <c r="AT180"/>
      <c r="AU180"/>
      <c r="AV180"/>
      <c r="AW180"/>
      <c r="AX180"/>
      <c r="AY180"/>
      <c r="AZ180"/>
      <c r="BA180"/>
      <c r="BB180"/>
      <c r="BC180"/>
      <c r="BD180"/>
      <c r="BE180"/>
      <c r="BF180"/>
      <c r="BG180"/>
      <c r="BH180"/>
      <c r="BI180"/>
      <c r="BJ180"/>
      <c r="BK180"/>
      <c r="BL180"/>
      <c r="BM180"/>
      <c r="BN180"/>
      <c r="BO180"/>
      <c r="BP180"/>
      <c r="BQ180"/>
      <c r="BR180"/>
      <c r="BS180"/>
      <c r="BT180"/>
      <c r="BU180"/>
      <c r="BV180"/>
      <c r="BW180"/>
      <c r="BX180"/>
      <c r="BY180"/>
      <c r="BZ180"/>
      <c r="CA180"/>
      <c r="CB180"/>
      <c r="CC180"/>
      <c r="CD180"/>
      <c r="CE180"/>
      <c r="CF180"/>
      <c r="CG180"/>
      <c r="CH180"/>
      <c r="CI180"/>
      <c r="CJ180"/>
      <c r="CK180"/>
      <c r="CL180"/>
      <c r="CM180"/>
      <c r="CN180"/>
      <c r="CO180"/>
      <c r="CP180"/>
      <c r="CQ180"/>
      <c r="CR180"/>
      <c r="CS180"/>
      <c r="CT180"/>
      <c r="CU180"/>
      <c r="CV180"/>
      <c r="CW180"/>
      <c r="CX180"/>
      <c r="CY180"/>
      <c r="CZ180"/>
      <c r="DA180"/>
      <c r="DB180"/>
      <c r="DC180"/>
      <c r="DD180"/>
      <c r="DE180"/>
      <c r="DF180"/>
      <c r="DG180"/>
      <c r="DH180"/>
      <c r="DI180"/>
      <c r="DJ180"/>
      <c r="DK180"/>
      <c r="DL180"/>
      <c r="DM180"/>
      <c r="DN180"/>
      <c r="DO180"/>
      <c r="DP180"/>
      <c r="DQ180"/>
      <c r="DR180"/>
      <c r="DS180"/>
      <c r="DT180"/>
      <c r="DU180"/>
    </row>
    <row r="181" spans="1:125">
      <c r="A181" s="3" t="s">
        <v>18</v>
      </c>
      <c r="B181" s="3">
        <v>2</v>
      </c>
      <c r="C181" s="3"/>
      <c r="D181" s="4">
        <f t="shared" ref="D181:J181" si="59">SUM(D179:D180)</f>
        <v>42000</v>
      </c>
      <c r="E181" s="4">
        <f t="shared" si="59"/>
        <v>1205.4000000000001</v>
      </c>
      <c r="F181" s="4">
        <f t="shared" si="59"/>
        <v>0</v>
      </c>
      <c r="G181" s="4">
        <f t="shared" si="59"/>
        <v>1276.8000000000002</v>
      </c>
      <c r="H181" s="4">
        <f t="shared" si="59"/>
        <v>190</v>
      </c>
      <c r="I181" s="4">
        <f t="shared" si="59"/>
        <v>2672.2000000000003</v>
      </c>
      <c r="J181" s="4">
        <f t="shared" si="59"/>
        <v>39327.800000000003</v>
      </c>
    </row>
    <row r="183" spans="1:125">
      <c r="A183" s="26" t="s">
        <v>133</v>
      </c>
      <c r="B183" s="26"/>
      <c r="C183" s="26"/>
      <c r="D183" s="26"/>
      <c r="E183" s="26"/>
      <c r="F183" s="26"/>
      <c r="G183" s="26"/>
      <c r="H183" s="26"/>
      <c r="I183" s="26"/>
      <c r="J183" s="26"/>
    </row>
    <row r="184" spans="1:125">
      <c r="A184" t="s">
        <v>134</v>
      </c>
      <c r="B184" t="s">
        <v>135</v>
      </c>
      <c r="C184" t="s">
        <v>579</v>
      </c>
      <c r="D184" s="1">
        <v>18000</v>
      </c>
      <c r="E184" s="1">
        <v>516.6</v>
      </c>
      <c r="F184" s="1">
        <v>0</v>
      </c>
      <c r="G184" s="1">
        <v>547.20000000000005</v>
      </c>
      <c r="H184" s="1">
        <v>25</v>
      </c>
      <c r="I184" s="1">
        <f t="shared" ref="I184:I205" si="60">E184+F184+G184+H184</f>
        <v>1088.8000000000002</v>
      </c>
      <c r="J184" s="1">
        <f t="shared" ref="J184:J205" si="61">D184-I184</f>
        <v>16911.2</v>
      </c>
    </row>
    <row r="185" spans="1:125">
      <c r="A185" t="s">
        <v>136</v>
      </c>
      <c r="B185" t="s">
        <v>135</v>
      </c>
      <c r="C185" t="s">
        <v>579</v>
      </c>
      <c r="D185" s="1">
        <v>15000</v>
      </c>
      <c r="E185" s="1">
        <v>430.5</v>
      </c>
      <c r="F185" s="1">
        <v>0</v>
      </c>
      <c r="G185" s="1">
        <v>456</v>
      </c>
      <c r="H185" s="1">
        <v>165</v>
      </c>
      <c r="I185" s="1">
        <f t="shared" si="60"/>
        <v>1051.5</v>
      </c>
      <c r="J185" s="1">
        <f t="shared" si="61"/>
        <v>13948.5</v>
      </c>
    </row>
    <row r="186" spans="1:125">
      <c r="A186" t="s">
        <v>465</v>
      </c>
      <c r="B186" t="s">
        <v>466</v>
      </c>
      <c r="C186" t="s">
        <v>579</v>
      </c>
      <c r="D186" s="1">
        <v>25000</v>
      </c>
      <c r="E186" s="1">
        <v>717.5</v>
      </c>
      <c r="F186" s="1">
        <v>0</v>
      </c>
      <c r="G186" s="1">
        <v>760</v>
      </c>
      <c r="H186" s="1">
        <v>25</v>
      </c>
      <c r="I186" s="1">
        <f t="shared" si="60"/>
        <v>1502.5</v>
      </c>
      <c r="J186" s="1">
        <f t="shared" si="61"/>
        <v>23497.5</v>
      </c>
      <c r="K186"/>
      <c r="L186"/>
      <c r="M186"/>
      <c r="N186"/>
      <c r="O186"/>
      <c r="P186"/>
      <c r="Q186"/>
      <c r="R186"/>
      <c r="S186"/>
      <c r="T186"/>
      <c r="U186"/>
      <c r="V186"/>
      <c r="W186"/>
      <c r="X186"/>
      <c r="Y186"/>
      <c r="Z186"/>
      <c r="AA186"/>
      <c r="AB186"/>
      <c r="AC186"/>
      <c r="AD186"/>
      <c r="AE186"/>
      <c r="AF186"/>
      <c r="AG186"/>
      <c r="AH186"/>
      <c r="AI186"/>
      <c r="AJ186"/>
      <c r="AK186"/>
      <c r="AL186"/>
      <c r="AM186"/>
      <c r="AN186"/>
      <c r="AO186"/>
      <c r="AP186"/>
      <c r="AQ186"/>
      <c r="AR186"/>
      <c r="AS186"/>
      <c r="AT186"/>
      <c r="AU186"/>
      <c r="AV186"/>
      <c r="AW186"/>
      <c r="AX186"/>
      <c r="AY186"/>
      <c r="AZ186"/>
      <c r="BA186"/>
      <c r="BB186"/>
      <c r="BC186"/>
      <c r="BD186"/>
      <c r="BE186"/>
      <c r="BF186"/>
      <c r="BG186"/>
      <c r="BH186"/>
      <c r="BI186"/>
      <c r="BJ186"/>
      <c r="BK186"/>
      <c r="BL186"/>
      <c r="BM186"/>
      <c r="BN186"/>
      <c r="BO186"/>
      <c r="BP186"/>
      <c r="BQ186"/>
      <c r="BR186"/>
      <c r="BS186"/>
      <c r="BT186"/>
      <c r="BU186"/>
      <c r="BV186"/>
      <c r="BW186"/>
      <c r="BX186"/>
      <c r="BY186"/>
      <c r="BZ186"/>
      <c r="CA186"/>
      <c r="CB186"/>
      <c r="CC186"/>
      <c r="CD186"/>
      <c r="CE186"/>
      <c r="CF186"/>
      <c r="CG186"/>
      <c r="CH186"/>
      <c r="CI186"/>
      <c r="CJ186"/>
      <c r="CK186"/>
      <c r="CL186"/>
      <c r="CM186"/>
      <c r="CN186"/>
      <c r="CO186"/>
      <c r="CP186"/>
      <c r="CQ186"/>
      <c r="CR186"/>
      <c r="CS186"/>
      <c r="CT186"/>
      <c r="CU186"/>
      <c r="CV186"/>
      <c r="CW186"/>
      <c r="CX186"/>
      <c r="CY186"/>
      <c r="CZ186"/>
      <c r="DA186"/>
      <c r="DB186"/>
      <c r="DC186"/>
      <c r="DD186"/>
      <c r="DE186"/>
      <c r="DF186"/>
      <c r="DG186"/>
      <c r="DH186"/>
      <c r="DI186"/>
      <c r="DJ186"/>
      <c r="DK186"/>
      <c r="DL186"/>
      <c r="DM186"/>
      <c r="DN186"/>
      <c r="DO186"/>
      <c r="DP186"/>
      <c r="DQ186"/>
      <c r="DR186"/>
      <c r="DS186"/>
      <c r="DT186"/>
      <c r="DU186"/>
    </row>
    <row r="187" spans="1:125">
      <c r="A187" t="s">
        <v>467</v>
      </c>
      <c r="B187" t="s">
        <v>158</v>
      </c>
      <c r="C187" t="s">
        <v>579</v>
      </c>
      <c r="D187" s="1">
        <v>18000</v>
      </c>
      <c r="E187" s="1">
        <v>516.6</v>
      </c>
      <c r="F187" s="1">
        <v>0</v>
      </c>
      <c r="G187" s="1">
        <v>547.20000000000005</v>
      </c>
      <c r="H187" s="1">
        <v>25</v>
      </c>
      <c r="I187" s="1">
        <f t="shared" si="60"/>
        <v>1088.8000000000002</v>
      </c>
      <c r="J187" s="1">
        <f t="shared" si="61"/>
        <v>16911.2</v>
      </c>
      <c r="K187"/>
      <c r="L187"/>
      <c r="M187"/>
      <c r="N187"/>
      <c r="O187"/>
      <c r="P187"/>
      <c r="Q187"/>
      <c r="R187"/>
      <c r="S187"/>
      <c r="T187"/>
      <c r="U187"/>
      <c r="V187"/>
      <c r="W187"/>
      <c r="X187"/>
      <c r="Y187"/>
      <c r="Z187"/>
      <c r="AA187"/>
      <c r="AB187"/>
      <c r="AC187"/>
      <c r="AD187"/>
      <c r="AE187"/>
      <c r="AF187"/>
      <c r="AG187"/>
      <c r="AH187"/>
      <c r="AI187"/>
      <c r="AJ187"/>
      <c r="AK187"/>
      <c r="AL187"/>
      <c r="AM187"/>
      <c r="AN187"/>
      <c r="AO187"/>
      <c r="AP187"/>
      <c r="AQ187"/>
      <c r="AR187"/>
      <c r="AS187"/>
      <c r="AT187"/>
      <c r="AU187"/>
      <c r="AV187"/>
      <c r="AW187"/>
      <c r="AX187"/>
      <c r="AY187"/>
      <c r="AZ187"/>
      <c r="BA187"/>
      <c r="BB187"/>
      <c r="BC187"/>
      <c r="BD187"/>
      <c r="BE187"/>
      <c r="BF187"/>
      <c r="BG187"/>
      <c r="BH187"/>
      <c r="BI187"/>
      <c r="BJ187"/>
      <c r="BK187"/>
      <c r="BL187"/>
      <c r="BM187"/>
      <c r="BN187"/>
      <c r="BO187"/>
      <c r="BP187"/>
      <c r="BQ187"/>
      <c r="BR187"/>
      <c r="BS187"/>
      <c r="BT187"/>
      <c r="BU187"/>
      <c r="BV187"/>
      <c r="BW187"/>
      <c r="BX187"/>
      <c r="BY187"/>
      <c r="BZ187"/>
      <c r="CA187"/>
      <c r="CB187"/>
      <c r="CC187"/>
      <c r="CD187"/>
      <c r="CE187"/>
      <c r="CF187"/>
      <c r="CG187"/>
      <c r="CH187"/>
      <c r="CI187"/>
      <c r="CJ187"/>
      <c r="CK187"/>
      <c r="CL187"/>
      <c r="CM187"/>
      <c r="CN187"/>
      <c r="CO187"/>
      <c r="CP187"/>
      <c r="CQ187"/>
      <c r="CR187"/>
      <c r="CS187"/>
      <c r="CT187"/>
      <c r="CU187"/>
      <c r="CV187"/>
      <c r="CW187"/>
      <c r="CX187"/>
      <c r="CY187"/>
      <c r="CZ187"/>
      <c r="DA187"/>
      <c r="DB187"/>
      <c r="DC187"/>
      <c r="DD187"/>
      <c r="DE187"/>
      <c r="DF187"/>
      <c r="DG187"/>
      <c r="DH187"/>
      <c r="DI187"/>
      <c r="DJ187"/>
      <c r="DK187"/>
      <c r="DL187"/>
      <c r="DM187"/>
      <c r="DN187"/>
      <c r="DO187"/>
      <c r="DP187"/>
      <c r="DQ187"/>
      <c r="DR187"/>
      <c r="DS187"/>
      <c r="DT187"/>
      <c r="DU187"/>
    </row>
    <row r="188" spans="1:125">
      <c r="A188" t="s">
        <v>138</v>
      </c>
      <c r="B188" t="s">
        <v>505</v>
      </c>
      <c r="C188" t="s">
        <v>579</v>
      </c>
      <c r="D188" s="1">
        <v>19500</v>
      </c>
      <c r="E188" s="1">
        <v>559.65</v>
      </c>
      <c r="F188" s="1">
        <v>0</v>
      </c>
      <c r="G188" s="1">
        <v>592.79999999999995</v>
      </c>
      <c r="H188" s="1">
        <v>165</v>
      </c>
      <c r="I188" s="1">
        <f t="shared" si="60"/>
        <v>1317.4499999999998</v>
      </c>
      <c r="J188" s="1">
        <f t="shared" si="61"/>
        <v>18182.55</v>
      </c>
    </row>
    <row r="189" spans="1:125">
      <c r="A189" t="s">
        <v>139</v>
      </c>
      <c r="B189" t="s">
        <v>135</v>
      </c>
      <c r="C189" t="s">
        <v>576</v>
      </c>
      <c r="D189" s="1">
        <v>15000</v>
      </c>
      <c r="E189" s="1">
        <v>430.5</v>
      </c>
      <c r="F189" s="1">
        <v>0</v>
      </c>
      <c r="G189" s="1">
        <v>456</v>
      </c>
      <c r="H189" s="1">
        <v>265</v>
      </c>
      <c r="I189" s="1">
        <f t="shared" si="60"/>
        <v>1151.5</v>
      </c>
      <c r="J189" s="1">
        <f t="shared" si="61"/>
        <v>13848.5</v>
      </c>
    </row>
    <row r="190" spans="1:125">
      <c r="A190" t="s">
        <v>140</v>
      </c>
      <c r="B190" t="s">
        <v>141</v>
      </c>
      <c r="C190" t="s">
        <v>576</v>
      </c>
      <c r="D190" s="1">
        <v>46000</v>
      </c>
      <c r="E190" s="1">
        <v>1320.2</v>
      </c>
      <c r="F190" s="1">
        <v>1289.46</v>
      </c>
      <c r="G190" s="1">
        <v>1398.4</v>
      </c>
      <c r="H190" s="1">
        <v>125</v>
      </c>
      <c r="I190" s="1">
        <v>4133.0600000000004</v>
      </c>
      <c r="J190" s="1">
        <f t="shared" si="61"/>
        <v>41866.94</v>
      </c>
    </row>
    <row r="191" spans="1:125">
      <c r="A191" t="s">
        <v>142</v>
      </c>
      <c r="B191" t="s">
        <v>143</v>
      </c>
      <c r="C191" t="s">
        <v>579</v>
      </c>
      <c r="D191" s="1">
        <v>14000</v>
      </c>
      <c r="E191" s="1">
        <v>401.8</v>
      </c>
      <c r="F191" s="1">
        <v>0</v>
      </c>
      <c r="G191" s="1">
        <v>425.6</v>
      </c>
      <c r="H191" s="1">
        <v>125</v>
      </c>
      <c r="I191" s="1">
        <f t="shared" si="60"/>
        <v>952.40000000000009</v>
      </c>
      <c r="J191" s="1">
        <f t="shared" si="61"/>
        <v>13047.6</v>
      </c>
    </row>
    <row r="192" spans="1:125">
      <c r="A192" t="s">
        <v>144</v>
      </c>
      <c r="B192" t="s">
        <v>135</v>
      </c>
      <c r="C192" t="s">
        <v>579</v>
      </c>
      <c r="D192" s="1">
        <v>10190</v>
      </c>
      <c r="E192" s="1">
        <v>292.45</v>
      </c>
      <c r="F192" s="1">
        <v>0</v>
      </c>
      <c r="G192" s="1">
        <v>309.77999999999997</v>
      </c>
      <c r="H192" s="1">
        <v>75</v>
      </c>
      <c r="I192" s="1">
        <f t="shared" si="60"/>
        <v>677.23</v>
      </c>
      <c r="J192" s="1">
        <f t="shared" si="61"/>
        <v>9512.77</v>
      </c>
    </row>
    <row r="193" spans="1:125">
      <c r="A193" t="s">
        <v>146</v>
      </c>
      <c r="B193" t="s">
        <v>28</v>
      </c>
      <c r="C193" t="s">
        <v>576</v>
      </c>
      <c r="D193" s="1">
        <v>25000</v>
      </c>
      <c r="E193" s="1">
        <v>717.5</v>
      </c>
      <c r="F193" s="1">
        <v>0</v>
      </c>
      <c r="G193" s="1">
        <v>760</v>
      </c>
      <c r="H193" s="1">
        <v>145</v>
      </c>
      <c r="I193" s="1">
        <f t="shared" si="60"/>
        <v>1622.5</v>
      </c>
      <c r="J193" s="1">
        <f t="shared" si="61"/>
        <v>23377.5</v>
      </c>
    </row>
    <row r="194" spans="1:125">
      <c r="A194" t="s">
        <v>625</v>
      </c>
      <c r="B194" t="s">
        <v>626</v>
      </c>
      <c r="C194" t="s">
        <v>579</v>
      </c>
      <c r="D194" s="1">
        <v>22000</v>
      </c>
      <c r="E194" s="1">
        <v>631.4</v>
      </c>
      <c r="F194" s="1">
        <v>0</v>
      </c>
      <c r="G194" s="1">
        <v>668.8</v>
      </c>
      <c r="H194" s="1">
        <v>25</v>
      </c>
      <c r="I194" s="1">
        <f>E194+F194+G194+H194</f>
        <v>1325.1999999999998</v>
      </c>
      <c r="J194" s="1">
        <f>D194-I194</f>
        <v>20674.8</v>
      </c>
      <c r="K194"/>
      <c r="L194"/>
      <c r="M194"/>
      <c r="N194"/>
      <c r="O194"/>
      <c r="P194"/>
      <c r="Q194"/>
      <c r="R194"/>
      <c r="S194"/>
      <c r="T194"/>
      <c r="U194"/>
      <c r="V194"/>
      <c r="W194"/>
      <c r="X194"/>
      <c r="Y194"/>
      <c r="Z194"/>
      <c r="AA194"/>
      <c r="AB194"/>
      <c r="AC194"/>
      <c r="AD194"/>
      <c r="AE194"/>
      <c r="AF194"/>
      <c r="AG194"/>
      <c r="AH194"/>
      <c r="AI194"/>
      <c r="AJ194"/>
      <c r="AK194"/>
      <c r="AL194"/>
      <c r="AM194"/>
      <c r="AN194"/>
      <c r="AO194"/>
      <c r="AP194"/>
      <c r="AQ194"/>
      <c r="AR194"/>
      <c r="AS194"/>
      <c r="AT194"/>
      <c r="AU194"/>
      <c r="AV194"/>
      <c r="AW194"/>
      <c r="AX194"/>
      <c r="AY194"/>
      <c r="AZ194"/>
      <c r="BA194"/>
      <c r="BB194"/>
      <c r="BC194"/>
      <c r="BD194"/>
      <c r="BE194"/>
      <c r="BF194"/>
      <c r="BG194"/>
      <c r="BH194"/>
      <c r="BI194"/>
      <c r="BJ194"/>
      <c r="BK194"/>
      <c r="BL194"/>
      <c r="BM194"/>
      <c r="BN194"/>
      <c r="BO194"/>
      <c r="BP194"/>
      <c r="BQ194"/>
      <c r="BR194"/>
      <c r="BS194"/>
      <c r="BT194"/>
      <c r="BU194"/>
      <c r="BV194"/>
      <c r="BW194"/>
      <c r="BX194"/>
      <c r="BY194"/>
      <c r="BZ194"/>
      <c r="CA194"/>
      <c r="CB194"/>
      <c r="CC194"/>
      <c r="CD194"/>
      <c r="CE194"/>
      <c r="CF194"/>
      <c r="CG194"/>
      <c r="CH194"/>
      <c r="CI194"/>
      <c r="CJ194"/>
      <c r="CK194"/>
      <c r="CL194"/>
      <c r="CM194"/>
      <c r="CN194"/>
      <c r="CO194"/>
      <c r="CP194"/>
      <c r="CQ194"/>
      <c r="CR194"/>
      <c r="CS194"/>
      <c r="CT194"/>
      <c r="CU194"/>
      <c r="CV194"/>
      <c r="CW194"/>
      <c r="CX194"/>
      <c r="CY194"/>
      <c r="CZ194"/>
      <c r="DA194"/>
      <c r="DB194"/>
      <c r="DC194"/>
      <c r="DD194"/>
      <c r="DE194"/>
      <c r="DF194"/>
      <c r="DG194"/>
      <c r="DH194"/>
      <c r="DI194"/>
      <c r="DJ194"/>
      <c r="DK194"/>
      <c r="DL194"/>
      <c r="DM194"/>
      <c r="DN194"/>
      <c r="DO194"/>
      <c r="DP194"/>
      <c r="DQ194"/>
      <c r="DR194"/>
      <c r="DS194"/>
      <c r="DT194"/>
      <c r="DU194"/>
    </row>
    <row r="195" spans="1:125">
      <c r="A195" t="s">
        <v>147</v>
      </c>
      <c r="B195" t="s">
        <v>135</v>
      </c>
      <c r="C195" t="s">
        <v>576</v>
      </c>
      <c r="D195" s="1">
        <v>15000</v>
      </c>
      <c r="E195" s="1">
        <v>430.5</v>
      </c>
      <c r="F195" s="1">
        <v>0</v>
      </c>
      <c r="G195" s="1">
        <v>456</v>
      </c>
      <c r="H195" s="1">
        <v>25</v>
      </c>
      <c r="I195" s="1">
        <f t="shared" si="60"/>
        <v>911.5</v>
      </c>
      <c r="J195" s="1">
        <f t="shared" si="61"/>
        <v>14088.5</v>
      </c>
    </row>
    <row r="196" spans="1:125">
      <c r="A196" t="s">
        <v>148</v>
      </c>
      <c r="B196" t="s">
        <v>135</v>
      </c>
      <c r="C196" t="s">
        <v>576</v>
      </c>
      <c r="D196" s="1">
        <v>15000</v>
      </c>
      <c r="E196" s="1">
        <v>430.5</v>
      </c>
      <c r="F196" s="1">
        <v>0</v>
      </c>
      <c r="G196" s="1">
        <v>456</v>
      </c>
      <c r="H196" s="1">
        <v>145</v>
      </c>
      <c r="I196" s="1">
        <f t="shared" si="60"/>
        <v>1031.5</v>
      </c>
      <c r="J196" s="1">
        <f t="shared" si="61"/>
        <v>13968.5</v>
      </c>
    </row>
    <row r="197" spans="1:125">
      <c r="A197" t="s">
        <v>149</v>
      </c>
      <c r="B197" t="s">
        <v>135</v>
      </c>
      <c r="C197" t="s">
        <v>579</v>
      </c>
      <c r="D197" s="1">
        <v>15000</v>
      </c>
      <c r="E197" s="1">
        <v>430.5</v>
      </c>
      <c r="F197" s="1">
        <v>0</v>
      </c>
      <c r="G197" s="1">
        <v>456</v>
      </c>
      <c r="H197" s="1">
        <v>165</v>
      </c>
      <c r="I197" s="1">
        <f t="shared" si="60"/>
        <v>1051.5</v>
      </c>
      <c r="J197" s="1">
        <f t="shared" si="61"/>
        <v>13948.5</v>
      </c>
    </row>
    <row r="198" spans="1:125">
      <c r="A198" t="s">
        <v>150</v>
      </c>
      <c r="B198" t="s">
        <v>151</v>
      </c>
      <c r="C198" t="s">
        <v>576</v>
      </c>
      <c r="D198" s="1">
        <v>22350</v>
      </c>
      <c r="E198" s="1">
        <v>641.45000000000005</v>
      </c>
      <c r="F198" s="1">
        <v>0</v>
      </c>
      <c r="G198" s="1">
        <v>679.44</v>
      </c>
      <c r="H198" s="1">
        <v>100</v>
      </c>
      <c r="I198" s="1">
        <f t="shared" si="60"/>
        <v>1420.89</v>
      </c>
      <c r="J198" s="1">
        <f t="shared" si="61"/>
        <v>20929.11</v>
      </c>
    </row>
    <row r="199" spans="1:125">
      <c r="A199" t="s">
        <v>152</v>
      </c>
      <c r="B199" t="s">
        <v>23</v>
      </c>
      <c r="C199" t="s">
        <v>579</v>
      </c>
      <c r="D199" s="1">
        <v>21250</v>
      </c>
      <c r="E199" s="1">
        <v>609.88</v>
      </c>
      <c r="F199" s="1">
        <v>0</v>
      </c>
      <c r="G199" s="1">
        <v>646</v>
      </c>
      <c r="H199" s="1">
        <v>25</v>
      </c>
      <c r="I199" s="1">
        <f t="shared" si="60"/>
        <v>1280.8800000000001</v>
      </c>
      <c r="J199" s="1">
        <f t="shared" si="61"/>
        <v>19969.12</v>
      </c>
    </row>
    <row r="200" spans="1:125">
      <c r="A200" t="s">
        <v>153</v>
      </c>
      <c r="B200" t="s">
        <v>135</v>
      </c>
      <c r="C200" t="s">
        <v>576</v>
      </c>
      <c r="D200" s="1">
        <v>15150</v>
      </c>
      <c r="E200" s="1">
        <v>434.81</v>
      </c>
      <c r="F200" s="1">
        <v>0</v>
      </c>
      <c r="G200" s="1">
        <v>460.56</v>
      </c>
      <c r="H200" s="1">
        <v>145</v>
      </c>
      <c r="I200" s="1">
        <f t="shared" si="60"/>
        <v>1040.3699999999999</v>
      </c>
      <c r="J200" s="1">
        <f t="shared" si="61"/>
        <v>14109.630000000001</v>
      </c>
    </row>
    <row r="201" spans="1:125">
      <c r="A201" t="s">
        <v>154</v>
      </c>
      <c r="B201" t="s">
        <v>135</v>
      </c>
      <c r="C201" t="s">
        <v>576</v>
      </c>
      <c r="D201" s="1">
        <v>14800</v>
      </c>
      <c r="E201" s="1">
        <v>424.76</v>
      </c>
      <c r="F201" s="1">
        <v>0</v>
      </c>
      <c r="G201" s="1">
        <v>449.92</v>
      </c>
      <c r="H201" s="1">
        <v>185</v>
      </c>
      <c r="I201" s="1">
        <f t="shared" si="60"/>
        <v>1059.68</v>
      </c>
      <c r="J201" s="1">
        <f t="shared" si="61"/>
        <v>13740.32</v>
      </c>
    </row>
    <row r="202" spans="1:125">
      <c r="A202" t="s">
        <v>155</v>
      </c>
      <c r="B202" t="s">
        <v>135</v>
      </c>
      <c r="C202" t="s">
        <v>579</v>
      </c>
      <c r="D202" s="1">
        <v>15000</v>
      </c>
      <c r="E202" s="1">
        <v>430.5</v>
      </c>
      <c r="F202" s="1">
        <v>0</v>
      </c>
      <c r="G202" s="1">
        <v>456</v>
      </c>
      <c r="H202" s="1">
        <v>165</v>
      </c>
      <c r="I202" s="1">
        <f t="shared" si="60"/>
        <v>1051.5</v>
      </c>
      <c r="J202" s="1">
        <f t="shared" si="61"/>
        <v>13948.5</v>
      </c>
    </row>
    <row r="203" spans="1:125">
      <c r="A203" t="s">
        <v>156</v>
      </c>
      <c r="B203" t="s">
        <v>135</v>
      </c>
      <c r="C203" t="s">
        <v>579</v>
      </c>
      <c r="D203" s="1">
        <v>15000</v>
      </c>
      <c r="E203" s="1">
        <v>430.5</v>
      </c>
      <c r="F203" s="1">
        <v>0</v>
      </c>
      <c r="G203" s="1">
        <v>456</v>
      </c>
      <c r="H203" s="1">
        <v>125</v>
      </c>
      <c r="I203" s="1">
        <f t="shared" si="60"/>
        <v>1011.5</v>
      </c>
      <c r="J203" s="1">
        <f t="shared" si="61"/>
        <v>13988.5</v>
      </c>
    </row>
    <row r="204" spans="1:125">
      <c r="A204" t="s">
        <v>157</v>
      </c>
      <c r="B204" t="s">
        <v>158</v>
      </c>
      <c r="C204" t="s">
        <v>579</v>
      </c>
      <c r="D204" s="1">
        <v>20000</v>
      </c>
      <c r="E204" s="1">
        <v>574</v>
      </c>
      <c r="F204" s="1">
        <v>0</v>
      </c>
      <c r="G204" s="1">
        <v>608</v>
      </c>
      <c r="H204" s="1">
        <v>125</v>
      </c>
      <c r="I204" s="1">
        <f t="shared" si="60"/>
        <v>1307</v>
      </c>
      <c r="J204" s="1">
        <f t="shared" si="61"/>
        <v>18693</v>
      </c>
    </row>
    <row r="205" spans="1:125">
      <c r="A205" t="s">
        <v>506</v>
      </c>
      <c r="B205" t="s">
        <v>28</v>
      </c>
      <c r="C205" t="s">
        <v>576</v>
      </c>
      <c r="D205" s="1">
        <v>35000</v>
      </c>
      <c r="E205" s="1">
        <v>1004.5</v>
      </c>
      <c r="F205" s="1">
        <v>0</v>
      </c>
      <c r="G205" s="1">
        <v>1064</v>
      </c>
      <c r="H205" s="1">
        <v>25</v>
      </c>
      <c r="I205" s="1">
        <f t="shared" si="60"/>
        <v>2093.5</v>
      </c>
      <c r="J205" s="1">
        <f t="shared" si="61"/>
        <v>32906.5</v>
      </c>
    </row>
    <row r="206" spans="1:125">
      <c r="A206" t="s">
        <v>591</v>
      </c>
      <c r="B206" t="s">
        <v>135</v>
      </c>
      <c r="C206" t="s">
        <v>579</v>
      </c>
      <c r="D206" s="1">
        <v>15000</v>
      </c>
      <c r="E206" s="1">
        <v>430.5</v>
      </c>
      <c r="F206" s="1">
        <v>0</v>
      </c>
      <c r="G206" s="1">
        <v>456</v>
      </c>
      <c r="H206" s="1">
        <v>25</v>
      </c>
      <c r="I206" s="1">
        <v>911.5</v>
      </c>
      <c r="J206" s="1">
        <v>14088.5</v>
      </c>
      <c r="K206"/>
      <c r="L206"/>
      <c r="M206"/>
      <c r="N206"/>
      <c r="O206"/>
      <c r="P206"/>
      <c r="Q206"/>
      <c r="R206"/>
      <c r="S206"/>
      <c r="T206"/>
      <c r="U206"/>
      <c r="V206"/>
      <c r="W206"/>
      <c r="X206"/>
      <c r="Y206"/>
      <c r="Z206"/>
      <c r="AA206"/>
      <c r="AB206"/>
      <c r="AC206"/>
      <c r="AD206"/>
      <c r="AE206"/>
      <c r="AF206"/>
      <c r="AG206"/>
      <c r="AH206"/>
      <c r="AI206"/>
      <c r="AJ206"/>
      <c r="AK206"/>
      <c r="AL206"/>
      <c r="AM206"/>
      <c r="AN206"/>
      <c r="AO206"/>
      <c r="AP206"/>
      <c r="AQ206"/>
      <c r="AR206"/>
      <c r="AS206"/>
      <c r="AT206"/>
      <c r="AU206"/>
      <c r="AV206"/>
      <c r="AW206"/>
      <c r="AX206"/>
      <c r="AY206"/>
      <c r="AZ206"/>
      <c r="BA206"/>
      <c r="BB206"/>
      <c r="BC206"/>
      <c r="BD206"/>
      <c r="BE206"/>
      <c r="BF206"/>
      <c r="BG206"/>
      <c r="BH206"/>
      <c r="BI206"/>
      <c r="BJ206"/>
      <c r="BK206"/>
      <c r="BL206"/>
      <c r="BM206"/>
      <c r="BN206"/>
      <c r="BO206"/>
      <c r="BP206"/>
      <c r="BQ206"/>
      <c r="BR206"/>
      <c r="BS206"/>
      <c r="BT206"/>
      <c r="BU206"/>
      <c r="BV206"/>
      <c r="BW206"/>
      <c r="BX206"/>
      <c r="BY206"/>
      <c r="BZ206"/>
      <c r="CA206"/>
      <c r="CB206"/>
      <c r="CC206"/>
      <c r="CD206"/>
      <c r="CE206"/>
      <c r="CF206"/>
      <c r="CG206"/>
      <c r="CH206"/>
      <c r="CI206"/>
      <c r="CJ206"/>
      <c r="CK206"/>
      <c r="CL206"/>
      <c r="CM206"/>
      <c r="CN206"/>
      <c r="CO206"/>
      <c r="CP206"/>
      <c r="CQ206"/>
      <c r="CR206"/>
      <c r="CS206"/>
      <c r="CT206"/>
      <c r="CU206"/>
      <c r="CV206"/>
      <c r="CW206"/>
      <c r="CX206"/>
      <c r="CY206"/>
      <c r="CZ206"/>
      <c r="DA206"/>
      <c r="DB206"/>
      <c r="DC206"/>
      <c r="DD206"/>
      <c r="DE206"/>
      <c r="DF206"/>
      <c r="DG206"/>
      <c r="DH206"/>
      <c r="DI206"/>
      <c r="DJ206"/>
      <c r="DK206"/>
      <c r="DL206"/>
      <c r="DM206"/>
      <c r="DN206"/>
      <c r="DO206"/>
      <c r="DP206"/>
      <c r="DQ206"/>
      <c r="DR206"/>
      <c r="DS206"/>
      <c r="DT206"/>
      <c r="DU206"/>
    </row>
    <row r="207" spans="1:125">
      <c r="A207" t="s">
        <v>534</v>
      </c>
      <c r="B207" t="s">
        <v>143</v>
      </c>
      <c r="C207" t="s">
        <v>579</v>
      </c>
      <c r="D207" s="1">
        <v>14000</v>
      </c>
      <c r="E207" s="1">
        <v>401.8</v>
      </c>
      <c r="F207" s="1">
        <v>0</v>
      </c>
      <c r="G207" s="1">
        <v>425.6</v>
      </c>
      <c r="H207" s="1">
        <v>25</v>
      </c>
      <c r="I207" s="1">
        <f>E207+F207+G207+H207</f>
        <v>852.40000000000009</v>
      </c>
      <c r="J207" s="1">
        <f>D207-I207</f>
        <v>13147.6</v>
      </c>
    </row>
    <row r="208" spans="1:125">
      <c r="A208" t="s">
        <v>637</v>
      </c>
      <c r="B208" t="s">
        <v>158</v>
      </c>
      <c r="C208" t="s">
        <v>579</v>
      </c>
      <c r="D208" s="1">
        <v>20000</v>
      </c>
      <c r="E208" s="1">
        <v>574</v>
      </c>
      <c r="F208" s="1">
        <v>0</v>
      </c>
      <c r="G208" s="1">
        <v>608</v>
      </c>
      <c r="H208" s="1">
        <v>25</v>
      </c>
      <c r="I208" s="1">
        <f>E208+F208+G208+H208</f>
        <v>1207</v>
      </c>
      <c r="J208" s="1">
        <f>D208-I208</f>
        <v>18793</v>
      </c>
      <c r="K208"/>
      <c r="L208"/>
      <c r="M208"/>
      <c r="N208"/>
      <c r="O208"/>
      <c r="P208"/>
      <c r="Q208"/>
      <c r="R208"/>
      <c r="S208"/>
      <c r="T208"/>
      <c r="U208"/>
      <c r="V208"/>
      <c r="W208"/>
      <c r="X208"/>
      <c r="Y208"/>
      <c r="Z208"/>
      <c r="AA208"/>
      <c r="AB208"/>
      <c r="AC208"/>
      <c r="AD208"/>
      <c r="AE208"/>
      <c r="AF208"/>
      <c r="AG208"/>
      <c r="AH208"/>
      <c r="AI208"/>
      <c r="AJ208"/>
      <c r="AK208"/>
      <c r="AL208"/>
      <c r="AM208"/>
      <c r="AN208"/>
      <c r="AO208"/>
      <c r="AP208"/>
      <c r="AQ208"/>
      <c r="AR208"/>
      <c r="AS208"/>
      <c r="AT208"/>
      <c r="AU208"/>
      <c r="AV208"/>
      <c r="AW208"/>
      <c r="AX208"/>
      <c r="AY208"/>
      <c r="AZ208"/>
      <c r="BA208"/>
      <c r="BB208"/>
      <c r="BC208"/>
      <c r="BD208"/>
      <c r="BE208"/>
      <c r="BF208"/>
      <c r="BG208"/>
      <c r="BH208"/>
      <c r="BI208"/>
      <c r="BJ208"/>
      <c r="BK208"/>
      <c r="BL208"/>
      <c r="BM208"/>
      <c r="BN208"/>
      <c r="BO208"/>
      <c r="BP208"/>
      <c r="BQ208"/>
      <c r="BR208"/>
      <c r="BS208"/>
      <c r="BT208"/>
      <c r="BU208"/>
      <c r="BV208"/>
      <c r="BW208"/>
      <c r="BX208"/>
      <c r="BY208"/>
      <c r="BZ208"/>
      <c r="CA208"/>
      <c r="CB208"/>
      <c r="CC208"/>
      <c r="CD208"/>
      <c r="CE208"/>
      <c r="CF208"/>
      <c r="CG208"/>
      <c r="CH208"/>
      <c r="CI208"/>
      <c r="CJ208"/>
      <c r="CK208"/>
      <c r="CL208"/>
      <c r="CM208"/>
      <c r="CN208"/>
      <c r="CO208"/>
      <c r="CP208"/>
      <c r="CQ208"/>
      <c r="CR208"/>
      <c r="CS208"/>
      <c r="CT208"/>
      <c r="CU208"/>
      <c r="CV208"/>
      <c r="CW208"/>
      <c r="CX208"/>
      <c r="CY208"/>
      <c r="CZ208"/>
      <c r="DA208"/>
      <c r="DB208"/>
      <c r="DC208"/>
      <c r="DD208"/>
      <c r="DE208"/>
      <c r="DF208"/>
      <c r="DG208"/>
      <c r="DH208"/>
      <c r="DI208"/>
      <c r="DJ208"/>
      <c r="DK208"/>
      <c r="DL208"/>
      <c r="DM208"/>
      <c r="DN208"/>
      <c r="DO208"/>
      <c r="DP208"/>
      <c r="DQ208"/>
      <c r="DR208"/>
      <c r="DS208"/>
      <c r="DT208"/>
      <c r="DU208"/>
    </row>
    <row r="209" spans="1:125">
      <c r="A209" t="s">
        <v>636</v>
      </c>
      <c r="B209" t="s">
        <v>158</v>
      </c>
      <c r="C209" t="s">
        <v>579</v>
      </c>
      <c r="D209" s="1">
        <v>20000</v>
      </c>
      <c r="E209" s="1">
        <v>574</v>
      </c>
      <c r="F209" s="1">
        <v>0</v>
      </c>
      <c r="G209" s="1">
        <v>608</v>
      </c>
      <c r="H209" s="1">
        <v>25</v>
      </c>
      <c r="I209" s="1">
        <f>+E209+F209+G209+H209</f>
        <v>1207</v>
      </c>
      <c r="J209" s="1">
        <f>+D209-I209</f>
        <v>18793</v>
      </c>
      <c r="K209"/>
      <c r="L209"/>
      <c r="M209"/>
      <c r="N209"/>
      <c r="O209"/>
      <c r="P209"/>
      <c r="Q209"/>
      <c r="R209"/>
      <c r="S209"/>
      <c r="T209"/>
      <c r="U209"/>
      <c r="V209"/>
      <c r="W209"/>
      <c r="X209"/>
      <c r="Y209"/>
      <c r="Z209"/>
      <c r="AA209"/>
      <c r="AB209"/>
      <c r="AC209"/>
      <c r="AD209"/>
      <c r="AE209"/>
      <c r="AF209"/>
      <c r="AG209"/>
      <c r="AH209"/>
      <c r="AI209"/>
      <c r="AJ209"/>
      <c r="AK209"/>
      <c r="AL209"/>
      <c r="AM209"/>
      <c r="AN209"/>
      <c r="AO209"/>
      <c r="AP209"/>
      <c r="AQ209"/>
      <c r="AR209"/>
      <c r="AS209"/>
      <c r="AT209"/>
      <c r="AU209"/>
      <c r="AV209"/>
      <c r="AW209"/>
      <c r="AX209"/>
      <c r="AY209"/>
      <c r="AZ209"/>
      <c r="BA209"/>
      <c r="BB209"/>
      <c r="BC209"/>
      <c r="BD209"/>
      <c r="BE209"/>
      <c r="BF209"/>
      <c r="BG209"/>
      <c r="BH209"/>
      <c r="BI209"/>
      <c r="BJ209"/>
      <c r="BK209"/>
      <c r="BL209"/>
      <c r="BM209"/>
      <c r="BN209"/>
      <c r="BO209"/>
      <c r="BP209"/>
      <c r="BQ209"/>
      <c r="BR209"/>
      <c r="BS209"/>
      <c r="BT209"/>
      <c r="BU209"/>
      <c r="BV209"/>
      <c r="BW209"/>
      <c r="BX209"/>
      <c r="BY209"/>
      <c r="BZ209"/>
      <c r="CA209"/>
      <c r="CB209"/>
      <c r="CC209"/>
      <c r="CD209"/>
      <c r="CE209"/>
      <c r="CF209"/>
      <c r="CG209"/>
      <c r="CH209"/>
      <c r="CI209"/>
      <c r="CJ209"/>
      <c r="CK209"/>
      <c r="CL209"/>
      <c r="CM209"/>
      <c r="CN209"/>
      <c r="CO209"/>
      <c r="CP209"/>
      <c r="CQ209"/>
      <c r="CR209"/>
      <c r="CS209"/>
      <c r="CT209"/>
      <c r="CU209"/>
      <c r="CV209"/>
      <c r="CW209"/>
      <c r="CX209"/>
      <c r="CY209"/>
      <c r="CZ209"/>
      <c r="DA209"/>
      <c r="DB209"/>
      <c r="DC209"/>
      <c r="DD209"/>
      <c r="DE209"/>
      <c r="DF209"/>
      <c r="DG209"/>
      <c r="DH209"/>
      <c r="DI209"/>
      <c r="DJ209"/>
      <c r="DK209"/>
      <c r="DL209"/>
      <c r="DM209"/>
      <c r="DN209"/>
      <c r="DO209"/>
      <c r="DP209"/>
      <c r="DQ209"/>
      <c r="DR209"/>
      <c r="DS209"/>
      <c r="DT209"/>
      <c r="DU209"/>
    </row>
    <row r="210" spans="1:125">
      <c r="A210" t="s">
        <v>635</v>
      </c>
      <c r="B210" t="s">
        <v>143</v>
      </c>
      <c r="C210" t="s">
        <v>579</v>
      </c>
      <c r="D210" s="1">
        <v>25000</v>
      </c>
      <c r="E210" s="1">
        <v>717.5</v>
      </c>
      <c r="F210" s="1">
        <v>0</v>
      </c>
      <c r="G210" s="1">
        <v>760</v>
      </c>
      <c r="H210" s="1">
        <v>25</v>
      </c>
      <c r="I210" s="1">
        <f>+E210+F210+G210+H210</f>
        <v>1502.5</v>
      </c>
      <c r="J210" s="1">
        <f>+D210-I210</f>
        <v>23497.5</v>
      </c>
      <c r="K210"/>
      <c r="L210"/>
      <c r="M210"/>
      <c r="N210"/>
      <c r="O210"/>
      <c r="P210"/>
      <c r="Q210"/>
      <c r="R210"/>
      <c r="S210"/>
      <c r="T210"/>
      <c r="U210"/>
      <c r="V210"/>
      <c r="W210"/>
      <c r="X210"/>
      <c r="Y210"/>
      <c r="Z210"/>
      <c r="AA210"/>
      <c r="AB210"/>
      <c r="AC210"/>
      <c r="AD210"/>
      <c r="AE210"/>
      <c r="AF210"/>
      <c r="AG210"/>
      <c r="AH210"/>
      <c r="AI210"/>
      <c r="AJ210"/>
      <c r="AK210"/>
      <c r="AL210"/>
      <c r="AM210"/>
      <c r="AN210"/>
      <c r="AO210"/>
      <c r="AP210"/>
      <c r="AQ210"/>
      <c r="AR210"/>
      <c r="AS210"/>
      <c r="AT210"/>
      <c r="AU210"/>
      <c r="AV210"/>
      <c r="AW210"/>
      <c r="AX210"/>
      <c r="AY210"/>
      <c r="AZ210"/>
      <c r="BA210"/>
      <c r="BB210"/>
      <c r="BC210"/>
      <c r="BD210"/>
      <c r="BE210"/>
      <c r="BF210"/>
      <c r="BG210"/>
      <c r="BH210"/>
      <c r="BI210"/>
      <c r="BJ210"/>
      <c r="BK210"/>
      <c r="BL210"/>
      <c r="BM210"/>
      <c r="BN210"/>
      <c r="BO210"/>
      <c r="BP210"/>
      <c r="BQ210"/>
      <c r="BR210"/>
      <c r="BS210"/>
      <c r="BT210"/>
      <c r="BU210"/>
      <c r="BV210"/>
      <c r="BW210"/>
      <c r="BX210"/>
      <c r="BY210"/>
      <c r="BZ210"/>
      <c r="CA210"/>
      <c r="CB210"/>
      <c r="CC210"/>
      <c r="CD210"/>
      <c r="CE210"/>
      <c r="CF210"/>
      <c r="CG210"/>
      <c r="CH210"/>
      <c r="CI210"/>
      <c r="CJ210"/>
      <c r="CK210"/>
      <c r="CL210"/>
      <c r="CM210"/>
      <c r="CN210"/>
      <c r="CO210"/>
      <c r="CP210"/>
      <c r="CQ210"/>
      <c r="CR210"/>
      <c r="CS210"/>
      <c r="CT210"/>
      <c r="CU210"/>
      <c r="CV210"/>
      <c r="CW210"/>
      <c r="CX210"/>
      <c r="CY210"/>
      <c r="CZ210"/>
      <c r="DA210"/>
      <c r="DB210"/>
      <c r="DC210"/>
      <c r="DD210"/>
      <c r="DE210"/>
      <c r="DF210"/>
      <c r="DG210"/>
      <c r="DH210"/>
      <c r="DI210"/>
      <c r="DJ210"/>
      <c r="DK210"/>
      <c r="DL210"/>
      <c r="DM210"/>
      <c r="DN210"/>
      <c r="DO210"/>
      <c r="DP210"/>
      <c r="DQ210"/>
      <c r="DR210"/>
      <c r="DS210"/>
      <c r="DT210"/>
      <c r="DU210"/>
    </row>
    <row r="211" spans="1:125">
      <c r="A211" t="s">
        <v>689</v>
      </c>
      <c r="B211" s="12" t="s">
        <v>688</v>
      </c>
      <c r="C211" s="19" t="s">
        <v>579</v>
      </c>
      <c r="D211" s="1">
        <v>20000</v>
      </c>
      <c r="E211" s="1">
        <v>574</v>
      </c>
      <c r="F211" s="1">
        <v>0</v>
      </c>
      <c r="G211" s="1">
        <v>608</v>
      </c>
      <c r="H211" s="1">
        <v>125</v>
      </c>
      <c r="I211" s="1">
        <v>1307</v>
      </c>
      <c r="J211" s="1">
        <v>18693</v>
      </c>
      <c r="L211"/>
      <c r="M211"/>
      <c r="N211"/>
      <c r="O211"/>
      <c r="P211"/>
      <c r="Q211"/>
      <c r="R211"/>
      <c r="S211"/>
      <c r="T211"/>
      <c r="U211"/>
      <c r="V211"/>
      <c r="W211"/>
      <c r="X211"/>
      <c r="Y211"/>
      <c r="Z211"/>
      <c r="AA211"/>
      <c r="AB211"/>
      <c r="AC211"/>
      <c r="AD211"/>
      <c r="AE211"/>
      <c r="AF211"/>
      <c r="AG211"/>
      <c r="AH211"/>
      <c r="AI211"/>
      <c r="AJ211"/>
      <c r="AK211"/>
      <c r="AL211"/>
      <c r="AM211"/>
      <c r="AN211"/>
      <c r="AO211"/>
      <c r="AP211"/>
      <c r="AQ211"/>
      <c r="AR211"/>
      <c r="AS211"/>
      <c r="AT211"/>
      <c r="AU211"/>
      <c r="AV211"/>
      <c r="AW211"/>
      <c r="AX211"/>
      <c r="AY211"/>
      <c r="AZ211"/>
      <c r="BA211"/>
      <c r="BB211"/>
      <c r="BC211"/>
      <c r="BD211"/>
      <c r="BE211"/>
      <c r="BF211"/>
      <c r="BG211"/>
      <c r="BH211"/>
      <c r="BI211"/>
      <c r="BJ211"/>
      <c r="BK211"/>
      <c r="BL211"/>
      <c r="BM211"/>
      <c r="BN211"/>
      <c r="BO211"/>
      <c r="BP211"/>
      <c r="BQ211"/>
      <c r="BR211"/>
      <c r="BS211"/>
      <c r="BT211"/>
      <c r="BU211"/>
      <c r="BV211"/>
      <c r="BW211"/>
      <c r="BX211"/>
      <c r="BY211"/>
      <c r="BZ211"/>
      <c r="CA211"/>
      <c r="CB211"/>
      <c r="CC211"/>
      <c r="CD211"/>
      <c r="CE211"/>
      <c r="CF211"/>
      <c r="CG211"/>
      <c r="CH211"/>
      <c r="CI211"/>
      <c r="CJ211"/>
      <c r="CK211"/>
      <c r="CL211"/>
      <c r="CM211"/>
      <c r="CN211"/>
      <c r="CO211"/>
      <c r="CP211"/>
      <c r="CQ211"/>
      <c r="CR211"/>
      <c r="CS211"/>
      <c r="CT211"/>
      <c r="CU211"/>
      <c r="CV211"/>
      <c r="CW211"/>
      <c r="CX211"/>
      <c r="CY211"/>
      <c r="CZ211"/>
      <c r="DA211"/>
      <c r="DB211"/>
      <c r="DC211"/>
      <c r="DD211"/>
      <c r="DE211"/>
      <c r="DF211"/>
      <c r="DG211"/>
      <c r="DH211"/>
      <c r="DI211"/>
      <c r="DJ211"/>
      <c r="DK211"/>
      <c r="DL211"/>
      <c r="DM211"/>
      <c r="DN211"/>
      <c r="DO211"/>
      <c r="DP211"/>
      <c r="DQ211"/>
      <c r="DR211"/>
      <c r="DS211"/>
      <c r="DT211"/>
      <c r="DU211"/>
    </row>
    <row r="212" spans="1:125">
      <c r="A212" t="s">
        <v>687</v>
      </c>
      <c r="B212" s="12" t="s">
        <v>686</v>
      </c>
      <c r="C212" s="19" t="s">
        <v>579</v>
      </c>
      <c r="D212" s="1">
        <v>14000</v>
      </c>
      <c r="E212" s="1">
        <v>401.8</v>
      </c>
      <c r="F212" s="1">
        <v>0</v>
      </c>
      <c r="G212" s="1">
        <v>425.6</v>
      </c>
      <c r="H212" s="1">
        <v>25</v>
      </c>
      <c r="I212" s="1">
        <v>852.4</v>
      </c>
      <c r="J212" s="1">
        <v>13147.6</v>
      </c>
      <c r="L212"/>
      <c r="M212"/>
      <c r="N212"/>
      <c r="O212"/>
      <c r="P212"/>
      <c r="Q212"/>
      <c r="R212"/>
      <c r="S212"/>
      <c r="T212"/>
      <c r="U212"/>
      <c r="V212"/>
      <c r="W212"/>
      <c r="X212"/>
      <c r="Y212"/>
      <c r="Z212"/>
      <c r="AA212"/>
      <c r="AB212"/>
      <c r="AC212"/>
      <c r="AD212"/>
      <c r="AE212"/>
      <c r="AF212"/>
      <c r="AG212"/>
      <c r="AH212"/>
      <c r="AI212"/>
      <c r="AJ212"/>
      <c r="AK212"/>
      <c r="AL212"/>
      <c r="AM212"/>
      <c r="AN212"/>
      <c r="AO212"/>
      <c r="AP212"/>
      <c r="AQ212"/>
      <c r="AR212"/>
      <c r="AS212"/>
      <c r="AT212"/>
      <c r="AU212"/>
      <c r="AV212"/>
      <c r="AW212"/>
      <c r="AX212"/>
      <c r="AY212"/>
      <c r="AZ212"/>
      <c r="BA212"/>
      <c r="BB212"/>
      <c r="BC212"/>
      <c r="BD212"/>
      <c r="BE212"/>
      <c r="BF212"/>
      <c r="BG212"/>
      <c r="BH212"/>
      <c r="BI212"/>
      <c r="BJ212"/>
      <c r="BK212"/>
      <c r="BL212"/>
      <c r="BM212"/>
      <c r="BN212"/>
      <c r="BO212"/>
      <c r="BP212"/>
      <c r="BQ212"/>
      <c r="BR212"/>
      <c r="BS212"/>
      <c r="BT212"/>
      <c r="BU212"/>
      <c r="BV212"/>
      <c r="BW212"/>
      <c r="BX212"/>
      <c r="BY212"/>
      <c r="BZ212"/>
      <c r="CA212"/>
      <c r="CB212"/>
      <c r="CC212"/>
      <c r="CD212"/>
      <c r="CE212"/>
      <c r="CF212"/>
      <c r="CG212"/>
      <c r="CH212"/>
      <c r="CI212"/>
      <c r="CJ212"/>
      <c r="CK212"/>
      <c r="CL212"/>
      <c r="CM212"/>
      <c r="CN212"/>
      <c r="CO212"/>
      <c r="CP212"/>
      <c r="CQ212"/>
      <c r="CR212"/>
      <c r="CS212"/>
      <c r="CT212"/>
      <c r="CU212"/>
      <c r="CV212"/>
      <c r="CW212"/>
      <c r="CX212"/>
      <c r="CY212"/>
      <c r="CZ212"/>
      <c r="DA212"/>
      <c r="DB212"/>
      <c r="DC212"/>
      <c r="DD212"/>
      <c r="DE212"/>
      <c r="DF212"/>
      <c r="DG212"/>
      <c r="DH212"/>
      <c r="DI212"/>
      <c r="DJ212"/>
      <c r="DK212"/>
      <c r="DL212"/>
      <c r="DM212"/>
      <c r="DN212"/>
      <c r="DO212"/>
      <c r="DP212"/>
      <c r="DQ212"/>
      <c r="DR212"/>
      <c r="DS212"/>
      <c r="DT212"/>
      <c r="DU212"/>
    </row>
    <row r="213" spans="1:125">
      <c r="A213" t="s">
        <v>634</v>
      </c>
      <c r="B213" t="s">
        <v>143</v>
      </c>
      <c r="C213" t="s">
        <v>579</v>
      </c>
      <c r="D213" s="1">
        <v>13000</v>
      </c>
      <c r="E213" s="1">
        <v>373.1</v>
      </c>
      <c r="F213" s="1">
        <v>0</v>
      </c>
      <c r="G213" s="1">
        <v>395.2</v>
      </c>
      <c r="H213" s="1">
        <v>25</v>
      </c>
      <c r="I213" s="1">
        <f>E213+F213+G213+H213</f>
        <v>793.3</v>
      </c>
      <c r="J213" s="1">
        <f>D213-I213</f>
        <v>12206.7</v>
      </c>
      <c r="K213"/>
      <c r="L213"/>
      <c r="M213"/>
      <c r="N213"/>
      <c r="O213"/>
      <c r="P213"/>
      <c r="Q213"/>
      <c r="R213"/>
      <c r="S213"/>
      <c r="T213"/>
      <c r="U213"/>
      <c r="V213"/>
      <c r="W213"/>
      <c r="X213"/>
      <c r="Y213"/>
      <c r="Z213"/>
      <c r="AA213"/>
      <c r="AB213"/>
      <c r="AC213"/>
      <c r="AD213"/>
      <c r="AE213"/>
      <c r="AF213"/>
      <c r="AG213"/>
      <c r="AH213"/>
      <c r="AI213"/>
      <c r="AJ213"/>
      <c r="AK213"/>
      <c r="AL213"/>
      <c r="AM213"/>
      <c r="AN213"/>
      <c r="AO213"/>
      <c r="AP213"/>
      <c r="AQ213"/>
      <c r="AR213"/>
      <c r="AS213"/>
      <c r="AT213"/>
      <c r="AU213"/>
      <c r="AV213"/>
      <c r="AW213"/>
      <c r="AX213"/>
      <c r="AY213"/>
      <c r="AZ213"/>
      <c r="BA213"/>
      <c r="BB213"/>
      <c r="BC213"/>
      <c r="BD213"/>
      <c r="BE213"/>
      <c r="BF213"/>
      <c r="BG213"/>
      <c r="BH213"/>
      <c r="BI213"/>
      <c r="BJ213"/>
      <c r="BK213"/>
      <c r="BL213"/>
      <c r="BM213"/>
      <c r="BN213"/>
      <c r="BO213"/>
      <c r="BP213"/>
      <c r="BQ213"/>
      <c r="BR213"/>
      <c r="BS213"/>
      <c r="BT213"/>
      <c r="BU213"/>
      <c r="BV213"/>
      <c r="BW213"/>
      <c r="BX213"/>
      <c r="BY213"/>
      <c r="BZ213"/>
      <c r="CA213"/>
      <c r="CB213"/>
      <c r="CC213"/>
      <c r="CD213"/>
      <c r="CE213"/>
      <c r="CF213"/>
      <c r="CG213"/>
      <c r="CH213"/>
      <c r="CI213"/>
      <c r="CJ213"/>
      <c r="CK213"/>
      <c r="CL213"/>
      <c r="CM213"/>
      <c r="CN213"/>
      <c r="CO213"/>
      <c r="CP213"/>
      <c r="CQ213"/>
      <c r="CR213"/>
      <c r="CS213"/>
      <c r="CT213"/>
      <c r="CU213"/>
      <c r="CV213"/>
      <c r="CW213"/>
      <c r="CX213"/>
      <c r="CY213"/>
      <c r="CZ213"/>
      <c r="DA213"/>
      <c r="DB213"/>
      <c r="DC213"/>
      <c r="DD213"/>
      <c r="DE213"/>
      <c r="DF213"/>
      <c r="DG213"/>
      <c r="DH213"/>
      <c r="DI213"/>
      <c r="DJ213"/>
      <c r="DK213"/>
      <c r="DL213"/>
      <c r="DM213"/>
      <c r="DN213"/>
      <c r="DO213"/>
      <c r="DP213"/>
      <c r="DQ213"/>
      <c r="DR213"/>
      <c r="DS213"/>
      <c r="DT213"/>
      <c r="DU213"/>
    </row>
    <row r="214" spans="1:125">
      <c r="A214" t="s">
        <v>633</v>
      </c>
      <c r="B214" t="s">
        <v>158</v>
      </c>
      <c r="C214" t="s">
        <v>579</v>
      </c>
      <c r="D214" s="1">
        <v>16700</v>
      </c>
      <c r="E214" s="1">
        <v>479.29</v>
      </c>
      <c r="F214" s="1">
        <v>0</v>
      </c>
      <c r="G214" s="1">
        <v>507.68</v>
      </c>
      <c r="H214" s="1">
        <v>145</v>
      </c>
      <c r="I214" s="1">
        <f>E214+F214+G214+H214</f>
        <v>1131.97</v>
      </c>
      <c r="J214" s="1">
        <f>D214-I214</f>
        <v>15568.03</v>
      </c>
      <c r="K214"/>
      <c r="L214"/>
      <c r="M214"/>
      <c r="N214"/>
      <c r="O214"/>
      <c r="P214"/>
      <c r="Q214"/>
      <c r="R214"/>
      <c r="S214"/>
      <c r="T214"/>
      <c r="U214"/>
      <c r="V214"/>
      <c r="W214"/>
      <c r="X214"/>
      <c r="Y214"/>
      <c r="Z214"/>
      <c r="AA214"/>
      <c r="AB214"/>
      <c r="AC214"/>
      <c r="AD214"/>
      <c r="AE214"/>
      <c r="AF214"/>
      <c r="AG214"/>
      <c r="AH214"/>
      <c r="AI214"/>
      <c r="AJ214"/>
      <c r="AK214"/>
      <c r="AL214"/>
      <c r="AM214"/>
      <c r="AN214"/>
      <c r="AO214"/>
      <c r="AP214"/>
      <c r="AQ214"/>
      <c r="AR214"/>
      <c r="AS214"/>
      <c r="AT214"/>
      <c r="AU214"/>
      <c r="AV214"/>
      <c r="AW214"/>
      <c r="AX214"/>
      <c r="AY214"/>
      <c r="AZ214"/>
      <c r="BA214"/>
      <c r="BB214"/>
      <c r="BC214"/>
      <c r="BD214"/>
      <c r="BE214"/>
      <c r="BF214"/>
      <c r="BG214"/>
      <c r="BH214"/>
      <c r="BI214"/>
      <c r="BJ214"/>
      <c r="BK214"/>
      <c r="BL214"/>
      <c r="BM214"/>
      <c r="BN214"/>
      <c r="BO214"/>
      <c r="BP214"/>
      <c r="BQ214"/>
      <c r="BR214"/>
      <c r="BS214"/>
      <c r="BT214"/>
      <c r="BU214"/>
      <c r="BV214"/>
      <c r="BW214"/>
      <c r="BX214"/>
      <c r="BY214"/>
      <c r="BZ214"/>
      <c r="CA214"/>
      <c r="CB214"/>
      <c r="CC214"/>
      <c r="CD214"/>
      <c r="CE214"/>
      <c r="CF214"/>
      <c r="CG214"/>
      <c r="CH214"/>
      <c r="CI214"/>
      <c r="CJ214"/>
      <c r="CK214"/>
      <c r="CL214"/>
      <c r="CM214"/>
      <c r="CN214"/>
      <c r="CO214"/>
      <c r="CP214"/>
      <c r="CQ214"/>
      <c r="CR214"/>
      <c r="CS214"/>
      <c r="CT214"/>
      <c r="CU214"/>
      <c r="CV214"/>
      <c r="CW214"/>
      <c r="CX214"/>
      <c r="CY214"/>
      <c r="CZ214"/>
      <c r="DA214"/>
      <c r="DB214"/>
      <c r="DC214"/>
      <c r="DD214"/>
      <c r="DE214"/>
      <c r="DF214"/>
      <c r="DG214"/>
      <c r="DH214"/>
      <c r="DI214"/>
      <c r="DJ214"/>
      <c r="DK214"/>
      <c r="DL214"/>
      <c r="DM214"/>
      <c r="DN214"/>
      <c r="DO214"/>
      <c r="DP214"/>
      <c r="DQ214"/>
      <c r="DR214"/>
      <c r="DS214"/>
      <c r="DT214"/>
      <c r="DU214"/>
    </row>
    <row r="215" spans="1:125">
      <c r="A215" t="s">
        <v>533</v>
      </c>
      <c r="B215" t="s">
        <v>158</v>
      </c>
      <c r="C215" t="s">
        <v>579</v>
      </c>
      <c r="D215" s="1">
        <v>20000</v>
      </c>
      <c r="E215" s="1">
        <v>574</v>
      </c>
      <c r="F215" s="1">
        <v>0</v>
      </c>
      <c r="G215" s="1">
        <v>608</v>
      </c>
      <c r="H215" s="1">
        <v>25</v>
      </c>
      <c r="I215" s="1">
        <f>E215+F215+G215+H215</f>
        <v>1207</v>
      </c>
      <c r="J215" s="1">
        <f>D215-I215</f>
        <v>18793</v>
      </c>
      <c r="K215"/>
      <c r="L215"/>
      <c r="M215"/>
      <c r="N215"/>
      <c r="O215"/>
      <c r="P215"/>
      <c r="Q215"/>
      <c r="R215"/>
      <c r="S215"/>
      <c r="T215"/>
      <c r="U215"/>
      <c r="V215"/>
      <c r="W215"/>
      <c r="X215"/>
      <c r="Y215"/>
      <c r="Z215"/>
      <c r="AA215"/>
      <c r="AB215"/>
      <c r="AC215"/>
      <c r="AD215"/>
      <c r="AE215"/>
      <c r="AF215"/>
      <c r="AG215"/>
      <c r="AH215"/>
      <c r="AI215"/>
      <c r="AJ215"/>
      <c r="AK215"/>
      <c r="AL215"/>
      <c r="AM215"/>
      <c r="AN215"/>
      <c r="AO215"/>
      <c r="AP215"/>
      <c r="AQ215"/>
      <c r="AR215"/>
      <c r="AS215"/>
      <c r="AT215"/>
      <c r="AU215"/>
      <c r="AV215"/>
      <c r="AW215"/>
      <c r="AX215"/>
      <c r="AY215"/>
      <c r="AZ215"/>
      <c r="BA215"/>
      <c r="BB215"/>
      <c r="BC215"/>
      <c r="BD215"/>
      <c r="BE215"/>
      <c r="BF215"/>
      <c r="BG215"/>
      <c r="BH215"/>
      <c r="BI215"/>
      <c r="BJ215"/>
      <c r="BK215"/>
      <c r="BL215"/>
      <c r="BM215"/>
      <c r="BN215"/>
      <c r="BO215"/>
      <c r="BP215"/>
      <c r="BQ215"/>
      <c r="BR215"/>
      <c r="BS215"/>
      <c r="BT215"/>
      <c r="BU215"/>
      <c r="BV215"/>
      <c r="BW215"/>
      <c r="BX215"/>
      <c r="BY215"/>
      <c r="BZ215"/>
      <c r="CA215"/>
      <c r="CB215"/>
      <c r="CC215"/>
      <c r="CD215"/>
      <c r="CE215"/>
      <c r="CF215"/>
      <c r="CG215"/>
      <c r="CH215"/>
      <c r="CI215"/>
      <c r="CJ215"/>
      <c r="CK215"/>
      <c r="CL215"/>
      <c r="CM215"/>
      <c r="CN215"/>
      <c r="CO215"/>
      <c r="CP215"/>
      <c r="CQ215"/>
      <c r="CR215"/>
      <c r="CS215"/>
      <c r="CT215"/>
      <c r="CU215"/>
      <c r="CV215"/>
      <c r="CW215"/>
      <c r="CX215"/>
      <c r="CY215"/>
      <c r="CZ215"/>
      <c r="DA215"/>
      <c r="DB215"/>
      <c r="DC215"/>
      <c r="DD215"/>
      <c r="DE215"/>
      <c r="DF215"/>
      <c r="DG215"/>
      <c r="DH215"/>
      <c r="DI215"/>
      <c r="DJ215"/>
      <c r="DK215"/>
      <c r="DL215"/>
      <c r="DM215"/>
      <c r="DN215"/>
      <c r="DO215"/>
      <c r="DP215"/>
      <c r="DQ215"/>
      <c r="DR215"/>
      <c r="DS215"/>
      <c r="DT215"/>
      <c r="DU215"/>
    </row>
    <row r="216" spans="1:125">
      <c r="A216" s="3" t="s">
        <v>18</v>
      </c>
      <c r="B216" s="3">
        <v>32</v>
      </c>
      <c r="C216" s="3"/>
      <c r="D216" s="4">
        <f t="shared" ref="D216:J216" si="62">SUM(D184:D215)</f>
        <v>608940</v>
      </c>
      <c r="E216" s="4">
        <f t="shared" si="62"/>
        <v>17476.589999999997</v>
      </c>
      <c r="F216" s="4">
        <f t="shared" si="62"/>
        <v>1289.46</v>
      </c>
      <c r="G216" s="4">
        <f t="shared" si="62"/>
        <v>18511.780000000002</v>
      </c>
      <c r="H216" s="4">
        <f t="shared" si="62"/>
        <v>2865</v>
      </c>
      <c r="I216" s="4">
        <f t="shared" si="62"/>
        <v>40142.830000000009</v>
      </c>
      <c r="J216" s="4">
        <f t="shared" si="62"/>
        <v>568797.16999999993</v>
      </c>
    </row>
    <row r="218" spans="1:125">
      <c r="A218" s="15" t="s">
        <v>386</v>
      </c>
      <c r="B218" s="15"/>
      <c r="C218" s="15"/>
      <c r="D218" s="15"/>
      <c r="E218" s="15"/>
      <c r="F218" s="15"/>
      <c r="G218" s="15"/>
      <c r="H218" s="15"/>
      <c r="I218" s="15"/>
      <c r="J218" s="15"/>
    </row>
    <row r="219" spans="1:125">
      <c r="A219" t="s">
        <v>396</v>
      </c>
      <c r="B219" t="s">
        <v>397</v>
      </c>
      <c r="C219" t="s">
        <v>579</v>
      </c>
      <c r="D219" s="1">
        <v>80000</v>
      </c>
      <c r="E219" s="1">
        <v>2296</v>
      </c>
      <c r="F219" s="1">
        <v>7400.87</v>
      </c>
      <c r="G219" s="1">
        <v>2432</v>
      </c>
      <c r="H219" s="1">
        <v>25</v>
      </c>
      <c r="I219" s="1">
        <f>E219+F219+G219+H219</f>
        <v>12153.869999999999</v>
      </c>
      <c r="J219" s="1">
        <f>D219-I219</f>
        <v>67846.13</v>
      </c>
    </row>
    <row r="220" spans="1:125">
      <c r="A220" s="3" t="s">
        <v>18</v>
      </c>
      <c r="B220" s="3">
        <v>1</v>
      </c>
      <c r="C220" s="3"/>
      <c r="D220" s="4">
        <f t="shared" ref="D220:J220" si="63">SUM(D219)</f>
        <v>80000</v>
      </c>
      <c r="E220" s="4">
        <f t="shared" si="63"/>
        <v>2296</v>
      </c>
      <c r="F220" s="4">
        <f t="shared" si="63"/>
        <v>7400.87</v>
      </c>
      <c r="G220" s="4">
        <f t="shared" si="63"/>
        <v>2432</v>
      </c>
      <c r="H220" s="4">
        <f t="shared" si="63"/>
        <v>25</v>
      </c>
      <c r="I220" s="4">
        <f t="shared" si="63"/>
        <v>12153.869999999999</v>
      </c>
      <c r="J220" s="4">
        <f t="shared" si="63"/>
        <v>67846.13</v>
      </c>
    </row>
    <row r="222" spans="1:125">
      <c r="A222" s="26" t="s">
        <v>160</v>
      </c>
      <c r="B222" s="26"/>
      <c r="C222" s="26"/>
      <c r="D222" s="26"/>
      <c r="E222" s="26"/>
      <c r="F222" s="26"/>
      <c r="G222" s="26"/>
      <c r="H222" s="26"/>
      <c r="I222" s="26"/>
      <c r="J222" s="26"/>
    </row>
    <row r="223" spans="1:125">
      <c r="A223" t="s">
        <v>468</v>
      </c>
      <c r="B223" t="s">
        <v>195</v>
      </c>
      <c r="D223" s="1">
        <v>60000</v>
      </c>
      <c r="E223" s="1">
        <v>1722</v>
      </c>
      <c r="F223" s="1">
        <v>3486.68</v>
      </c>
      <c r="G223" s="1">
        <v>1824</v>
      </c>
      <c r="H223" s="1">
        <v>25</v>
      </c>
      <c r="I223" s="1">
        <f t="shared" ref="I223:I227" si="64">E223+F223+G223+H223</f>
        <v>7057.68</v>
      </c>
      <c r="J223" s="1">
        <f t="shared" ref="J223:J227" si="65">D223-I223</f>
        <v>52942.32</v>
      </c>
      <c r="K223"/>
      <c r="L223"/>
      <c r="M223"/>
      <c r="N223"/>
      <c r="O223"/>
      <c r="P223"/>
      <c r="Q223"/>
      <c r="R223"/>
      <c r="S223"/>
      <c r="T223"/>
      <c r="U223"/>
      <c r="V223"/>
      <c r="W223"/>
      <c r="X223"/>
      <c r="Y223"/>
      <c r="Z223"/>
      <c r="AA223"/>
      <c r="AB223"/>
      <c r="AC223"/>
      <c r="AD223"/>
      <c r="AE223"/>
      <c r="AF223"/>
      <c r="AG223"/>
      <c r="AH223"/>
      <c r="AI223"/>
      <c r="AJ223"/>
      <c r="AK223"/>
      <c r="AL223"/>
      <c r="AM223"/>
      <c r="AN223"/>
      <c r="AO223"/>
      <c r="AP223"/>
      <c r="AQ223"/>
      <c r="AR223"/>
      <c r="AS223"/>
      <c r="AT223"/>
      <c r="AU223"/>
      <c r="AV223"/>
      <c r="AW223"/>
      <c r="AX223"/>
      <c r="AY223"/>
      <c r="AZ223"/>
      <c r="BA223"/>
      <c r="BB223"/>
      <c r="BC223"/>
      <c r="BD223"/>
      <c r="BE223"/>
      <c r="BF223"/>
      <c r="BG223"/>
      <c r="BH223"/>
      <c r="BI223"/>
      <c r="BJ223"/>
      <c r="BK223"/>
      <c r="BL223"/>
      <c r="BM223"/>
      <c r="BN223"/>
      <c r="BO223"/>
      <c r="BP223"/>
      <c r="BQ223"/>
      <c r="BR223"/>
      <c r="BS223"/>
      <c r="BT223"/>
      <c r="BU223"/>
      <c r="BV223"/>
      <c r="BW223"/>
      <c r="BX223"/>
      <c r="BY223"/>
      <c r="BZ223"/>
      <c r="CA223"/>
      <c r="CB223"/>
      <c r="CC223"/>
      <c r="CD223"/>
      <c r="CE223"/>
      <c r="CF223"/>
      <c r="CG223"/>
      <c r="CH223"/>
      <c r="CI223"/>
      <c r="CJ223"/>
      <c r="CK223"/>
      <c r="CL223"/>
      <c r="CM223"/>
      <c r="CN223"/>
      <c r="CO223"/>
      <c r="CP223"/>
      <c r="CQ223"/>
      <c r="CR223"/>
      <c r="CS223"/>
      <c r="CT223"/>
      <c r="CU223"/>
      <c r="CV223"/>
      <c r="CW223"/>
      <c r="CX223"/>
      <c r="CY223"/>
      <c r="CZ223"/>
      <c r="DA223"/>
      <c r="DB223"/>
      <c r="DC223"/>
      <c r="DD223"/>
      <c r="DE223"/>
      <c r="DF223"/>
      <c r="DG223"/>
      <c r="DH223"/>
      <c r="DI223"/>
      <c r="DJ223"/>
      <c r="DK223"/>
      <c r="DL223"/>
      <c r="DM223"/>
      <c r="DN223"/>
      <c r="DO223"/>
      <c r="DP223"/>
      <c r="DQ223"/>
      <c r="DR223"/>
      <c r="DS223"/>
      <c r="DT223"/>
      <c r="DU223"/>
    </row>
    <row r="224" spans="1:125">
      <c r="A224" t="s">
        <v>161</v>
      </c>
      <c r="B224" t="s">
        <v>162</v>
      </c>
      <c r="C224" t="s">
        <v>576</v>
      </c>
      <c r="D224" s="1">
        <v>73000</v>
      </c>
      <c r="E224" s="1">
        <v>2095.1</v>
      </c>
      <c r="F224" s="1">
        <v>5933.02</v>
      </c>
      <c r="G224" s="1">
        <v>2219.1999999999998</v>
      </c>
      <c r="H224" s="1">
        <v>25</v>
      </c>
      <c r="I224" s="1">
        <f t="shared" si="64"/>
        <v>10272.32</v>
      </c>
      <c r="J224" s="1">
        <f t="shared" si="65"/>
        <v>62727.68</v>
      </c>
    </row>
    <row r="225" spans="1:125">
      <c r="A225" t="s">
        <v>163</v>
      </c>
      <c r="B225" t="s">
        <v>164</v>
      </c>
      <c r="C225" t="s">
        <v>579</v>
      </c>
      <c r="D225" s="1">
        <v>42000</v>
      </c>
      <c r="E225" s="1">
        <v>1205.4000000000001</v>
      </c>
      <c r="F225" s="1">
        <v>724.92</v>
      </c>
      <c r="G225" s="1">
        <v>1276.8</v>
      </c>
      <c r="H225" s="1">
        <v>25</v>
      </c>
      <c r="I225" s="1">
        <f t="shared" si="64"/>
        <v>3232.12</v>
      </c>
      <c r="J225" s="1">
        <f t="shared" si="65"/>
        <v>38767.879999999997</v>
      </c>
    </row>
    <row r="226" spans="1:125">
      <c r="A226" t="s">
        <v>536</v>
      </c>
      <c r="B226" t="s">
        <v>535</v>
      </c>
      <c r="C226" t="s">
        <v>579</v>
      </c>
      <c r="D226" s="1">
        <v>30000</v>
      </c>
      <c r="E226" s="1">
        <v>861</v>
      </c>
      <c r="F226" s="1">
        <v>0</v>
      </c>
      <c r="G226" s="1">
        <v>912</v>
      </c>
      <c r="H226" s="1">
        <v>25</v>
      </c>
      <c r="I226" s="1">
        <f>E226+F226+G226+H226</f>
        <v>1798</v>
      </c>
      <c r="J226" s="1">
        <f>D226-I226</f>
        <v>28202</v>
      </c>
      <c r="K226"/>
      <c r="L226"/>
      <c r="M226"/>
      <c r="N226"/>
      <c r="O226"/>
      <c r="P226"/>
      <c r="Q226"/>
      <c r="R226"/>
      <c r="S226"/>
      <c r="T226"/>
      <c r="U226"/>
      <c r="V226"/>
      <c r="W226"/>
      <c r="X226"/>
      <c r="Y226"/>
      <c r="Z226"/>
      <c r="AA226"/>
      <c r="AB226"/>
      <c r="AC226"/>
      <c r="AD226"/>
      <c r="AE226"/>
      <c r="AF226"/>
      <c r="AG226"/>
      <c r="AH226"/>
      <c r="AI226"/>
      <c r="AJ226"/>
      <c r="AK226"/>
      <c r="AL226"/>
      <c r="AM226"/>
      <c r="AN226"/>
      <c r="AO226"/>
      <c r="AP226"/>
      <c r="AQ226"/>
      <c r="AR226"/>
      <c r="AS226"/>
      <c r="AT226"/>
      <c r="AU226"/>
      <c r="AV226"/>
      <c r="AW226"/>
      <c r="AX226"/>
      <c r="AY226"/>
      <c r="AZ226"/>
      <c r="BA226"/>
      <c r="BB226"/>
      <c r="BC226"/>
      <c r="BD226"/>
      <c r="BE226"/>
      <c r="BF226"/>
      <c r="BG226"/>
      <c r="BH226"/>
      <c r="BI226"/>
      <c r="BJ226"/>
      <c r="BK226"/>
      <c r="BL226"/>
      <c r="BM226"/>
      <c r="BN226"/>
      <c r="BO226"/>
      <c r="BP226"/>
      <c r="BQ226"/>
      <c r="BR226"/>
      <c r="BS226"/>
      <c r="BT226"/>
      <c r="BU226"/>
      <c r="BV226"/>
      <c r="BW226"/>
      <c r="BX226"/>
      <c r="BY226"/>
      <c r="BZ226"/>
      <c r="CA226"/>
      <c r="CB226"/>
      <c r="CC226"/>
      <c r="CD226"/>
      <c r="CE226"/>
      <c r="CF226"/>
      <c r="CG226"/>
      <c r="CH226"/>
      <c r="CI226"/>
      <c r="CJ226"/>
      <c r="CK226"/>
      <c r="CL226"/>
      <c r="CM226"/>
      <c r="CN226"/>
      <c r="CO226"/>
      <c r="CP226"/>
      <c r="CQ226"/>
      <c r="CR226"/>
      <c r="CS226"/>
      <c r="CT226"/>
      <c r="CU226"/>
      <c r="CV226"/>
      <c r="CW226"/>
      <c r="CX226"/>
      <c r="CY226"/>
      <c r="CZ226"/>
      <c r="DA226"/>
      <c r="DB226"/>
      <c r="DC226"/>
      <c r="DD226"/>
      <c r="DE226"/>
      <c r="DF226"/>
      <c r="DG226"/>
      <c r="DH226"/>
      <c r="DI226"/>
      <c r="DJ226"/>
      <c r="DK226"/>
      <c r="DL226"/>
      <c r="DM226"/>
      <c r="DN226"/>
      <c r="DO226"/>
      <c r="DP226"/>
      <c r="DQ226"/>
      <c r="DR226"/>
      <c r="DS226"/>
      <c r="DT226"/>
      <c r="DU226"/>
    </row>
    <row r="227" spans="1:125">
      <c r="A227" t="s">
        <v>469</v>
      </c>
      <c r="B227" t="s">
        <v>23</v>
      </c>
      <c r="C227" t="s">
        <v>579</v>
      </c>
      <c r="D227" s="1">
        <v>110000</v>
      </c>
      <c r="E227" s="1">
        <v>3157</v>
      </c>
      <c r="F227" s="1">
        <v>14457.62</v>
      </c>
      <c r="G227" s="1">
        <v>3344</v>
      </c>
      <c r="H227" s="1">
        <v>25</v>
      </c>
      <c r="I227" s="1">
        <f t="shared" si="64"/>
        <v>20983.620000000003</v>
      </c>
      <c r="J227" s="1">
        <f t="shared" si="65"/>
        <v>89016.38</v>
      </c>
      <c r="K227"/>
      <c r="L227"/>
      <c r="M227"/>
      <c r="N227"/>
      <c r="O227"/>
      <c r="P227"/>
      <c r="Q227"/>
      <c r="R227"/>
      <c r="S227"/>
      <c r="T227"/>
      <c r="U227"/>
      <c r="V227"/>
      <c r="W227"/>
      <c r="X227"/>
      <c r="Y227"/>
      <c r="Z227"/>
      <c r="AA227"/>
      <c r="AB227"/>
      <c r="AC227"/>
      <c r="AD227"/>
      <c r="AE227"/>
      <c r="AF227"/>
      <c r="AG227"/>
      <c r="AH227"/>
      <c r="AI227"/>
      <c r="AJ227"/>
      <c r="AK227"/>
      <c r="AL227"/>
      <c r="AM227"/>
      <c r="AN227"/>
      <c r="AO227"/>
      <c r="AP227"/>
      <c r="AQ227"/>
      <c r="AR227"/>
      <c r="AS227"/>
      <c r="AT227"/>
      <c r="AU227"/>
      <c r="AV227"/>
      <c r="AW227"/>
      <c r="AX227"/>
      <c r="AY227"/>
      <c r="AZ227"/>
      <c r="BA227"/>
      <c r="BB227"/>
      <c r="BC227"/>
      <c r="BD227"/>
      <c r="BE227"/>
      <c r="BF227"/>
      <c r="BG227"/>
      <c r="BH227"/>
      <c r="BI227"/>
      <c r="BJ227"/>
      <c r="BK227"/>
      <c r="BL227"/>
      <c r="BM227"/>
      <c r="BN227"/>
      <c r="BO227"/>
      <c r="BP227"/>
      <c r="BQ227"/>
      <c r="BR227"/>
      <c r="BS227"/>
      <c r="BT227"/>
      <c r="BU227"/>
      <c r="BV227"/>
      <c r="BW227"/>
      <c r="BX227"/>
      <c r="BY227"/>
      <c r="BZ227"/>
      <c r="CA227"/>
      <c r="CB227"/>
      <c r="CC227"/>
      <c r="CD227"/>
      <c r="CE227"/>
      <c r="CF227"/>
      <c r="CG227"/>
      <c r="CH227"/>
      <c r="CI227"/>
      <c r="CJ227"/>
      <c r="CK227"/>
      <c r="CL227"/>
      <c r="CM227"/>
      <c r="CN227"/>
      <c r="CO227"/>
      <c r="CP227"/>
      <c r="CQ227"/>
      <c r="CR227"/>
      <c r="CS227"/>
      <c r="CT227"/>
      <c r="CU227"/>
      <c r="CV227"/>
      <c r="CW227"/>
      <c r="CX227"/>
      <c r="CY227"/>
      <c r="CZ227"/>
      <c r="DA227"/>
      <c r="DB227"/>
      <c r="DC227"/>
      <c r="DD227"/>
      <c r="DE227"/>
      <c r="DF227"/>
      <c r="DG227"/>
      <c r="DH227"/>
      <c r="DI227"/>
      <c r="DJ227"/>
      <c r="DK227"/>
      <c r="DL227"/>
      <c r="DM227"/>
      <c r="DN227"/>
      <c r="DO227"/>
      <c r="DP227"/>
      <c r="DQ227"/>
      <c r="DR227"/>
      <c r="DS227"/>
      <c r="DT227"/>
      <c r="DU227"/>
    </row>
    <row r="228" spans="1:125">
      <c r="A228" s="3" t="s">
        <v>18</v>
      </c>
      <c r="B228" s="3">
        <v>5</v>
      </c>
      <c r="C228" s="3"/>
      <c r="D228" s="4">
        <f t="shared" ref="D228:J228" si="66">SUM(D223:D227)</f>
        <v>315000</v>
      </c>
      <c r="E228" s="4">
        <f t="shared" si="66"/>
        <v>9040.5</v>
      </c>
      <c r="F228" s="4">
        <f t="shared" si="66"/>
        <v>24602.240000000002</v>
      </c>
      <c r="G228" s="4">
        <f t="shared" si="66"/>
        <v>9576</v>
      </c>
      <c r="H228" s="4">
        <f t="shared" si="66"/>
        <v>125</v>
      </c>
      <c r="I228" s="4">
        <f t="shared" si="66"/>
        <v>43343.740000000005</v>
      </c>
      <c r="J228" s="4">
        <f t="shared" si="66"/>
        <v>271656.26</v>
      </c>
    </row>
    <row r="230" spans="1:125">
      <c r="A230" s="26" t="s">
        <v>7</v>
      </c>
      <c r="B230" s="26"/>
      <c r="C230" s="26"/>
      <c r="D230" s="26"/>
      <c r="E230" s="26"/>
      <c r="F230" s="26"/>
      <c r="G230" s="26"/>
      <c r="H230" s="26"/>
      <c r="I230" s="26"/>
      <c r="J230" s="26"/>
    </row>
    <row r="231" spans="1:125">
      <c r="A231" t="s">
        <v>165</v>
      </c>
      <c r="B231" t="s">
        <v>166</v>
      </c>
      <c r="C231" t="s">
        <v>576</v>
      </c>
      <c r="D231" s="1">
        <v>165000</v>
      </c>
      <c r="E231" s="1">
        <v>4735.5</v>
      </c>
      <c r="F231" s="1">
        <v>27750.22</v>
      </c>
      <c r="G231" s="1">
        <v>3595.1</v>
      </c>
      <c r="H231" s="1">
        <v>25</v>
      </c>
      <c r="I231" s="1">
        <f>E231+F231+G231+H231</f>
        <v>36105.82</v>
      </c>
      <c r="J231" s="1">
        <f>D231-I231</f>
        <v>128894.18</v>
      </c>
    </row>
    <row r="232" spans="1:125">
      <c r="A232" s="3" t="s">
        <v>18</v>
      </c>
      <c r="B232" s="3">
        <v>1</v>
      </c>
      <c r="C232" s="3"/>
      <c r="D232" s="4">
        <f t="shared" ref="D232:J232" si="67">SUM(D231)</f>
        <v>165000</v>
      </c>
      <c r="E232" s="4">
        <f t="shared" si="67"/>
        <v>4735.5</v>
      </c>
      <c r="F232" s="4">
        <f t="shared" si="67"/>
        <v>27750.22</v>
      </c>
      <c r="G232" s="4">
        <f t="shared" si="67"/>
        <v>3595.1</v>
      </c>
      <c r="H232" s="4">
        <f t="shared" si="67"/>
        <v>25</v>
      </c>
      <c r="I232" s="4">
        <f t="shared" si="67"/>
        <v>36105.82</v>
      </c>
      <c r="J232" s="4">
        <f t="shared" si="67"/>
        <v>128894.18</v>
      </c>
    </row>
    <row r="234" spans="1:125">
      <c r="A234" s="26" t="s">
        <v>167</v>
      </c>
      <c r="B234" s="26"/>
      <c r="C234" s="26"/>
      <c r="D234" s="26"/>
      <c r="E234" s="26"/>
      <c r="F234" s="26"/>
      <c r="G234" s="26"/>
      <c r="H234" s="26"/>
      <c r="I234" s="26"/>
      <c r="J234" s="26"/>
    </row>
    <row r="235" spans="1:125">
      <c r="A235" t="s">
        <v>168</v>
      </c>
      <c r="B235" t="s">
        <v>169</v>
      </c>
      <c r="C235" t="s">
        <v>579</v>
      </c>
      <c r="D235" s="1">
        <v>40000</v>
      </c>
      <c r="E235" s="1">
        <v>1148</v>
      </c>
      <c r="F235" s="1">
        <v>442.65</v>
      </c>
      <c r="G235" s="1">
        <v>1216</v>
      </c>
      <c r="H235" s="1">
        <v>565</v>
      </c>
      <c r="I235" s="1">
        <f>E235+F235+G235+H235</f>
        <v>3371.65</v>
      </c>
      <c r="J235" s="1">
        <f>D235-I235</f>
        <v>36628.35</v>
      </c>
    </row>
    <row r="236" spans="1:125">
      <c r="A236" t="s">
        <v>638</v>
      </c>
      <c r="B236" t="s">
        <v>584</v>
      </c>
      <c r="C236" t="s">
        <v>579</v>
      </c>
      <c r="D236" s="1">
        <v>32000</v>
      </c>
      <c r="E236" s="1">
        <v>918.4</v>
      </c>
      <c r="F236" s="1">
        <v>0</v>
      </c>
      <c r="G236" s="1">
        <v>972.8</v>
      </c>
      <c r="H236" s="1">
        <v>1060.93</v>
      </c>
      <c r="I236" s="1">
        <f>E236+F236+G236+H236</f>
        <v>2952.13</v>
      </c>
      <c r="J236" s="1">
        <f>D236-I236</f>
        <v>29047.87</v>
      </c>
      <c r="K236"/>
      <c r="L236"/>
      <c r="M236"/>
      <c r="N236"/>
      <c r="O236"/>
      <c r="P236"/>
      <c r="Q236"/>
      <c r="R236"/>
      <c r="S236"/>
      <c r="T236"/>
      <c r="U236"/>
      <c r="V236"/>
      <c r="W236"/>
      <c r="X236"/>
      <c r="Y236"/>
      <c r="Z236"/>
      <c r="AA236"/>
      <c r="AB236"/>
      <c r="AC236"/>
      <c r="AD236"/>
      <c r="AE236"/>
      <c r="AF236"/>
      <c r="AG236"/>
      <c r="AH236"/>
      <c r="AI236"/>
      <c r="AJ236"/>
      <c r="AK236"/>
      <c r="AL236"/>
      <c r="AM236"/>
      <c r="AN236"/>
      <c r="AO236"/>
      <c r="AP236"/>
      <c r="AQ236"/>
      <c r="AR236"/>
      <c r="AS236"/>
      <c r="AT236"/>
      <c r="AU236"/>
      <c r="AV236"/>
      <c r="AW236"/>
      <c r="AX236"/>
      <c r="AY236"/>
      <c r="AZ236"/>
      <c r="BA236"/>
      <c r="BB236"/>
      <c r="BC236"/>
      <c r="BD236"/>
      <c r="BE236"/>
      <c r="BF236"/>
      <c r="BG236"/>
      <c r="BH236"/>
      <c r="BI236"/>
      <c r="BJ236"/>
      <c r="BK236"/>
      <c r="BL236"/>
      <c r="BM236"/>
      <c r="BN236"/>
      <c r="BO236"/>
      <c r="BP236"/>
      <c r="BQ236"/>
      <c r="BR236"/>
      <c r="BS236"/>
      <c r="BT236"/>
      <c r="BU236"/>
      <c r="BV236"/>
      <c r="BW236"/>
      <c r="BX236"/>
      <c r="BY236"/>
      <c r="BZ236"/>
      <c r="CA236"/>
      <c r="CB236"/>
      <c r="CC236"/>
      <c r="CD236"/>
      <c r="CE236"/>
      <c r="CF236"/>
      <c r="CG236"/>
      <c r="CH236"/>
      <c r="CI236"/>
      <c r="CJ236"/>
      <c r="CK236"/>
      <c r="CL236"/>
      <c r="CM236"/>
      <c r="CN236"/>
      <c r="CO236"/>
      <c r="CP236"/>
      <c r="CQ236"/>
      <c r="CR236"/>
      <c r="CS236"/>
      <c r="CT236"/>
      <c r="CU236"/>
      <c r="CV236"/>
      <c r="CW236"/>
      <c r="CX236"/>
      <c r="CY236"/>
      <c r="CZ236"/>
      <c r="DA236"/>
      <c r="DB236"/>
      <c r="DC236"/>
      <c r="DD236"/>
      <c r="DE236"/>
      <c r="DF236"/>
      <c r="DG236"/>
      <c r="DH236"/>
      <c r="DI236"/>
      <c r="DJ236"/>
      <c r="DK236"/>
      <c r="DL236"/>
      <c r="DM236"/>
      <c r="DN236"/>
      <c r="DO236"/>
      <c r="DP236"/>
      <c r="DQ236"/>
      <c r="DR236"/>
      <c r="DS236"/>
      <c r="DT236"/>
      <c r="DU236"/>
    </row>
    <row r="237" spans="1:125">
      <c r="A237" t="s">
        <v>592</v>
      </c>
      <c r="B237" t="s">
        <v>105</v>
      </c>
      <c r="C237" t="s">
        <v>579</v>
      </c>
      <c r="D237" s="1">
        <v>50000</v>
      </c>
      <c r="E237" s="1">
        <v>1435</v>
      </c>
      <c r="F237" s="1">
        <v>1854</v>
      </c>
      <c r="G237" s="1">
        <v>1520</v>
      </c>
      <c r="H237" s="1">
        <v>25</v>
      </c>
      <c r="I237" s="1">
        <f>E237+F237+G237+H237</f>
        <v>4834</v>
      </c>
      <c r="J237" s="1">
        <f>D237-I237</f>
        <v>45166</v>
      </c>
      <c r="K237"/>
      <c r="L237"/>
      <c r="M237"/>
      <c r="N237"/>
      <c r="O237"/>
      <c r="P237"/>
      <c r="Q237"/>
      <c r="R237"/>
      <c r="S237"/>
      <c r="T237"/>
      <c r="U237"/>
      <c r="V237"/>
      <c r="W237"/>
      <c r="X237"/>
      <c r="Y237"/>
      <c r="Z237"/>
      <c r="AA237"/>
      <c r="AB237"/>
      <c r="AC237"/>
      <c r="AD237"/>
      <c r="AE237"/>
      <c r="AF237"/>
      <c r="AG237"/>
      <c r="AH237"/>
      <c r="AI237"/>
      <c r="AJ237"/>
      <c r="AK237"/>
      <c r="AL237"/>
      <c r="AM237"/>
      <c r="AN237"/>
      <c r="AO237"/>
      <c r="AP237"/>
      <c r="AQ237"/>
      <c r="AR237"/>
      <c r="AS237"/>
      <c r="AT237"/>
      <c r="AU237"/>
      <c r="AV237"/>
      <c r="AW237"/>
      <c r="AX237"/>
      <c r="AY237"/>
      <c r="AZ237"/>
      <c r="BA237"/>
      <c r="BB237"/>
      <c r="BC237"/>
      <c r="BD237"/>
      <c r="BE237"/>
      <c r="BF237"/>
      <c r="BG237"/>
      <c r="BH237"/>
      <c r="BI237"/>
      <c r="BJ237"/>
      <c r="BK237"/>
      <c r="BL237"/>
      <c r="BM237"/>
      <c r="BN237"/>
      <c r="BO237"/>
      <c r="BP237"/>
      <c r="BQ237"/>
      <c r="BR237"/>
      <c r="BS237"/>
      <c r="BT237"/>
      <c r="BU237"/>
      <c r="BV237"/>
      <c r="BW237"/>
      <c r="BX237"/>
      <c r="BY237"/>
      <c r="BZ237"/>
      <c r="CA237"/>
      <c r="CB237"/>
      <c r="CC237"/>
      <c r="CD237"/>
      <c r="CE237"/>
      <c r="CF237"/>
      <c r="CG237"/>
      <c r="CH237"/>
      <c r="CI237"/>
      <c r="CJ237"/>
      <c r="CK237"/>
      <c r="CL237"/>
      <c r="CM237"/>
      <c r="CN237"/>
      <c r="CO237"/>
      <c r="CP237"/>
      <c r="CQ237"/>
      <c r="CR237"/>
      <c r="CS237"/>
      <c r="CT237"/>
      <c r="CU237"/>
      <c r="CV237"/>
      <c r="CW237"/>
      <c r="CX237"/>
      <c r="CY237"/>
      <c r="CZ237"/>
      <c r="DA237"/>
      <c r="DB237"/>
      <c r="DC237"/>
      <c r="DD237"/>
      <c r="DE237"/>
      <c r="DF237"/>
      <c r="DG237"/>
      <c r="DH237"/>
      <c r="DI237"/>
      <c r="DJ237"/>
      <c r="DK237"/>
      <c r="DL237"/>
      <c r="DM237"/>
      <c r="DN237"/>
      <c r="DO237"/>
      <c r="DP237"/>
      <c r="DQ237"/>
      <c r="DR237"/>
      <c r="DS237"/>
      <c r="DT237"/>
      <c r="DU237"/>
    </row>
    <row r="238" spans="1:125">
      <c r="A238" s="3" t="s">
        <v>18</v>
      </c>
      <c r="B238" s="3">
        <v>3</v>
      </c>
      <c r="C238" s="3"/>
      <c r="D238" s="4">
        <f t="shared" ref="D238:J238" si="68">SUM(D235:D237)</f>
        <v>122000</v>
      </c>
      <c r="E238" s="4">
        <f t="shared" si="68"/>
        <v>3501.4</v>
      </c>
      <c r="F238" s="4">
        <f t="shared" si="68"/>
        <v>2296.65</v>
      </c>
      <c r="G238" s="4">
        <f t="shared" si="68"/>
        <v>3708.8</v>
      </c>
      <c r="H238" s="4">
        <f t="shared" si="68"/>
        <v>1650.93</v>
      </c>
      <c r="I238" s="4">
        <f t="shared" si="68"/>
        <v>11157.78</v>
      </c>
      <c r="J238" s="4">
        <f t="shared" si="68"/>
        <v>110842.22</v>
      </c>
    </row>
    <row r="240" spans="1:125">
      <c r="A240" s="26" t="s">
        <v>170</v>
      </c>
      <c r="B240" s="26"/>
      <c r="C240" s="26"/>
      <c r="D240" s="26"/>
      <c r="E240" s="26"/>
      <c r="F240" s="26"/>
      <c r="G240" s="26"/>
      <c r="H240" s="26"/>
      <c r="I240" s="26"/>
      <c r="J240" s="26"/>
    </row>
    <row r="241" spans="1:125">
      <c r="A241" t="s">
        <v>171</v>
      </c>
      <c r="B241" t="s">
        <v>172</v>
      </c>
      <c r="C241" t="s">
        <v>579</v>
      </c>
      <c r="D241" s="1">
        <v>32272.44</v>
      </c>
      <c r="E241" s="1">
        <v>926.22</v>
      </c>
      <c r="F241" s="1">
        <v>0</v>
      </c>
      <c r="G241" s="1">
        <v>981.08</v>
      </c>
      <c r="H241" s="1">
        <v>25</v>
      </c>
      <c r="I241" s="1">
        <f t="shared" ref="I241:I243" si="69">E241+F241+G241+H241</f>
        <v>1932.3000000000002</v>
      </c>
      <c r="J241" s="1">
        <f t="shared" ref="J241:J243" si="70">D241-I241</f>
        <v>30340.14</v>
      </c>
    </row>
    <row r="242" spans="1:125">
      <c r="A242" t="s">
        <v>173</v>
      </c>
      <c r="B242" t="s">
        <v>21</v>
      </c>
      <c r="C242" t="s">
        <v>579</v>
      </c>
      <c r="D242" s="1">
        <v>19398.95</v>
      </c>
      <c r="E242" s="1">
        <v>556.75</v>
      </c>
      <c r="F242" s="1">
        <v>0</v>
      </c>
      <c r="G242" s="1">
        <v>589.73</v>
      </c>
      <c r="H242" s="1">
        <v>25</v>
      </c>
      <c r="I242" s="1">
        <f t="shared" si="69"/>
        <v>1171.48</v>
      </c>
      <c r="J242" s="1">
        <f t="shared" si="70"/>
        <v>18227.47</v>
      </c>
    </row>
    <row r="243" spans="1:125">
      <c r="A243" t="s">
        <v>175</v>
      </c>
      <c r="B243" t="s">
        <v>26</v>
      </c>
      <c r="C243" t="s">
        <v>579</v>
      </c>
      <c r="D243" s="1">
        <v>40000</v>
      </c>
      <c r="E243" s="1">
        <v>1148</v>
      </c>
      <c r="F243" s="1">
        <v>442.65</v>
      </c>
      <c r="G243" s="1">
        <v>1216</v>
      </c>
      <c r="H243" s="1">
        <v>25</v>
      </c>
      <c r="I243" s="1">
        <f t="shared" si="69"/>
        <v>2831.65</v>
      </c>
      <c r="J243" s="1">
        <f t="shared" si="70"/>
        <v>37168.35</v>
      </c>
    </row>
    <row r="244" spans="1:125">
      <c r="A244" t="s">
        <v>176</v>
      </c>
      <c r="B244" t="s">
        <v>177</v>
      </c>
      <c r="C244" t="s">
        <v>576</v>
      </c>
      <c r="D244" s="1">
        <v>85000</v>
      </c>
      <c r="E244" s="1">
        <v>2439.5</v>
      </c>
      <c r="F244" s="1">
        <v>8576.99</v>
      </c>
      <c r="G244" s="1">
        <v>2584</v>
      </c>
      <c r="H244" s="1">
        <v>25</v>
      </c>
      <c r="I244" s="1">
        <f t="shared" ref="I244:I252" si="71">E244+F244+G244+H244</f>
        <v>13625.49</v>
      </c>
      <c r="J244" s="1">
        <f t="shared" ref="J244:J253" si="72">D244-I244</f>
        <v>71374.509999999995</v>
      </c>
      <c r="K244"/>
      <c r="L244"/>
      <c r="M244"/>
      <c r="N244"/>
      <c r="O244"/>
      <c r="P244"/>
      <c r="Q244"/>
      <c r="R244"/>
      <c r="S244"/>
      <c r="T244"/>
      <c r="U244"/>
      <c r="V244"/>
      <c r="W244"/>
      <c r="X244"/>
      <c r="Y244"/>
      <c r="Z244"/>
      <c r="AA244"/>
      <c r="AB244"/>
      <c r="AC244"/>
      <c r="AD244"/>
      <c r="AE244"/>
      <c r="AF244"/>
      <c r="AG244"/>
      <c r="AH244"/>
      <c r="AI244"/>
      <c r="AJ244"/>
      <c r="AK244"/>
      <c r="AL244"/>
      <c r="AM244"/>
      <c r="AN244"/>
      <c r="AO244"/>
      <c r="AP244"/>
      <c r="AQ244"/>
      <c r="AR244"/>
      <c r="AS244"/>
      <c r="AT244"/>
      <c r="AU244"/>
      <c r="AV244"/>
      <c r="AW244"/>
      <c r="AX244"/>
      <c r="AY244"/>
      <c r="AZ244"/>
      <c r="BA244"/>
      <c r="BB244"/>
      <c r="BC244"/>
      <c r="BD244"/>
      <c r="BE244"/>
      <c r="BF244"/>
      <c r="BG244"/>
      <c r="BH244"/>
      <c r="BI244"/>
      <c r="BJ244"/>
      <c r="BK244"/>
      <c r="BL244"/>
      <c r="BM244"/>
      <c r="BN244"/>
      <c r="BO244"/>
      <c r="BP244"/>
      <c r="BQ244"/>
      <c r="BR244"/>
      <c r="BS244"/>
      <c r="BT244"/>
      <c r="BU244"/>
      <c r="BV244"/>
      <c r="BW244"/>
      <c r="BX244"/>
      <c r="BY244"/>
      <c r="BZ244"/>
      <c r="CA244"/>
      <c r="CB244"/>
      <c r="CC244"/>
      <c r="CD244"/>
      <c r="CE244"/>
      <c r="CF244"/>
      <c r="CG244"/>
      <c r="CH244"/>
      <c r="CI244"/>
      <c r="CJ244"/>
      <c r="CK244"/>
      <c r="CL244"/>
      <c r="CM244"/>
      <c r="CN244"/>
      <c r="CO244"/>
      <c r="CP244"/>
      <c r="CQ244"/>
      <c r="CR244"/>
      <c r="CS244"/>
      <c r="CT244"/>
      <c r="CU244"/>
      <c r="CV244"/>
      <c r="CW244"/>
      <c r="CX244"/>
      <c r="CY244"/>
      <c r="CZ244"/>
      <c r="DA244"/>
      <c r="DB244"/>
      <c r="DC244"/>
      <c r="DD244"/>
      <c r="DE244"/>
      <c r="DF244"/>
      <c r="DG244"/>
      <c r="DH244"/>
      <c r="DI244"/>
      <c r="DJ244"/>
      <c r="DK244"/>
      <c r="DL244"/>
      <c r="DM244"/>
      <c r="DN244"/>
      <c r="DO244"/>
      <c r="DP244"/>
      <c r="DQ244"/>
      <c r="DR244"/>
      <c r="DS244"/>
      <c r="DT244"/>
      <c r="DU244"/>
    </row>
    <row r="245" spans="1:125">
      <c r="A245" t="s">
        <v>640</v>
      </c>
      <c r="B245" t="s">
        <v>639</v>
      </c>
      <c r="C245" t="s">
        <v>579</v>
      </c>
      <c r="D245" s="1">
        <v>40000</v>
      </c>
      <c r="E245" s="1">
        <v>1148</v>
      </c>
      <c r="F245" s="1">
        <v>442.65</v>
      </c>
      <c r="G245" s="1">
        <v>1216</v>
      </c>
      <c r="H245" s="1">
        <v>25</v>
      </c>
      <c r="I245" s="1">
        <f t="shared" si="71"/>
        <v>2831.65</v>
      </c>
      <c r="J245" s="1">
        <f t="shared" si="72"/>
        <v>37168.35</v>
      </c>
      <c r="K245"/>
      <c r="L245"/>
      <c r="M245"/>
      <c r="N245"/>
      <c r="O245"/>
      <c r="P245"/>
      <c r="Q245"/>
      <c r="R245"/>
      <c r="S245"/>
      <c r="T245"/>
      <c r="U245"/>
      <c r="V245"/>
      <c r="W245"/>
      <c r="X245"/>
      <c r="Y245"/>
      <c r="Z245"/>
      <c r="AA245"/>
      <c r="AB245"/>
      <c r="AC245"/>
      <c r="AD245"/>
      <c r="AE245"/>
      <c r="AF245"/>
      <c r="AG245"/>
      <c r="AH245"/>
      <c r="AI245"/>
      <c r="AJ245"/>
      <c r="AK245"/>
      <c r="AL245"/>
      <c r="AM245"/>
      <c r="AN245"/>
      <c r="AO245"/>
      <c r="AP245"/>
      <c r="AQ245"/>
      <c r="AR245"/>
      <c r="AS245"/>
      <c r="AT245"/>
      <c r="AU245"/>
      <c r="AV245"/>
      <c r="AW245"/>
      <c r="AX245"/>
      <c r="AY245"/>
      <c r="AZ245"/>
      <c r="BA245"/>
      <c r="BB245"/>
      <c r="BC245"/>
      <c r="BD245"/>
      <c r="BE245"/>
      <c r="BF245"/>
      <c r="BG245"/>
      <c r="BH245"/>
      <c r="BI245"/>
      <c r="BJ245"/>
      <c r="BK245"/>
      <c r="BL245"/>
      <c r="BM245"/>
      <c r="BN245"/>
      <c r="BO245"/>
      <c r="BP245"/>
      <c r="BQ245"/>
      <c r="BR245"/>
      <c r="BS245"/>
      <c r="BT245"/>
      <c r="BU245"/>
      <c r="BV245"/>
      <c r="BW245"/>
      <c r="BX245"/>
      <c r="BY245"/>
      <c r="BZ245"/>
      <c r="CA245"/>
      <c r="CB245"/>
      <c r="CC245"/>
      <c r="CD245"/>
      <c r="CE245"/>
      <c r="CF245"/>
      <c r="CG245"/>
      <c r="CH245"/>
      <c r="CI245"/>
      <c r="CJ245"/>
      <c r="CK245"/>
      <c r="CL245"/>
      <c r="CM245"/>
      <c r="CN245"/>
      <c r="CO245"/>
      <c r="CP245"/>
      <c r="CQ245"/>
      <c r="CR245"/>
      <c r="CS245"/>
      <c r="CT245"/>
      <c r="CU245"/>
      <c r="CV245"/>
      <c r="CW245"/>
      <c r="CX245"/>
      <c r="CY245"/>
      <c r="CZ245"/>
      <c r="DA245"/>
      <c r="DB245"/>
      <c r="DC245"/>
      <c r="DD245"/>
      <c r="DE245"/>
      <c r="DF245"/>
      <c r="DG245"/>
      <c r="DH245"/>
      <c r="DI245"/>
      <c r="DJ245"/>
      <c r="DK245"/>
      <c r="DL245"/>
      <c r="DM245"/>
      <c r="DN245"/>
      <c r="DO245"/>
      <c r="DP245"/>
      <c r="DQ245"/>
      <c r="DR245"/>
      <c r="DS245"/>
      <c r="DT245"/>
      <c r="DU245"/>
    </row>
    <row r="246" spans="1:125">
      <c r="A246" t="s">
        <v>538</v>
      </c>
      <c r="B246" t="s">
        <v>537</v>
      </c>
      <c r="C246" t="s">
        <v>579</v>
      </c>
      <c r="D246" s="1">
        <v>40000</v>
      </c>
      <c r="E246" s="1">
        <v>1148</v>
      </c>
      <c r="F246" s="1">
        <v>442.65</v>
      </c>
      <c r="G246" s="1">
        <v>1216</v>
      </c>
      <c r="H246" s="1">
        <v>25</v>
      </c>
      <c r="I246" s="1">
        <f t="shared" si="71"/>
        <v>2831.65</v>
      </c>
      <c r="J246" s="1">
        <f t="shared" si="72"/>
        <v>37168.35</v>
      </c>
      <c r="K246"/>
      <c r="L246"/>
      <c r="M246"/>
      <c r="N246"/>
      <c r="O246"/>
      <c r="P246"/>
      <c r="Q246"/>
      <c r="R246"/>
      <c r="S246"/>
      <c r="T246"/>
      <c r="U246"/>
      <c r="V246"/>
      <c r="W246"/>
      <c r="X246"/>
      <c r="Y246"/>
      <c r="Z246"/>
      <c r="AA246"/>
      <c r="AB246"/>
      <c r="AC246"/>
      <c r="AD246"/>
      <c r="AE246"/>
      <c r="AF246"/>
      <c r="AG246"/>
      <c r="AH246"/>
      <c r="AI246"/>
      <c r="AJ246"/>
      <c r="AK246"/>
      <c r="AL246"/>
      <c r="AM246"/>
      <c r="AN246"/>
      <c r="AO246"/>
      <c r="AP246"/>
      <c r="AQ246"/>
      <c r="AR246"/>
      <c r="AS246"/>
      <c r="AT246"/>
      <c r="AU246"/>
      <c r="AV246"/>
      <c r="AW246"/>
      <c r="AX246"/>
      <c r="AY246"/>
      <c r="AZ246"/>
      <c r="BA246"/>
      <c r="BB246"/>
      <c r="BC246"/>
      <c r="BD246"/>
      <c r="BE246"/>
      <c r="BF246"/>
      <c r="BG246"/>
      <c r="BH246"/>
      <c r="BI246"/>
      <c r="BJ246"/>
      <c r="BK246"/>
      <c r="BL246"/>
      <c r="BM246"/>
      <c r="BN246"/>
      <c r="BO246"/>
      <c r="BP246"/>
      <c r="BQ246"/>
      <c r="BR246"/>
      <c r="BS246"/>
      <c r="BT246"/>
      <c r="BU246"/>
      <c r="BV246"/>
      <c r="BW246"/>
      <c r="BX246"/>
      <c r="BY246"/>
      <c r="BZ246"/>
      <c r="CA246"/>
      <c r="CB246"/>
      <c r="CC246"/>
      <c r="CD246"/>
      <c r="CE246"/>
      <c r="CF246"/>
      <c r="CG246"/>
      <c r="CH246"/>
      <c r="CI246"/>
      <c r="CJ246"/>
      <c r="CK246"/>
      <c r="CL246"/>
      <c r="CM246"/>
      <c r="CN246"/>
      <c r="CO246"/>
      <c r="CP246"/>
      <c r="CQ246"/>
      <c r="CR246"/>
      <c r="CS246"/>
      <c r="CT246"/>
      <c r="CU246"/>
      <c r="CV246"/>
      <c r="CW246"/>
      <c r="CX246"/>
      <c r="CY246"/>
      <c r="CZ246"/>
      <c r="DA246"/>
      <c r="DB246"/>
      <c r="DC246"/>
      <c r="DD246"/>
      <c r="DE246"/>
      <c r="DF246"/>
      <c r="DG246"/>
      <c r="DH246"/>
      <c r="DI246"/>
      <c r="DJ246"/>
      <c r="DK246"/>
      <c r="DL246"/>
      <c r="DM246"/>
      <c r="DN246"/>
      <c r="DO246"/>
      <c r="DP246"/>
      <c r="DQ246"/>
      <c r="DR246"/>
      <c r="DS246"/>
      <c r="DT246"/>
      <c r="DU246"/>
    </row>
    <row r="247" spans="1:125">
      <c r="A247" t="s">
        <v>593</v>
      </c>
      <c r="B247" t="s">
        <v>182</v>
      </c>
      <c r="C247" t="s">
        <v>579</v>
      </c>
      <c r="D247" s="1">
        <v>40000</v>
      </c>
      <c r="E247" s="1">
        <v>1148</v>
      </c>
      <c r="F247" s="1">
        <v>442.65</v>
      </c>
      <c r="G247" s="1">
        <v>1216</v>
      </c>
      <c r="H247" s="1">
        <v>25</v>
      </c>
      <c r="I247" s="1">
        <f t="shared" si="71"/>
        <v>2831.65</v>
      </c>
      <c r="J247" s="1">
        <f t="shared" si="72"/>
        <v>37168.35</v>
      </c>
      <c r="K247"/>
      <c r="L247"/>
      <c r="M247"/>
      <c r="N247"/>
      <c r="O247"/>
      <c r="P247"/>
      <c r="Q247"/>
      <c r="R247"/>
      <c r="S247"/>
      <c r="T247"/>
      <c r="U247"/>
      <c r="V247"/>
      <c r="W247"/>
      <c r="X247"/>
      <c r="Y247"/>
      <c r="Z247"/>
      <c r="AA247"/>
      <c r="AB247"/>
      <c r="AC247"/>
      <c r="AD247"/>
      <c r="AE247"/>
      <c r="AF247"/>
      <c r="AG247"/>
      <c r="AH247"/>
      <c r="AI247"/>
      <c r="AJ247"/>
      <c r="AK247"/>
      <c r="AL247"/>
      <c r="AM247"/>
      <c r="AN247"/>
      <c r="AO247"/>
      <c r="AP247"/>
      <c r="AQ247"/>
      <c r="AR247"/>
      <c r="AS247"/>
      <c r="AT247"/>
      <c r="AU247"/>
      <c r="AV247"/>
      <c r="AW247"/>
      <c r="AX247"/>
      <c r="AY247"/>
      <c r="AZ247"/>
      <c r="BA247"/>
      <c r="BB247"/>
      <c r="BC247"/>
      <c r="BD247"/>
      <c r="BE247"/>
      <c r="BF247"/>
      <c r="BG247"/>
      <c r="BH247"/>
      <c r="BI247"/>
      <c r="BJ247"/>
      <c r="BK247"/>
      <c r="BL247"/>
      <c r="BM247"/>
      <c r="BN247"/>
      <c r="BO247"/>
      <c r="BP247"/>
      <c r="BQ247"/>
      <c r="BR247"/>
      <c r="BS247"/>
      <c r="BT247"/>
      <c r="BU247"/>
      <c r="BV247"/>
      <c r="BW247"/>
      <c r="BX247"/>
      <c r="BY247"/>
      <c r="BZ247"/>
      <c r="CA247"/>
      <c r="CB247"/>
      <c r="CC247"/>
      <c r="CD247"/>
      <c r="CE247"/>
      <c r="CF247"/>
      <c r="CG247"/>
      <c r="CH247"/>
      <c r="CI247"/>
      <c r="CJ247"/>
      <c r="CK247"/>
      <c r="CL247"/>
      <c r="CM247"/>
      <c r="CN247"/>
      <c r="CO247"/>
      <c r="CP247"/>
      <c r="CQ247"/>
      <c r="CR247"/>
      <c r="CS247"/>
      <c r="CT247"/>
      <c r="CU247"/>
      <c r="CV247"/>
      <c r="CW247"/>
      <c r="CX247"/>
      <c r="CY247"/>
      <c r="CZ247"/>
      <c r="DA247"/>
      <c r="DB247"/>
      <c r="DC247"/>
      <c r="DD247"/>
      <c r="DE247"/>
      <c r="DF247"/>
      <c r="DG247"/>
      <c r="DH247"/>
      <c r="DI247"/>
      <c r="DJ247"/>
      <c r="DK247"/>
      <c r="DL247"/>
      <c r="DM247"/>
      <c r="DN247"/>
      <c r="DO247"/>
      <c r="DP247"/>
      <c r="DQ247"/>
      <c r="DR247"/>
      <c r="DS247"/>
      <c r="DT247"/>
      <c r="DU247"/>
    </row>
    <row r="248" spans="1:125">
      <c r="A248" t="s">
        <v>643</v>
      </c>
      <c r="B248" t="s">
        <v>105</v>
      </c>
      <c r="C248" t="s">
        <v>579</v>
      </c>
      <c r="D248" s="1">
        <v>40000</v>
      </c>
      <c r="E248" s="1">
        <v>1148</v>
      </c>
      <c r="F248" s="1">
        <v>442.65</v>
      </c>
      <c r="G248" s="1">
        <v>1216</v>
      </c>
      <c r="H248" s="1">
        <v>125</v>
      </c>
      <c r="I248" s="1">
        <f t="shared" si="71"/>
        <v>2931.65</v>
      </c>
      <c r="J248" s="1">
        <f t="shared" si="72"/>
        <v>37068.35</v>
      </c>
      <c r="K248"/>
      <c r="L248"/>
      <c r="M248"/>
      <c r="N248"/>
      <c r="O248"/>
      <c r="P248"/>
      <c r="Q248"/>
      <c r="R248"/>
      <c r="S248"/>
      <c r="T248"/>
      <c r="U248"/>
      <c r="V248"/>
      <c r="W248"/>
      <c r="X248"/>
      <c r="Y248"/>
      <c r="Z248"/>
      <c r="AA248"/>
      <c r="AB248"/>
      <c r="AC248"/>
      <c r="AD248"/>
      <c r="AE248"/>
      <c r="AF248"/>
      <c r="AG248"/>
      <c r="AH248"/>
      <c r="AI248"/>
      <c r="AJ248"/>
      <c r="AK248"/>
      <c r="AL248"/>
      <c r="AM248"/>
      <c r="AN248"/>
      <c r="AO248"/>
      <c r="AP248"/>
      <c r="AQ248"/>
      <c r="AR248"/>
      <c r="AS248"/>
      <c r="AT248"/>
      <c r="AU248"/>
      <c r="AV248"/>
      <c r="AW248"/>
      <c r="AX248"/>
      <c r="AY248"/>
      <c r="AZ248"/>
      <c r="BA248"/>
      <c r="BB248"/>
      <c r="BC248"/>
      <c r="BD248"/>
      <c r="BE248"/>
      <c r="BF248"/>
      <c r="BG248"/>
      <c r="BH248"/>
      <c r="BI248"/>
      <c r="BJ248"/>
      <c r="BK248"/>
      <c r="BL248"/>
      <c r="BM248"/>
      <c r="BN248"/>
      <c r="BO248"/>
      <c r="BP248"/>
      <c r="BQ248"/>
      <c r="BR248"/>
      <c r="BS248"/>
      <c r="BT248"/>
      <c r="BU248"/>
      <c r="BV248"/>
      <c r="BW248"/>
      <c r="BX248"/>
      <c r="BY248"/>
      <c r="BZ248"/>
      <c r="CA248"/>
      <c r="CB248"/>
      <c r="CC248"/>
      <c r="CD248"/>
      <c r="CE248"/>
      <c r="CF248"/>
      <c r="CG248"/>
      <c r="CH248"/>
      <c r="CI248"/>
      <c r="CJ248"/>
      <c r="CK248"/>
      <c r="CL248"/>
      <c r="CM248"/>
      <c r="CN248"/>
      <c r="CO248"/>
      <c r="CP248"/>
      <c r="CQ248"/>
      <c r="CR248"/>
      <c r="CS248"/>
      <c r="CT248"/>
      <c r="CU248"/>
      <c r="CV248"/>
      <c r="CW248"/>
      <c r="CX248"/>
      <c r="CY248"/>
      <c r="CZ248"/>
      <c r="DA248"/>
      <c r="DB248"/>
      <c r="DC248"/>
      <c r="DD248"/>
      <c r="DE248"/>
      <c r="DF248"/>
      <c r="DG248"/>
      <c r="DH248"/>
      <c r="DI248"/>
      <c r="DJ248"/>
      <c r="DK248"/>
      <c r="DL248"/>
      <c r="DM248"/>
      <c r="DN248"/>
      <c r="DO248"/>
      <c r="DP248"/>
      <c r="DQ248"/>
      <c r="DR248"/>
      <c r="DS248"/>
      <c r="DT248"/>
      <c r="DU248"/>
    </row>
    <row r="249" spans="1:125">
      <c r="A249" t="s">
        <v>642</v>
      </c>
      <c r="B249" t="s">
        <v>105</v>
      </c>
      <c r="C249" t="s">
        <v>579</v>
      </c>
      <c r="D249" s="18">
        <v>35000</v>
      </c>
      <c r="E249" s="1">
        <v>1004.5</v>
      </c>
      <c r="F249" s="1">
        <v>0</v>
      </c>
      <c r="G249" s="1">
        <v>1064</v>
      </c>
      <c r="H249" s="1">
        <v>25</v>
      </c>
      <c r="I249" s="1">
        <f t="shared" si="71"/>
        <v>2093.5</v>
      </c>
      <c r="J249" s="1">
        <f t="shared" si="72"/>
        <v>32906.5</v>
      </c>
      <c r="K249"/>
      <c r="L249"/>
      <c r="M249"/>
      <c r="N249"/>
      <c r="O249"/>
      <c r="P249"/>
      <c r="Q249"/>
      <c r="R249"/>
      <c r="S249"/>
      <c r="T249"/>
      <c r="U249"/>
      <c r="V249"/>
      <c r="W249"/>
      <c r="X249"/>
      <c r="Y249"/>
      <c r="Z249"/>
      <c r="AA249"/>
      <c r="AB249"/>
      <c r="AC249"/>
      <c r="AD249"/>
      <c r="AE249"/>
      <c r="AF249"/>
      <c r="AG249"/>
      <c r="AH249"/>
      <c r="AI249"/>
      <c r="AJ249"/>
      <c r="AK249"/>
      <c r="AL249"/>
      <c r="AM249"/>
      <c r="AN249"/>
      <c r="AO249"/>
      <c r="AP249"/>
      <c r="AQ249"/>
      <c r="AR249"/>
      <c r="AS249"/>
      <c r="AT249"/>
      <c r="AU249"/>
      <c r="AV249"/>
      <c r="AW249"/>
      <c r="AX249"/>
      <c r="AY249"/>
      <c r="AZ249"/>
      <c r="BA249"/>
      <c r="BB249"/>
      <c r="BC249"/>
      <c r="BD249"/>
      <c r="BE249"/>
      <c r="BF249"/>
      <c r="BG249"/>
      <c r="BH249"/>
      <c r="BI249"/>
      <c r="BJ249"/>
      <c r="BK249"/>
      <c r="BL249"/>
      <c r="BM249"/>
      <c r="BN249"/>
      <c r="BO249"/>
      <c r="BP249"/>
      <c r="BQ249"/>
      <c r="BR249"/>
      <c r="BS249"/>
      <c r="BT249"/>
      <c r="BU249"/>
      <c r="BV249"/>
      <c r="BW249"/>
      <c r="BX249"/>
      <c r="BY249"/>
      <c r="BZ249"/>
      <c r="CA249"/>
      <c r="CB249"/>
      <c r="CC249"/>
      <c r="CD249"/>
      <c r="CE249"/>
      <c r="CF249"/>
      <c r="CG249"/>
      <c r="CH249"/>
      <c r="CI249"/>
      <c r="CJ249"/>
      <c r="CK249"/>
      <c r="CL249"/>
      <c r="CM249"/>
      <c r="CN249"/>
      <c r="CO249"/>
      <c r="CP249"/>
      <c r="CQ249"/>
      <c r="CR249"/>
      <c r="CS249"/>
      <c r="CT249"/>
      <c r="CU249"/>
      <c r="CV249"/>
      <c r="CW249"/>
      <c r="CX249"/>
      <c r="CY249"/>
      <c r="CZ249"/>
      <c r="DA249"/>
      <c r="DB249"/>
      <c r="DC249"/>
      <c r="DD249"/>
      <c r="DE249"/>
      <c r="DF249"/>
      <c r="DG249"/>
      <c r="DH249"/>
      <c r="DI249"/>
      <c r="DJ249"/>
      <c r="DK249"/>
      <c r="DL249"/>
      <c r="DM249"/>
      <c r="DN249"/>
      <c r="DO249"/>
      <c r="DP249"/>
      <c r="DQ249"/>
      <c r="DR249"/>
      <c r="DS249"/>
      <c r="DT249"/>
      <c r="DU249"/>
    </row>
    <row r="250" spans="1:125">
      <c r="A250" t="s">
        <v>641</v>
      </c>
      <c r="B250" s="12" t="s">
        <v>23</v>
      </c>
      <c r="C250" t="s">
        <v>579</v>
      </c>
      <c r="D250" s="1">
        <v>150000</v>
      </c>
      <c r="E250" s="1">
        <v>4305</v>
      </c>
      <c r="F250" s="1">
        <v>24107.84</v>
      </c>
      <c r="G250" s="1">
        <v>3595.1</v>
      </c>
      <c r="H250" s="1">
        <v>25</v>
      </c>
      <c r="I250" s="1">
        <f t="shared" si="71"/>
        <v>32032.94</v>
      </c>
      <c r="J250" s="1">
        <f t="shared" si="72"/>
        <v>117967.06</v>
      </c>
      <c r="K250"/>
      <c r="L250"/>
      <c r="M250"/>
      <c r="N250"/>
      <c r="O250"/>
      <c r="P250"/>
      <c r="Q250"/>
      <c r="R250"/>
      <c r="S250"/>
      <c r="T250"/>
      <c r="U250"/>
      <c r="V250"/>
      <c r="W250"/>
      <c r="X250"/>
      <c r="Y250"/>
      <c r="Z250"/>
      <c r="AA250"/>
      <c r="AB250"/>
      <c r="AC250"/>
      <c r="AD250"/>
      <c r="AE250"/>
      <c r="AF250"/>
      <c r="AG250"/>
      <c r="AH250"/>
      <c r="AI250"/>
      <c r="AJ250"/>
      <c r="AK250"/>
      <c r="AL250"/>
      <c r="AM250"/>
      <c r="AN250"/>
      <c r="AO250"/>
      <c r="AP250"/>
      <c r="AQ250"/>
      <c r="AR250"/>
      <c r="AS250"/>
      <c r="AT250"/>
      <c r="AU250"/>
      <c r="AV250"/>
      <c r="AW250"/>
      <c r="AX250"/>
      <c r="AY250"/>
      <c r="AZ250"/>
      <c r="BA250"/>
      <c r="BB250"/>
      <c r="BC250"/>
      <c r="BD250"/>
      <c r="BE250"/>
      <c r="BF250"/>
      <c r="BG250"/>
      <c r="BH250"/>
      <c r="BI250"/>
      <c r="BJ250"/>
      <c r="BK250"/>
      <c r="BL250"/>
      <c r="BM250"/>
      <c r="BN250"/>
      <c r="BO250"/>
      <c r="BP250"/>
      <c r="BQ250"/>
      <c r="BR250"/>
      <c r="BS250"/>
      <c r="BT250"/>
      <c r="BU250"/>
      <c r="BV250"/>
      <c r="BW250"/>
      <c r="BX250"/>
      <c r="BY250"/>
      <c r="BZ250"/>
      <c r="CA250"/>
      <c r="CB250"/>
      <c r="CC250"/>
      <c r="CD250"/>
      <c r="CE250"/>
      <c r="CF250"/>
      <c r="CG250"/>
      <c r="CH250"/>
      <c r="CI250"/>
      <c r="CJ250"/>
      <c r="CK250"/>
      <c r="CL250"/>
      <c r="CM250"/>
      <c r="CN250"/>
      <c r="CO250"/>
      <c r="CP250"/>
      <c r="CQ250"/>
      <c r="CR250"/>
      <c r="CS250"/>
      <c r="CT250"/>
      <c r="CU250"/>
      <c r="CV250"/>
      <c r="CW250"/>
      <c r="CX250"/>
      <c r="CY250"/>
      <c r="CZ250"/>
      <c r="DA250"/>
      <c r="DB250"/>
      <c r="DC250"/>
      <c r="DD250"/>
      <c r="DE250"/>
      <c r="DF250"/>
      <c r="DG250"/>
      <c r="DH250"/>
      <c r="DI250"/>
      <c r="DJ250"/>
      <c r="DK250"/>
      <c r="DL250"/>
      <c r="DM250"/>
      <c r="DN250"/>
      <c r="DO250"/>
      <c r="DP250"/>
      <c r="DQ250"/>
      <c r="DR250"/>
      <c r="DS250"/>
      <c r="DT250"/>
      <c r="DU250"/>
    </row>
    <row r="251" spans="1:125">
      <c r="A251" t="s">
        <v>690</v>
      </c>
      <c r="B251" s="12" t="s">
        <v>490</v>
      </c>
      <c r="C251" s="19" t="s">
        <v>579</v>
      </c>
      <c r="D251" s="1">
        <v>50000</v>
      </c>
      <c r="E251" s="1">
        <v>1435</v>
      </c>
      <c r="F251" s="1">
        <v>1854</v>
      </c>
      <c r="G251" s="1">
        <v>1520</v>
      </c>
      <c r="H251" s="1">
        <v>25</v>
      </c>
      <c r="I251" s="1">
        <f>E251+F251+G251+H251</f>
        <v>4834</v>
      </c>
      <c r="J251" s="1">
        <f>D251-I251</f>
        <v>45166</v>
      </c>
      <c r="L251"/>
      <c r="M251"/>
      <c r="N251"/>
      <c r="O251"/>
      <c r="P251"/>
      <c r="Q251"/>
      <c r="R251"/>
      <c r="S251"/>
      <c r="T251"/>
      <c r="U251"/>
      <c r="V251"/>
      <c r="W251"/>
      <c r="X251"/>
      <c r="Y251"/>
      <c r="Z251"/>
      <c r="AA251"/>
      <c r="AB251"/>
      <c r="AC251"/>
      <c r="AD251"/>
      <c r="AE251"/>
      <c r="AF251"/>
      <c r="AG251"/>
      <c r="AH251"/>
      <c r="AI251"/>
      <c r="AJ251"/>
      <c r="AK251"/>
      <c r="AL251"/>
      <c r="AM251"/>
      <c r="AN251"/>
      <c r="AO251"/>
      <c r="AP251"/>
      <c r="AQ251"/>
      <c r="AR251"/>
      <c r="AS251"/>
      <c r="AT251"/>
      <c r="AU251"/>
      <c r="AV251"/>
      <c r="AW251"/>
      <c r="AX251"/>
      <c r="AY251"/>
      <c r="AZ251"/>
      <c r="BA251"/>
      <c r="BB251"/>
      <c r="BC251"/>
      <c r="BD251"/>
      <c r="BE251"/>
      <c r="BF251"/>
      <c r="BG251"/>
      <c r="BH251"/>
      <c r="BI251"/>
      <c r="BJ251"/>
      <c r="BK251"/>
      <c r="BL251"/>
      <c r="BM251"/>
      <c r="BN251"/>
      <c r="BO251"/>
      <c r="BP251"/>
      <c r="BQ251"/>
      <c r="BR251"/>
      <c r="BS251"/>
      <c r="BT251"/>
      <c r="BU251"/>
      <c r="BV251"/>
      <c r="BW251"/>
      <c r="BX251"/>
      <c r="BY251"/>
      <c r="BZ251"/>
      <c r="CA251"/>
      <c r="CB251"/>
      <c r="CC251"/>
      <c r="CD251"/>
      <c r="CE251"/>
      <c r="CF251"/>
      <c r="CG251"/>
      <c r="CH251"/>
      <c r="CI251"/>
      <c r="CJ251"/>
      <c r="CK251"/>
      <c r="CL251"/>
      <c r="CM251"/>
      <c r="CN251"/>
      <c r="CO251"/>
      <c r="CP251"/>
      <c r="CQ251"/>
      <c r="CR251"/>
      <c r="CS251"/>
      <c r="CT251"/>
      <c r="CU251"/>
      <c r="CV251"/>
      <c r="CW251"/>
      <c r="CX251"/>
      <c r="CY251"/>
      <c r="CZ251"/>
      <c r="DA251"/>
      <c r="DB251"/>
      <c r="DC251"/>
      <c r="DD251"/>
      <c r="DE251"/>
      <c r="DF251"/>
      <c r="DG251"/>
      <c r="DH251"/>
      <c r="DI251"/>
      <c r="DJ251"/>
      <c r="DK251"/>
      <c r="DL251"/>
      <c r="DM251"/>
      <c r="DN251"/>
      <c r="DO251"/>
      <c r="DP251"/>
      <c r="DQ251"/>
      <c r="DR251"/>
      <c r="DS251"/>
      <c r="DT251"/>
      <c r="DU251"/>
    </row>
    <row r="252" spans="1:125">
      <c r="A252" t="s">
        <v>488</v>
      </c>
      <c r="B252" t="s">
        <v>507</v>
      </c>
      <c r="C252" t="s">
        <v>579</v>
      </c>
      <c r="D252" s="1">
        <v>38000</v>
      </c>
      <c r="E252" s="1">
        <v>1090.5999999999999</v>
      </c>
      <c r="F252" s="1">
        <v>160.38</v>
      </c>
      <c r="G252" s="1">
        <v>1155.2</v>
      </c>
      <c r="H252" s="1">
        <v>25</v>
      </c>
      <c r="I252" s="1">
        <f t="shared" si="71"/>
        <v>2431.1800000000003</v>
      </c>
      <c r="J252" s="1">
        <f t="shared" si="72"/>
        <v>35568.82</v>
      </c>
      <c r="K252"/>
      <c r="L252"/>
      <c r="M252"/>
      <c r="N252"/>
      <c r="O252"/>
      <c r="P252"/>
      <c r="Q252"/>
      <c r="R252"/>
      <c r="S252"/>
      <c r="T252"/>
      <c r="U252"/>
      <c r="V252"/>
      <c r="W252"/>
      <c r="X252"/>
      <c r="Y252"/>
      <c r="Z252"/>
      <c r="AA252"/>
      <c r="AB252"/>
      <c r="AC252"/>
      <c r="AD252"/>
      <c r="AE252"/>
      <c r="AF252"/>
      <c r="AG252"/>
      <c r="AH252"/>
      <c r="AI252"/>
      <c r="AJ252"/>
      <c r="AK252"/>
      <c r="AL252"/>
      <c r="AM252"/>
      <c r="AN252"/>
      <c r="AO252"/>
      <c r="AP252"/>
      <c r="AQ252"/>
      <c r="AR252"/>
      <c r="AS252"/>
      <c r="AT252"/>
      <c r="AU252"/>
      <c r="AV252"/>
      <c r="AW252"/>
      <c r="AX252"/>
      <c r="AY252"/>
      <c r="AZ252"/>
      <c r="BA252"/>
      <c r="BB252"/>
      <c r="BC252"/>
      <c r="BD252"/>
      <c r="BE252"/>
      <c r="BF252"/>
      <c r="BG252"/>
      <c r="BH252"/>
      <c r="BI252"/>
      <c r="BJ252"/>
      <c r="BK252"/>
      <c r="BL252"/>
      <c r="BM252"/>
      <c r="BN252"/>
      <c r="BO252"/>
      <c r="BP252"/>
      <c r="BQ252"/>
      <c r="BR252"/>
      <c r="BS252"/>
      <c r="BT252"/>
      <c r="BU252"/>
      <c r="BV252"/>
      <c r="BW252"/>
      <c r="BX252"/>
      <c r="BY252"/>
      <c r="BZ252"/>
      <c r="CA252"/>
      <c r="CB252"/>
      <c r="CC252"/>
      <c r="CD252"/>
      <c r="CE252"/>
      <c r="CF252"/>
      <c r="CG252"/>
      <c r="CH252"/>
      <c r="CI252"/>
      <c r="CJ252"/>
      <c r="CK252"/>
      <c r="CL252"/>
      <c r="CM252"/>
      <c r="CN252"/>
      <c r="CO252"/>
      <c r="CP252"/>
      <c r="CQ252"/>
      <c r="CR252"/>
      <c r="CS252"/>
      <c r="CT252"/>
      <c r="CU252"/>
      <c r="CV252"/>
      <c r="CW252"/>
      <c r="CX252"/>
      <c r="CY252"/>
      <c r="CZ252"/>
      <c r="DA252"/>
      <c r="DB252"/>
      <c r="DC252"/>
      <c r="DD252"/>
      <c r="DE252"/>
      <c r="DF252"/>
      <c r="DG252"/>
      <c r="DH252"/>
      <c r="DI252"/>
      <c r="DJ252"/>
      <c r="DK252"/>
      <c r="DL252"/>
      <c r="DM252"/>
      <c r="DN252"/>
      <c r="DO252"/>
      <c r="DP252"/>
      <c r="DQ252"/>
      <c r="DR252"/>
      <c r="DS252"/>
      <c r="DT252"/>
      <c r="DU252"/>
    </row>
    <row r="253" spans="1:125">
      <c r="A253" t="s">
        <v>487</v>
      </c>
      <c r="B253" t="s">
        <v>224</v>
      </c>
      <c r="C253" t="s">
        <v>579</v>
      </c>
      <c r="D253" s="1">
        <v>40000</v>
      </c>
      <c r="E253" s="1">
        <v>1148</v>
      </c>
      <c r="F253" s="1">
        <v>287.26</v>
      </c>
      <c r="G253" s="1">
        <v>1216</v>
      </c>
      <c r="H253" s="1">
        <v>1060.93</v>
      </c>
      <c r="I253" s="1">
        <f>+E253+F253+G253+H253</f>
        <v>3712.1900000000005</v>
      </c>
      <c r="J253" s="1">
        <f t="shared" si="72"/>
        <v>36287.81</v>
      </c>
    </row>
    <row r="254" spans="1:125">
      <c r="A254" s="3" t="s">
        <v>18</v>
      </c>
      <c r="B254" s="3">
        <v>13</v>
      </c>
      <c r="C254" s="3"/>
      <c r="D254" s="4">
        <f t="shared" ref="D254:J254" si="73">SUM(D241:D253)</f>
        <v>649671.39</v>
      </c>
      <c r="E254" s="4">
        <f t="shared" si="73"/>
        <v>18645.57</v>
      </c>
      <c r="F254" s="4">
        <f t="shared" si="73"/>
        <v>37199.72</v>
      </c>
      <c r="G254" s="4">
        <f t="shared" si="73"/>
        <v>18785.11</v>
      </c>
      <c r="H254" s="4">
        <f t="shared" si="73"/>
        <v>1460.93</v>
      </c>
      <c r="I254" s="4">
        <f t="shared" si="73"/>
        <v>76091.330000000016</v>
      </c>
      <c r="J254" s="4">
        <f t="shared" si="73"/>
        <v>573580.05999999982</v>
      </c>
    </row>
    <row r="256" spans="1:125">
      <c r="A256" s="11" t="s">
        <v>178</v>
      </c>
      <c r="B256" s="11"/>
      <c r="C256" s="13"/>
      <c r="D256" s="11"/>
      <c r="E256" s="11"/>
      <c r="F256" s="11"/>
      <c r="G256" s="11"/>
      <c r="H256" s="11"/>
      <c r="I256" s="11"/>
      <c r="J256" s="11"/>
    </row>
    <row r="257" spans="1:125">
      <c r="A257" t="s">
        <v>179</v>
      </c>
      <c r="B257" t="s">
        <v>180</v>
      </c>
      <c r="C257" t="s">
        <v>576</v>
      </c>
      <c r="D257" s="1">
        <v>60000</v>
      </c>
      <c r="E257" s="1">
        <v>1722</v>
      </c>
      <c r="F257" s="1">
        <v>3486.68</v>
      </c>
      <c r="G257" s="1">
        <v>1824</v>
      </c>
      <c r="H257" s="1">
        <v>25</v>
      </c>
      <c r="I257" s="1">
        <f>+E257+F257+G257+H257</f>
        <v>7057.68</v>
      </c>
      <c r="J257" s="1">
        <f t="shared" ref="J257" si="74">D257-I257</f>
        <v>52942.32</v>
      </c>
    </row>
    <row r="258" spans="1:125">
      <c r="A258" s="3" t="s">
        <v>18</v>
      </c>
      <c r="B258" s="3">
        <v>1</v>
      </c>
      <c r="C258" s="3"/>
      <c r="D258" s="4">
        <f t="shared" ref="D258:J258" si="75">SUM(D257:D257)</f>
        <v>60000</v>
      </c>
      <c r="E258" s="4">
        <f t="shared" si="75"/>
        <v>1722</v>
      </c>
      <c r="F258" s="4">
        <f t="shared" si="75"/>
        <v>3486.68</v>
      </c>
      <c r="G258" s="4">
        <f t="shared" si="75"/>
        <v>1824</v>
      </c>
      <c r="H258" s="4">
        <f t="shared" si="75"/>
        <v>25</v>
      </c>
      <c r="I258" s="4">
        <f t="shared" si="75"/>
        <v>7057.68</v>
      </c>
      <c r="J258" s="4">
        <f t="shared" si="75"/>
        <v>52942.32</v>
      </c>
    </row>
    <row r="260" spans="1:125">
      <c r="A260" s="11" t="s">
        <v>183</v>
      </c>
      <c r="B260" s="11"/>
      <c r="C260" s="13"/>
      <c r="D260" s="11"/>
      <c r="E260" s="11"/>
      <c r="F260" s="11"/>
      <c r="G260" s="11"/>
      <c r="H260" s="11"/>
      <c r="I260" s="11"/>
      <c r="J260" s="11"/>
    </row>
    <row r="261" spans="1:125">
      <c r="A261" t="s">
        <v>184</v>
      </c>
      <c r="B261" t="s">
        <v>169</v>
      </c>
      <c r="C261" t="s">
        <v>576</v>
      </c>
      <c r="D261" s="1">
        <v>65000</v>
      </c>
      <c r="E261" s="1">
        <v>1865.5</v>
      </c>
      <c r="F261" s="1">
        <v>4220.3900000000003</v>
      </c>
      <c r="G261" s="1">
        <v>1976</v>
      </c>
      <c r="H261" s="1">
        <v>1060.93</v>
      </c>
      <c r="I261" s="1">
        <f>E261+F261+G261+H261</f>
        <v>9122.82</v>
      </c>
      <c r="J261" s="1">
        <f>D261-I261</f>
        <v>55877.18</v>
      </c>
    </row>
    <row r="262" spans="1:125">
      <c r="A262" s="3" t="s">
        <v>18</v>
      </c>
      <c r="B262" s="3">
        <v>1</v>
      </c>
      <c r="C262" s="3"/>
      <c r="D262" s="4">
        <f t="shared" ref="D262:J262" si="76">SUM(D261)</f>
        <v>65000</v>
      </c>
      <c r="E262" s="4">
        <f t="shared" si="76"/>
        <v>1865.5</v>
      </c>
      <c r="F262" s="4">
        <f t="shared" si="76"/>
        <v>4220.3900000000003</v>
      </c>
      <c r="G262" s="4">
        <f t="shared" si="76"/>
        <v>1976</v>
      </c>
      <c r="H262" s="4">
        <f t="shared" si="76"/>
        <v>1060.93</v>
      </c>
      <c r="I262" s="4">
        <f t="shared" si="76"/>
        <v>9122.82</v>
      </c>
      <c r="J262" s="4">
        <f t="shared" si="76"/>
        <v>55877.18</v>
      </c>
    </row>
    <row r="264" spans="1:125">
      <c r="A264" s="11" t="s">
        <v>185</v>
      </c>
      <c r="B264" s="11"/>
      <c r="C264" s="13"/>
      <c r="D264" s="11"/>
      <c r="E264" s="11"/>
      <c r="F264" s="11"/>
      <c r="G264" s="11"/>
      <c r="H264" s="11"/>
      <c r="I264" s="11"/>
      <c r="J264" s="11"/>
    </row>
    <row r="265" spans="1:125">
      <c r="A265" t="s">
        <v>489</v>
      </c>
      <c r="B265" t="s">
        <v>198</v>
      </c>
      <c r="C265" t="s">
        <v>579</v>
      </c>
      <c r="D265" s="1">
        <v>75000</v>
      </c>
      <c r="E265" s="1">
        <v>2152.5</v>
      </c>
      <c r="F265" s="1">
        <v>6309.38</v>
      </c>
      <c r="G265" s="1">
        <v>2280</v>
      </c>
      <c r="H265" s="1">
        <v>25</v>
      </c>
      <c r="I265" s="1">
        <f>E265+F265+G265+H265</f>
        <v>10766.880000000001</v>
      </c>
      <c r="J265" s="1">
        <f>D265-I265</f>
        <v>64233.119999999995</v>
      </c>
      <c r="K265"/>
      <c r="L265"/>
      <c r="M265"/>
      <c r="N265"/>
      <c r="O265"/>
      <c r="P265"/>
      <c r="Q265"/>
      <c r="R265"/>
      <c r="S265"/>
      <c r="T265"/>
      <c r="U265"/>
      <c r="V265"/>
      <c r="W265"/>
      <c r="X265"/>
      <c r="Y265"/>
      <c r="Z265"/>
      <c r="AA265"/>
      <c r="AB265"/>
      <c r="AC265"/>
      <c r="AD265"/>
      <c r="AE265"/>
      <c r="AF265"/>
      <c r="AG265"/>
      <c r="AH265"/>
      <c r="AI265"/>
      <c r="AJ265"/>
      <c r="AK265"/>
      <c r="AL265"/>
      <c r="AM265"/>
      <c r="AN265"/>
      <c r="AO265"/>
      <c r="AP265"/>
      <c r="AQ265"/>
      <c r="AR265"/>
      <c r="AS265"/>
      <c r="AT265"/>
      <c r="AU265"/>
      <c r="AV265"/>
      <c r="AW265"/>
      <c r="AX265"/>
      <c r="AY265"/>
      <c r="AZ265"/>
      <c r="BA265"/>
      <c r="BB265"/>
      <c r="BC265"/>
      <c r="BD265"/>
      <c r="BE265"/>
      <c r="BF265"/>
      <c r="BG265"/>
      <c r="BH265"/>
      <c r="BI265"/>
      <c r="BJ265"/>
      <c r="BK265"/>
      <c r="BL265"/>
      <c r="BM265"/>
      <c r="BN265"/>
      <c r="BO265"/>
      <c r="BP265"/>
      <c r="BQ265"/>
      <c r="BR265"/>
      <c r="BS265"/>
      <c r="BT265"/>
      <c r="BU265"/>
      <c r="BV265"/>
      <c r="BW265"/>
      <c r="BX265"/>
      <c r="BY265"/>
      <c r="BZ265"/>
      <c r="CA265"/>
      <c r="CB265"/>
      <c r="CC265"/>
      <c r="CD265"/>
      <c r="CE265"/>
      <c r="CF265"/>
      <c r="CG265"/>
      <c r="CH265"/>
      <c r="CI265"/>
      <c r="CJ265"/>
      <c r="CK265"/>
      <c r="CL265"/>
      <c r="CM265"/>
      <c r="CN265"/>
      <c r="CO265"/>
      <c r="CP265"/>
      <c r="CQ265"/>
      <c r="CR265"/>
      <c r="CS265"/>
      <c r="CT265"/>
      <c r="CU265"/>
      <c r="CV265"/>
      <c r="CW265"/>
      <c r="CX265"/>
      <c r="CY265"/>
      <c r="CZ265"/>
      <c r="DA265"/>
      <c r="DB265"/>
      <c r="DC265"/>
      <c r="DD265"/>
      <c r="DE265"/>
      <c r="DF265"/>
      <c r="DG265"/>
      <c r="DH265"/>
      <c r="DI265"/>
      <c r="DJ265"/>
      <c r="DK265"/>
      <c r="DL265"/>
      <c r="DM265"/>
      <c r="DN265"/>
      <c r="DO265"/>
      <c r="DP265"/>
      <c r="DQ265"/>
      <c r="DR265"/>
      <c r="DS265"/>
      <c r="DT265"/>
      <c r="DU265"/>
    </row>
    <row r="266" spans="1:125">
      <c r="A266" t="s">
        <v>186</v>
      </c>
      <c r="B266" t="s">
        <v>187</v>
      </c>
      <c r="C266" t="s">
        <v>576</v>
      </c>
      <c r="D266" s="1">
        <v>80000</v>
      </c>
      <c r="E266" s="1">
        <v>2296</v>
      </c>
      <c r="F266" s="1">
        <v>7400.87</v>
      </c>
      <c r="G266" s="1">
        <v>2432</v>
      </c>
      <c r="H266" s="1">
        <v>25</v>
      </c>
      <c r="I266" s="1">
        <f t="shared" ref="I266:I269" si="77">E266+F266+G266+H266</f>
        <v>12153.869999999999</v>
      </c>
      <c r="J266" s="1">
        <f t="shared" ref="J266:J269" si="78">D266-I266</f>
        <v>67846.13</v>
      </c>
    </row>
    <row r="267" spans="1:125">
      <c r="A267" t="s">
        <v>188</v>
      </c>
      <c r="B267" t="s">
        <v>94</v>
      </c>
      <c r="C267" t="s">
        <v>579</v>
      </c>
      <c r="D267" s="1">
        <v>23000</v>
      </c>
      <c r="E267" s="1">
        <v>660.1</v>
      </c>
      <c r="F267" s="1">
        <v>0</v>
      </c>
      <c r="G267" s="1">
        <v>699.2</v>
      </c>
      <c r="H267" s="1">
        <v>271</v>
      </c>
      <c r="I267" s="1">
        <f t="shared" si="77"/>
        <v>1630.3000000000002</v>
      </c>
      <c r="J267" s="1">
        <f t="shared" si="78"/>
        <v>21369.7</v>
      </c>
    </row>
    <row r="268" spans="1:125">
      <c r="A268" t="s">
        <v>189</v>
      </c>
      <c r="B268" t="s">
        <v>190</v>
      </c>
      <c r="C268" t="s">
        <v>579</v>
      </c>
      <c r="D268" s="1">
        <v>80000</v>
      </c>
      <c r="E268" s="1">
        <v>2296</v>
      </c>
      <c r="F268" s="1">
        <v>7141.89</v>
      </c>
      <c r="G268" s="1">
        <v>2432</v>
      </c>
      <c r="H268" s="1">
        <v>1600.93</v>
      </c>
      <c r="I268" s="1">
        <f t="shared" si="77"/>
        <v>13470.82</v>
      </c>
      <c r="J268" s="1">
        <f t="shared" si="78"/>
        <v>66529.179999999993</v>
      </c>
    </row>
    <row r="269" spans="1:125">
      <c r="A269" t="s">
        <v>191</v>
      </c>
      <c r="B269" t="s">
        <v>481</v>
      </c>
      <c r="C269" t="s">
        <v>576</v>
      </c>
      <c r="D269" s="1">
        <v>40000</v>
      </c>
      <c r="E269" s="1">
        <v>1148</v>
      </c>
      <c r="F269" s="1">
        <v>442.65</v>
      </c>
      <c r="G269" s="1">
        <v>1216</v>
      </c>
      <c r="H269" s="1">
        <v>125</v>
      </c>
      <c r="I269" s="1">
        <f t="shared" si="77"/>
        <v>2931.65</v>
      </c>
      <c r="J269" s="1">
        <f t="shared" si="78"/>
        <v>37068.35</v>
      </c>
    </row>
    <row r="270" spans="1:125">
      <c r="A270" t="s">
        <v>541</v>
      </c>
      <c r="B270" t="s">
        <v>195</v>
      </c>
      <c r="C270" t="s">
        <v>579</v>
      </c>
      <c r="D270" s="1">
        <v>40000</v>
      </c>
      <c r="E270" s="1">
        <v>1148</v>
      </c>
      <c r="F270" s="1">
        <v>442.65</v>
      </c>
      <c r="G270" s="1">
        <v>1216</v>
      </c>
      <c r="H270" s="1">
        <v>25</v>
      </c>
      <c r="I270" s="1">
        <f t="shared" ref="I270:I274" si="79">E270+F270+G270+H270</f>
        <v>2831.65</v>
      </c>
      <c r="J270" s="1">
        <f t="shared" ref="J270:J274" si="80">D270-I270</f>
        <v>37168.35</v>
      </c>
      <c r="K270"/>
      <c r="L270"/>
      <c r="M270"/>
      <c r="N270"/>
      <c r="O270"/>
      <c r="P270"/>
      <c r="Q270"/>
      <c r="R270"/>
      <c r="S270"/>
      <c r="T270"/>
      <c r="U270"/>
      <c r="V270"/>
      <c r="W270"/>
      <c r="X270"/>
      <c r="Y270"/>
      <c r="Z270"/>
      <c r="AA270"/>
      <c r="AB270"/>
      <c r="AC270"/>
      <c r="AD270"/>
      <c r="AE270"/>
      <c r="AF270"/>
      <c r="AG270"/>
      <c r="AH270"/>
      <c r="AI270"/>
      <c r="AJ270"/>
      <c r="AK270"/>
      <c r="AL270"/>
      <c r="AM270"/>
      <c r="AN270"/>
      <c r="AO270"/>
      <c r="AP270"/>
      <c r="AQ270"/>
      <c r="AR270"/>
      <c r="AS270"/>
      <c r="AT270"/>
      <c r="AU270"/>
      <c r="AV270"/>
      <c r="AW270"/>
      <c r="AX270"/>
      <c r="AY270"/>
      <c r="AZ270"/>
      <c r="BA270"/>
      <c r="BB270"/>
      <c r="BC270"/>
      <c r="BD270"/>
      <c r="BE270"/>
      <c r="BF270"/>
      <c r="BG270"/>
      <c r="BH270"/>
      <c r="BI270"/>
      <c r="BJ270"/>
      <c r="BK270"/>
      <c r="BL270"/>
      <c r="BM270"/>
      <c r="BN270"/>
      <c r="BO270"/>
      <c r="BP270"/>
      <c r="BQ270"/>
      <c r="BR270"/>
      <c r="BS270"/>
      <c r="BT270"/>
      <c r="BU270"/>
      <c r="BV270"/>
      <c r="BW270"/>
      <c r="BX270"/>
      <c r="BY270"/>
      <c r="BZ270"/>
      <c r="CA270"/>
      <c r="CB270"/>
      <c r="CC270"/>
      <c r="CD270"/>
      <c r="CE270"/>
      <c r="CF270"/>
      <c r="CG270"/>
      <c r="CH270"/>
      <c r="CI270"/>
      <c r="CJ270"/>
      <c r="CK270"/>
      <c r="CL270"/>
      <c r="CM270"/>
      <c r="CN270"/>
      <c r="CO270"/>
      <c r="CP270"/>
      <c r="CQ270"/>
      <c r="CR270"/>
      <c r="CS270"/>
      <c r="CT270"/>
      <c r="CU270"/>
      <c r="CV270"/>
      <c r="CW270"/>
      <c r="CX270"/>
      <c r="CY270"/>
      <c r="CZ270"/>
      <c r="DA270"/>
      <c r="DB270"/>
      <c r="DC270"/>
      <c r="DD270"/>
      <c r="DE270"/>
      <c r="DF270"/>
      <c r="DG270"/>
      <c r="DH270"/>
      <c r="DI270"/>
      <c r="DJ270"/>
      <c r="DK270"/>
      <c r="DL270"/>
      <c r="DM270"/>
      <c r="DN270"/>
      <c r="DO270"/>
      <c r="DP270"/>
      <c r="DQ270"/>
      <c r="DR270"/>
      <c r="DS270"/>
      <c r="DT270"/>
      <c r="DU270"/>
    </row>
    <row r="271" spans="1:125">
      <c r="A271" t="s">
        <v>540</v>
      </c>
      <c r="B271" t="s">
        <v>539</v>
      </c>
      <c r="C271" t="s">
        <v>579</v>
      </c>
      <c r="D271" s="1">
        <v>58000</v>
      </c>
      <c r="E271" s="1">
        <v>1664.6</v>
      </c>
      <c r="F271" s="1">
        <v>3110.32</v>
      </c>
      <c r="G271" s="1">
        <v>1763.2</v>
      </c>
      <c r="H271" s="1">
        <v>25</v>
      </c>
      <c r="I271" s="1">
        <f t="shared" si="79"/>
        <v>6563.12</v>
      </c>
      <c r="J271" s="1">
        <f t="shared" si="80"/>
        <v>51436.88</v>
      </c>
      <c r="K271"/>
      <c r="L271"/>
      <c r="M271"/>
      <c r="N271"/>
      <c r="O271"/>
      <c r="P271"/>
      <c r="Q271"/>
      <c r="R271"/>
      <c r="S271"/>
      <c r="T271"/>
      <c r="U271"/>
      <c r="V271"/>
      <c r="W271"/>
      <c r="X271"/>
      <c r="Y271"/>
      <c r="Z271"/>
      <c r="AA271"/>
      <c r="AB271"/>
      <c r="AC271"/>
      <c r="AD271"/>
      <c r="AE271"/>
      <c r="AF271"/>
      <c r="AG271"/>
      <c r="AH271"/>
      <c r="AI271"/>
      <c r="AJ271"/>
      <c r="AK271"/>
      <c r="AL271"/>
      <c r="AM271"/>
      <c r="AN271"/>
      <c r="AO271"/>
      <c r="AP271"/>
      <c r="AQ271"/>
      <c r="AR271"/>
      <c r="AS271"/>
      <c r="AT271"/>
      <c r="AU271"/>
      <c r="AV271"/>
      <c r="AW271"/>
      <c r="AX271"/>
      <c r="AY271"/>
      <c r="AZ271"/>
      <c r="BA271"/>
      <c r="BB271"/>
      <c r="BC271"/>
      <c r="BD271"/>
      <c r="BE271"/>
      <c r="BF271"/>
      <c r="BG271"/>
      <c r="BH271"/>
      <c r="BI271"/>
      <c r="BJ271"/>
      <c r="BK271"/>
      <c r="BL271"/>
      <c r="BM271"/>
      <c r="BN271"/>
      <c r="BO271"/>
      <c r="BP271"/>
      <c r="BQ271"/>
      <c r="BR271"/>
      <c r="BS271"/>
      <c r="BT271"/>
      <c r="BU271"/>
      <c r="BV271"/>
      <c r="BW271"/>
      <c r="BX271"/>
      <c r="BY271"/>
      <c r="BZ271"/>
      <c r="CA271"/>
      <c r="CB271"/>
      <c r="CC271"/>
      <c r="CD271"/>
      <c r="CE271"/>
      <c r="CF271"/>
      <c r="CG271"/>
      <c r="CH271"/>
      <c r="CI271"/>
      <c r="CJ271"/>
      <c r="CK271"/>
      <c r="CL271"/>
      <c r="CM271"/>
      <c r="CN271"/>
      <c r="CO271"/>
      <c r="CP271"/>
      <c r="CQ271"/>
      <c r="CR271"/>
      <c r="CS271"/>
      <c r="CT271"/>
      <c r="CU271"/>
      <c r="CV271"/>
      <c r="CW271"/>
      <c r="CX271"/>
      <c r="CY271"/>
      <c r="CZ271"/>
      <c r="DA271"/>
      <c r="DB271"/>
      <c r="DC271"/>
      <c r="DD271"/>
      <c r="DE271"/>
      <c r="DF271"/>
      <c r="DG271"/>
      <c r="DH271"/>
      <c r="DI271"/>
      <c r="DJ271"/>
      <c r="DK271"/>
      <c r="DL271"/>
      <c r="DM271"/>
      <c r="DN271"/>
      <c r="DO271"/>
      <c r="DP271"/>
      <c r="DQ271"/>
      <c r="DR271"/>
      <c r="DS271"/>
      <c r="DT271"/>
      <c r="DU271"/>
    </row>
    <row r="272" spans="1:125">
      <c r="A272" t="s">
        <v>491</v>
      </c>
      <c r="B272" t="s">
        <v>26</v>
      </c>
      <c r="C272" t="s">
        <v>579</v>
      </c>
      <c r="D272" s="1">
        <v>40000</v>
      </c>
      <c r="E272" s="1">
        <v>1148</v>
      </c>
      <c r="F272" s="1">
        <v>442.65</v>
      </c>
      <c r="G272" s="1">
        <v>1216</v>
      </c>
      <c r="H272" s="1">
        <v>25</v>
      </c>
      <c r="I272" s="1">
        <f t="shared" si="79"/>
        <v>2831.65</v>
      </c>
      <c r="J272" s="1">
        <f t="shared" si="80"/>
        <v>37168.35</v>
      </c>
      <c r="K272"/>
      <c r="L272"/>
      <c r="M272"/>
      <c r="N272"/>
      <c r="O272"/>
      <c r="P272"/>
      <c r="Q272"/>
      <c r="R272"/>
      <c r="S272"/>
      <c r="T272"/>
      <c r="U272"/>
      <c r="V272"/>
      <c r="W272"/>
      <c r="X272"/>
      <c r="Y272"/>
      <c r="Z272"/>
      <c r="AA272"/>
      <c r="AB272"/>
      <c r="AC272"/>
      <c r="AD272"/>
      <c r="AE272"/>
      <c r="AF272"/>
      <c r="AG272"/>
      <c r="AH272"/>
      <c r="AI272"/>
      <c r="AJ272"/>
      <c r="AK272"/>
      <c r="AL272"/>
      <c r="AM272"/>
      <c r="AN272"/>
      <c r="AO272"/>
      <c r="AP272"/>
      <c r="AQ272"/>
      <c r="AR272"/>
      <c r="AS272"/>
      <c r="AT272"/>
      <c r="AU272"/>
      <c r="AV272"/>
      <c r="AW272"/>
      <c r="AX272"/>
      <c r="AY272"/>
      <c r="AZ272"/>
      <c r="BA272"/>
      <c r="BB272"/>
      <c r="BC272"/>
      <c r="BD272"/>
      <c r="BE272"/>
      <c r="BF272"/>
      <c r="BG272"/>
      <c r="BH272"/>
      <c r="BI272"/>
      <c r="BJ272"/>
      <c r="BK272"/>
      <c r="BL272"/>
      <c r="BM272"/>
      <c r="BN272"/>
      <c r="BO272"/>
      <c r="BP272"/>
      <c r="BQ272"/>
      <c r="BR272"/>
      <c r="BS272"/>
      <c r="BT272"/>
      <c r="BU272"/>
      <c r="BV272"/>
      <c r="BW272"/>
      <c r="BX272"/>
      <c r="BY272"/>
      <c r="BZ272"/>
      <c r="CA272"/>
      <c r="CB272"/>
      <c r="CC272"/>
      <c r="CD272"/>
      <c r="CE272"/>
      <c r="CF272"/>
      <c r="CG272"/>
      <c r="CH272"/>
      <c r="CI272"/>
      <c r="CJ272"/>
      <c r="CK272"/>
      <c r="CL272"/>
      <c r="CM272"/>
      <c r="CN272"/>
      <c r="CO272"/>
      <c r="CP272"/>
      <c r="CQ272"/>
      <c r="CR272"/>
      <c r="CS272"/>
      <c r="CT272"/>
      <c r="CU272"/>
      <c r="CV272"/>
      <c r="CW272"/>
      <c r="CX272"/>
      <c r="CY272"/>
      <c r="CZ272"/>
      <c r="DA272"/>
      <c r="DB272"/>
      <c r="DC272"/>
      <c r="DD272"/>
      <c r="DE272"/>
      <c r="DF272"/>
      <c r="DG272"/>
      <c r="DH272"/>
      <c r="DI272"/>
      <c r="DJ272"/>
      <c r="DK272"/>
      <c r="DL272"/>
      <c r="DM272"/>
      <c r="DN272"/>
      <c r="DO272"/>
      <c r="DP272"/>
      <c r="DQ272"/>
      <c r="DR272"/>
      <c r="DS272"/>
      <c r="DT272"/>
      <c r="DU272"/>
    </row>
    <row r="273" spans="1:125">
      <c r="A273" t="s">
        <v>192</v>
      </c>
      <c r="B273" t="s">
        <v>23</v>
      </c>
      <c r="C273" t="s">
        <v>579</v>
      </c>
      <c r="D273" s="1">
        <v>125000</v>
      </c>
      <c r="E273" s="1">
        <v>3587.5</v>
      </c>
      <c r="F273" s="1">
        <v>18037.22</v>
      </c>
      <c r="G273" s="1">
        <v>3595.1</v>
      </c>
      <c r="H273" s="1">
        <v>25</v>
      </c>
      <c r="I273" s="1">
        <f t="shared" si="79"/>
        <v>25244.82</v>
      </c>
      <c r="J273" s="1">
        <f t="shared" si="80"/>
        <v>99755.18</v>
      </c>
    </row>
    <row r="274" spans="1:125">
      <c r="A274" t="s">
        <v>542</v>
      </c>
      <c r="B274" t="s">
        <v>105</v>
      </c>
      <c r="C274" t="s">
        <v>579</v>
      </c>
      <c r="D274" s="1">
        <v>32000</v>
      </c>
      <c r="E274" s="1">
        <v>918.4</v>
      </c>
      <c r="F274" s="1">
        <v>0</v>
      </c>
      <c r="G274" s="1">
        <v>972.8</v>
      </c>
      <c r="H274" s="1">
        <v>25</v>
      </c>
      <c r="I274" s="1">
        <f t="shared" si="79"/>
        <v>1916.1999999999998</v>
      </c>
      <c r="J274" s="1">
        <f t="shared" si="80"/>
        <v>30083.8</v>
      </c>
      <c r="K274"/>
      <c r="L274"/>
      <c r="M274"/>
      <c r="N274"/>
      <c r="O274"/>
      <c r="P274"/>
      <c r="Q274"/>
      <c r="R274"/>
      <c r="S274"/>
      <c r="T274"/>
      <c r="U274"/>
      <c r="V274"/>
      <c r="W274"/>
      <c r="X274"/>
      <c r="Y274"/>
      <c r="Z274"/>
      <c r="AA274"/>
      <c r="AB274"/>
      <c r="AC274"/>
      <c r="AD274"/>
      <c r="AE274"/>
      <c r="AF274"/>
      <c r="AG274"/>
      <c r="AH274"/>
      <c r="AI274"/>
      <c r="AJ274"/>
      <c r="AK274"/>
      <c r="AL274"/>
      <c r="AM274"/>
      <c r="AN274"/>
      <c r="AO274"/>
      <c r="AP274"/>
      <c r="AQ274"/>
      <c r="AR274"/>
      <c r="AS274"/>
      <c r="AT274"/>
      <c r="AU274"/>
      <c r="AV274"/>
      <c r="AW274"/>
      <c r="AX274"/>
      <c r="AY274"/>
      <c r="AZ274"/>
      <c r="BA274"/>
      <c r="BB274"/>
      <c r="BC274"/>
      <c r="BD274"/>
      <c r="BE274"/>
      <c r="BF274"/>
      <c r="BG274"/>
      <c r="BH274"/>
      <c r="BI274"/>
      <c r="BJ274"/>
      <c r="BK274"/>
      <c r="BL274"/>
      <c r="BM274"/>
      <c r="BN274"/>
      <c r="BO274"/>
      <c r="BP274"/>
      <c r="BQ274"/>
      <c r="BR274"/>
      <c r="BS274"/>
      <c r="BT274"/>
      <c r="BU274"/>
      <c r="BV274"/>
      <c r="BW274"/>
      <c r="BX274"/>
      <c r="BY274"/>
      <c r="BZ274"/>
      <c r="CA274"/>
      <c r="CB274"/>
      <c r="CC274"/>
      <c r="CD274"/>
      <c r="CE274"/>
      <c r="CF274"/>
      <c r="CG274"/>
      <c r="CH274"/>
      <c r="CI274"/>
      <c r="CJ274"/>
      <c r="CK274"/>
      <c r="CL274"/>
      <c r="CM274"/>
      <c r="CN274"/>
      <c r="CO274"/>
      <c r="CP274"/>
      <c r="CQ274"/>
      <c r="CR274"/>
      <c r="CS274"/>
      <c r="CT274"/>
      <c r="CU274"/>
      <c r="CV274"/>
      <c r="CW274"/>
      <c r="CX274"/>
      <c r="CY274"/>
      <c r="CZ274"/>
      <c r="DA274"/>
      <c r="DB274"/>
      <c r="DC274"/>
      <c r="DD274"/>
      <c r="DE274"/>
      <c r="DF274"/>
      <c r="DG274"/>
      <c r="DH274"/>
      <c r="DI274"/>
      <c r="DJ274"/>
      <c r="DK274"/>
      <c r="DL274"/>
      <c r="DM274"/>
      <c r="DN274"/>
      <c r="DO274"/>
      <c r="DP274"/>
      <c r="DQ274"/>
      <c r="DR274"/>
      <c r="DS274"/>
      <c r="DT274"/>
      <c r="DU274"/>
    </row>
    <row r="275" spans="1:125">
      <c r="A275" s="3" t="s">
        <v>18</v>
      </c>
      <c r="B275" s="3">
        <v>10</v>
      </c>
      <c r="C275" s="3"/>
      <c r="D275" s="4">
        <f t="shared" ref="D275:J275" si="81">SUM(D265:D274)</f>
        <v>593000</v>
      </c>
      <c r="E275" s="4">
        <f t="shared" si="81"/>
        <v>17019.100000000002</v>
      </c>
      <c r="F275" s="4">
        <f t="shared" si="81"/>
        <v>43327.630000000005</v>
      </c>
      <c r="G275" s="4">
        <f t="shared" si="81"/>
        <v>17822.3</v>
      </c>
      <c r="H275" s="4">
        <f t="shared" si="81"/>
        <v>2171.9300000000003</v>
      </c>
      <c r="I275" s="4">
        <f t="shared" si="81"/>
        <v>80340.960000000006</v>
      </c>
      <c r="J275" s="4">
        <f t="shared" si="81"/>
        <v>512659.04</v>
      </c>
    </row>
    <row r="277" spans="1:125">
      <c r="A277" s="11" t="s">
        <v>193</v>
      </c>
      <c r="B277" s="11"/>
      <c r="C277" s="13"/>
      <c r="D277" s="11"/>
      <c r="E277" s="11"/>
      <c r="F277" s="11"/>
      <c r="G277" s="11"/>
      <c r="H277" s="11"/>
      <c r="I277" s="11"/>
      <c r="J277" s="11"/>
    </row>
    <row r="278" spans="1:125">
      <c r="A278" t="s">
        <v>194</v>
      </c>
      <c r="B278" t="s">
        <v>195</v>
      </c>
      <c r="C278" t="s">
        <v>576</v>
      </c>
      <c r="D278" s="1">
        <v>65000</v>
      </c>
      <c r="E278" s="1">
        <v>1865.5</v>
      </c>
      <c r="F278" s="1">
        <v>4427.58</v>
      </c>
      <c r="G278" s="1">
        <v>1976</v>
      </c>
      <c r="H278" s="1">
        <v>125</v>
      </c>
      <c r="I278" s="1">
        <f t="shared" ref="I278:I281" si="82">E278+F278+G278+H278</f>
        <v>8394.08</v>
      </c>
      <c r="J278" s="1">
        <f t="shared" ref="J278:J281" si="83">D278-I278</f>
        <v>56605.919999999998</v>
      </c>
    </row>
    <row r="279" spans="1:125">
      <c r="A279" t="s">
        <v>196</v>
      </c>
      <c r="B279" t="s">
        <v>490</v>
      </c>
      <c r="C279" t="s">
        <v>576</v>
      </c>
      <c r="D279" s="1">
        <v>65000</v>
      </c>
      <c r="E279" s="1">
        <v>1865.5</v>
      </c>
      <c r="F279" s="1">
        <v>4220.3900000000003</v>
      </c>
      <c r="G279" s="1">
        <v>1976</v>
      </c>
      <c r="H279" s="1">
        <v>1060.93</v>
      </c>
      <c r="I279" s="1">
        <f t="shared" si="82"/>
        <v>9122.82</v>
      </c>
      <c r="J279" s="1">
        <f t="shared" si="83"/>
        <v>55877.18</v>
      </c>
    </row>
    <row r="280" spans="1:125">
      <c r="A280" t="s">
        <v>197</v>
      </c>
      <c r="B280" t="s">
        <v>198</v>
      </c>
      <c r="C280" t="s">
        <v>576</v>
      </c>
      <c r="D280" s="1">
        <v>55000</v>
      </c>
      <c r="E280" s="1">
        <v>1578.5</v>
      </c>
      <c r="F280" s="1">
        <v>2559.6799999999998</v>
      </c>
      <c r="G280" s="1">
        <v>1672</v>
      </c>
      <c r="H280" s="1">
        <v>25</v>
      </c>
      <c r="I280" s="1">
        <f t="shared" si="82"/>
        <v>5835.18</v>
      </c>
      <c r="J280" s="1">
        <f t="shared" si="83"/>
        <v>49164.82</v>
      </c>
    </row>
    <row r="281" spans="1:125">
      <c r="A281" t="s">
        <v>199</v>
      </c>
      <c r="B281" t="s">
        <v>23</v>
      </c>
      <c r="C281" t="s">
        <v>576</v>
      </c>
      <c r="D281" s="1">
        <v>80000</v>
      </c>
      <c r="E281" s="1">
        <v>2296</v>
      </c>
      <c r="F281" s="1">
        <v>7400.87</v>
      </c>
      <c r="G281" s="1">
        <v>2432</v>
      </c>
      <c r="H281" s="1">
        <v>165</v>
      </c>
      <c r="I281" s="1">
        <f t="shared" si="82"/>
        <v>12293.869999999999</v>
      </c>
      <c r="J281" s="1">
        <f t="shared" si="83"/>
        <v>67706.13</v>
      </c>
    </row>
    <row r="282" spans="1:125">
      <c r="A282" s="3" t="s">
        <v>18</v>
      </c>
      <c r="B282" s="3">
        <v>4</v>
      </c>
      <c r="C282" s="3"/>
      <c r="D282" s="4">
        <f t="shared" ref="D282:J282" si="84">SUM(D278:D281)</f>
        <v>265000</v>
      </c>
      <c r="E282" s="4">
        <f t="shared" si="84"/>
        <v>7605.5</v>
      </c>
      <c r="F282" s="4">
        <f t="shared" si="84"/>
        <v>18608.52</v>
      </c>
      <c r="G282" s="4">
        <f t="shared" si="84"/>
        <v>8056</v>
      </c>
      <c r="H282" s="4">
        <f t="shared" si="84"/>
        <v>1375.93</v>
      </c>
      <c r="I282" s="4">
        <f t="shared" si="84"/>
        <v>35645.949999999997</v>
      </c>
      <c r="J282" s="4">
        <f t="shared" si="84"/>
        <v>229354.05000000002</v>
      </c>
    </row>
    <row r="284" spans="1:125">
      <c r="A284" s="11" t="s">
        <v>201</v>
      </c>
      <c r="B284" s="11"/>
      <c r="C284" s="13"/>
      <c r="D284" s="11"/>
      <c r="E284" s="11"/>
      <c r="F284" s="11"/>
      <c r="G284" s="11"/>
      <c r="H284" s="11"/>
      <c r="I284" s="11"/>
      <c r="J284" s="11"/>
    </row>
    <row r="285" spans="1:125">
      <c r="A285" t="s">
        <v>202</v>
      </c>
      <c r="B285" t="s">
        <v>482</v>
      </c>
      <c r="C285" t="s">
        <v>576</v>
      </c>
      <c r="D285" s="1">
        <v>40000</v>
      </c>
      <c r="E285" s="1">
        <v>1148</v>
      </c>
      <c r="F285" s="1">
        <v>442.65</v>
      </c>
      <c r="G285" s="1">
        <v>1216</v>
      </c>
      <c r="H285" s="1">
        <v>125</v>
      </c>
      <c r="I285" s="1">
        <f t="shared" ref="I285:I287" si="85">E285+F285+G285+H285</f>
        <v>2931.65</v>
      </c>
      <c r="J285" s="1">
        <f t="shared" ref="J285:J287" si="86">D285-I285</f>
        <v>37068.35</v>
      </c>
    </row>
    <row r="286" spans="1:125">
      <c r="A286" t="s">
        <v>204</v>
      </c>
      <c r="B286" t="s">
        <v>483</v>
      </c>
      <c r="C286" t="s">
        <v>576</v>
      </c>
      <c r="D286" s="1">
        <v>40000</v>
      </c>
      <c r="E286" s="1">
        <v>1148</v>
      </c>
      <c r="F286" s="1">
        <v>287.26</v>
      </c>
      <c r="G286" s="1">
        <v>1216</v>
      </c>
      <c r="H286" s="1">
        <v>4680.93</v>
      </c>
      <c r="I286" s="1">
        <f t="shared" si="85"/>
        <v>7332.1900000000005</v>
      </c>
      <c r="J286" s="1">
        <f t="shared" si="86"/>
        <v>32667.809999999998</v>
      </c>
    </row>
    <row r="287" spans="1:125">
      <c r="A287" t="s">
        <v>205</v>
      </c>
      <c r="B287" t="s">
        <v>483</v>
      </c>
      <c r="C287" t="s">
        <v>576</v>
      </c>
      <c r="D287" s="1">
        <v>40000</v>
      </c>
      <c r="E287" s="1">
        <v>1148</v>
      </c>
      <c r="F287" s="1">
        <v>442.65</v>
      </c>
      <c r="G287" s="1">
        <v>1216</v>
      </c>
      <c r="H287" s="1">
        <v>25</v>
      </c>
      <c r="I287" s="1">
        <f t="shared" si="85"/>
        <v>2831.65</v>
      </c>
      <c r="J287" s="1">
        <f t="shared" si="86"/>
        <v>37168.35</v>
      </c>
    </row>
    <row r="288" spans="1:125">
      <c r="A288" s="3" t="s">
        <v>18</v>
      </c>
      <c r="B288" s="3">
        <v>3</v>
      </c>
      <c r="C288" s="3"/>
      <c r="D288" s="4">
        <f t="shared" ref="D288:J288" si="87">SUM(D285:D287)</f>
        <v>120000</v>
      </c>
      <c r="E288" s="4">
        <f t="shared" si="87"/>
        <v>3444</v>
      </c>
      <c r="F288" s="4">
        <f t="shared" si="87"/>
        <v>1172.56</v>
      </c>
      <c r="G288" s="4">
        <f t="shared" si="87"/>
        <v>3648</v>
      </c>
      <c r="H288" s="4">
        <f t="shared" si="87"/>
        <v>4830.93</v>
      </c>
      <c r="I288" s="4">
        <f t="shared" si="87"/>
        <v>13095.49</v>
      </c>
      <c r="J288" s="4">
        <f t="shared" si="87"/>
        <v>106904.51000000001</v>
      </c>
    </row>
    <row r="290" spans="1:125">
      <c r="A290" s="11" t="s">
        <v>492</v>
      </c>
    </row>
    <row r="291" spans="1:125">
      <c r="A291" t="s">
        <v>493</v>
      </c>
      <c r="B291" t="s">
        <v>21</v>
      </c>
      <c r="C291" t="s">
        <v>579</v>
      </c>
      <c r="D291" s="1">
        <v>40000</v>
      </c>
      <c r="E291" s="1">
        <v>1148</v>
      </c>
      <c r="F291" s="1">
        <v>442.65</v>
      </c>
      <c r="G291" s="1">
        <v>1216</v>
      </c>
      <c r="H291" s="1">
        <v>25</v>
      </c>
      <c r="I291" s="1">
        <f>E291+F291+G291+H291</f>
        <v>2831.65</v>
      </c>
      <c r="J291" s="1">
        <f>D291-I291</f>
        <v>37168.35</v>
      </c>
      <c r="K291"/>
      <c r="L291"/>
      <c r="M291"/>
      <c r="N291"/>
      <c r="O291"/>
      <c r="P291"/>
      <c r="Q291"/>
      <c r="R291"/>
      <c r="S291"/>
      <c r="T291"/>
      <c r="U291"/>
      <c r="V291"/>
      <c r="W291"/>
      <c r="X291"/>
      <c r="Y291"/>
      <c r="Z291"/>
      <c r="AA291"/>
      <c r="AB291"/>
      <c r="AC291"/>
      <c r="AD291"/>
      <c r="AE291"/>
      <c r="AF291"/>
      <c r="AG291"/>
      <c r="AH291"/>
      <c r="AI291"/>
      <c r="AJ291"/>
      <c r="AK291"/>
      <c r="AL291"/>
      <c r="AM291"/>
      <c r="AN291"/>
      <c r="AO291"/>
      <c r="AP291"/>
      <c r="AQ291"/>
      <c r="AR291"/>
      <c r="AS291"/>
      <c r="AT291"/>
      <c r="AU291"/>
      <c r="AV291"/>
      <c r="AW291"/>
      <c r="AX291"/>
      <c r="AY291"/>
      <c r="AZ291"/>
      <c r="BA291"/>
      <c r="BB291"/>
      <c r="BC291"/>
      <c r="BD291"/>
      <c r="BE291"/>
      <c r="BF291"/>
      <c r="BG291"/>
      <c r="BH291"/>
      <c r="BI291"/>
      <c r="BJ291"/>
      <c r="BK291"/>
      <c r="BL291"/>
      <c r="BM291"/>
      <c r="BN291"/>
      <c r="BO291"/>
      <c r="BP291"/>
      <c r="BQ291"/>
      <c r="BR291"/>
      <c r="BS291"/>
      <c r="BT291"/>
      <c r="BU291"/>
      <c r="BV291"/>
      <c r="BW291"/>
      <c r="BX291"/>
      <c r="BY291"/>
      <c r="BZ291"/>
      <c r="CA291"/>
      <c r="CB291"/>
      <c r="CC291"/>
      <c r="CD291"/>
      <c r="CE291"/>
      <c r="CF291"/>
      <c r="CG291"/>
      <c r="CH291"/>
      <c r="CI291"/>
      <c r="CJ291"/>
      <c r="CK291"/>
      <c r="CL291"/>
      <c r="CM291"/>
      <c r="CN291"/>
      <c r="CO291"/>
      <c r="CP291"/>
      <c r="CQ291"/>
      <c r="CR291"/>
      <c r="CS291"/>
      <c r="CT291"/>
      <c r="CU291"/>
      <c r="CV291"/>
      <c r="CW291"/>
      <c r="CX291"/>
      <c r="CY291"/>
      <c r="CZ291"/>
      <c r="DA291"/>
      <c r="DB291"/>
      <c r="DC291"/>
      <c r="DD291"/>
      <c r="DE291"/>
      <c r="DF291"/>
      <c r="DG291"/>
      <c r="DH291"/>
      <c r="DI291"/>
      <c r="DJ291"/>
      <c r="DK291"/>
      <c r="DL291"/>
      <c r="DM291"/>
      <c r="DN291"/>
      <c r="DO291"/>
      <c r="DP291"/>
      <c r="DQ291"/>
      <c r="DR291"/>
      <c r="DS291"/>
      <c r="DT291"/>
      <c r="DU291"/>
    </row>
    <row r="292" spans="1:125">
      <c r="A292" s="3" t="s">
        <v>18</v>
      </c>
      <c r="B292" s="3">
        <v>1</v>
      </c>
      <c r="C292" s="3"/>
      <c r="D292" s="4">
        <f t="shared" ref="D292:J292" si="88">SUM(D290:D291)</f>
        <v>40000</v>
      </c>
      <c r="E292" s="4">
        <f t="shared" si="88"/>
        <v>1148</v>
      </c>
      <c r="F292" s="4">
        <f t="shared" si="88"/>
        <v>442.65</v>
      </c>
      <c r="G292" s="4">
        <f t="shared" si="88"/>
        <v>1216</v>
      </c>
      <c r="H292" s="4">
        <f t="shared" si="88"/>
        <v>25</v>
      </c>
      <c r="I292" s="4">
        <f t="shared" si="88"/>
        <v>2831.65</v>
      </c>
      <c r="J292" s="4">
        <f t="shared" si="88"/>
        <v>37168.35</v>
      </c>
    </row>
    <row r="294" spans="1:125">
      <c r="A294" s="2" t="s">
        <v>508</v>
      </c>
    </row>
    <row r="295" spans="1:125">
      <c r="A295" t="s">
        <v>239</v>
      </c>
      <c r="B295" t="s">
        <v>23</v>
      </c>
      <c r="C295" t="s">
        <v>576</v>
      </c>
      <c r="D295" s="1">
        <v>110000</v>
      </c>
      <c r="E295" s="1">
        <v>3157</v>
      </c>
      <c r="F295" s="1">
        <v>14457.62</v>
      </c>
      <c r="G295" s="1">
        <v>3344</v>
      </c>
      <c r="H295" s="1">
        <v>165</v>
      </c>
      <c r="I295" s="1">
        <f>E295+F295+G295+H295</f>
        <v>21123.620000000003</v>
      </c>
      <c r="J295" s="1">
        <f>D295-I295</f>
        <v>88876.38</v>
      </c>
    </row>
    <row r="296" spans="1:125">
      <c r="A296" t="s">
        <v>543</v>
      </c>
      <c r="B296" t="s">
        <v>17</v>
      </c>
      <c r="C296" t="s">
        <v>579</v>
      </c>
      <c r="D296" s="1">
        <v>140000</v>
      </c>
      <c r="E296" s="1">
        <v>4018</v>
      </c>
      <c r="F296" s="1">
        <v>21679.59</v>
      </c>
      <c r="G296" s="1">
        <v>3595.1</v>
      </c>
      <c r="H296" s="1">
        <v>25</v>
      </c>
      <c r="I296" s="1">
        <v>29317.69</v>
      </c>
      <c r="J296" s="1">
        <f>+D296-I296</f>
        <v>110682.31</v>
      </c>
      <c r="K296"/>
      <c r="L296"/>
      <c r="M296"/>
      <c r="N296"/>
      <c r="O296"/>
      <c r="P296"/>
      <c r="Q296"/>
      <c r="R296"/>
      <c r="S296"/>
      <c r="T296"/>
      <c r="U296"/>
      <c r="V296"/>
      <c r="W296"/>
      <c r="X296"/>
      <c r="Y296"/>
      <c r="Z296"/>
      <c r="AA296"/>
      <c r="AB296"/>
      <c r="AC296"/>
      <c r="AD296"/>
      <c r="AE296"/>
      <c r="AF296"/>
      <c r="AG296"/>
      <c r="AH296"/>
      <c r="AI296"/>
      <c r="AJ296"/>
      <c r="AK296"/>
      <c r="AL296"/>
      <c r="AM296"/>
      <c r="AN296"/>
      <c r="AO296"/>
      <c r="AP296"/>
      <c r="AQ296"/>
      <c r="AR296"/>
      <c r="AS296"/>
      <c r="AT296"/>
      <c r="AU296"/>
      <c r="AV296"/>
      <c r="AW296"/>
      <c r="AX296"/>
      <c r="AY296"/>
      <c r="AZ296"/>
      <c r="BA296"/>
      <c r="BB296"/>
      <c r="BC296"/>
      <c r="BD296"/>
      <c r="BE296"/>
      <c r="BF296"/>
      <c r="BG296"/>
      <c r="BH296"/>
      <c r="BI296"/>
      <c r="BJ296"/>
      <c r="BK296"/>
      <c r="BL296"/>
      <c r="BM296"/>
      <c r="BN296"/>
      <c r="BO296"/>
      <c r="BP296"/>
      <c r="BQ296"/>
      <c r="BR296"/>
      <c r="BS296"/>
      <c r="BT296"/>
      <c r="BU296"/>
      <c r="BV296"/>
      <c r="BW296"/>
      <c r="BX296"/>
      <c r="BY296"/>
      <c r="BZ296"/>
      <c r="CA296"/>
      <c r="CB296"/>
      <c r="CC296"/>
      <c r="CD296"/>
      <c r="CE296"/>
      <c r="CF296"/>
      <c r="CG296"/>
      <c r="CH296"/>
      <c r="CI296"/>
      <c r="CJ296"/>
      <c r="CK296"/>
      <c r="CL296"/>
      <c r="CM296"/>
      <c r="CN296"/>
      <c r="CO296"/>
      <c r="CP296"/>
      <c r="CQ296"/>
      <c r="CR296"/>
      <c r="CS296"/>
      <c r="CT296"/>
      <c r="CU296"/>
      <c r="CV296"/>
      <c r="CW296"/>
      <c r="CX296"/>
      <c r="CY296"/>
      <c r="CZ296"/>
      <c r="DA296"/>
      <c r="DB296"/>
      <c r="DC296"/>
      <c r="DD296"/>
      <c r="DE296"/>
      <c r="DF296"/>
      <c r="DG296"/>
      <c r="DH296"/>
      <c r="DI296"/>
      <c r="DJ296"/>
      <c r="DK296"/>
      <c r="DL296"/>
      <c r="DM296"/>
      <c r="DN296"/>
      <c r="DO296"/>
      <c r="DP296"/>
      <c r="DQ296"/>
      <c r="DR296"/>
      <c r="DS296"/>
      <c r="DT296"/>
      <c r="DU296"/>
    </row>
    <row r="297" spans="1:125">
      <c r="A297" t="s">
        <v>594</v>
      </c>
      <c r="B297" t="s">
        <v>481</v>
      </c>
      <c r="C297" t="s">
        <v>579</v>
      </c>
      <c r="D297" s="1">
        <v>48000</v>
      </c>
      <c r="E297" s="1">
        <v>1377.6</v>
      </c>
      <c r="F297" s="1">
        <v>1571.73</v>
      </c>
      <c r="G297" s="1">
        <v>1459.2</v>
      </c>
      <c r="H297" s="1">
        <v>25</v>
      </c>
      <c r="I297" s="1">
        <f>E297+F297+G297+H297</f>
        <v>4433.53</v>
      </c>
      <c r="J297" s="1">
        <f>D297-I297</f>
        <v>43566.47</v>
      </c>
      <c r="K297"/>
      <c r="L297"/>
      <c r="M297"/>
      <c r="N297"/>
      <c r="O297"/>
      <c r="P297"/>
      <c r="Q297"/>
      <c r="R297"/>
      <c r="S297"/>
      <c r="T297"/>
      <c r="U297"/>
      <c r="V297"/>
      <c r="W297"/>
      <c r="X297"/>
      <c r="Y297"/>
      <c r="Z297"/>
      <c r="AA297"/>
      <c r="AB297"/>
      <c r="AC297"/>
      <c r="AD297"/>
      <c r="AE297"/>
      <c r="AF297"/>
      <c r="AG297"/>
      <c r="AH297"/>
      <c r="AI297"/>
      <c r="AJ297"/>
      <c r="AK297"/>
      <c r="AL297"/>
      <c r="AM297"/>
      <c r="AN297"/>
      <c r="AO297"/>
      <c r="AP297"/>
      <c r="AQ297"/>
      <c r="AR297"/>
      <c r="AS297"/>
      <c r="AT297"/>
      <c r="AU297"/>
      <c r="AV297"/>
      <c r="AW297"/>
      <c r="AX297"/>
      <c r="AY297"/>
      <c r="AZ297"/>
      <c r="BA297"/>
      <c r="BB297"/>
      <c r="BC297"/>
      <c r="BD297"/>
      <c r="BE297"/>
      <c r="BF297"/>
      <c r="BG297"/>
      <c r="BH297"/>
      <c r="BI297"/>
      <c r="BJ297"/>
      <c r="BK297"/>
      <c r="BL297"/>
      <c r="BM297"/>
      <c r="BN297"/>
      <c r="BO297"/>
      <c r="BP297"/>
      <c r="BQ297"/>
      <c r="BR297"/>
      <c r="BS297"/>
      <c r="BT297"/>
      <c r="BU297"/>
      <c r="BV297"/>
      <c r="BW297"/>
      <c r="BX297"/>
      <c r="BY297"/>
      <c r="BZ297"/>
      <c r="CA297"/>
      <c r="CB297"/>
      <c r="CC297"/>
      <c r="CD297"/>
      <c r="CE297"/>
      <c r="CF297"/>
      <c r="CG297"/>
      <c r="CH297"/>
      <c r="CI297"/>
      <c r="CJ297"/>
      <c r="CK297"/>
      <c r="CL297"/>
      <c r="CM297"/>
      <c r="CN297"/>
      <c r="CO297"/>
      <c r="CP297"/>
      <c r="CQ297"/>
      <c r="CR297"/>
      <c r="CS297"/>
      <c r="CT297"/>
      <c r="CU297"/>
      <c r="CV297"/>
      <c r="CW297"/>
      <c r="CX297"/>
      <c r="CY297"/>
      <c r="CZ297"/>
      <c r="DA297"/>
      <c r="DB297"/>
      <c r="DC297"/>
      <c r="DD297"/>
      <c r="DE297"/>
      <c r="DF297"/>
      <c r="DG297"/>
      <c r="DH297"/>
      <c r="DI297"/>
      <c r="DJ297"/>
      <c r="DK297"/>
      <c r="DL297"/>
      <c r="DM297"/>
      <c r="DN297"/>
      <c r="DO297"/>
      <c r="DP297"/>
      <c r="DQ297"/>
      <c r="DR297"/>
      <c r="DS297"/>
      <c r="DT297"/>
      <c r="DU297"/>
    </row>
    <row r="298" spans="1:125">
      <c r="A298" t="s">
        <v>644</v>
      </c>
      <c r="B298" t="s">
        <v>584</v>
      </c>
      <c r="C298" t="s">
        <v>579</v>
      </c>
      <c r="D298" s="1">
        <v>22500</v>
      </c>
      <c r="E298" s="1">
        <v>645.75</v>
      </c>
      <c r="F298" s="1">
        <v>0</v>
      </c>
      <c r="G298" s="1">
        <v>684</v>
      </c>
      <c r="H298" s="1">
        <v>25</v>
      </c>
      <c r="I298" s="1">
        <f>E298+F298+G298+H298</f>
        <v>1354.75</v>
      </c>
      <c r="J298" s="1">
        <f>D298-I298</f>
        <v>21145.25</v>
      </c>
      <c r="K298"/>
      <c r="L298"/>
      <c r="M298"/>
      <c r="N298"/>
      <c r="O298"/>
      <c r="P298"/>
      <c r="Q298"/>
      <c r="R298"/>
      <c r="S298"/>
      <c r="T298"/>
      <c r="U298"/>
      <c r="V298"/>
      <c r="W298"/>
      <c r="X298"/>
      <c r="Y298"/>
      <c r="Z298"/>
      <c r="AA298"/>
      <c r="AB298"/>
      <c r="AC298"/>
      <c r="AD298"/>
      <c r="AE298"/>
      <c r="AF298"/>
      <c r="AG298"/>
      <c r="AH298"/>
      <c r="AI298"/>
      <c r="AJ298"/>
      <c r="AK298"/>
      <c r="AL298"/>
      <c r="AM298"/>
      <c r="AN298"/>
      <c r="AO298"/>
      <c r="AP298"/>
      <c r="AQ298"/>
      <c r="AR298"/>
      <c r="AS298"/>
      <c r="AT298"/>
      <c r="AU298"/>
      <c r="AV298"/>
      <c r="AW298"/>
      <c r="AX298"/>
      <c r="AY298"/>
      <c r="AZ298"/>
      <c r="BA298"/>
      <c r="BB298"/>
      <c r="BC298"/>
      <c r="BD298"/>
      <c r="BE298"/>
      <c r="BF298"/>
      <c r="BG298"/>
      <c r="BH298"/>
      <c r="BI298"/>
      <c r="BJ298"/>
      <c r="BK298"/>
      <c r="BL298"/>
      <c r="BM298"/>
      <c r="BN298"/>
      <c r="BO298"/>
      <c r="BP298"/>
      <c r="BQ298"/>
      <c r="BR298"/>
      <c r="BS298"/>
      <c r="BT298"/>
      <c r="BU298"/>
      <c r="BV298"/>
      <c r="BW298"/>
      <c r="BX298"/>
      <c r="BY298"/>
      <c r="BZ298"/>
      <c r="CA298"/>
      <c r="CB298"/>
      <c r="CC298"/>
      <c r="CD298"/>
      <c r="CE298"/>
      <c r="CF298"/>
      <c r="CG298"/>
      <c r="CH298"/>
      <c r="CI298"/>
      <c r="CJ298"/>
      <c r="CK298"/>
      <c r="CL298"/>
      <c r="CM298"/>
      <c r="CN298"/>
      <c r="CO298"/>
      <c r="CP298"/>
      <c r="CQ298"/>
      <c r="CR298"/>
      <c r="CS298"/>
      <c r="CT298"/>
      <c r="CU298"/>
      <c r="CV298"/>
      <c r="CW298"/>
      <c r="CX298"/>
      <c r="CY298"/>
      <c r="CZ298"/>
      <c r="DA298"/>
      <c r="DB298"/>
      <c r="DC298"/>
      <c r="DD298"/>
      <c r="DE298"/>
      <c r="DF298"/>
      <c r="DG298"/>
      <c r="DH298"/>
      <c r="DI298"/>
      <c r="DJ298"/>
      <c r="DK298"/>
      <c r="DL298"/>
      <c r="DM298"/>
      <c r="DN298"/>
      <c r="DO298"/>
      <c r="DP298"/>
      <c r="DQ298"/>
      <c r="DR298"/>
      <c r="DS298"/>
      <c r="DT298"/>
      <c r="DU298"/>
    </row>
    <row r="299" spans="1:125">
      <c r="A299" s="3" t="s">
        <v>18</v>
      </c>
      <c r="B299" s="3">
        <v>4</v>
      </c>
      <c r="C299" s="3"/>
      <c r="D299" s="4">
        <f t="shared" ref="D299:J299" si="89">SUM(D295:D298)</f>
        <v>320500</v>
      </c>
      <c r="E299" s="4">
        <f t="shared" si="89"/>
        <v>9198.35</v>
      </c>
      <c r="F299" s="4">
        <f t="shared" si="89"/>
        <v>37708.94</v>
      </c>
      <c r="G299" s="4">
        <f t="shared" si="89"/>
        <v>9082.3000000000011</v>
      </c>
      <c r="H299" s="4">
        <f t="shared" si="89"/>
        <v>240</v>
      </c>
      <c r="I299" s="4">
        <f t="shared" si="89"/>
        <v>56229.59</v>
      </c>
      <c r="J299" s="4">
        <f t="shared" si="89"/>
        <v>264270.41000000003</v>
      </c>
    </row>
    <row r="301" spans="1:125">
      <c r="A301" s="11" t="s">
        <v>206</v>
      </c>
      <c r="B301" s="11"/>
      <c r="C301" s="13"/>
      <c r="D301" s="11"/>
      <c r="E301" s="11"/>
      <c r="F301" s="11"/>
      <c r="G301" s="11"/>
      <c r="H301" s="11"/>
      <c r="I301" s="11"/>
      <c r="J301" s="11"/>
    </row>
    <row r="302" spans="1:125">
      <c r="A302" t="s">
        <v>211</v>
      </c>
      <c r="B302" t="s">
        <v>212</v>
      </c>
      <c r="C302" t="s">
        <v>579</v>
      </c>
      <c r="D302" s="1">
        <v>85000</v>
      </c>
      <c r="E302" s="1">
        <v>2439.5</v>
      </c>
      <c r="F302" s="1">
        <v>8576.99</v>
      </c>
      <c r="G302" s="1">
        <v>2584</v>
      </c>
      <c r="H302" s="1">
        <v>25</v>
      </c>
      <c r="I302" s="1">
        <f t="shared" ref="I302" si="90">E302+F302+G302+H302</f>
        <v>13625.49</v>
      </c>
      <c r="J302" s="1">
        <f t="shared" ref="J302" si="91">D302-I302</f>
        <v>71374.509999999995</v>
      </c>
    </row>
    <row r="303" spans="1:125">
      <c r="A303" t="s">
        <v>215</v>
      </c>
      <c r="B303" t="s">
        <v>216</v>
      </c>
      <c r="C303" t="s">
        <v>579</v>
      </c>
      <c r="D303" s="1">
        <v>40000</v>
      </c>
      <c r="E303" s="1">
        <v>1148</v>
      </c>
      <c r="F303" s="1">
        <v>442.65</v>
      </c>
      <c r="G303" s="1">
        <v>1216</v>
      </c>
      <c r="H303" s="1">
        <v>25</v>
      </c>
      <c r="I303" s="1">
        <f t="shared" ref="I303:I306" si="92">E303+F303+G303+H303</f>
        <v>2831.65</v>
      </c>
      <c r="J303" s="1">
        <f t="shared" ref="J303:J306" si="93">D303-I303</f>
        <v>37168.35</v>
      </c>
    </row>
    <row r="304" spans="1:125">
      <c r="A304" t="s">
        <v>497</v>
      </c>
      <c r="B304" t="s">
        <v>195</v>
      </c>
      <c r="C304" t="s">
        <v>579</v>
      </c>
      <c r="D304" s="1">
        <v>50000</v>
      </c>
      <c r="E304" s="1">
        <v>1435</v>
      </c>
      <c r="F304" s="1">
        <v>1854</v>
      </c>
      <c r="G304" s="1">
        <v>1520</v>
      </c>
      <c r="H304" s="1">
        <v>25</v>
      </c>
      <c r="I304" s="1">
        <f t="shared" si="92"/>
        <v>4834</v>
      </c>
      <c r="J304" s="1">
        <f t="shared" si="93"/>
        <v>45166</v>
      </c>
      <c r="K304"/>
      <c r="L304"/>
      <c r="M304"/>
      <c r="N304"/>
      <c r="O304"/>
      <c r="P304"/>
      <c r="Q304"/>
      <c r="R304"/>
      <c r="S304"/>
      <c r="T304"/>
      <c r="U304"/>
      <c r="V304"/>
      <c r="W304"/>
      <c r="X304"/>
      <c r="Y304"/>
      <c r="Z304"/>
      <c r="AA304"/>
      <c r="AB304"/>
      <c r="AC304"/>
      <c r="AD304"/>
      <c r="AE304"/>
      <c r="AF304"/>
      <c r="AG304"/>
      <c r="AH304"/>
      <c r="AI304"/>
      <c r="AJ304"/>
      <c r="AK304"/>
      <c r="AL304"/>
      <c r="AM304"/>
      <c r="AN304"/>
      <c r="AO304"/>
      <c r="AP304"/>
      <c r="AQ304"/>
      <c r="AR304"/>
      <c r="AS304"/>
      <c r="AT304"/>
      <c r="AU304"/>
      <c r="AV304"/>
      <c r="AW304"/>
      <c r="AX304"/>
      <c r="AY304"/>
      <c r="AZ304"/>
      <c r="BA304"/>
      <c r="BB304"/>
      <c r="BC304"/>
      <c r="BD304"/>
      <c r="BE304"/>
      <c r="BF304"/>
      <c r="BG304"/>
      <c r="BH304"/>
      <c r="BI304"/>
      <c r="BJ304"/>
      <c r="BK304"/>
      <c r="BL304"/>
      <c r="BM304"/>
      <c r="BN304"/>
      <c r="BO304"/>
      <c r="BP304"/>
      <c r="BQ304"/>
      <c r="BR304"/>
      <c r="BS304"/>
      <c r="BT304"/>
      <c r="BU304"/>
      <c r="BV304"/>
      <c r="BW304"/>
      <c r="BX304"/>
      <c r="BY304"/>
      <c r="BZ304"/>
      <c r="CA304"/>
      <c r="CB304"/>
      <c r="CC304"/>
      <c r="CD304"/>
      <c r="CE304"/>
      <c r="CF304"/>
      <c r="CG304"/>
      <c r="CH304"/>
      <c r="CI304"/>
      <c r="CJ304"/>
      <c r="CK304"/>
      <c r="CL304"/>
      <c r="CM304"/>
      <c r="CN304"/>
      <c r="CO304"/>
      <c r="CP304"/>
      <c r="CQ304"/>
      <c r="CR304"/>
      <c r="CS304"/>
      <c r="CT304"/>
      <c r="CU304"/>
      <c r="CV304"/>
      <c r="CW304"/>
      <c r="CX304"/>
      <c r="CY304"/>
      <c r="CZ304"/>
      <c r="DA304"/>
      <c r="DB304"/>
      <c r="DC304"/>
      <c r="DD304"/>
      <c r="DE304"/>
      <c r="DF304"/>
      <c r="DG304"/>
      <c r="DH304"/>
      <c r="DI304"/>
      <c r="DJ304"/>
      <c r="DK304"/>
      <c r="DL304"/>
      <c r="DM304"/>
      <c r="DN304"/>
      <c r="DO304"/>
      <c r="DP304"/>
      <c r="DQ304"/>
      <c r="DR304"/>
      <c r="DS304"/>
      <c r="DT304"/>
      <c r="DU304"/>
    </row>
    <row r="305" spans="1:125">
      <c r="A305" t="s">
        <v>496</v>
      </c>
      <c r="B305" t="s">
        <v>495</v>
      </c>
      <c r="C305" t="s">
        <v>579</v>
      </c>
      <c r="D305" s="1">
        <v>28500</v>
      </c>
      <c r="E305" s="1">
        <v>817.95</v>
      </c>
      <c r="F305" s="1">
        <v>0</v>
      </c>
      <c r="G305" s="1">
        <v>866.4</v>
      </c>
      <c r="H305" s="1">
        <v>1060.93</v>
      </c>
      <c r="I305" s="1">
        <f t="shared" si="92"/>
        <v>2745.2799999999997</v>
      </c>
      <c r="J305" s="1">
        <f t="shared" si="93"/>
        <v>25754.720000000001</v>
      </c>
      <c r="K305"/>
      <c r="L305"/>
      <c r="M305"/>
      <c r="N305"/>
      <c r="O305"/>
      <c r="P305"/>
      <c r="Q305"/>
      <c r="R305"/>
      <c r="S305"/>
      <c r="T305"/>
      <c r="U305"/>
      <c r="V305"/>
      <c r="W305"/>
      <c r="X305"/>
      <c r="Y305"/>
      <c r="Z305"/>
      <c r="AA305"/>
      <c r="AB305"/>
      <c r="AC305"/>
      <c r="AD305"/>
      <c r="AE305"/>
      <c r="AF305"/>
      <c r="AG305"/>
      <c r="AH305"/>
      <c r="AI305"/>
      <c r="AJ305"/>
      <c r="AK305"/>
      <c r="AL305"/>
      <c r="AM305"/>
      <c r="AN305"/>
      <c r="AO305"/>
      <c r="AP305"/>
      <c r="AQ305"/>
      <c r="AR305"/>
      <c r="AS305"/>
      <c r="AT305"/>
      <c r="AU305"/>
      <c r="AV305"/>
      <c r="AW305"/>
      <c r="AX305"/>
      <c r="AY305"/>
      <c r="AZ305"/>
      <c r="BA305"/>
      <c r="BB305"/>
      <c r="BC305"/>
      <c r="BD305"/>
      <c r="BE305"/>
      <c r="BF305"/>
      <c r="BG305"/>
      <c r="BH305"/>
      <c r="BI305"/>
      <c r="BJ305"/>
      <c r="BK305"/>
      <c r="BL305"/>
      <c r="BM305"/>
      <c r="BN305"/>
      <c r="BO305"/>
      <c r="BP305"/>
      <c r="BQ305"/>
      <c r="BR305"/>
      <c r="BS305"/>
      <c r="BT305"/>
      <c r="BU305"/>
      <c r="BV305"/>
      <c r="BW305"/>
      <c r="BX305"/>
      <c r="BY305"/>
      <c r="BZ305"/>
      <c r="CA305"/>
      <c r="CB305"/>
      <c r="CC305"/>
      <c r="CD305"/>
      <c r="CE305"/>
      <c r="CF305"/>
      <c r="CG305"/>
      <c r="CH305"/>
      <c r="CI305"/>
      <c r="CJ305"/>
      <c r="CK305"/>
      <c r="CL305"/>
      <c r="CM305"/>
      <c r="CN305"/>
      <c r="CO305"/>
      <c r="CP305"/>
      <c r="CQ305"/>
      <c r="CR305"/>
      <c r="CS305"/>
      <c r="CT305"/>
      <c r="CU305"/>
      <c r="CV305"/>
      <c r="CW305"/>
      <c r="CX305"/>
      <c r="CY305"/>
      <c r="CZ305"/>
      <c r="DA305"/>
      <c r="DB305"/>
      <c r="DC305"/>
      <c r="DD305"/>
      <c r="DE305"/>
      <c r="DF305"/>
      <c r="DG305"/>
      <c r="DH305"/>
      <c r="DI305"/>
      <c r="DJ305"/>
      <c r="DK305"/>
      <c r="DL305"/>
      <c r="DM305"/>
      <c r="DN305"/>
      <c r="DO305"/>
      <c r="DP305"/>
      <c r="DQ305"/>
      <c r="DR305"/>
      <c r="DS305"/>
      <c r="DT305"/>
      <c r="DU305"/>
    </row>
    <row r="306" spans="1:125">
      <c r="A306" t="s">
        <v>498</v>
      </c>
      <c r="B306" t="s">
        <v>187</v>
      </c>
      <c r="C306" t="s">
        <v>579</v>
      </c>
      <c r="D306" s="1">
        <v>80000</v>
      </c>
      <c r="E306" s="1">
        <v>2296</v>
      </c>
      <c r="F306" s="1">
        <v>7400.87</v>
      </c>
      <c r="G306" s="1">
        <v>2432</v>
      </c>
      <c r="H306" s="1">
        <v>25</v>
      </c>
      <c r="I306" s="1">
        <f t="shared" si="92"/>
        <v>12153.869999999999</v>
      </c>
      <c r="J306" s="1">
        <f t="shared" si="93"/>
        <v>67846.13</v>
      </c>
      <c r="K306"/>
      <c r="L306"/>
      <c r="M306"/>
      <c r="N306"/>
      <c r="O306"/>
      <c r="P306"/>
      <c r="Q306"/>
      <c r="R306"/>
      <c r="S306"/>
      <c r="T306"/>
      <c r="U306"/>
      <c r="V306"/>
      <c r="W306"/>
      <c r="X306"/>
      <c r="Y306"/>
      <c r="Z306"/>
      <c r="AA306"/>
      <c r="AB306"/>
      <c r="AC306"/>
      <c r="AD306"/>
      <c r="AE306"/>
      <c r="AF306"/>
      <c r="AG306"/>
      <c r="AH306"/>
      <c r="AI306"/>
      <c r="AJ306"/>
      <c r="AK306"/>
      <c r="AL306"/>
      <c r="AM306"/>
      <c r="AN306"/>
      <c r="AO306"/>
      <c r="AP306"/>
      <c r="AQ306"/>
      <c r="AR306"/>
      <c r="AS306"/>
      <c r="AT306"/>
      <c r="AU306"/>
      <c r="AV306"/>
      <c r="AW306"/>
      <c r="AX306"/>
      <c r="AY306"/>
      <c r="AZ306"/>
      <c r="BA306"/>
      <c r="BB306"/>
      <c r="BC306"/>
      <c r="BD306"/>
      <c r="BE306"/>
      <c r="BF306"/>
      <c r="BG306"/>
      <c r="BH306"/>
      <c r="BI306"/>
      <c r="BJ306"/>
      <c r="BK306"/>
      <c r="BL306"/>
      <c r="BM306"/>
      <c r="BN306"/>
      <c r="BO306"/>
      <c r="BP306"/>
      <c r="BQ306"/>
      <c r="BR306"/>
      <c r="BS306"/>
      <c r="BT306"/>
      <c r="BU306"/>
      <c r="BV306"/>
      <c r="BW306"/>
      <c r="BX306"/>
      <c r="BY306"/>
      <c r="BZ306"/>
      <c r="CA306"/>
      <c r="CB306"/>
      <c r="CC306"/>
      <c r="CD306"/>
      <c r="CE306"/>
      <c r="CF306"/>
      <c r="CG306"/>
      <c r="CH306"/>
      <c r="CI306"/>
      <c r="CJ306"/>
      <c r="CK306"/>
      <c r="CL306"/>
      <c r="CM306"/>
      <c r="CN306"/>
      <c r="CO306"/>
      <c r="CP306"/>
      <c r="CQ306"/>
      <c r="CR306"/>
      <c r="CS306"/>
      <c r="CT306"/>
      <c r="CU306"/>
      <c r="CV306"/>
      <c r="CW306"/>
      <c r="CX306"/>
      <c r="CY306"/>
      <c r="CZ306"/>
      <c r="DA306"/>
      <c r="DB306"/>
      <c r="DC306"/>
      <c r="DD306"/>
      <c r="DE306"/>
      <c r="DF306"/>
      <c r="DG306"/>
      <c r="DH306"/>
      <c r="DI306"/>
      <c r="DJ306"/>
      <c r="DK306"/>
      <c r="DL306"/>
      <c r="DM306"/>
      <c r="DN306"/>
      <c r="DO306"/>
      <c r="DP306"/>
      <c r="DQ306"/>
      <c r="DR306"/>
      <c r="DS306"/>
      <c r="DT306"/>
      <c r="DU306"/>
    </row>
    <row r="307" spans="1:125">
      <c r="A307" t="s">
        <v>494</v>
      </c>
      <c r="B307" t="s">
        <v>195</v>
      </c>
      <c r="C307" t="s">
        <v>579</v>
      </c>
      <c r="D307" s="1">
        <v>50000</v>
      </c>
      <c r="E307" s="1">
        <v>1435</v>
      </c>
      <c r="F307" s="1">
        <v>1854</v>
      </c>
      <c r="G307" s="1">
        <v>1520</v>
      </c>
      <c r="H307" s="1">
        <v>25</v>
      </c>
      <c r="I307" s="1">
        <f>E307+F307+G307+H307</f>
        <v>4834</v>
      </c>
      <c r="J307" s="1">
        <f>D307-I307</f>
        <v>45166</v>
      </c>
      <c r="K307"/>
      <c r="L307"/>
      <c r="M307"/>
      <c r="N307"/>
      <c r="O307"/>
      <c r="P307"/>
      <c r="Q307"/>
      <c r="R307"/>
      <c r="S307"/>
      <c r="T307"/>
      <c r="U307"/>
      <c r="V307"/>
      <c r="W307"/>
      <c r="X307"/>
      <c r="Y307"/>
      <c r="Z307"/>
      <c r="AA307"/>
      <c r="AB307"/>
      <c r="AC307"/>
      <c r="AD307"/>
      <c r="AE307"/>
      <c r="AF307"/>
      <c r="AG307"/>
      <c r="AH307"/>
      <c r="AI307"/>
      <c r="AJ307"/>
      <c r="AK307"/>
      <c r="AL307"/>
      <c r="AM307"/>
      <c r="AN307"/>
      <c r="AO307"/>
      <c r="AP307"/>
      <c r="AQ307"/>
      <c r="AR307"/>
      <c r="AS307"/>
      <c r="AT307"/>
      <c r="AU307"/>
      <c r="AV307"/>
      <c r="AW307"/>
      <c r="AX307"/>
      <c r="AY307"/>
      <c r="AZ307"/>
      <c r="BA307"/>
      <c r="BB307"/>
      <c r="BC307"/>
      <c r="BD307"/>
      <c r="BE307"/>
      <c r="BF307"/>
      <c r="BG307"/>
      <c r="BH307"/>
      <c r="BI307"/>
      <c r="BJ307"/>
      <c r="BK307"/>
      <c r="BL307"/>
      <c r="BM307"/>
      <c r="BN307"/>
      <c r="BO307"/>
      <c r="BP307"/>
      <c r="BQ307"/>
      <c r="BR307"/>
      <c r="BS307"/>
      <c r="BT307"/>
      <c r="BU307"/>
      <c r="BV307"/>
      <c r="BW307"/>
      <c r="BX307"/>
      <c r="BY307"/>
      <c r="BZ307"/>
      <c r="CA307"/>
      <c r="CB307"/>
      <c r="CC307"/>
      <c r="CD307"/>
      <c r="CE307"/>
      <c r="CF307"/>
      <c r="CG307"/>
      <c r="CH307"/>
      <c r="CI307"/>
      <c r="CJ307"/>
      <c r="CK307"/>
      <c r="CL307"/>
      <c r="CM307"/>
      <c r="CN307"/>
      <c r="CO307"/>
      <c r="CP307"/>
      <c r="CQ307"/>
      <c r="CR307"/>
      <c r="CS307"/>
      <c r="CT307"/>
      <c r="CU307"/>
      <c r="CV307"/>
      <c r="CW307"/>
      <c r="CX307"/>
      <c r="CY307"/>
      <c r="CZ307"/>
      <c r="DA307"/>
      <c r="DB307"/>
      <c r="DC307"/>
      <c r="DD307"/>
      <c r="DE307"/>
      <c r="DF307"/>
      <c r="DG307"/>
      <c r="DH307"/>
      <c r="DI307"/>
      <c r="DJ307"/>
      <c r="DK307"/>
      <c r="DL307"/>
      <c r="DM307"/>
      <c r="DN307"/>
      <c r="DO307"/>
      <c r="DP307"/>
      <c r="DQ307"/>
      <c r="DR307"/>
      <c r="DS307"/>
      <c r="DT307"/>
      <c r="DU307"/>
    </row>
    <row r="308" spans="1:125">
      <c r="A308" t="s">
        <v>546</v>
      </c>
      <c r="B308" t="s">
        <v>544</v>
      </c>
      <c r="C308" t="s">
        <v>579</v>
      </c>
      <c r="D308" s="1">
        <v>45000</v>
      </c>
      <c r="E308" s="1">
        <v>1291.5</v>
      </c>
      <c r="F308" s="1">
        <v>1148.33</v>
      </c>
      <c r="G308" s="1">
        <v>1368</v>
      </c>
      <c r="H308" s="1">
        <v>25</v>
      </c>
      <c r="I308" s="1">
        <f>E308+F308+G308+H308</f>
        <v>3832.83</v>
      </c>
      <c r="J308" s="1">
        <f>D308-I308</f>
        <v>41167.17</v>
      </c>
      <c r="K308"/>
      <c r="L308"/>
      <c r="M308"/>
      <c r="N308"/>
      <c r="O308"/>
      <c r="P308"/>
      <c r="Q308"/>
      <c r="R308"/>
      <c r="S308"/>
      <c r="T308"/>
      <c r="U308"/>
      <c r="V308"/>
      <c r="W308"/>
      <c r="X308"/>
      <c r="Y308"/>
      <c r="Z308"/>
      <c r="AA308"/>
      <c r="AB308"/>
      <c r="AC308"/>
      <c r="AD308"/>
      <c r="AE308"/>
      <c r="AF308"/>
      <c r="AG308"/>
      <c r="AH308"/>
      <c r="AI308"/>
      <c r="AJ308"/>
      <c r="AK308"/>
      <c r="AL308"/>
      <c r="AM308"/>
      <c r="AN308"/>
      <c r="AO308"/>
      <c r="AP308"/>
      <c r="AQ308"/>
      <c r="AR308"/>
      <c r="AS308"/>
      <c r="AT308"/>
      <c r="AU308"/>
      <c r="AV308"/>
      <c r="AW308"/>
      <c r="AX308"/>
      <c r="AY308"/>
      <c r="AZ308"/>
      <c r="BA308"/>
      <c r="BB308"/>
      <c r="BC308"/>
      <c r="BD308"/>
      <c r="BE308"/>
      <c r="BF308"/>
      <c r="BG308"/>
      <c r="BH308"/>
      <c r="BI308"/>
      <c r="BJ308"/>
      <c r="BK308"/>
      <c r="BL308"/>
      <c r="BM308"/>
      <c r="BN308"/>
      <c r="BO308"/>
      <c r="BP308"/>
      <c r="BQ308"/>
      <c r="BR308"/>
      <c r="BS308"/>
      <c r="BT308"/>
      <c r="BU308"/>
      <c r="BV308"/>
      <c r="BW308"/>
      <c r="BX308"/>
      <c r="BY308"/>
      <c r="BZ308"/>
      <c r="CA308"/>
      <c r="CB308"/>
      <c r="CC308"/>
      <c r="CD308"/>
      <c r="CE308"/>
      <c r="CF308"/>
      <c r="CG308"/>
      <c r="CH308"/>
      <c r="CI308"/>
      <c r="CJ308"/>
      <c r="CK308"/>
      <c r="CL308"/>
      <c r="CM308"/>
      <c r="CN308"/>
      <c r="CO308"/>
      <c r="CP308"/>
      <c r="CQ308"/>
      <c r="CR308"/>
      <c r="CS308"/>
      <c r="CT308"/>
      <c r="CU308"/>
      <c r="CV308"/>
      <c r="CW308"/>
      <c r="CX308"/>
      <c r="CY308"/>
      <c r="CZ308"/>
      <c r="DA308"/>
      <c r="DB308"/>
      <c r="DC308"/>
      <c r="DD308"/>
      <c r="DE308"/>
      <c r="DF308"/>
      <c r="DG308"/>
      <c r="DH308"/>
      <c r="DI308"/>
      <c r="DJ308"/>
      <c r="DK308"/>
      <c r="DL308"/>
      <c r="DM308"/>
      <c r="DN308"/>
      <c r="DO308"/>
      <c r="DP308"/>
      <c r="DQ308"/>
      <c r="DR308"/>
      <c r="DS308"/>
      <c r="DT308"/>
      <c r="DU308"/>
    </row>
    <row r="309" spans="1:125">
      <c r="A309" t="s">
        <v>545</v>
      </c>
      <c r="B309" t="s">
        <v>544</v>
      </c>
      <c r="C309" t="s">
        <v>579</v>
      </c>
      <c r="D309" s="1">
        <v>45000</v>
      </c>
      <c r="E309" s="1">
        <v>1291.5</v>
      </c>
      <c r="F309" s="1">
        <v>992.94</v>
      </c>
      <c r="G309" s="1">
        <v>1368</v>
      </c>
      <c r="H309" s="1">
        <v>1060.93</v>
      </c>
      <c r="I309" s="1">
        <f>E309+F309+G309+H309</f>
        <v>4713.37</v>
      </c>
      <c r="J309" s="1">
        <f>D309-I309</f>
        <v>40286.629999999997</v>
      </c>
      <c r="K309"/>
      <c r="L309"/>
      <c r="M309"/>
      <c r="N309"/>
      <c r="O309"/>
      <c r="P309"/>
      <c r="Q309"/>
      <c r="R309"/>
      <c r="S309"/>
      <c r="T309"/>
      <c r="U309"/>
      <c r="V309"/>
      <c r="W309"/>
      <c r="X309"/>
      <c r="Y309"/>
      <c r="Z309"/>
      <c r="AA309"/>
      <c r="AB309"/>
      <c r="AC309"/>
      <c r="AD309"/>
      <c r="AE309"/>
      <c r="AF309"/>
      <c r="AG309"/>
      <c r="AH309"/>
      <c r="AI309"/>
      <c r="AJ309"/>
      <c r="AK309"/>
      <c r="AL309"/>
      <c r="AM309"/>
      <c r="AN309"/>
      <c r="AO309"/>
      <c r="AP309"/>
      <c r="AQ309"/>
      <c r="AR309"/>
      <c r="AS309"/>
      <c r="AT309"/>
      <c r="AU309"/>
      <c r="AV309"/>
      <c r="AW309"/>
      <c r="AX309"/>
      <c r="AY309"/>
      <c r="AZ309"/>
      <c r="BA309"/>
      <c r="BB309"/>
      <c r="BC309"/>
      <c r="BD309"/>
      <c r="BE309"/>
      <c r="BF309"/>
      <c r="BG309"/>
      <c r="BH309"/>
      <c r="BI309"/>
      <c r="BJ309"/>
      <c r="BK309"/>
      <c r="BL309"/>
      <c r="BM309"/>
      <c r="BN309"/>
      <c r="BO309"/>
      <c r="BP309"/>
      <c r="BQ309"/>
      <c r="BR309"/>
      <c r="BS309"/>
      <c r="BT309"/>
      <c r="BU309"/>
      <c r="BV309"/>
      <c r="BW309"/>
      <c r="BX309"/>
      <c r="BY309"/>
      <c r="BZ309"/>
      <c r="CA309"/>
      <c r="CB309"/>
      <c r="CC309"/>
      <c r="CD309"/>
      <c r="CE309"/>
      <c r="CF309"/>
      <c r="CG309"/>
      <c r="CH309"/>
      <c r="CI309"/>
      <c r="CJ309"/>
      <c r="CK309"/>
      <c r="CL309"/>
      <c r="CM309"/>
      <c r="CN309"/>
      <c r="CO309"/>
      <c r="CP309"/>
      <c r="CQ309"/>
      <c r="CR309"/>
      <c r="CS309"/>
      <c r="CT309"/>
      <c r="CU309"/>
      <c r="CV309"/>
      <c r="CW309"/>
      <c r="CX309"/>
      <c r="CY309"/>
      <c r="CZ309"/>
      <c r="DA309"/>
      <c r="DB309"/>
      <c r="DC309"/>
      <c r="DD309"/>
      <c r="DE309"/>
      <c r="DF309"/>
      <c r="DG309"/>
      <c r="DH309"/>
      <c r="DI309"/>
      <c r="DJ309"/>
      <c r="DK309"/>
      <c r="DL309"/>
      <c r="DM309"/>
      <c r="DN309"/>
      <c r="DO309"/>
      <c r="DP309"/>
      <c r="DQ309"/>
      <c r="DR309"/>
      <c r="DS309"/>
      <c r="DT309"/>
      <c r="DU309"/>
    </row>
    <row r="310" spans="1:125">
      <c r="A310" s="3" t="s">
        <v>18</v>
      </c>
      <c r="B310" s="3">
        <v>8</v>
      </c>
      <c r="C310" s="3"/>
      <c r="D310" s="4">
        <f t="shared" ref="D310:J310" si="94">SUM(D302:D309)</f>
        <v>423500</v>
      </c>
      <c r="E310" s="4">
        <f t="shared" si="94"/>
        <v>12154.45</v>
      </c>
      <c r="F310" s="4">
        <f t="shared" si="94"/>
        <v>22269.779999999995</v>
      </c>
      <c r="G310" s="4">
        <f t="shared" si="94"/>
        <v>12874.4</v>
      </c>
      <c r="H310" s="4">
        <f t="shared" si="94"/>
        <v>2271.86</v>
      </c>
      <c r="I310" s="4">
        <f t="shared" si="94"/>
        <v>49570.49</v>
      </c>
      <c r="J310" s="4">
        <f t="shared" si="94"/>
        <v>373929.50999999995</v>
      </c>
    </row>
    <row r="312" spans="1:125">
      <c r="A312" s="11" t="s">
        <v>217</v>
      </c>
      <c r="B312" s="11"/>
      <c r="C312" s="13"/>
      <c r="D312" s="11"/>
      <c r="E312" s="11"/>
      <c r="F312" s="11"/>
      <c r="G312" s="11"/>
      <c r="H312" s="11"/>
      <c r="I312" s="11"/>
      <c r="J312" s="11"/>
    </row>
    <row r="313" spans="1:125">
      <c r="A313" t="s">
        <v>440</v>
      </c>
      <c r="B313" t="s">
        <v>187</v>
      </c>
      <c r="C313" t="s">
        <v>579</v>
      </c>
      <c r="D313" s="1">
        <v>75000</v>
      </c>
      <c r="E313" s="1">
        <v>2152.5</v>
      </c>
      <c r="F313" s="1">
        <v>6309.38</v>
      </c>
      <c r="G313" s="1">
        <v>2280</v>
      </c>
      <c r="H313" s="1">
        <v>517</v>
      </c>
      <c r="I313" s="1">
        <f>E313+F313+G313+H313</f>
        <v>11258.880000000001</v>
      </c>
      <c r="J313" s="1">
        <f>D313-I313</f>
        <v>63741.119999999995</v>
      </c>
    </row>
    <row r="314" spans="1:125">
      <c r="A314" t="s">
        <v>253</v>
      </c>
      <c r="B314" t="s">
        <v>509</v>
      </c>
      <c r="C314" t="s">
        <v>579</v>
      </c>
      <c r="D314" s="1">
        <v>85000</v>
      </c>
      <c r="E314" s="1">
        <v>2439.5</v>
      </c>
      <c r="F314" s="1">
        <v>8576.99</v>
      </c>
      <c r="G314" s="1">
        <v>2584</v>
      </c>
      <c r="H314" s="1">
        <v>25</v>
      </c>
      <c r="I314" s="1">
        <f>E314+F314+G314+H314</f>
        <v>13625.49</v>
      </c>
      <c r="J314" s="1">
        <f>D314-I314</f>
        <v>71374.509999999995</v>
      </c>
    </row>
    <row r="315" spans="1:125" s="2" customFormat="1">
      <c r="A315" t="s">
        <v>218</v>
      </c>
      <c r="B315" t="s">
        <v>216</v>
      </c>
      <c r="C315" t="s">
        <v>579</v>
      </c>
      <c r="D315" s="1">
        <v>31500</v>
      </c>
      <c r="E315" s="1">
        <v>904.05</v>
      </c>
      <c r="F315" s="1">
        <v>0</v>
      </c>
      <c r="G315" s="1">
        <v>957.6</v>
      </c>
      <c r="H315" s="1">
        <v>25</v>
      </c>
      <c r="I315" s="1">
        <f t="shared" ref="I315:I324" si="95">E315+F315+G315+H315</f>
        <v>1886.65</v>
      </c>
      <c r="J315" s="1">
        <f t="shared" ref="J315:J324" si="96">D315-I315</f>
        <v>29613.35</v>
      </c>
      <c r="K315" s="6"/>
      <c r="L315" s="6"/>
      <c r="M315" s="6"/>
      <c r="N315" s="6"/>
      <c r="O315" s="6"/>
      <c r="P315" s="6"/>
      <c r="Q315" s="6"/>
      <c r="R315" s="6"/>
      <c r="S315" s="6"/>
      <c r="T315" s="6"/>
      <c r="U315" s="6"/>
      <c r="V315" s="6"/>
      <c r="W315" s="6"/>
      <c r="X315" s="6"/>
      <c r="Y315" s="6"/>
      <c r="Z315" s="6"/>
      <c r="AA315" s="6"/>
      <c r="AB315" s="6"/>
      <c r="AC315" s="6"/>
      <c r="AD315" s="6"/>
      <c r="AE315" s="6"/>
      <c r="AF315" s="6"/>
      <c r="AG315" s="6"/>
      <c r="AH315" s="6"/>
      <c r="AI315" s="6"/>
      <c r="AJ315" s="6"/>
      <c r="AK315" s="6"/>
      <c r="AL315" s="6"/>
      <c r="AM315" s="6"/>
      <c r="AN315" s="6"/>
      <c r="AO315" s="6"/>
      <c r="AP315" s="6"/>
      <c r="AQ315" s="6"/>
      <c r="AR315" s="6"/>
      <c r="AS315" s="6"/>
      <c r="AT315" s="6"/>
      <c r="AU315" s="6"/>
      <c r="AV315" s="6"/>
      <c r="AW315" s="6"/>
      <c r="AX315" s="6"/>
      <c r="AY315" s="6"/>
      <c r="AZ315" s="6"/>
      <c r="BA315" s="6"/>
      <c r="BB315" s="6"/>
      <c r="BC315" s="6"/>
      <c r="BD315" s="6"/>
      <c r="BE315" s="6"/>
      <c r="BF315" s="6"/>
      <c r="BG315" s="6"/>
      <c r="BH315" s="6"/>
      <c r="BI315" s="6"/>
      <c r="BJ315" s="6"/>
      <c r="BK315" s="6"/>
      <c r="BL315" s="6"/>
      <c r="BM315" s="6"/>
      <c r="BN315" s="6"/>
      <c r="BO315" s="6"/>
      <c r="BP315" s="6"/>
      <c r="BQ315" s="6"/>
      <c r="BR315" s="6"/>
      <c r="BS315" s="6"/>
      <c r="BT315" s="6"/>
      <c r="BU315" s="6"/>
      <c r="BV315" s="6"/>
      <c r="BW315" s="6"/>
      <c r="BX315" s="6"/>
      <c r="BY315" s="6"/>
      <c r="BZ315" s="6"/>
      <c r="CA315" s="6"/>
      <c r="CB315" s="6"/>
      <c r="CC315" s="6"/>
      <c r="CD315" s="6"/>
      <c r="CE315" s="6"/>
      <c r="CF315" s="6"/>
      <c r="CG315" s="6"/>
      <c r="CH315" s="6"/>
      <c r="CI315" s="6"/>
      <c r="CJ315" s="6"/>
      <c r="CK315" s="6"/>
      <c r="CL315" s="6"/>
      <c r="CM315" s="6"/>
      <c r="CN315" s="6"/>
      <c r="CO315" s="6"/>
      <c r="CP315" s="6"/>
      <c r="CQ315" s="6"/>
      <c r="CR315" s="6"/>
      <c r="CS315" s="6"/>
      <c r="CT315" s="6"/>
      <c r="CU315" s="6"/>
      <c r="CV315" s="6"/>
      <c r="CW315" s="6"/>
      <c r="CX315" s="6"/>
      <c r="CY315" s="6"/>
      <c r="CZ315" s="6"/>
      <c r="DA315" s="6"/>
      <c r="DB315" s="6"/>
      <c r="DC315" s="6"/>
      <c r="DD315" s="6"/>
      <c r="DE315" s="6"/>
      <c r="DF315" s="6"/>
      <c r="DG315" s="6"/>
      <c r="DH315" s="6"/>
      <c r="DI315" s="6"/>
      <c r="DJ315" s="6"/>
      <c r="DK315" s="6"/>
      <c r="DL315" s="6"/>
      <c r="DM315" s="6"/>
      <c r="DN315" s="6"/>
      <c r="DO315" s="6"/>
      <c r="DP315" s="6"/>
      <c r="DQ315" s="6"/>
      <c r="DR315" s="6"/>
      <c r="DS315" s="6"/>
      <c r="DT315" s="6"/>
      <c r="DU315" s="6"/>
    </row>
    <row r="316" spans="1:125" s="2" customFormat="1">
      <c r="A316" t="s">
        <v>219</v>
      </c>
      <c r="B316" t="s">
        <v>105</v>
      </c>
      <c r="C316" t="s">
        <v>576</v>
      </c>
      <c r="D316" s="1">
        <v>28000</v>
      </c>
      <c r="E316" s="1">
        <v>803.6</v>
      </c>
      <c r="F316" s="1">
        <v>0</v>
      </c>
      <c r="G316" s="1">
        <v>851.2</v>
      </c>
      <c r="H316" s="1">
        <v>125</v>
      </c>
      <c r="I316" s="1">
        <f t="shared" si="95"/>
        <v>1779.8000000000002</v>
      </c>
      <c r="J316" s="1">
        <f t="shared" si="96"/>
        <v>26220.2</v>
      </c>
      <c r="K316" s="6"/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  <c r="X316" s="6"/>
      <c r="Y316" s="6"/>
      <c r="Z316" s="6"/>
      <c r="AA316" s="6"/>
      <c r="AB316" s="6"/>
      <c r="AC316" s="6"/>
      <c r="AD316" s="6"/>
      <c r="AE316" s="6"/>
      <c r="AF316" s="6"/>
      <c r="AG316" s="6"/>
      <c r="AH316" s="6"/>
      <c r="AI316" s="6"/>
      <c r="AJ316" s="6"/>
      <c r="AK316" s="6"/>
      <c r="AL316" s="6"/>
      <c r="AM316" s="6"/>
      <c r="AN316" s="6"/>
      <c r="AO316" s="6"/>
      <c r="AP316" s="6"/>
      <c r="AQ316" s="6"/>
      <c r="AR316" s="6"/>
      <c r="AS316" s="6"/>
      <c r="AT316" s="6"/>
      <c r="AU316" s="6"/>
      <c r="AV316" s="6"/>
      <c r="AW316" s="6"/>
      <c r="AX316" s="6"/>
      <c r="AY316" s="6"/>
      <c r="AZ316" s="6"/>
      <c r="BA316" s="6"/>
      <c r="BB316" s="6"/>
      <c r="BC316" s="6"/>
      <c r="BD316" s="6"/>
      <c r="BE316" s="6"/>
      <c r="BF316" s="6"/>
      <c r="BG316" s="6"/>
      <c r="BH316" s="6"/>
      <c r="BI316" s="6"/>
      <c r="BJ316" s="6"/>
      <c r="BK316" s="6"/>
      <c r="BL316" s="6"/>
      <c r="BM316" s="6"/>
      <c r="BN316" s="6"/>
      <c r="BO316" s="6"/>
      <c r="BP316" s="6"/>
      <c r="BQ316" s="6"/>
      <c r="BR316" s="6"/>
      <c r="BS316" s="6"/>
      <c r="BT316" s="6"/>
      <c r="BU316" s="6"/>
      <c r="BV316" s="6"/>
      <c r="BW316" s="6"/>
      <c r="BX316" s="6"/>
      <c r="BY316" s="6"/>
      <c r="BZ316" s="6"/>
      <c r="CA316" s="6"/>
      <c r="CB316" s="6"/>
      <c r="CC316" s="6"/>
      <c r="CD316" s="6"/>
      <c r="CE316" s="6"/>
      <c r="CF316" s="6"/>
      <c r="CG316" s="6"/>
      <c r="CH316" s="6"/>
      <c r="CI316" s="6"/>
      <c r="CJ316" s="6"/>
      <c r="CK316" s="6"/>
      <c r="CL316" s="6"/>
      <c r="CM316" s="6"/>
      <c r="CN316" s="6"/>
      <c r="CO316" s="6"/>
      <c r="CP316" s="6"/>
      <c r="CQ316" s="6"/>
      <c r="CR316" s="6"/>
      <c r="CS316" s="6"/>
      <c r="CT316" s="6"/>
      <c r="CU316" s="6"/>
      <c r="CV316" s="6"/>
      <c r="CW316" s="6"/>
      <c r="CX316" s="6"/>
      <c r="CY316" s="6"/>
      <c r="CZ316" s="6"/>
      <c r="DA316" s="6"/>
      <c r="DB316" s="6"/>
      <c r="DC316" s="6"/>
      <c r="DD316" s="6"/>
      <c r="DE316" s="6"/>
      <c r="DF316" s="6"/>
      <c r="DG316" s="6"/>
      <c r="DH316" s="6"/>
      <c r="DI316" s="6"/>
      <c r="DJ316" s="6"/>
      <c r="DK316" s="6"/>
      <c r="DL316" s="6"/>
      <c r="DM316" s="6"/>
      <c r="DN316" s="6"/>
      <c r="DO316" s="6"/>
      <c r="DP316" s="6"/>
      <c r="DQ316" s="6"/>
      <c r="DR316" s="6"/>
      <c r="DS316" s="6"/>
      <c r="DT316" s="6"/>
      <c r="DU316" s="6"/>
    </row>
    <row r="317" spans="1:125">
      <c r="A317" t="s">
        <v>220</v>
      </c>
      <c r="B317" t="s">
        <v>221</v>
      </c>
      <c r="C317" t="s">
        <v>579</v>
      </c>
      <c r="D317" s="1">
        <v>45000</v>
      </c>
      <c r="E317" s="1">
        <v>1291.5</v>
      </c>
      <c r="F317" s="1">
        <v>1148.33</v>
      </c>
      <c r="G317" s="1">
        <v>1368</v>
      </c>
      <c r="H317" s="1">
        <v>25</v>
      </c>
      <c r="I317" s="1">
        <f t="shared" si="95"/>
        <v>3832.83</v>
      </c>
      <c r="J317" s="1">
        <f t="shared" si="96"/>
        <v>41167.17</v>
      </c>
    </row>
    <row r="318" spans="1:125">
      <c r="A318" t="s">
        <v>222</v>
      </c>
      <c r="B318" t="s">
        <v>208</v>
      </c>
      <c r="C318" t="s">
        <v>579</v>
      </c>
      <c r="D318" s="1">
        <v>31500</v>
      </c>
      <c r="E318" s="1">
        <v>904.05</v>
      </c>
      <c r="F318" s="1">
        <v>0</v>
      </c>
      <c r="G318" s="1">
        <v>957.6</v>
      </c>
      <c r="H318" s="1">
        <v>1060.93</v>
      </c>
      <c r="I318" s="1">
        <f t="shared" si="95"/>
        <v>2922.58</v>
      </c>
      <c r="J318" s="1">
        <f t="shared" si="96"/>
        <v>28577.42</v>
      </c>
    </row>
    <row r="319" spans="1:125">
      <c r="A319" t="s">
        <v>225</v>
      </c>
      <c r="B319" t="s">
        <v>21</v>
      </c>
      <c r="C319" t="s">
        <v>576</v>
      </c>
      <c r="D319" s="1">
        <v>35000</v>
      </c>
      <c r="E319" s="1">
        <v>1004.5</v>
      </c>
      <c r="F319" s="1">
        <v>0</v>
      </c>
      <c r="G319" s="1">
        <v>1064</v>
      </c>
      <c r="H319" s="1">
        <v>125</v>
      </c>
      <c r="I319" s="1">
        <f t="shared" si="95"/>
        <v>2193.5</v>
      </c>
      <c r="J319" s="1">
        <f t="shared" si="96"/>
        <v>32806.5</v>
      </c>
    </row>
    <row r="320" spans="1:125">
      <c r="A320" t="s">
        <v>226</v>
      </c>
      <c r="B320" t="s">
        <v>187</v>
      </c>
      <c r="C320" t="s">
        <v>579</v>
      </c>
      <c r="D320" s="1">
        <v>75000</v>
      </c>
      <c r="E320" s="1">
        <v>2152.5</v>
      </c>
      <c r="F320" s="1">
        <v>6309.38</v>
      </c>
      <c r="G320" s="1">
        <v>2280</v>
      </c>
      <c r="H320" s="1">
        <v>25</v>
      </c>
      <c r="I320" s="1">
        <f t="shared" si="95"/>
        <v>10766.880000000001</v>
      </c>
      <c r="J320" s="1">
        <f t="shared" si="96"/>
        <v>64233.119999999995</v>
      </c>
    </row>
    <row r="321" spans="1:125">
      <c r="A321" t="s">
        <v>227</v>
      </c>
      <c r="B321" t="s">
        <v>216</v>
      </c>
      <c r="C321" t="s">
        <v>579</v>
      </c>
      <c r="D321" s="1">
        <v>40000</v>
      </c>
      <c r="E321" s="1">
        <v>1148</v>
      </c>
      <c r="F321" s="1">
        <v>442.65</v>
      </c>
      <c r="G321" s="1">
        <v>1216</v>
      </c>
      <c r="H321" s="1">
        <v>25</v>
      </c>
      <c r="I321" s="1">
        <f t="shared" si="95"/>
        <v>2831.65</v>
      </c>
      <c r="J321" s="1">
        <f t="shared" si="96"/>
        <v>37168.35</v>
      </c>
    </row>
    <row r="322" spans="1:125">
      <c r="A322" t="s">
        <v>228</v>
      </c>
      <c r="B322" t="s">
        <v>105</v>
      </c>
      <c r="C322" t="s">
        <v>576</v>
      </c>
      <c r="D322" s="1">
        <v>22000</v>
      </c>
      <c r="E322" s="1">
        <v>631.4</v>
      </c>
      <c r="F322" s="1">
        <v>0</v>
      </c>
      <c r="G322" s="1">
        <v>668.8</v>
      </c>
      <c r="H322" s="1">
        <v>185</v>
      </c>
      <c r="I322" s="1">
        <f t="shared" si="95"/>
        <v>1485.1999999999998</v>
      </c>
      <c r="J322" s="1">
        <f t="shared" si="96"/>
        <v>20514.8</v>
      </c>
    </row>
    <row r="323" spans="1:125">
      <c r="A323" t="s">
        <v>229</v>
      </c>
      <c r="B323" t="s">
        <v>105</v>
      </c>
      <c r="C323" t="s">
        <v>576</v>
      </c>
      <c r="D323" s="1">
        <v>21000</v>
      </c>
      <c r="E323" s="1">
        <v>602.70000000000005</v>
      </c>
      <c r="F323" s="1">
        <v>0</v>
      </c>
      <c r="G323" s="1">
        <v>638.4</v>
      </c>
      <c r="H323" s="1">
        <v>1200.93</v>
      </c>
      <c r="I323" s="1">
        <f t="shared" si="95"/>
        <v>2442.0299999999997</v>
      </c>
      <c r="J323" s="1">
        <f t="shared" si="96"/>
        <v>18557.97</v>
      </c>
    </row>
    <row r="324" spans="1:125">
      <c r="A324" t="s">
        <v>230</v>
      </c>
      <c r="B324" t="s">
        <v>208</v>
      </c>
      <c r="C324" t="s">
        <v>576</v>
      </c>
      <c r="D324" s="1">
        <v>22600</v>
      </c>
      <c r="E324" s="1">
        <v>648.62</v>
      </c>
      <c r="F324" s="1">
        <v>0</v>
      </c>
      <c r="G324" s="1">
        <v>687.04</v>
      </c>
      <c r="H324" s="1">
        <v>125</v>
      </c>
      <c r="I324" s="1">
        <f t="shared" si="95"/>
        <v>1460.6599999999999</v>
      </c>
      <c r="J324" s="1">
        <f t="shared" si="96"/>
        <v>21139.34</v>
      </c>
    </row>
    <row r="325" spans="1:125">
      <c r="A325" t="s">
        <v>499</v>
      </c>
      <c r="B325" t="s">
        <v>21</v>
      </c>
      <c r="C325" t="s">
        <v>579</v>
      </c>
      <c r="D325" s="1">
        <v>26664</v>
      </c>
      <c r="E325" s="1">
        <v>765.26</v>
      </c>
      <c r="F325" s="1">
        <v>0</v>
      </c>
      <c r="G325" s="1">
        <v>810.59</v>
      </c>
      <c r="H325" s="1">
        <v>25</v>
      </c>
      <c r="I325" s="1">
        <f t="shared" ref="I325:I334" si="97">E325+F325+G325+H325</f>
        <v>1600.85</v>
      </c>
      <c r="J325" s="1">
        <f t="shared" ref="J325:J334" si="98">D325-I325</f>
        <v>25063.15</v>
      </c>
      <c r="K325"/>
      <c r="L325"/>
      <c r="M325"/>
      <c r="N325"/>
      <c r="O325"/>
      <c r="P325"/>
      <c r="Q325"/>
      <c r="R325"/>
      <c r="S325"/>
      <c r="T325"/>
      <c r="U325"/>
      <c r="V325"/>
      <c r="W325"/>
      <c r="X325"/>
      <c r="Y325"/>
      <c r="Z325"/>
      <c r="AA325"/>
      <c r="AB325"/>
      <c r="AC325"/>
      <c r="AD325"/>
      <c r="AE325"/>
      <c r="AF325"/>
      <c r="AG325"/>
      <c r="AH325"/>
      <c r="AI325"/>
      <c r="AJ325"/>
      <c r="AK325"/>
      <c r="AL325"/>
      <c r="AM325"/>
      <c r="AN325"/>
      <c r="AO325"/>
      <c r="AP325"/>
      <c r="AQ325"/>
      <c r="AR325"/>
      <c r="AS325"/>
      <c r="AT325"/>
      <c r="AU325"/>
      <c r="AV325"/>
      <c r="AW325"/>
      <c r="AX325"/>
      <c r="AY325"/>
      <c r="AZ325"/>
      <c r="BA325"/>
      <c r="BB325"/>
      <c r="BC325"/>
      <c r="BD325"/>
      <c r="BE325"/>
      <c r="BF325"/>
      <c r="BG325"/>
      <c r="BH325"/>
      <c r="BI325"/>
      <c r="BJ325"/>
      <c r="BK325"/>
      <c r="BL325"/>
      <c r="BM325"/>
      <c r="BN325"/>
      <c r="BO325"/>
      <c r="BP325"/>
      <c r="BQ325"/>
      <c r="BR325"/>
      <c r="BS325"/>
      <c r="BT325"/>
      <c r="BU325"/>
      <c r="BV325"/>
      <c r="BW325"/>
      <c r="BX325"/>
      <c r="BY325"/>
      <c r="BZ325"/>
      <c r="CA325"/>
      <c r="CB325"/>
      <c r="CC325"/>
      <c r="CD325"/>
      <c r="CE325"/>
      <c r="CF325"/>
      <c r="CG325"/>
      <c r="CH325"/>
      <c r="CI325"/>
      <c r="CJ325"/>
      <c r="CK325"/>
      <c r="CL325"/>
      <c r="CM325"/>
      <c r="CN325"/>
      <c r="CO325"/>
      <c r="CP325"/>
      <c r="CQ325"/>
      <c r="CR325"/>
      <c r="CS325"/>
      <c r="CT325"/>
      <c r="CU325"/>
      <c r="CV325"/>
      <c r="CW325"/>
      <c r="CX325"/>
      <c r="CY325"/>
      <c r="CZ325"/>
      <c r="DA325"/>
      <c r="DB325"/>
      <c r="DC325"/>
      <c r="DD325"/>
      <c r="DE325"/>
      <c r="DF325"/>
      <c r="DG325"/>
      <c r="DH325"/>
      <c r="DI325"/>
      <c r="DJ325"/>
      <c r="DK325"/>
      <c r="DL325"/>
      <c r="DM325"/>
      <c r="DN325"/>
      <c r="DO325"/>
      <c r="DP325"/>
      <c r="DQ325"/>
      <c r="DR325"/>
      <c r="DS325"/>
      <c r="DT325"/>
      <c r="DU325"/>
    </row>
    <row r="326" spans="1:125">
      <c r="A326" t="s">
        <v>547</v>
      </c>
      <c r="B326" t="s">
        <v>195</v>
      </c>
      <c r="C326" t="s">
        <v>579</v>
      </c>
      <c r="D326" s="1">
        <v>30000</v>
      </c>
      <c r="E326" s="1">
        <v>861</v>
      </c>
      <c r="F326" s="1">
        <v>0</v>
      </c>
      <c r="G326" s="1">
        <v>912</v>
      </c>
      <c r="H326" s="1">
        <v>25</v>
      </c>
      <c r="I326" s="1">
        <f t="shared" si="97"/>
        <v>1798</v>
      </c>
      <c r="J326" s="1">
        <f t="shared" si="98"/>
        <v>28202</v>
      </c>
      <c r="K326"/>
      <c r="L326"/>
      <c r="M326"/>
      <c r="N326"/>
      <c r="O326"/>
      <c r="P326"/>
      <c r="Q326"/>
      <c r="R326"/>
      <c r="S326"/>
      <c r="T326"/>
      <c r="U326"/>
      <c r="V326"/>
      <c r="W326"/>
      <c r="X326"/>
      <c r="Y326"/>
      <c r="Z326"/>
      <c r="AA326"/>
      <c r="AB326"/>
      <c r="AC326"/>
      <c r="AD326"/>
      <c r="AE326"/>
      <c r="AF326"/>
      <c r="AG326"/>
      <c r="AH326"/>
      <c r="AI326"/>
      <c r="AJ326"/>
      <c r="AK326"/>
      <c r="AL326"/>
      <c r="AM326"/>
      <c r="AN326"/>
      <c r="AO326"/>
      <c r="AP326"/>
      <c r="AQ326"/>
      <c r="AR326"/>
      <c r="AS326"/>
      <c r="AT326"/>
      <c r="AU326"/>
      <c r="AV326"/>
      <c r="AW326"/>
      <c r="AX326"/>
      <c r="AY326"/>
      <c r="AZ326"/>
      <c r="BA326"/>
      <c r="BB326"/>
      <c r="BC326"/>
      <c r="BD326"/>
      <c r="BE326"/>
      <c r="BF326"/>
      <c r="BG326"/>
      <c r="BH326"/>
      <c r="BI326"/>
      <c r="BJ326"/>
      <c r="BK326"/>
      <c r="BL326"/>
      <c r="BM326"/>
      <c r="BN326"/>
      <c r="BO326"/>
      <c r="BP326"/>
      <c r="BQ326"/>
      <c r="BR326"/>
      <c r="BS326"/>
      <c r="BT326"/>
      <c r="BU326"/>
      <c r="BV326"/>
      <c r="BW326"/>
      <c r="BX326"/>
      <c r="BY326"/>
      <c r="BZ326"/>
      <c r="CA326"/>
      <c r="CB326"/>
      <c r="CC326"/>
      <c r="CD326"/>
      <c r="CE326"/>
      <c r="CF326"/>
      <c r="CG326"/>
      <c r="CH326"/>
      <c r="CI326"/>
      <c r="CJ326"/>
      <c r="CK326"/>
      <c r="CL326"/>
      <c r="CM326"/>
      <c r="CN326"/>
      <c r="CO326"/>
      <c r="CP326"/>
      <c r="CQ326"/>
      <c r="CR326"/>
      <c r="CS326"/>
      <c r="CT326"/>
      <c r="CU326"/>
      <c r="CV326"/>
      <c r="CW326"/>
      <c r="CX326"/>
      <c r="CY326"/>
      <c r="CZ326"/>
      <c r="DA326"/>
      <c r="DB326"/>
      <c r="DC326"/>
      <c r="DD326"/>
      <c r="DE326"/>
      <c r="DF326"/>
      <c r="DG326"/>
      <c r="DH326"/>
      <c r="DI326"/>
      <c r="DJ326"/>
      <c r="DK326"/>
      <c r="DL326"/>
      <c r="DM326"/>
      <c r="DN326"/>
      <c r="DO326"/>
      <c r="DP326"/>
      <c r="DQ326"/>
      <c r="DR326"/>
      <c r="DS326"/>
      <c r="DT326"/>
      <c r="DU326"/>
    </row>
    <row r="327" spans="1:125">
      <c r="A327" t="s">
        <v>596</v>
      </c>
      <c r="B327" t="s">
        <v>269</v>
      </c>
      <c r="C327" t="s">
        <v>579</v>
      </c>
      <c r="D327" s="1">
        <v>28000</v>
      </c>
      <c r="E327" s="1">
        <v>803.6</v>
      </c>
      <c r="F327" s="1">
        <v>0</v>
      </c>
      <c r="G327" s="1">
        <v>851.2</v>
      </c>
      <c r="H327" s="1">
        <v>25</v>
      </c>
      <c r="I327" s="1">
        <f t="shared" si="97"/>
        <v>1679.8000000000002</v>
      </c>
      <c r="J327" s="1">
        <f t="shared" si="98"/>
        <v>26320.2</v>
      </c>
      <c r="K327"/>
      <c r="L327"/>
      <c r="M327"/>
      <c r="N327"/>
      <c r="O327"/>
      <c r="P327"/>
      <c r="Q327"/>
      <c r="R327"/>
      <c r="S327"/>
      <c r="T327"/>
      <c r="U327"/>
      <c r="V327"/>
      <c r="W327"/>
      <c r="X327"/>
      <c r="Y327"/>
      <c r="Z327"/>
      <c r="AA327"/>
      <c r="AB327"/>
      <c r="AC327"/>
      <c r="AD327"/>
      <c r="AE327"/>
      <c r="AF327"/>
      <c r="AG327"/>
      <c r="AH327"/>
      <c r="AI327"/>
      <c r="AJ327"/>
      <c r="AK327"/>
      <c r="AL327"/>
      <c r="AM327"/>
      <c r="AN327"/>
      <c r="AO327"/>
      <c r="AP327"/>
      <c r="AQ327"/>
      <c r="AR327"/>
      <c r="AS327"/>
      <c r="AT327"/>
      <c r="AU327"/>
      <c r="AV327"/>
      <c r="AW327"/>
      <c r="AX327"/>
      <c r="AY327"/>
      <c r="AZ327"/>
      <c r="BA327"/>
      <c r="BB327"/>
      <c r="BC327"/>
      <c r="BD327"/>
      <c r="BE327"/>
      <c r="BF327"/>
      <c r="BG327"/>
      <c r="BH327"/>
      <c r="BI327"/>
      <c r="BJ327"/>
      <c r="BK327"/>
      <c r="BL327"/>
      <c r="BM327"/>
      <c r="BN327"/>
      <c r="BO327"/>
      <c r="BP327"/>
      <c r="BQ327"/>
      <c r="BR327"/>
      <c r="BS327"/>
      <c r="BT327"/>
      <c r="BU327"/>
      <c r="BV327"/>
      <c r="BW327"/>
      <c r="BX327"/>
      <c r="BY327"/>
      <c r="BZ327"/>
      <c r="CA327"/>
      <c r="CB327"/>
      <c r="CC327"/>
      <c r="CD327"/>
      <c r="CE327"/>
      <c r="CF327"/>
      <c r="CG327"/>
      <c r="CH327"/>
      <c r="CI327"/>
      <c r="CJ327"/>
      <c r="CK327"/>
      <c r="CL327"/>
      <c r="CM327"/>
      <c r="CN327"/>
      <c r="CO327"/>
      <c r="CP327"/>
      <c r="CQ327"/>
      <c r="CR327"/>
      <c r="CS327"/>
      <c r="CT327"/>
      <c r="CU327"/>
      <c r="CV327"/>
      <c r="CW327"/>
      <c r="CX327"/>
      <c r="CY327"/>
      <c r="CZ327"/>
      <c r="DA327"/>
      <c r="DB327"/>
      <c r="DC327"/>
      <c r="DD327"/>
      <c r="DE327"/>
      <c r="DF327"/>
      <c r="DG327"/>
      <c r="DH327"/>
      <c r="DI327"/>
      <c r="DJ327"/>
      <c r="DK327"/>
      <c r="DL327"/>
      <c r="DM327"/>
      <c r="DN327"/>
      <c r="DO327"/>
      <c r="DP327"/>
      <c r="DQ327"/>
      <c r="DR327"/>
      <c r="DS327"/>
      <c r="DT327"/>
      <c r="DU327"/>
    </row>
    <row r="328" spans="1:125">
      <c r="A328" t="s">
        <v>231</v>
      </c>
      <c r="B328" t="s">
        <v>216</v>
      </c>
      <c r="C328" t="s">
        <v>576</v>
      </c>
      <c r="D328" s="1">
        <v>39000</v>
      </c>
      <c r="E328" s="1">
        <v>1119.3</v>
      </c>
      <c r="F328" s="1">
        <v>301.52</v>
      </c>
      <c r="G328" s="1">
        <v>1185.5999999999999</v>
      </c>
      <c r="H328" s="1">
        <v>25</v>
      </c>
      <c r="I328" s="1">
        <f t="shared" si="97"/>
        <v>2631.42</v>
      </c>
      <c r="J328" s="1">
        <f t="shared" si="98"/>
        <v>36368.58</v>
      </c>
      <c r="K328"/>
      <c r="L328"/>
      <c r="M328"/>
      <c r="N328"/>
      <c r="O328"/>
      <c r="P328"/>
      <c r="Q328"/>
      <c r="R328"/>
      <c r="S328"/>
      <c r="T328"/>
      <c r="U328"/>
      <c r="V328"/>
      <c r="W328"/>
      <c r="X328"/>
      <c r="Y328"/>
      <c r="Z328"/>
      <c r="AA328"/>
      <c r="AB328"/>
      <c r="AC328"/>
      <c r="AD328"/>
      <c r="AE328"/>
      <c r="AF328"/>
      <c r="AG328"/>
      <c r="AH328"/>
      <c r="AI328"/>
      <c r="AJ328"/>
      <c r="AK328"/>
      <c r="AL328"/>
      <c r="AM328"/>
      <c r="AN328"/>
      <c r="AO328"/>
      <c r="AP328"/>
      <c r="AQ328"/>
      <c r="AR328"/>
      <c r="AS328"/>
      <c r="AT328"/>
      <c r="AU328"/>
      <c r="AV328"/>
      <c r="AW328"/>
      <c r="AX328"/>
      <c r="AY328"/>
      <c r="AZ328"/>
      <c r="BA328"/>
      <c r="BB328"/>
      <c r="BC328"/>
      <c r="BD328"/>
      <c r="BE328"/>
      <c r="BF328"/>
      <c r="BG328"/>
      <c r="BH328"/>
      <c r="BI328"/>
      <c r="BJ328"/>
      <c r="BK328"/>
      <c r="BL328"/>
      <c r="BM328"/>
      <c r="BN328"/>
      <c r="BO328"/>
      <c r="BP328"/>
      <c r="BQ328"/>
      <c r="BR328"/>
      <c r="BS328"/>
      <c r="BT328"/>
      <c r="BU328"/>
      <c r="BV328"/>
      <c r="BW328"/>
      <c r="BX328"/>
      <c r="BY328"/>
      <c r="BZ328"/>
      <c r="CA328"/>
      <c r="CB328"/>
      <c r="CC328"/>
      <c r="CD328"/>
      <c r="CE328"/>
      <c r="CF328"/>
      <c r="CG328"/>
      <c r="CH328"/>
      <c r="CI328"/>
      <c r="CJ328"/>
      <c r="CK328"/>
      <c r="CL328"/>
      <c r="CM328"/>
      <c r="CN328"/>
      <c r="CO328"/>
      <c r="CP328"/>
      <c r="CQ328"/>
      <c r="CR328"/>
      <c r="CS328"/>
      <c r="CT328"/>
      <c r="CU328"/>
      <c r="CV328"/>
      <c r="CW328"/>
      <c r="CX328"/>
      <c r="CY328"/>
      <c r="CZ328"/>
      <c r="DA328"/>
      <c r="DB328"/>
      <c r="DC328"/>
      <c r="DD328"/>
      <c r="DE328"/>
      <c r="DF328"/>
      <c r="DG328"/>
      <c r="DH328"/>
      <c r="DI328"/>
      <c r="DJ328"/>
      <c r="DK328"/>
      <c r="DL328"/>
      <c r="DM328"/>
      <c r="DN328"/>
      <c r="DO328"/>
      <c r="DP328"/>
      <c r="DQ328"/>
      <c r="DR328"/>
      <c r="DS328"/>
      <c r="DT328"/>
      <c r="DU328"/>
    </row>
    <row r="329" spans="1:125">
      <c r="A329" t="s">
        <v>676</v>
      </c>
      <c r="B329" t="s">
        <v>21</v>
      </c>
      <c r="C329" t="s">
        <v>579</v>
      </c>
      <c r="D329" s="1">
        <v>35000</v>
      </c>
      <c r="E329" s="1">
        <v>1004.5</v>
      </c>
      <c r="F329" s="1">
        <v>0</v>
      </c>
      <c r="G329" s="1">
        <v>1064</v>
      </c>
      <c r="H329" s="1">
        <v>25</v>
      </c>
      <c r="I329" s="1">
        <f>E329+F329+G329+H329</f>
        <v>2093.5</v>
      </c>
      <c r="J329" s="1">
        <f>D329-I329</f>
        <v>32906.5</v>
      </c>
      <c r="K329"/>
      <c r="L329"/>
      <c r="M329"/>
      <c r="N329"/>
      <c r="O329"/>
      <c r="P329"/>
      <c r="Q329"/>
      <c r="R329"/>
      <c r="S329"/>
      <c r="T329"/>
      <c r="U329"/>
      <c r="V329"/>
      <c r="W329"/>
      <c r="X329"/>
      <c r="Y329"/>
      <c r="Z329"/>
      <c r="AA329"/>
      <c r="AB329"/>
      <c r="AC329"/>
      <c r="AD329"/>
      <c r="AE329"/>
      <c r="AF329"/>
      <c r="AG329"/>
      <c r="AH329"/>
      <c r="AI329"/>
      <c r="AJ329"/>
      <c r="AK329"/>
      <c r="AL329"/>
      <c r="AM329"/>
      <c r="AN329"/>
      <c r="AO329"/>
      <c r="AP329"/>
      <c r="AQ329"/>
      <c r="AR329"/>
      <c r="AS329"/>
      <c r="AT329"/>
      <c r="AU329"/>
      <c r="AV329"/>
      <c r="AW329"/>
      <c r="AX329"/>
      <c r="AY329"/>
      <c r="AZ329"/>
      <c r="BA329"/>
      <c r="BB329"/>
      <c r="BC329"/>
      <c r="BD329"/>
      <c r="BE329"/>
      <c r="BF329"/>
      <c r="BG329"/>
      <c r="BH329"/>
      <c r="BI329"/>
      <c r="BJ329"/>
      <c r="BK329"/>
      <c r="BL329"/>
      <c r="BM329"/>
      <c r="BN329"/>
      <c r="BO329"/>
      <c r="BP329"/>
      <c r="BQ329"/>
      <c r="BR329"/>
      <c r="BS329"/>
      <c r="BT329"/>
      <c r="BU329"/>
      <c r="BV329"/>
      <c r="BW329"/>
      <c r="BX329"/>
      <c r="BY329"/>
      <c r="BZ329"/>
      <c r="CA329"/>
      <c r="CB329"/>
      <c r="CC329"/>
      <c r="CD329"/>
      <c r="CE329"/>
      <c r="CF329"/>
      <c r="CG329"/>
      <c r="CH329"/>
      <c r="CI329"/>
      <c r="CJ329"/>
      <c r="CK329"/>
      <c r="CL329"/>
      <c r="CM329"/>
      <c r="CN329"/>
      <c r="CO329"/>
      <c r="CP329"/>
      <c r="CQ329"/>
      <c r="CR329"/>
      <c r="CS329"/>
      <c r="CT329"/>
      <c r="CU329"/>
      <c r="CV329"/>
      <c r="CW329"/>
      <c r="CX329"/>
      <c r="CY329"/>
      <c r="CZ329"/>
      <c r="DA329"/>
      <c r="DB329"/>
      <c r="DC329"/>
      <c r="DD329"/>
      <c r="DE329"/>
      <c r="DF329"/>
      <c r="DG329"/>
      <c r="DH329"/>
      <c r="DI329"/>
      <c r="DJ329"/>
      <c r="DK329"/>
      <c r="DL329"/>
      <c r="DM329"/>
      <c r="DN329"/>
      <c r="DO329"/>
      <c r="DP329"/>
      <c r="DQ329"/>
      <c r="DR329"/>
      <c r="DS329"/>
      <c r="DT329"/>
      <c r="DU329"/>
    </row>
    <row r="330" spans="1:125">
      <c r="A330" t="s">
        <v>645</v>
      </c>
      <c r="B330" t="s">
        <v>224</v>
      </c>
      <c r="C330" t="s">
        <v>579</v>
      </c>
      <c r="D330" s="1">
        <v>23000</v>
      </c>
      <c r="E330" s="1">
        <v>660.1</v>
      </c>
      <c r="F330" s="1">
        <v>0</v>
      </c>
      <c r="G330" s="1">
        <v>699.2</v>
      </c>
      <c r="H330" s="1">
        <v>25</v>
      </c>
      <c r="I330" s="1">
        <f>E330+F330+G330+H330</f>
        <v>1384.3000000000002</v>
      </c>
      <c r="J330" s="1">
        <f>D330-I330</f>
        <v>21615.7</v>
      </c>
      <c r="K330"/>
      <c r="L330"/>
      <c r="M330"/>
      <c r="N330"/>
      <c r="O330"/>
      <c r="P330"/>
      <c r="Q330"/>
      <c r="R330"/>
      <c r="S330"/>
      <c r="T330"/>
      <c r="U330"/>
      <c r="V330"/>
      <c r="W330"/>
      <c r="X330"/>
      <c r="Y330"/>
      <c r="Z330"/>
      <c r="AA330"/>
      <c r="AB330"/>
      <c r="AC330"/>
      <c r="AD330"/>
      <c r="AE330"/>
      <c r="AF330"/>
      <c r="AG330"/>
      <c r="AH330"/>
      <c r="AI330"/>
      <c r="AJ330"/>
      <c r="AK330"/>
      <c r="AL330"/>
      <c r="AM330"/>
      <c r="AN330"/>
      <c r="AO330"/>
      <c r="AP330"/>
      <c r="AQ330"/>
      <c r="AR330"/>
      <c r="AS330"/>
      <c r="AT330"/>
      <c r="AU330"/>
      <c r="AV330"/>
      <c r="AW330"/>
      <c r="AX330"/>
      <c r="AY330"/>
      <c r="AZ330"/>
      <c r="BA330"/>
      <c r="BB330"/>
      <c r="BC330"/>
      <c r="BD330"/>
      <c r="BE330"/>
      <c r="BF330"/>
      <c r="BG330"/>
      <c r="BH330"/>
      <c r="BI330"/>
      <c r="BJ330"/>
      <c r="BK330"/>
      <c r="BL330"/>
      <c r="BM330"/>
      <c r="BN330"/>
      <c r="BO330"/>
      <c r="BP330"/>
      <c r="BQ330"/>
      <c r="BR330"/>
      <c r="BS330"/>
      <c r="BT330"/>
      <c r="BU330"/>
      <c r="BV330"/>
      <c r="BW330"/>
      <c r="BX330"/>
      <c r="BY330"/>
      <c r="BZ330"/>
      <c r="CA330"/>
      <c r="CB330"/>
      <c r="CC330"/>
      <c r="CD330"/>
      <c r="CE330"/>
      <c r="CF330"/>
      <c r="CG330"/>
      <c r="CH330"/>
      <c r="CI330"/>
      <c r="CJ330"/>
      <c r="CK330"/>
      <c r="CL330"/>
      <c r="CM330"/>
      <c r="CN330"/>
      <c r="CO330"/>
      <c r="CP330"/>
      <c r="CQ330"/>
      <c r="CR330"/>
      <c r="CS330"/>
      <c r="CT330"/>
      <c r="CU330"/>
      <c r="CV330"/>
      <c r="CW330"/>
      <c r="CX330"/>
      <c r="CY330"/>
      <c r="CZ330"/>
      <c r="DA330"/>
      <c r="DB330"/>
      <c r="DC330"/>
      <c r="DD330"/>
      <c r="DE330"/>
      <c r="DF330"/>
      <c r="DG330"/>
      <c r="DH330"/>
      <c r="DI330"/>
      <c r="DJ330"/>
      <c r="DK330"/>
      <c r="DL330"/>
      <c r="DM330"/>
      <c r="DN330"/>
      <c r="DO330"/>
      <c r="DP330"/>
      <c r="DQ330"/>
      <c r="DR330"/>
      <c r="DS330"/>
      <c r="DT330"/>
      <c r="DU330"/>
    </row>
    <row r="331" spans="1:125">
      <c r="A331" t="s">
        <v>595</v>
      </c>
      <c r="B331" t="s">
        <v>208</v>
      </c>
      <c r="C331" t="s">
        <v>579</v>
      </c>
      <c r="D331" s="1">
        <v>28000</v>
      </c>
      <c r="E331" s="1">
        <v>803.6</v>
      </c>
      <c r="F331" s="1">
        <v>0</v>
      </c>
      <c r="G331" s="1">
        <v>851.2</v>
      </c>
      <c r="H331" s="1">
        <v>1060.93</v>
      </c>
      <c r="I331" s="1">
        <f t="shared" si="97"/>
        <v>2715.7300000000005</v>
      </c>
      <c r="J331" s="1">
        <f t="shared" si="98"/>
        <v>25284.27</v>
      </c>
      <c r="K331"/>
      <c r="L331"/>
      <c r="M331"/>
      <c r="N331"/>
      <c r="O331"/>
      <c r="P331"/>
      <c r="Q331"/>
      <c r="R331"/>
      <c r="S331"/>
      <c r="T331"/>
      <c r="U331"/>
      <c r="V331"/>
      <c r="W331"/>
      <c r="X331"/>
      <c r="Y331"/>
      <c r="Z331"/>
      <c r="AA331"/>
      <c r="AB331"/>
      <c r="AC331"/>
      <c r="AD331"/>
      <c r="AE331"/>
      <c r="AF331"/>
      <c r="AG331"/>
      <c r="AH331"/>
      <c r="AI331"/>
      <c r="AJ331"/>
      <c r="AK331"/>
      <c r="AL331"/>
      <c r="AM331"/>
      <c r="AN331"/>
      <c r="AO331"/>
      <c r="AP331"/>
      <c r="AQ331"/>
      <c r="AR331"/>
      <c r="AS331"/>
      <c r="AT331"/>
      <c r="AU331"/>
      <c r="AV331"/>
      <c r="AW331"/>
      <c r="AX331"/>
      <c r="AY331"/>
      <c r="AZ331"/>
      <c r="BA331"/>
      <c r="BB331"/>
      <c r="BC331"/>
      <c r="BD331"/>
      <c r="BE331"/>
      <c r="BF331"/>
      <c r="BG331"/>
      <c r="BH331"/>
      <c r="BI331"/>
      <c r="BJ331"/>
      <c r="BK331"/>
      <c r="BL331"/>
      <c r="BM331"/>
      <c r="BN331"/>
      <c r="BO331"/>
      <c r="BP331"/>
      <c r="BQ331"/>
      <c r="BR331"/>
      <c r="BS331"/>
      <c r="BT331"/>
      <c r="BU331"/>
      <c r="BV331"/>
      <c r="BW331"/>
      <c r="BX331"/>
      <c r="BY331"/>
      <c r="BZ331"/>
      <c r="CA331"/>
      <c r="CB331"/>
      <c r="CC331"/>
      <c r="CD331"/>
      <c r="CE331"/>
      <c r="CF331"/>
      <c r="CG331"/>
      <c r="CH331"/>
      <c r="CI331"/>
      <c r="CJ331"/>
      <c r="CK331"/>
      <c r="CL331"/>
      <c r="CM331"/>
      <c r="CN331"/>
      <c r="CO331"/>
      <c r="CP331"/>
      <c r="CQ331"/>
      <c r="CR331"/>
      <c r="CS331"/>
      <c r="CT331"/>
      <c r="CU331"/>
      <c r="CV331"/>
      <c r="CW331"/>
      <c r="CX331"/>
      <c r="CY331"/>
      <c r="CZ331"/>
      <c r="DA331"/>
      <c r="DB331"/>
      <c r="DC331"/>
      <c r="DD331"/>
      <c r="DE331"/>
      <c r="DF331"/>
      <c r="DG331"/>
      <c r="DH331"/>
      <c r="DI331"/>
      <c r="DJ331"/>
      <c r="DK331"/>
      <c r="DL331"/>
      <c r="DM331"/>
      <c r="DN331"/>
      <c r="DO331"/>
      <c r="DP331"/>
      <c r="DQ331"/>
      <c r="DR331"/>
      <c r="DS331"/>
      <c r="DT331"/>
      <c r="DU331"/>
    </row>
    <row r="332" spans="1:125">
      <c r="A332" t="s">
        <v>597</v>
      </c>
      <c r="B332" t="s">
        <v>269</v>
      </c>
      <c r="C332" t="s">
        <v>579</v>
      </c>
      <c r="D332" s="1">
        <v>23000</v>
      </c>
      <c r="E332" s="1">
        <v>660.1</v>
      </c>
      <c r="F332" s="1">
        <v>0</v>
      </c>
      <c r="G332" s="1">
        <v>699.2</v>
      </c>
      <c r="H332" s="1">
        <v>125</v>
      </c>
      <c r="I332" s="1">
        <f t="shared" si="97"/>
        <v>1484.3000000000002</v>
      </c>
      <c r="J332" s="1">
        <f t="shared" si="98"/>
        <v>21515.7</v>
      </c>
      <c r="K332"/>
      <c r="L332"/>
      <c r="M332"/>
      <c r="N332"/>
      <c r="O332"/>
      <c r="P332"/>
      <c r="Q332"/>
      <c r="R332"/>
      <c r="S332"/>
      <c r="T332"/>
      <c r="U332"/>
      <c r="V332"/>
      <c r="W332"/>
      <c r="X332"/>
      <c r="Y332"/>
      <c r="Z332"/>
      <c r="AA332"/>
      <c r="AB332"/>
      <c r="AC332"/>
      <c r="AD332"/>
      <c r="AE332"/>
      <c r="AF332"/>
      <c r="AG332"/>
      <c r="AH332"/>
      <c r="AI332"/>
      <c r="AJ332"/>
      <c r="AK332"/>
      <c r="AL332"/>
      <c r="AM332"/>
      <c r="AN332"/>
      <c r="AO332"/>
      <c r="AP332"/>
      <c r="AQ332"/>
      <c r="AR332"/>
      <c r="AS332"/>
      <c r="AT332"/>
      <c r="AU332"/>
      <c r="AV332"/>
      <c r="AW332"/>
      <c r="AX332"/>
      <c r="AY332"/>
      <c r="AZ332"/>
      <c r="BA332"/>
      <c r="BB332"/>
      <c r="BC332"/>
      <c r="BD332"/>
      <c r="BE332"/>
      <c r="BF332"/>
      <c r="BG332"/>
      <c r="BH332"/>
      <c r="BI332"/>
      <c r="BJ332"/>
      <c r="BK332"/>
      <c r="BL332"/>
      <c r="BM332"/>
      <c r="BN332"/>
      <c r="BO332"/>
      <c r="BP332"/>
      <c r="BQ332"/>
      <c r="BR332"/>
      <c r="BS332"/>
      <c r="BT332"/>
      <c r="BU332"/>
      <c r="BV332"/>
      <c r="BW332"/>
      <c r="BX332"/>
      <c r="BY332"/>
      <c r="BZ332"/>
      <c r="CA332"/>
      <c r="CB332"/>
      <c r="CC332"/>
      <c r="CD332"/>
      <c r="CE332"/>
      <c r="CF332"/>
      <c r="CG332"/>
      <c r="CH332"/>
      <c r="CI332"/>
      <c r="CJ332"/>
      <c r="CK332"/>
      <c r="CL332"/>
      <c r="CM332"/>
      <c r="CN332"/>
      <c r="CO332"/>
      <c r="CP332"/>
      <c r="CQ332"/>
      <c r="CR332"/>
      <c r="CS332"/>
      <c r="CT332"/>
      <c r="CU332"/>
      <c r="CV332"/>
      <c r="CW332"/>
      <c r="CX332"/>
      <c r="CY332"/>
      <c r="CZ332"/>
      <c r="DA332"/>
      <c r="DB332"/>
      <c r="DC332"/>
      <c r="DD332"/>
      <c r="DE332"/>
      <c r="DF332"/>
      <c r="DG332"/>
      <c r="DH332"/>
      <c r="DI332"/>
      <c r="DJ332"/>
      <c r="DK332"/>
      <c r="DL332"/>
      <c r="DM332"/>
      <c r="DN332"/>
      <c r="DO332"/>
      <c r="DP332"/>
      <c r="DQ332"/>
      <c r="DR332"/>
      <c r="DS332"/>
      <c r="DT332"/>
      <c r="DU332"/>
    </row>
    <row r="333" spans="1:125">
      <c r="A333" t="s">
        <v>647</v>
      </c>
      <c r="B333" t="s">
        <v>646</v>
      </c>
      <c r="C333" t="s">
        <v>579</v>
      </c>
      <c r="D333" s="1">
        <v>20000</v>
      </c>
      <c r="E333" s="1">
        <v>574</v>
      </c>
      <c r="F333" s="1">
        <v>0</v>
      </c>
      <c r="G333" s="1">
        <v>608</v>
      </c>
      <c r="H333" s="1">
        <v>25</v>
      </c>
      <c r="I333" s="1">
        <f>E333+F333+G333+H333</f>
        <v>1207</v>
      </c>
      <c r="J333" s="1">
        <f>D333-I333</f>
        <v>18793</v>
      </c>
      <c r="K333"/>
      <c r="L333"/>
      <c r="M333"/>
      <c r="N333"/>
      <c r="O333"/>
      <c r="P333"/>
      <c r="Q333"/>
      <c r="R333"/>
      <c r="S333"/>
      <c r="T333"/>
      <c r="U333"/>
      <c r="V333"/>
      <c r="W333"/>
      <c r="X333"/>
      <c r="Y333"/>
      <c r="Z333"/>
      <c r="AA333"/>
      <c r="AB333"/>
      <c r="AC333"/>
      <c r="AD333"/>
      <c r="AE333"/>
      <c r="AF333"/>
      <c r="AG333"/>
      <c r="AH333"/>
      <c r="AI333"/>
      <c r="AJ333"/>
      <c r="AK333"/>
      <c r="AL333"/>
      <c r="AM333"/>
      <c r="AN333"/>
      <c r="AO333"/>
      <c r="AP333"/>
      <c r="AQ333"/>
      <c r="AR333"/>
      <c r="AS333"/>
      <c r="AT333"/>
      <c r="AU333"/>
      <c r="AV333"/>
      <c r="AW333"/>
      <c r="AX333"/>
      <c r="AY333"/>
      <c r="AZ333"/>
      <c r="BA333"/>
      <c r="BB333"/>
      <c r="BC333"/>
      <c r="BD333"/>
      <c r="BE333"/>
      <c r="BF333"/>
      <c r="BG333"/>
      <c r="BH333"/>
      <c r="BI333"/>
      <c r="BJ333"/>
      <c r="BK333"/>
      <c r="BL333"/>
      <c r="BM333"/>
      <c r="BN333"/>
      <c r="BO333"/>
      <c r="BP333"/>
      <c r="BQ333"/>
      <c r="BR333"/>
      <c r="BS333"/>
      <c r="BT333"/>
      <c r="BU333"/>
      <c r="BV333"/>
      <c r="BW333"/>
      <c r="BX333"/>
      <c r="BY333"/>
      <c r="BZ333"/>
      <c r="CA333"/>
      <c r="CB333"/>
      <c r="CC333"/>
      <c r="CD333"/>
      <c r="CE333"/>
      <c r="CF333"/>
      <c r="CG333"/>
      <c r="CH333"/>
      <c r="CI333"/>
      <c r="CJ333"/>
      <c r="CK333"/>
      <c r="CL333"/>
      <c r="CM333"/>
      <c r="CN333"/>
      <c r="CO333"/>
      <c r="CP333"/>
      <c r="CQ333"/>
      <c r="CR333"/>
      <c r="CS333"/>
      <c r="CT333"/>
      <c r="CU333"/>
      <c r="CV333"/>
      <c r="CW333"/>
      <c r="CX333"/>
      <c r="CY333"/>
      <c r="CZ333"/>
      <c r="DA333"/>
      <c r="DB333"/>
      <c r="DC333"/>
      <c r="DD333"/>
      <c r="DE333"/>
      <c r="DF333"/>
      <c r="DG333"/>
      <c r="DH333"/>
      <c r="DI333"/>
      <c r="DJ333"/>
      <c r="DK333"/>
      <c r="DL333"/>
      <c r="DM333"/>
      <c r="DN333"/>
      <c r="DO333"/>
      <c r="DP333"/>
      <c r="DQ333"/>
      <c r="DR333"/>
      <c r="DS333"/>
      <c r="DT333"/>
      <c r="DU333"/>
    </row>
    <row r="334" spans="1:125">
      <c r="A334" t="s">
        <v>500</v>
      </c>
      <c r="B334" t="s">
        <v>216</v>
      </c>
      <c r="C334" t="s">
        <v>579</v>
      </c>
      <c r="D334" s="1">
        <v>30000</v>
      </c>
      <c r="E334" s="1">
        <v>861</v>
      </c>
      <c r="F334" s="1">
        <v>0</v>
      </c>
      <c r="G334" s="1">
        <v>912</v>
      </c>
      <c r="H334" s="1">
        <v>25</v>
      </c>
      <c r="I334" s="1">
        <f t="shared" si="97"/>
        <v>1798</v>
      </c>
      <c r="J334" s="1">
        <f t="shared" si="98"/>
        <v>28202</v>
      </c>
      <c r="K334"/>
      <c r="L334"/>
      <c r="M334"/>
      <c r="N334"/>
      <c r="O334"/>
      <c r="P334"/>
      <c r="Q334"/>
      <c r="R334"/>
      <c r="S334"/>
      <c r="T334"/>
      <c r="U334"/>
      <c r="V334"/>
      <c r="W334"/>
      <c r="X334"/>
      <c r="Y334"/>
      <c r="Z334"/>
      <c r="AA334"/>
      <c r="AB334"/>
      <c r="AC334"/>
      <c r="AD334"/>
      <c r="AE334"/>
      <c r="AF334"/>
      <c r="AG334"/>
      <c r="AH334"/>
      <c r="AI334"/>
      <c r="AJ334"/>
      <c r="AK334"/>
      <c r="AL334"/>
      <c r="AM334"/>
      <c r="AN334"/>
      <c r="AO334"/>
      <c r="AP334"/>
      <c r="AQ334"/>
      <c r="AR334"/>
      <c r="AS334"/>
      <c r="AT334"/>
      <c r="AU334"/>
      <c r="AV334"/>
      <c r="AW334"/>
      <c r="AX334"/>
      <c r="AY334"/>
      <c r="AZ334"/>
      <c r="BA334"/>
      <c r="BB334"/>
      <c r="BC334"/>
      <c r="BD334"/>
      <c r="BE334"/>
      <c r="BF334"/>
      <c r="BG334"/>
      <c r="BH334"/>
      <c r="BI334"/>
      <c r="BJ334"/>
      <c r="BK334"/>
      <c r="BL334"/>
      <c r="BM334"/>
      <c r="BN334"/>
      <c r="BO334"/>
      <c r="BP334"/>
      <c r="BQ334"/>
      <c r="BR334"/>
      <c r="BS334"/>
      <c r="BT334"/>
      <c r="BU334"/>
      <c r="BV334"/>
      <c r="BW334"/>
      <c r="BX334"/>
      <c r="BY334"/>
      <c r="BZ334"/>
      <c r="CA334"/>
      <c r="CB334"/>
      <c r="CC334"/>
      <c r="CD334"/>
      <c r="CE334"/>
      <c r="CF334"/>
      <c r="CG334"/>
      <c r="CH334"/>
      <c r="CI334"/>
      <c r="CJ334"/>
      <c r="CK334"/>
      <c r="CL334"/>
      <c r="CM334"/>
      <c r="CN334"/>
      <c r="CO334"/>
      <c r="CP334"/>
      <c r="CQ334"/>
      <c r="CR334"/>
      <c r="CS334"/>
      <c r="CT334"/>
      <c r="CU334"/>
      <c r="CV334"/>
      <c r="CW334"/>
      <c r="CX334"/>
      <c r="CY334"/>
      <c r="CZ334"/>
      <c r="DA334"/>
      <c r="DB334"/>
      <c r="DC334"/>
      <c r="DD334"/>
      <c r="DE334"/>
      <c r="DF334"/>
      <c r="DG334"/>
      <c r="DH334"/>
      <c r="DI334"/>
      <c r="DJ334"/>
      <c r="DK334"/>
      <c r="DL334"/>
      <c r="DM334"/>
      <c r="DN334"/>
      <c r="DO334"/>
      <c r="DP334"/>
      <c r="DQ334"/>
      <c r="DR334"/>
      <c r="DS334"/>
      <c r="DT334"/>
      <c r="DU334"/>
    </row>
    <row r="335" spans="1:125">
      <c r="A335" s="3" t="s">
        <v>18</v>
      </c>
      <c r="B335" s="3">
        <v>22</v>
      </c>
      <c r="C335" s="3"/>
      <c r="D335" s="4">
        <f t="shared" ref="D335:J335" si="99">SUM(D313:D334)</f>
        <v>794264</v>
      </c>
      <c r="E335" s="4">
        <f t="shared" si="99"/>
        <v>22795.379999999997</v>
      </c>
      <c r="F335" s="4">
        <f t="shared" si="99"/>
        <v>23088.25</v>
      </c>
      <c r="G335" s="4">
        <f t="shared" si="99"/>
        <v>24145.63</v>
      </c>
      <c r="H335" s="4">
        <f t="shared" si="99"/>
        <v>4849.7900000000009</v>
      </c>
      <c r="I335" s="4">
        <f t="shared" si="99"/>
        <v>74879.05</v>
      </c>
      <c r="J335" s="4">
        <f t="shared" si="99"/>
        <v>719384.95</v>
      </c>
    </row>
    <row r="337" spans="1:125">
      <c r="A337" s="11" t="s">
        <v>232</v>
      </c>
      <c r="B337" s="11"/>
      <c r="C337" s="13"/>
      <c r="D337" s="11"/>
      <c r="E337" s="11"/>
      <c r="F337" s="11"/>
      <c r="G337" s="11"/>
      <c r="H337" s="11"/>
      <c r="I337" s="11"/>
      <c r="J337" s="11"/>
    </row>
    <row r="338" spans="1:125">
      <c r="A338" t="s">
        <v>233</v>
      </c>
      <c r="B338" t="s">
        <v>234</v>
      </c>
      <c r="C338" t="s">
        <v>576</v>
      </c>
      <c r="D338" s="1">
        <v>30000</v>
      </c>
      <c r="E338" s="1">
        <v>861</v>
      </c>
      <c r="F338" s="1">
        <v>0</v>
      </c>
      <c r="G338" s="1">
        <v>912</v>
      </c>
      <c r="H338" s="1">
        <v>140</v>
      </c>
      <c r="I338" s="1">
        <f>+E338+F338+G338+H338</f>
        <v>1913</v>
      </c>
      <c r="J338" s="1">
        <f>+D338-I338</f>
        <v>28087</v>
      </c>
    </row>
    <row r="339" spans="1:125">
      <c r="A339" t="s">
        <v>236</v>
      </c>
      <c r="B339" t="s">
        <v>21</v>
      </c>
      <c r="C339" t="s">
        <v>576</v>
      </c>
      <c r="D339" s="1">
        <v>28000</v>
      </c>
      <c r="E339" s="1">
        <v>803.6</v>
      </c>
      <c r="F339" s="1">
        <v>0</v>
      </c>
      <c r="G339" s="1">
        <v>851.2</v>
      </c>
      <c r="H339" s="1">
        <v>125</v>
      </c>
      <c r="I339" s="1">
        <f t="shared" ref="I339:I343" si="100">+E339+F339+G339+H339</f>
        <v>1779.8000000000002</v>
      </c>
      <c r="J339" s="1">
        <f t="shared" ref="J339:J343" si="101">+D339-I339</f>
        <v>26220.2</v>
      </c>
    </row>
    <row r="340" spans="1:125">
      <c r="A340" t="s">
        <v>238</v>
      </c>
      <c r="B340" t="s">
        <v>23</v>
      </c>
      <c r="C340" t="s">
        <v>579</v>
      </c>
      <c r="D340" s="1">
        <v>29450</v>
      </c>
      <c r="E340" s="1">
        <v>845.22</v>
      </c>
      <c r="F340" s="1">
        <v>0</v>
      </c>
      <c r="G340" s="1">
        <v>895.28</v>
      </c>
      <c r="H340" s="1">
        <v>125</v>
      </c>
      <c r="I340" s="1">
        <f t="shared" si="100"/>
        <v>1865.5</v>
      </c>
      <c r="J340" s="1">
        <f t="shared" si="101"/>
        <v>27584.5</v>
      </c>
    </row>
    <row r="341" spans="1:125">
      <c r="A341" t="s">
        <v>240</v>
      </c>
      <c r="B341" t="s">
        <v>234</v>
      </c>
      <c r="C341" t="s">
        <v>579</v>
      </c>
      <c r="D341" s="1">
        <v>26000</v>
      </c>
      <c r="E341" s="1">
        <v>746.2</v>
      </c>
      <c r="F341" s="1">
        <v>0</v>
      </c>
      <c r="G341" s="1">
        <v>790.4</v>
      </c>
      <c r="H341" s="1">
        <v>75</v>
      </c>
      <c r="I341" s="1">
        <f t="shared" si="100"/>
        <v>1611.6</v>
      </c>
      <c r="J341" s="1">
        <f t="shared" si="101"/>
        <v>24388.400000000001</v>
      </c>
    </row>
    <row r="342" spans="1:125">
      <c r="A342" t="s">
        <v>241</v>
      </c>
      <c r="B342" t="s">
        <v>510</v>
      </c>
      <c r="C342" t="s">
        <v>576</v>
      </c>
      <c r="D342" s="1">
        <v>35000</v>
      </c>
      <c r="E342" s="1">
        <v>1004.5</v>
      </c>
      <c r="F342" s="1">
        <v>0</v>
      </c>
      <c r="G342" s="1">
        <v>1064</v>
      </c>
      <c r="H342" s="1">
        <v>165</v>
      </c>
      <c r="I342" s="1">
        <f t="shared" si="100"/>
        <v>2233.5</v>
      </c>
      <c r="J342" s="1">
        <f t="shared" si="101"/>
        <v>32766.5</v>
      </c>
    </row>
    <row r="343" spans="1:125">
      <c r="A343" t="s">
        <v>550</v>
      </c>
      <c r="B343" t="s">
        <v>549</v>
      </c>
      <c r="C343" t="s">
        <v>579</v>
      </c>
      <c r="D343" s="1">
        <v>40000</v>
      </c>
      <c r="E343" s="1">
        <v>1148</v>
      </c>
      <c r="F343" s="1">
        <v>442.65</v>
      </c>
      <c r="G343" s="1">
        <v>1216</v>
      </c>
      <c r="H343" s="1">
        <v>25</v>
      </c>
      <c r="I343" s="1">
        <f t="shared" si="100"/>
        <v>2831.65</v>
      </c>
      <c r="J343" s="1">
        <f t="shared" si="101"/>
        <v>37168.35</v>
      </c>
      <c r="K343"/>
      <c r="L343"/>
      <c r="M343"/>
      <c r="N343"/>
      <c r="O343"/>
      <c r="P343"/>
      <c r="Q343"/>
      <c r="R343"/>
      <c r="S343"/>
      <c r="T343"/>
      <c r="U343"/>
      <c r="V343"/>
      <c r="W343"/>
      <c r="X343"/>
      <c r="Y343"/>
      <c r="Z343"/>
      <c r="AA343"/>
      <c r="AB343"/>
      <c r="AC343"/>
      <c r="AD343"/>
      <c r="AE343"/>
      <c r="AF343"/>
      <c r="AG343"/>
      <c r="AH343"/>
      <c r="AI343"/>
      <c r="AJ343"/>
      <c r="AK343"/>
      <c r="AL343"/>
      <c r="AM343"/>
      <c r="AN343"/>
      <c r="AO343"/>
      <c r="AP343"/>
      <c r="AQ343"/>
      <c r="AR343"/>
      <c r="AS343"/>
      <c r="AT343"/>
      <c r="AU343"/>
      <c r="AV343"/>
      <c r="AW343"/>
      <c r="AX343"/>
      <c r="AY343"/>
      <c r="AZ343"/>
      <c r="BA343"/>
      <c r="BB343"/>
      <c r="BC343"/>
      <c r="BD343"/>
      <c r="BE343"/>
      <c r="BF343"/>
      <c r="BG343"/>
      <c r="BH343"/>
      <c r="BI343"/>
      <c r="BJ343"/>
      <c r="BK343"/>
      <c r="BL343"/>
      <c r="BM343"/>
      <c r="BN343"/>
      <c r="BO343"/>
      <c r="BP343"/>
      <c r="BQ343"/>
      <c r="BR343"/>
      <c r="BS343"/>
      <c r="BT343"/>
      <c r="BU343"/>
      <c r="BV343"/>
      <c r="BW343"/>
      <c r="BX343"/>
      <c r="BY343"/>
      <c r="BZ343"/>
      <c r="CA343"/>
      <c r="CB343"/>
      <c r="CC343"/>
      <c r="CD343"/>
      <c r="CE343"/>
      <c r="CF343"/>
      <c r="CG343"/>
      <c r="CH343"/>
      <c r="CI343"/>
      <c r="CJ343"/>
      <c r="CK343"/>
      <c r="CL343"/>
      <c r="CM343"/>
      <c r="CN343"/>
      <c r="CO343"/>
      <c r="CP343"/>
      <c r="CQ343"/>
      <c r="CR343"/>
      <c r="CS343"/>
      <c r="CT343"/>
      <c r="CU343"/>
      <c r="CV343"/>
      <c r="CW343"/>
      <c r="CX343"/>
      <c r="CY343"/>
      <c r="CZ343"/>
      <c r="DA343"/>
      <c r="DB343"/>
      <c r="DC343"/>
      <c r="DD343"/>
      <c r="DE343"/>
      <c r="DF343"/>
      <c r="DG343"/>
      <c r="DH343"/>
      <c r="DI343"/>
      <c r="DJ343"/>
      <c r="DK343"/>
      <c r="DL343"/>
      <c r="DM343"/>
      <c r="DN343"/>
      <c r="DO343"/>
      <c r="DP343"/>
      <c r="DQ343"/>
      <c r="DR343"/>
      <c r="DS343"/>
      <c r="DT343"/>
      <c r="DU343"/>
    </row>
    <row r="344" spans="1:125">
      <c r="A344" s="3" t="s">
        <v>18</v>
      </c>
      <c r="B344" s="3">
        <v>6</v>
      </c>
      <c r="C344" s="3"/>
      <c r="D344" s="4">
        <f t="shared" ref="D344:J344" si="102">SUM(D338:D343)</f>
        <v>188450</v>
      </c>
      <c r="E344" s="4">
        <f t="shared" si="102"/>
        <v>5408.5199999999995</v>
      </c>
      <c r="F344" s="4">
        <f t="shared" si="102"/>
        <v>442.65</v>
      </c>
      <c r="G344" s="4">
        <f t="shared" si="102"/>
        <v>5728.88</v>
      </c>
      <c r="H344" s="4">
        <f t="shared" si="102"/>
        <v>655</v>
      </c>
      <c r="I344" s="4">
        <f t="shared" si="102"/>
        <v>12235.05</v>
      </c>
      <c r="J344" s="4">
        <f t="shared" si="102"/>
        <v>176214.95</v>
      </c>
    </row>
    <row r="346" spans="1:125">
      <c r="A346" s="11" t="s">
        <v>242</v>
      </c>
      <c r="B346" s="11"/>
      <c r="C346" s="13"/>
      <c r="D346" s="11"/>
      <c r="E346" s="11"/>
      <c r="F346" s="11"/>
      <c r="G346" s="11"/>
      <c r="H346" s="11"/>
      <c r="I346" s="11"/>
      <c r="J346" s="11"/>
    </row>
    <row r="347" spans="1:125">
      <c r="A347" t="s">
        <v>243</v>
      </c>
      <c r="B347" t="s">
        <v>105</v>
      </c>
      <c r="C347" t="s">
        <v>579</v>
      </c>
      <c r="D347" s="1">
        <v>13800</v>
      </c>
      <c r="E347" s="1">
        <v>396.06</v>
      </c>
      <c r="F347" s="1">
        <v>0</v>
      </c>
      <c r="G347" s="1">
        <v>419.52</v>
      </c>
      <c r="H347" s="1">
        <v>25</v>
      </c>
      <c r="I347" s="1">
        <f t="shared" ref="I347:I360" si="103">E347+F347+G347+H347</f>
        <v>840.57999999999993</v>
      </c>
      <c r="J347" s="1">
        <f t="shared" ref="J347:J360" si="104">D347-I347</f>
        <v>12959.42</v>
      </c>
    </row>
    <row r="348" spans="1:125">
      <c r="A348" t="s">
        <v>245</v>
      </c>
      <c r="B348" t="s">
        <v>246</v>
      </c>
      <c r="C348" t="s">
        <v>579</v>
      </c>
      <c r="D348" s="1">
        <v>17800</v>
      </c>
      <c r="E348" s="1">
        <v>510.86</v>
      </c>
      <c r="F348" s="1">
        <v>0</v>
      </c>
      <c r="G348" s="1">
        <v>541.12</v>
      </c>
      <c r="H348" s="1">
        <v>1180.93</v>
      </c>
      <c r="I348" s="1">
        <f t="shared" si="103"/>
        <v>2232.91</v>
      </c>
      <c r="J348" s="1">
        <f t="shared" si="104"/>
        <v>15567.09</v>
      </c>
    </row>
    <row r="349" spans="1:125">
      <c r="A349" t="s">
        <v>247</v>
      </c>
      <c r="B349" t="s">
        <v>105</v>
      </c>
      <c r="C349" t="s">
        <v>579</v>
      </c>
      <c r="D349" s="1">
        <v>18000</v>
      </c>
      <c r="E349" s="1">
        <v>516.6</v>
      </c>
      <c r="F349" s="1">
        <v>0</v>
      </c>
      <c r="G349" s="1">
        <v>547.20000000000005</v>
      </c>
      <c r="H349" s="1">
        <v>25</v>
      </c>
      <c r="I349" s="1">
        <f t="shared" si="103"/>
        <v>1088.8000000000002</v>
      </c>
      <c r="J349" s="1">
        <f t="shared" si="104"/>
        <v>16911.2</v>
      </c>
    </row>
    <row r="350" spans="1:125">
      <c r="A350" t="s">
        <v>248</v>
      </c>
      <c r="B350" t="s">
        <v>208</v>
      </c>
      <c r="C350" t="s">
        <v>576</v>
      </c>
      <c r="D350" s="1">
        <v>21600</v>
      </c>
      <c r="E350" s="1">
        <v>619.91999999999996</v>
      </c>
      <c r="F350" s="1">
        <v>0</v>
      </c>
      <c r="G350" s="1">
        <v>656.64</v>
      </c>
      <c r="H350" s="1">
        <v>185</v>
      </c>
      <c r="I350" s="1">
        <f t="shared" si="103"/>
        <v>1461.56</v>
      </c>
      <c r="J350" s="1">
        <f t="shared" si="104"/>
        <v>20138.439999999999</v>
      </c>
    </row>
    <row r="351" spans="1:125">
      <c r="A351" t="s">
        <v>249</v>
      </c>
      <c r="B351" t="s">
        <v>250</v>
      </c>
      <c r="C351" t="s">
        <v>579</v>
      </c>
      <c r="D351" s="1">
        <v>95000</v>
      </c>
      <c r="E351" s="1">
        <v>2726.5</v>
      </c>
      <c r="F351" s="1">
        <v>10929.24</v>
      </c>
      <c r="G351" s="1">
        <v>2888</v>
      </c>
      <c r="H351" s="1">
        <v>25</v>
      </c>
      <c r="I351" s="1">
        <f t="shared" si="103"/>
        <v>16568.739999999998</v>
      </c>
      <c r="J351" s="1">
        <f t="shared" si="104"/>
        <v>78431.260000000009</v>
      </c>
    </row>
    <row r="352" spans="1:125">
      <c r="A352" t="s">
        <v>502</v>
      </c>
      <c r="B352" t="s">
        <v>195</v>
      </c>
      <c r="C352" t="s">
        <v>579</v>
      </c>
      <c r="D352" s="1">
        <v>25000</v>
      </c>
      <c r="E352" s="1">
        <v>717.5</v>
      </c>
      <c r="F352" s="1">
        <v>0</v>
      </c>
      <c r="G352" s="1">
        <v>760</v>
      </c>
      <c r="H352" s="1">
        <v>25</v>
      </c>
      <c r="I352" s="1">
        <f t="shared" si="103"/>
        <v>1502.5</v>
      </c>
      <c r="J352" s="1">
        <f t="shared" si="104"/>
        <v>23497.5</v>
      </c>
      <c r="K352"/>
      <c r="L352"/>
      <c r="M352"/>
      <c r="N352"/>
      <c r="O352"/>
      <c r="P352"/>
      <c r="Q352"/>
      <c r="R352"/>
      <c r="S352"/>
      <c r="T352"/>
      <c r="U352"/>
      <c r="V352"/>
      <c r="W352"/>
      <c r="X352"/>
      <c r="Y352"/>
      <c r="Z352"/>
      <c r="AA352"/>
      <c r="AB352"/>
      <c r="AC352"/>
      <c r="AD352"/>
      <c r="AE352"/>
      <c r="AF352"/>
      <c r="AG352"/>
      <c r="AH352"/>
      <c r="AI352"/>
      <c r="AJ352"/>
      <c r="AK352"/>
      <c r="AL352"/>
      <c r="AM352"/>
      <c r="AN352"/>
      <c r="AO352"/>
      <c r="AP352"/>
      <c r="AQ352"/>
      <c r="AR352"/>
      <c r="AS352"/>
      <c r="AT352"/>
      <c r="AU352"/>
      <c r="AV352"/>
      <c r="AW352"/>
      <c r="AX352"/>
      <c r="AY352"/>
      <c r="AZ352"/>
      <c r="BA352"/>
      <c r="BB352"/>
      <c r="BC352"/>
      <c r="BD352"/>
      <c r="BE352"/>
      <c r="BF352"/>
      <c r="BG352"/>
      <c r="BH352"/>
      <c r="BI352"/>
      <c r="BJ352"/>
      <c r="BK352"/>
      <c r="BL352"/>
      <c r="BM352"/>
      <c r="BN352"/>
      <c r="BO352"/>
      <c r="BP352"/>
      <c r="BQ352"/>
      <c r="BR352"/>
      <c r="BS352"/>
      <c r="BT352"/>
      <c r="BU352"/>
      <c r="BV352"/>
      <c r="BW352"/>
      <c r="BX352"/>
      <c r="BY352"/>
      <c r="BZ352"/>
      <c r="CA352"/>
      <c r="CB352"/>
      <c r="CC352"/>
      <c r="CD352"/>
      <c r="CE352"/>
      <c r="CF352"/>
      <c r="CG352"/>
      <c r="CH352"/>
      <c r="CI352"/>
      <c r="CJ352"/>
      <c r="CK352"/>
      <c r="CL352"/>
      <c r="CM352"/>
      <c r="CN352"/>
      <c r="CO352"/>
      <c r="CP352"/>
      <c r="CQ352"/>
      <c r="CR352"/>
      <c r="CS352"/>
      <c r="CT352"/>
      <c r="CU352"/>
      <c r="CV352"/>
      <c r="CW352"/>
      <c r="CX352"/>
      <c r="CY352"/>
      <c r="CZ352"/>
      <c r="DA352"/>
      <c r="DB352"/>
      <c r="DC352"/>
      <c r="DD352"/>
      <c r="DE352"/>
      <c r="DF352"/>
      <c r="DG352"/>
      <c r="DH352"/>
      <c r="DI352"/>
      <c r="DJ352"/>
      <c r="DK352"/>
      <c r="DL352"/>
      <c r="DM352"/>
      <c r="DN352"/>
      <c r="DO352"/>
      <c r="DP352"/>
      <c r="DQ352"/>
      <c r="DR352"/>
      <c r="DS352"/>
      <c r="DT352"/>
      <c r="DU352"/>
    </row>
    <row r="353" spans="1:125">
      <c r="A353" t="s">
        <v>501</v>
      </c>
      <c r="B353" t="s">
        <v>187</v>
      </c>
      <c r="C353" t="s">
        <v>579</v>
      </c>
      <c r="D353" s="1">
        <v>60000</v>
      </c>
      <c r="E353" s="1">
        <v>1722</v>
      </c>
      <c r="F353" s="1">
        <v>3486.68</v>
      </c>
      <c r="G353" s="1">
        <v>1824</v>
      </c>
      <c r="H353" s="1">
        <v>25</v>
      </c>
      <c r="I353" s="1">
        <f t="shared" si="103"/>
        <v>7057.68</v>
      </c>
      <c r="J353" s="1">
        <f t="shared" si="104"/>
        <v>52942.32</v>
      </c>
      <c r="K353"/>
      <c r="L353"/>
      <c r="M353"/>
      <c r="N353"/>
      <c r="O353"/>
      <c r="P353"/>
      <c r="Q353"/>
      <c r="R353"/>
      <c r="S353"/>
      <c r="T353"/>
      <c r="U353"/>
      <c r="V353"/>
      <c r="W353"/>
      <c r="X353"/>
      <c r="Y353"/>
      <c r="Z353"/>
      <c r="AA353"/>
      <c r="AB353"/>
      <c r="AC353"/>
      <c r="AD353"/>
      <c r="AE353"/>
      <c r="AF353"/>
      <c r="AG353"/>
      <c r="AH353"/>
      <c r="AI353"/>
      <c r="AJ353"/>
      <c r="AK353"/>
      <c r="AL353"/>
      <c r="AM353"/>
      <c r="AN353"/>
      <c r="AO353"/>
      <c r="AP353"/>
      <c r="AQ353"/>
      <c r="AR353"/>
      <c r="AS353"/>
      <c r="AT353"/>
      <c r="AU353"/>
      <c r="AV353"/>
      <c r="AW353"/>
      <c r="AX353"/>
      <c r="AY353"/>
      <c r="AZ353"/>
      <c r="BA353"/>
      <c r="BB353"/>
      <c r="BC353"/>
      <c r="BD353"/>
      <c r="BE353"/>
      <c r="BF353"/>
      <c r="BG353"/>
      <c r="BH353"/>
      <c r="BI353"/>
      <c r="BJ353"/>
      <c r="BK353"/>
      <c r="BL353"/>
      <c r="BM353"/>
      <c r="BN353"/>
      <c r="BO353"/>
      <c r="BP353"/>
      <c r="BQ353"/>
      <c r="BR353"/>
      <c r="BS353"/>
      <c r="BT353"/>
      <c r="BU353"/>
      <c r="BV353"/>
      <c r="BW353"/>
      <c r="BX353"/>
      <c r="BY353"/>
      <c r="BZ353"/>
      <c r="CA353"/>
      <c r="CB353"/>
      <c r="CC353"/>
      <c r="CD353"/>
      <c r="CE353"/>
      <c r="CF353"/>
      <c r="CG353"/>
      <c r="CH353"/>
      <c r="CI353"/>
      <c r="CJ353"/>
      <c r="CK353"/>
      <c r="CL353"/>
      <c r="CM353"/>
      <c r="CN353"/>
      <c r="CO353"/>
      <c r="CP353"/>
      <c r="CQ353"/>
      <c r="CR353"/>
      <c r="CS353"/>
      <c r="CT353"/>
      <c r="CU353"/>
      <c r="CV353"/>
      <c r="CW353"/>
      <c r="CX353"/>
      <c r="CY353"/>
      <c r="CZ353"/>
      <c r="DA353"/>
      <c r="DB353"/>
      <c r="DC353"/>
      <c r="DD353"/>
      <c r="DE353"/>
      <c r="DF353"/>
      <c r="DG353"/>
      <c r="DH353"/>
      <c r="DI353"/>
      <c r="DJ353"/>
      <c r="DK353"/>
      <c r="DL353"/>
      <c r="DM353"/>
      <c r="DN353"/>
      <c r="DO353"/>
      <c r="DP353"/>
      <c r="DQ353"/>
      <c r="DR353"/>
      <c r="DS353"/>
      <c r="DT353"/>
      <c r="DU353"/>
    </row>
    <row r="354" spans="1:125">
      <c r="A354" t="s">
        <v>411</v>
      </c>
      <c r="B354" t="s">
        <v>410</v>
      </c>
      <c r="C354" t="s">
        <v>579</v>
      </c>
      <c r="D354" s="1">
        <v>26250</v>
      </c>
      <c r="E354" s="1">
        <v>753.38</v>
      </c>
      <c r="F354" s="1">
        <v>0</v>
      </c>
      <c r="G354" s="1">
        <v>798</v>
      </c>
      <c r="H354" s="1">
        <v>205</v>
      </c>
      <c r="I354" s="1">
        <f>E354+F354+G354+H354</f>
        <v>1756.38</v>
      </c>
      <c r="J354" s="1">
        <f>D354-I354</f>
        <v>24493.62</v>
      </c>
    </row>
    <row r="355" spans="1:125">
      <c r="A355" t="s">
        <v>649</v>
      </c>
      <c r="B355" t="s">
        <v>646</v>
      </c>
      <c r="C355" t="s">
        <v>579</v>
      </c>
      <c r="D355" s="1">
        <v>22000</v>
      </c>
      <c r="E355" s="1">
        <v>631.4</v>
      </c>
      <c r="F355" s="1">
        <v>0</v>
      </c>
      <c r="G355" s="1">
        <v>668.8</v>
      </c>
      <c r="H355" s="1">
        <v>25</v>
      </c>
      <c r="I355" s="1">
        <f>+E355+F355+G355+H355</f>
        <v>1325.1999999999998</v>
      </c>
      <c r="J355" s="1">
        <f>D355-I355</f>
        <v>20674.8</v>
      </c>
      <c r="K355"/>
      <c r="L355"/>
      <c r="M355"/>
      <c r="N355"/>
      <c r="O355"/>
      <c r="P355"/>
      <c r="Q355"/>
      <c r="R355"/>
      <c r="S355"/>
      <c r="T355"/>
      <c r="U355"/>
      <c r="V355"/>
      <c r="W355"/>
      <c r="X355"/>
      <c r="Y355"/>
      <c r="Z355"/>
      <c r="AA355"/>
      <c r="AB355"/>
      <c r="AC355"/>
      <c r="AD355"/>
      <c r="AE355"/>
      <c r="AF355"/>
      <c r="AG355"/>
      <c r="AH355"/>
      <c r="AI355"/>
      <c r="AJ355"/>
      <c r="AK355"/>
      <c r="AL355"/>
      <c r="AM355"/>
      <c r="AN355"/>
      <c r="AO355"/>
      <c r="AP355"/>
      <c r="AQ355"/>
      <c r="AR355"/>
      <c r="AS355"/>
      <c r="AT355"/>
      <c r="AU355"/>
      <c r="AV355"/>
      <c r="AW355"/>
      <c r="AX355"/>
      <c r="AY355"/>
      <c r="AZ355"/>
      <c r="BA355"/>
      <c r="BB355"/>
      <c r="BC355"/>
      <c r="BD355"/>
      <c r="BE355"/>
      <c r="BF355"/>
      <c r="BG355"/>
      <c r="BH355"/>
      <c r="BI355"/>
      <c r="BJ355"/>
      <c r="BK355"/>
      <c r="BL355"/>
      <c r="BM355"/>
      <c r="BN355"/>
      <c r="BO355"/>
      <c r="BP355"/>
      <c r="BQ355"/>
      <c r="BR355"/>
      <c r="BS355"/>
      <c r="BT355"/>
      <c r="BU355"/>
      <c r="BV355"/>
      <c r="BW355"/>
      <c r="BX355"/>
      <c r="BY355"/>
      <c r="BZ355"/>
      <c r="CA355"/>
      <c r="CB355"/>
      <c r="CC355"/>
      <c r="CD355"/>
      <c r="CE355"/>
      <c r="CF355"/>
      <c r="CG355"/>
      <c r="CH355"/>
      <c r="CI355"/>
      <c r="CJ355"/>
      <c r="CK355"/>
      <c r="CL355"/>
      <c r="CM355"/>
      <c r="CN355"/>
      <c r="CO355"/>
      <c r="CP355"/>
      <c r="CQ355"/>
      <c r="CR355"/>
      <c r="CS355"/>
      <c r="CT355"/>
      <c r="CU355"/>
      <c r="CV355"/>
      <c r="CW355"/>
      <c r="CX355"/>
      <c r="CY355"/>
      <c r="CZ355"/>
      <c r="DA355"/>
      <c r="DB355"/>
      <c r="DC355"/>
      <c r="DD355"/>
      <c r="DE355"/>
      <c r="DF355"/>
      <c r="DG355"/>
      <c r="DH355"/>
      <c r="DI355"/>
      <c r="DJ355"/>
      <c r="DK355"/>
      <c r="DL355"/>
      <c r="DM355"/>
      <c r="DN355"/>
      <c r="DO355"/>
      <c r="DP355"/>
      <c r="DQ355"/>
      <c r="DR355"/>
      <c r="DS355"/>
      <c r="DT355"/>
      <c r="DU355"/>
    </row>
    <row r="356" spans="1:125">
      <c r="A356" t="s">
        <v>648</v>
      </c>
      <c r="B356" t="s">
        <v>252</v>
      </c>
      <c r="C356" t="s">
        <v>579</v>
      </c>
      <c r="D356" s="1">
        <v>20000</v>
      </c>
      <c r="E356" s="1">
        <v>574</v>
      </c>
      <c r="F356" s="1">
        <v>0</v>
      </c>
      <c r="G356" s="1">
        <v>608</v>
      </c>
      <c r="H356" s="1">
        <v>125</v>
      </c>
      <c r="I356" s="1">
        <f>E356+F356+G356+H356</f>
        <v>1307</v>
      </c>
      <c r="J356" s="1">
        <f>D356-I356</f>
        <v>18693</v>
      </c>
      <c r="K356"/>
      <c r="L356"/>
      <c r="M356"/>
      <c r="N356"/>
      <c r="O356"/>
      <c r="P356"/>
      <c r="Q356"/>
      <c r="R356"/>
      <c r="S356"/>
      <c r="T356"/>
      <c r="U356"/>
      <c r="V356"/>
      <c r="W356"/>
      <c r="X356"/>
      <c r="Y356"/>
      <c r="Z356"/>
      <c r="AA356"/>
      <c r="AB356"/>
      <c r="AC356"/>
      <c r="AD356"/>
      <c r="AE356"/>
      <c r="AF356"/>
      <c r="AG356"/>
      <c r="AH356"/>
      <c r="AI356"/>
      <c r="AJ356"/>
      <c r="AK356"/>
      <c r="AL356"/>
      <c r="AM356"/>
      <c r="AN356"/>
      <c r="AO356"/>
      <c r="AP356"/>
      <c r="AQ356"/>
      <c r="AR356"/>
      <c r="AS356"/>
      <c r="AT356"/>
      <c r="AU356"/>
      <c r="AV356"/>
      <c r="AW356"/>
      <c r="AX356"/>
      <c r="AY356"/>
      <c r="AZ356"/>
      <c r="BA356"/>
      <c r="BB356"/>
      <c r="BC356"/>
      <c r="BD356"/>
      <c r="BE356"/>
      <c r="BF356"/>
      <c r="BG356"/>
      <c r="BH356"/>
      <c r="BI356"/>
      <c r="BJ356"/>
      <c r="BK356"/>
      <c r="BL356"/>
      <c r="BM356"/>
      <c r="BN356"/>
      <c r="BO356"/>
      <c r="BP356"/>
      <c r="BQ356"/>
      <c r="BR356"/>
      <c r="BS356"/>
      <c r="BT356"/>
      <c r="BU356"/>
      <c r="BV356"/>
      <c r="BW356"/>
      <c r="BX356"/>
      <c r="BY356"/>
      <c r="BZ356"/>
      <c r="CA356"/>
      <c r="CB356"/>
      <c r="CC356"/>
      <c r="CD356"/>
      <c r="CE356"/>
      <c r="CF356"/>
      <c r="CG356"/>
      <c r="CH356"/>
      <c r="CI356"/>
      <c r="CJ356"/>
      <c r="CK356"/>
      <c r="CL356"/>
      <c r="CM356"/>
      <c r="CN356"/>
      <c r="CO356"/>
      <c r="CP356"/>
      <c r="CQ356"/>
      <c r="CR356"/>
      <c r="CS356"/>
      <c r="CT356"/>
      <c r="CU356"/>
      <c r="CV356"/>
      <c r="CW356"/>
      <c r="CX356"/>
      <c r="CY356"/>
      <c r="CZ356"/>
      <c r="DA356"/>
      <c r="DB356"/>
      <c r="DC356"/>
      <c r="DD356"/>
      <c r="DE356"/>
      <c r="DF356"/>
      <c r="DG356"/>
      <c r="DH356"/>
      <c r="DI356"/>
      <c r="DJ356"/>
      <c r="DK356"/>
      <c r="DL356"/>
      <c r="DM356"/>
      <c r="DN356"/>
      <c r="DO356"/>
      <c r="DP356"/>
      <c r="DQ356"/>
      <c r="DR356"/>
      <c r="DS356"/>
      <c r="DT356"/>
      <c r="DU356"/>
    </row>
    <row r="357" spans="1:125">
      <c r="A357" s="14" t="s">
        <v>651</v>
      </c>
      <c r="B357" s="14" t="s">
        <v>195</v>
      </c>
      <c r="C357" t="s">
        <v>579</v>
      </c>
      <c r="D357" s="1">
        <v>35000</v>
      </c>
      <c r="E357" s="1">
        <v>1004.5</v>
      </c>
      <c r="F357" s="1">
        <v>0</v>
      </c>
      <c r="G357" s="1">
        <v>1064</v>
      </c>
      <c r="H357" s="1">
        <v>25</v>
      </c>
      <c r="I357" s="1">
        <f>E357+F357+G357+H357</f>
        <v>2093.5</v>
      </c>
      <c r="J357" s="1">
        <f>D357-I357</f>
        <v>32906.5</v>
      </c>
      <c r="K357"/>
      <c r="L357"/>
      <c r="M357"/>
      <c r="N357"/>
      <c r="O357"/>
      <c r="P357"/>
      <c r="Q357"/>
      <c r="R357"/>
      <c r="S357"/>
      <c r="T357"/>
      <c r="U357"/>
      <c r="V357"/>
      <c r="W357"/>
      <c r="X357"/>
      <c r="Y357"/>
      <c r="Z357"/>
      <c r="AA357"/>
      <c r="AB357"/>
      <c r="AC357"/>
      <c r="AD357"/>
      <c r="AE357"/>
      <c r="AF357"/>
      <c r="AG357"/>
      <c r="AH357"/>
      <c r="AI357"/>
      <c r="AJ357"/>
      <c r="AK357"/>
      <c r="AL357"/>
      <c r="AM357"/>
      <c r="AN357"/>
      <c r="AO357"/>
      <c r="AP357"/>
      <c r="AQ357"/>
      <c r="AR357"/>
      <c r="AS357"/>
      <c r="AT357"/>
      <c r="AU357"/>
      <c r="AV357"/>
      <c r="AW357"/>
      <c r="AX357"/>
      <c r="AY357"/>
      <c r="AZ357"/>
      <c r="BA357"/>
      <c r="BB357"/>
      <c r="BC357"/>
      <c r="BD357"/>
      <c r="BE357"/>
      <c r="BF357"/>
      <c r="BG357"/>
      <c r="BH357"/>
      <c r="BI357"/>
      <c r="BJ357"/>
      <c r="BK357"/>
      <c r="BL357"/>
      <c r="BM357"/>
      <c r="BN357"/>
      <c r="BO357"/>
      <c r="BP357"/>
      <c r="BQ357"/>
      <c r="BR357"/>
      <c r="BS357"/>
      <c r="BT357"/>
      <c r="BU357"/>
      <c r="BV357"/>
      <c r="BW357"/>
      <c r="BX357"/>
      <c r="BY357"/>
      <c r="BZ357"/>
      <c r="CA357"/>
      <c r="CB357"/>
      <c r="CC357"/>
      <c r="CD357"/>
      <c r="CE357"/>
      <c r="CF357"/>
      <c r="CG357"/>
      <c r="CH357"/>
      <c r="CI357"/>
      <c r="CJ357"/>
      <c r="CK357"/>
      <c r="CL357"/>
      <c r="CM357"/>
      <c r="CN357"/>
      <c r="CO357"/>
      <c r="CP357"/>
      <c r="CQ357"/>
      <c r="CR357"/>
      <c r="CS357"/>
      <c r="CT357"/>
      <c r="CU357"/>
      <c r="CV357"/>
      <c r="CW357"/>
      <c r="CX357"/>
      <c r="CY357"/>
      <c r="CZ357"/>
      <c r="DA357"/>
      <c r="DB357"/>
      <c r="DC357"/>
      <c r="DD357"/>
      <c r="DE357"/>
      <c r="DF357"/>
      <c r="DG357"/>
      <c r="DH357"/>
      <c r="DI357"/>
      <c r="DJ357"/>
      <c r="DK357"/>
      <c r="DL357"/>
      <c r="DM357"/>
      <c r="DN357"/>
      <c r="DO357"/>
      <c r="DP357"/>
      <c r="DQ357"/>
      <c r="DR357"/>
      <c r="DS357"/>
      <c r="DT357"/>
      <c r="DU357"/>
    </row>
    <row r="358" spans="1:125">
      <c r="A358" s="14" t="s">
        <v>650</v>
      </c>
      <c r="B358" s="14" t="s">
        <v>195</v>
      </c>
      <c r="C358" t="s">
        <v>579</v>
      </c>
      <c r="D358" s="1">
        <v>35000</v>
      </c>
      <c r="E358" s="1">
        <v>1004.5</v>
      </c>
      <c r="F358" s="1">
        <v>0</v>
      </c>
      <c r="G358" s="1">
        <v>1064</v>
      </c>
      <c r="H358" s="1">
        <v>25</v>
      </c>
      <c r="I358" s="1">
        <f>E358+F358+G358+H358</f>
        <v>2093.5</v>
      </c>
      <c r="J358" s="1">
        <f>D358-I358</f>
        <v>32906.5</v>
      </c>
      <c r="K358"/>
      <c r="L358"/>
      <c r="M358"/>
      <c r="N358"/>
      <c r="O358"/>
      <c r="P358"/>
      <c r="Q358"/>
      <c r="R358"/>
      <c r="S358"/>
      <c r="T358"/>
      <c r="U358"/>
      <c r="V358"/>
      <c r="W358"/>
      <c r="X358"/>
      <c r="Y358"/>
      <c r="Z358"/>
      <c r="AA358"/>
      <c r="AB358"/>
      <c r="AC358"/>
      <c r="AD358"/>
      <c r="AE358"/>
      <c r="AF358"/>
      <c r="AG358"/>
      <c r="AH358"/>
      <c r="AI358"/>
      <c r="AJ358"/>
      <c r="AK358"/>
      <c r="AL358"/>
      <c r="AM358"/>
      <c r="AN358"/>
      <c r="AO358"/>
      <c r="AP358"/>
      <c r="AQ358"/>
      <c r="AR358"/>
      <c r="AS358"/>
      <c r="AT358"/>
      <c r="AU358"/>
      <c r="AV358"/>
      <c r="AW358"/>
      <c r="AX358"/>
      <c r="AY358"/>
      <c r="AZ358"/>
      <c r="BA358"/>
      <c r="BB358"/>
      <c r="BC358"/>
      <c r="BD358"/>
      <c r="BE358"/>
      <c r="BF358"/>
      <c r="BG358"/>
      <c r="BH358"/>
      <c r="BI358"/>
      <c r="BJ358"/>
      <c r="BK358"/>
      <c r="BL358"/>
      <c r="BM358"/>
      <c r="BN358"/>
      <c r="BO358"/>
      <c r="BP358"/>
      <c r="BQ358"/>
      <c r="BR358"/>
      <c r="BS358"/>
      <c r="BT358"/>
      <c r="BU358"/>
      <c r="BV358"/>
      <c r="BW358"/>
      <c r="BX358"/>
      <c r="BY358"/>
      <c r="BZ358"/>
      <c r="CA358"/>
      <c r="CB358"/>
      <c r="CC358"/>
      <c r="CD358"/>
      <c r="CE358"/>
      <c r="CF358"/>
      <c r="CG358"/>
      <c r="CH358"/>
      <c r="CI358"/>
      <c r="CJ358"/>
      <c r="CK358"/>
      <c r="CL358"/>
      <c r="CM358"/>
      <c r="CN358"/>
      <c r="CO358"/>
      <c r="CP358"/>
      <c r="CQ358"/>
      <c r="CR358"/>
      <c r="CS358"/>
      <c r="CT358"/>
      <c r="CU358"/>
      <c r="CV358"/>
      <c r="CW358"/>
      <c r="CX358"/>
      <c r="CY358"/>
      <c r="CZ358"/>
      <c r="DA358"/>
      <c r="DB358"/>
      <c r="DC358"/>
      <c r="DD358"/>
      <c r="DE358"/>
      <c r="DF358"/>
      <c r="DG358"/>
      <c r="DH358"/>
      <c r="DI358"/>
      <c r="DJ358"/>
      <c r="DK358"/>
      <c r="DL358"/>
      <c r="DM358"/>
      <c r="DN358"/>
      <c r="DO358"/>
      <c r="DP358"/>
      <c r="DQ358"/>
      <c r="DR358"/>
      <c r="DS358"/>
      <c r="DT358"/>
      <c r="DU358"/>
    </row>
    <row r="359" spans="1:125">
      <c r="A359" t="s">
        <v>254</v>
      </c>
      <c r="B359" t="s">
        <v>21</v>
      </c>
      <c r="C359" t="s">
        <v>579</v>
      </c>
      <c r="D359" s="1">
        <v>22650</v>
      </c>
      <c r="E359" s="1">
        <v>650.05999999999995</v>
      </c>
      <c r="F359" s="1">
        <v>0</v>
      </c>
      <c r="G359" s="1">
        <v>688.56</v>
      </c>
      <c r="H359" s="1">
        <v>1060.93</v>
      </c>
      <c r="I359" s="1">
        <f t="shared" si="103"/>
        <v>2399.5500000000002</v>
      </c>
      <c r="J359" s="1">
        <f t="shared" si="104"/>
        <v>20250.45</v>
      </c>
    </row>
    <row r="360" spans="1:125">
      <c r="A360" t="s">
        <v>552</v>
      </c>
      <c r="B360" t="s">
        <v>195</v>
      </c>
      <c r="C360" t="s">
        <v>579</v>
      </c>
      <c r="D360" s="1">
        <v>75000</v>
      </c>
      <c r="E360" s="1">
        <v>2152.5</v>
      </c>
      <c r="F360" s="1">
        <v>6309.38</v>
      </c>
      <c r="G360" s="1">
        <v>2280</v>
      </c>
      <c r="H360" s="1">
        <v>25</v>
      </c>
      <c r="I360" s="1">
        <f t="shared" si="103"/>
        <v>10766.880000000001</v>
      </c>
      <c r="J360" s="1">
        <f t="shared" si="104"/>
        <v>64233.119999999995</v>
      </c>
      <c r="K360"/>
      <c r="L360"/>
      <c r="M360"/>
      <c r="N360"/>
      <c r="O360"/>
      <c r="P360"/>
      <c r="Q360"/>
      <c r="R360"/>
      <c r="S360"/>
      <c r="T360"/>
      <c r="U360"/>
      <c r="V360"/>
      <c r="W360"/>
      <c r="X360"/>
      <c r="Y360"/>
      <c r="Z360"/>
      <c r="AA360"/>
      <c r="AB360"/>
      <c r="AC360"/>
      <c r="AD360"/>
      <c r="AE360"/>
      <c r="AF360"/>
      <c r="AG360"/>
      <c r="AH360"/>
      <c r="AI360"/>
      <c r="AJ360"/>
      <c r="AK360"/>
      <c r="AL360"/>
      <c r="AM360"/>
      <c r="AN360"/>
      <c r="AO360"/>
      <c r="AP360"/>
      <c r="AQ360"/>
      <c r="AR360"/>
      <c r="AS360"/>
      <c r="AT360"/>
      <c r="AU360"/>
      <c r="AV360"/>
      <c r="AW360"/>
      <c r="AX360"/>
      <c r="AY360"/>
      <c r="AZ360"/>
      <c r="BA360"/>
      <c r="BB360"/>
      <c r="BC360"/>
      <c r="BD360"/>
      <c r="BE360"/>
      <c r="BF360"/>
      <c r="BG360"/>
      <c r="BH360"/>
      <c r="BI360"/>
      <c r="BJ360"/>
      <c r="BK360"/>
      <c r="BL360"/>
      <c r="BM360"/>
      <c r="BN360"/>
      <c r="BO360"/>
      <c r="BP360"/>
      <c r="BQ360"/>
      <c r="BR360"/>
      <c r="BS360"/>
      <c r="BT360"/>
      <c r="BU360"/>
      <c r="BV360"/>
      <c r="BW360"/>
      <c r="BX360"/>
      <c r="BY360"/>
      <c r="BZ360"/>
      <c r="CA360"/>
      <c r="CB360"/>
      <c r="CC360"/>
      <c r="CD360"/>
      <c r="CE360"/>
      <c r="CF360"/>
      <c r="CG360"/>
      <c r="CH360"/>
      <c r="CI360"/>
      <c r="CJ360"/>
      <c r="CK360"/>
      <c r="CL360"/>
      <c r="CM360"/>
      <c r="CN360"/>
      <c r="CO360"/>
      <c r="CP360"/>
      <c r="CQ360"/>
      <c r="CR360"/>
      <c r="CS360"/>
      <c r="CT360"/>
      <c r="CU360"/>
      <c r="CV360"/>
      <c r="CW360"/>
      <c r="CX360"/>
      <c r="CY360"/>
      <c r="CZ360"/>
      <c r="DA360"/>
      <c r="DB360"/>
      <c r="DC360"/>
      <c r="DD360"/>
      <c r="DE360"/>
      <c r="DF360"/>
      <c r="DG360"/>
      <c r="DH360"/>
      <c r="DI360"/>
      <c r="DJ360"/>
      <c r="DK360"/>
      <c r="DL360"/>
      <c r="DM360"/>
      <c r="DN360"/>
      <c r="DO360"/>
      <c r="DP360"/>
      <c r="DQ360"/>
      <c r="DR360"/>
      <c r="DS360"/>
      <c r="DT360"/>
      <c r="DU360"/>
    </row>
    <row r="361" spans="1:125">
      <c r="A361" t="s">
        <v>551</v>
      </c>
      <c r="B361" s="12" t="s">
        <v>21</v>
      </c>
      <c r="C361" s="12" t="s">
        <v>579</v>
      </c>
      <c r="D361" s="1">
        <v>20000</v>
      </c>
      <c r="E361" s="1">
        <v>574</v>
      </c>
      <c r="F361" s="1">
        <v>0</v>
      </c>
      <c r="G361" s="1">
        <v>608</v>
      </c>
      <c r="H361" s="1">
        <v>25</v>
      </c>
      <c r="I361" s="1">
        <f t="shared" ref="I361:I371" si="105">E361+F361+G361+H361</f>
        <v>1207</v>
      </c>
      <c r="J361" s="1">
        <f t="shared" ref="J361:J371" si="106">D361-I361</f>
        <v>18793</v>
      </c>
      <c r="K361"/>
      <c r="L361"/>
      <c r="M361"/>
      <c r="N361"/>
      <c r="O361"/>
      <c r="P361"/>
      <c r="Q361"/>
      <c r="R361"/>
      <c r="S361"/>
      <c r="T361"/>
      <c r="U361"/>
      <c r="V361"/>
      <c r="W361"/>
      <c r="X361"/>
      <c r="Y361"/>
      <c r="Z361"/>
      <c r="AA361"/>
      <c r="AB361"/>
      <c r="AC361"/>
      <c r="AD361"/>
      <c r="AE361"/>
      <c r="AF361"/>
      <c r="AG361"/>
      <c r="AH361"/>
      <c r="AI361"/>
      <c r="AJ361"/>
      <c r="AK361"/>
      <c r="AL361"/>
      <c r="AM361"/>
      <c r="AN361"/>
      <c r="AO361"/>
      <c r="AP361"/>
      <c r="AQ361"/>
      <c r="AR361"/>
      <c r="AS361"/>
      <c r="AT361"/>
      <c r="AU361"/>
      <c r="AV361"/>
      <c r="AW361"/>
      <c r="AX361"/>
      <c r="AY361"/>
      <c r="AZ361"/>
      <c r="BA361"/>
      <c r="BB361"/>
      <c r="BC361"/>
      <c r="BD361"/>
      <c r="BE361"/>
      <c r="BF361"/>
      <c r="BG361"/>
      <c r="BH361"/>
      <c r="BI361"/>
      <c r="BJ361"/>
      <c r="BK361"/>
      <c r="BL361"/>
      <c r="BM361"/>
      <c r="BN361"/>
      <c r="BO361"/>
      <c r="BP361"/>
      <c r="BQ361"/>
      <c r="BR361"/>
      <c r="BS361"/>
      <c r="BT361"/>
      <c r="BU361"/>
      <c r="BV361"/>
      <c r="BW361"/>
      <c r="BX361"/>
      <c r="BY361"/>
      <c r="BZ361"/>
      <c r="CA361"/>
      <c r="CB361"/>
      <c r="CC361"/>
      <c r="CD361"/>
      <c r="CE361"/>
      <c r="CF361"/>
      <c r="CG361"/>
      <c r="CH361"/>
      <c r="CI361"/>
      <c r="CJ361"/>
      <c r="CK361"/>
      <c r="CL361"/>
      <c r="CM361"/>
      <c r="CN361"/>
      <c r="CO361"/>
      <c r="CP361"/>
      <c r="CQ361"/>
      <c r="CR361"/>
      <c r="CS361"/>
      <c r="CT361"/>
      <c r="CU361"/>
      <c r="CV361"/>
      <c r="CW361"/>
      <c r="CX361"/>
      <c r="CY361"/>
      <c r="CZ361"/>
      <c r="DA361"/>
      <c r="DB361"/>
      <c r="DC361"/>
      <c r="DD361"/>
      <c r="DE361"/>
      <c r="DF361"/>
      <c r="DG361"/>
      <c r="DH361"/>
      <c r="DI361"/>
      <c r="DJ361"/>
      <c r="DK361"/>
      <c r="DL361"/>
      <c r="DM361"/>
      <c r="DN361"/>
      <c r="DO361"/>
      <c r="DP361"/>
      <c r="DQ361"/>
      <c r="DR361"/>
      <c r="DS361"/>
      <c r="DT361"/>
      <c r="DU361"/>
    </row>
    <row r="362" spans="1:125">
      <c r="A362" t="s">
        <v>657</v>
      </c>
      <c r="B362" t="s">
        <v>269</v>
      </c>
      <c r="C362" s="12" t="s">
        <v>579</v>
      </c>
      <c r="D362" s="1">
        <v>23000</v>
      </c>
      <c r="E362" s="1">
        <v>660.1</v>
      </c>
      <c r="F362" s="1">
        <v>0</v>
      </c>
      <c r="G362" s="1">
        <v>699.2</v>
      </c>
      <c r="H362" s="1">
        <v>25</v>
      </c>
      <c r="I362" s="1">
        <f t="shared" si="105"/>
        <v>1384.3000000000002</v>
      </c>
      <c r="J362" s="1">
        <f t="shared" si="106"/>
        <v>21615.7</v>
      </c>
      <c r="K362"/>
      <c r="L362"/>
      <c r="M362"/>
      <c r="N362"/>
      <c r="O362"/>
      <c r="P362"/>
      <c r="Q362"/>
      <c r="R362"/>
      <c r="S362"/>
      <c r="T362"/>
      <c r="U362"/>
      <c r="V362"/>
      <c r="W362"/>
      <c r="X362"/>
      <c r="Y362"/>
      <c r="Z362"/>
      <c r="AA362"/>
      <c r="AB362"/>
      <c r="AC362"/>
      <c r="AD362"/>
      <c r="AE362"/>
      <c r="AF362"/>
      <c r="AG362"/>
      <c r="AH362"/>
      <c r="AI362"/>
      <c r="AJ362"/>
      <c r="AK362"/>
      <c r="AL362"/>
      <c r="AM362"/>
      <c r="AN362"/>
      <c r="AO362"/>
      <c r="AP362"/>
      <c r="AQ362"/>
      <c r="AR362"/>
      <c r="AS362"/>
      <c r="AT362"/>
      <c r="AU362"/>
      <c r="AV362"/>
      <c r="AW362"/>
      <c r="AX362"/>
      <c r="AY362"/>
      <c r="AZ362"/>
      <c r="BA362"/>
      <c r="BB362"/>
      <c r="BC362"/>
      <c r="BD362"/>
      <c r="BE362"/>
      <c r="BF362"/>
      <c r="BG362"/>
      <c r="BH362"/>
      <c r="BI362"/>
      <c r="BJ362"/>
      <c r="BK362"/>
      <c r="BL362"/>
      <c r="BM362"/>
      <c r="BN362"/>
      <c r="BO362"/>
      <c r="BP362"/>
      <c r="BQ362"/>
      <c r="BR362"/>
      <c r="BS362"/>
      <c r="BT362"/>
      <c r="BU362"/>
      <c r="BV362"/>
      <c r="BW362"/>
      <c r="BX362"/>
      <c r="BY362"/>
      <c r="BZ362"/>
      <c r="CA362"/>
      <c r="CB362"/>
      <c r="CC362"/>
      <c r="CD362"/>
      <c r="CE362"/>
      <c r="CF362"/>
      <c r="CG362"/>
      <c r="CH362"/>
      <c r="CI362"/>
      <c r="CJ362"/>
      <c r="CK362"/>
      <c r="CL362"/>
      <c r="CM362"/>
      <c r="CN362"/>
      <c r="CO362"/>
      <c r="CP362"/>
      <c r="CQ362"/>
      <c r="CR362"/>
      <c r="CS362"/>
      <c r="CT362"/>
      <c r="CU362"/>
      <c r="CV362"/>
      <c r="CW362"/>
      <c r="CX362"/>
      <c r="CY362"/>
      <c r="CZ362"/>
      <c r="DA362"/>
      <c r="DB362"/>
      <c r="DC362"/>
      <c r="DD362"/>
      <c r="DE362"/>
      <c r="DF362"/>
      <c r="DG362"/>
      <c r="DH362"/>
      <c r="DI362"/>
      <c r="DJ362"/>
      <c r="DK362"/>
      <c r="DL362"/>
      <c r="DM362"/>
      <c r="DN362"/>
      <c r="DO362"/>
      <c r="DP362"/>
      <c r="DQ362"/>
      <c r="DR362"/>
      <c r="DS362"/>
      <c r="DT362"/>
      <c r="DU362"/>
    </row>
    <row r="363" spans="1:125">
      <c r="A363" t="s">
        <v>656</v>
      </c>
      <c r="B363" t="s">
        <v>252</v>
      </c>
      <c r="C363" s="12" t="s">
        <v>579</v>
      </c>
      <c r="D363" s="1">
        <v>15000</v>
      </c>
      <c r="E363" s="1">
        <v>430.5</v>
      </c>
      <c r="F363" s="1">
        <v>0</v>
      </c>
      <c r="G363" s="1">
        <v>456</v>
      </c>
      <c r="H363" s="1">
        <v>25</v>
      </c>
      <c r="I363" s="1">
        <f t="shared" si="105"/>
        <v>911.5</v>
      </c>
      <c r="J363" s="1">
        <f t="shared" si="106"/>
        <v>14088.5</v>
      </c>
      <c r="K363"/>
      <c r="L363"/>
      <c r="M363"/>
      <c r="N363"/>
      <c r="O363"/>
      <c r="P363"/>
      <c r="Q363"/>
      <c r="R363"/>
      <c r="S363"/>
      <c r="T363"/>
      <c r="U363"/>
      <c r="V363"/>
      <c r="W363"/>
      <c r="X363"/>
      <c r="Y363"/>
      <c r="Z363"/>
      <c r="AA363"/>
      <c r="AB363"/>
      <c r="AC363"/>
      <c r="AD363"/>
      <c r="AE363"/>
      <c r="AF363"/>
      <c r="AG363"/>
      <c r="AH363"/>
      <c r="AI363"/>
      <c r="AJ363"/>
      <c r="AK363"/>
      <c r="AL363"/>
      <c r="AM363"/>
      <c r="AN363"/>
      <c r="AO363"/>
      <c r="AP363"/>
      <c r="AQ363"/>
      <c r="AR363"/>
      <c r="AS363"/>
      <c r="AT363"/>
      <c r="AU363"/>
      <c r="AV363"/>
      <c r="AW363"/>
      <c r="AX363"/>
      <c r="AY363"/>
      <c r="AZ363"/>
      <c r="BA363"/>
      <c r="BB363"/>
      <c r="BC363"/>
      <c r="BD363"/>
      <c r="BE363"/>
      <c r="BF363"/>
      <c r="BG363"/>
      <c r="BH363"/>
      <c r="BI363"/>
      <c r="BJ363"/>
      <c r="BK363"/>
      <c r="BL363"/>
      <c r="BM363"/>
      <c r="BN363"/>
      <c r="BO363"/>
      <c r="BP363"/>
      <c r="BQ363"/>
      <c r="BR363"/>
      <c r="BS363"/>
      <c r="BT363"/>
      <c r="BU363"/>
      <c r="BV363"/>
      <c r="BW363"/>
      <c r="BX363"/>
      <c r="BY363"/>
      <c r="BZ363"/>
      <c r="CA363"/>
      <c r="CB363"/>
      <c r="CC363"/>
      <c r="CD363"/>
      <c r="CE363"/>
      <c r="CF363"/>
      <c r="CG363"/>
      <c r="CH363"/>
      <c r="CI363"/>
      <c r="CJ363"/>
      <c r="CK363"/>
      <c r="CL363"/>
      <c r="CM363"/>
      <c r="CN363"/>
      <c r="CO363"/>
      <c r="CP363"/>
      <c r="CQ363"/>
      <c r="CR363"/>
      <c r="CS363"/>
      <c r="CT363"/>
      <c r="CU363"/>
      <c r="CV363"/>
      <c r="CW363"/>
      <c r="CX363"/>
      <c r="CY363"/>
      <c r="CZ363"/>
      <c r="DA363"/>
      <c r="DB363"/>
      <c r="DC363"/>
      <c r="DD363"/>
      <c r="DE363"/>
      <c r="DF363"/>
      <c r="DG363"/>
      <c r="DH363"/>
      <c r="DI363"/>
      <c r="DJ363"/>
      <c r="DK363"/>
      <c r="DL363"/>
      <c r="DM363"/>
      <c r="DN363"/>
      <c r="DO363"/>
      <c r="DP363"/>
      <c r="DQ363"/>
      <c r="DR363"/>
      <c r="DS363"/>
      <c r="DT363"/>
      <c r="DU363"/>
    </row>
    <row r="364" spans="1:125">
      <c r="A364" t="s">
        <v>655</v>
      </c>
      <c r="B364" t="s">
        <v>252</v>
      </c>
      <c r="C364" s="12" t="s">
        <v>579</v>
      </c>
      <c r="D364" s="1">
        <v>20000</v>
      </c>
      <c r="E364" s="1">
        <v>574</v>
      </c>
      <c r="F364" s="1">
        <v>0</v>
      </c>
      <c r="G364" s="1">
        <v>608</v>
      </c>
      <c r="H364" s="1">
        <v>25</v>
      </c>
      <c r="I364" s="1">
        <f t="shared" si="105"/>
        <v>1207</v>
      </c>
      <c r="J364" s="1">
        <f t="shared" si="106"/>
        <v>18793</v>
      </c>
      <c r="K364"/>
      <c r="L364"/>
      <c r="M364"/>
      <c r="N364"/>
      <c r="O364"/>
      <c r="P364"/>
      <c r="Q364"/>
      <c r="R364"/>
      <c r="S364"/>
      <c r="T364"/>
      <c r="U364"/>
      <c r="V364"/>
      <c r="W364"/>
      <c r="X364"/>
      <c r="Y364"/>
      <c r="Z364"/>
      <c r="AA364"/>
      <c r="AB364"/>
      <c r="AC364"/>
      <c r="AD364"/>
      <c r="AE364"/>
      <c r="AF364"/>
      <c r="AG364"/>
      <c r="AH364"/>
      <c r="AI364"/>
      <c r="AJ364"/>
      <c r="AK364"/>
      <c r="AL364"/>
      <c r="AM364"/>
      <c r="AN364"/>
      <c r="AO364"/>
      <c r="AP364"/>
      <c r="AQ364"/>
      <c r="AR364"/>
      <c r="AS364"/>
      <c r="AT364"/>
      <c r="AU364"/>
      <c r="AV364"/>
      <c r="AW364"/>
      <c r="AX364"/>
      <c r="AY364"/>
      <c r="AZ364"/>
      <c r="BA364"/>
      <c r="BB364"/>
      <c r="BC364"/>
      <c r="BD364"/>
      <c r="BE364"/>
      <c r="BF364"/>
      <c r="BG364"/>
      <c r="BH364"/>
      <c r="BI364"/>
      <c r="BJ364"/>
      <c r="BK364"/>
      <c r="BL364"/>
      <c r="BM364"/>
      <c r="BN364"/>
      <c r="BO364"/>
      <c r="BP364"/>
      <c r="BQ364"/>
      <c r="BR364"/>
      <c r="BS364"/>
      <c r="BT364"/>
      <c r="BU364"/>
      <c r="BV364"/>
      <c r="BW364"/>
      <c r="BX364"/>
      <c r="BY364"/>
      <c r="BZ364"/>
      <c r="CA364"/>
      <c r="CB364"/>
      <c r="CC364"/>
      <c r="CD364"/>
      <c r="CE364"/>
      <c r="CF364"/>
      <c r="CG364"/>
      <c r="CH364"/>
      <c r="CI364"/>
      <c r="CJ364"/>
      <c r="CK364"/>
      <c r="CL364"/>
      <c r="CM364"/>
      <c r="CN364"/>
      <c r="CO364"/>
      <c r="CP364"/>
      <c r="CQ364"/>
      <c r="CR364"/>
      <c r="CS364"/>
      <c r="CT364"/>
      <c r="CU364"/>
      <c r="CV364"/>
      <c r="CW364"/>
      <c r="CX364"/>
      <c r="CY364"/>
      <c r="CZ364"/>
      <c r="DA364"/>
      <c r="DB364"/>
      <c r="DC364"/>
      <c r="DD364"/>
      <c r="DE364"/>
      <c r="DF364"/>
      <c r="DG364"/>
      <c r="DH364"/>
      <c r="DI364"/>
      <c r="DJ364"/>
      <c r="DK364"/>
      <c r="DL364"/>
      <c r="DM364"/>
      <c r="DN364"/>
      <c r="DO364"/>
      <c r="DP364"/>
      <c r="DQ364"/>
      <c r="DR364"/>
      <c r="DS364"/>
      <c r="DT364"/>
      <c r="DU364"/>
    </row>
    <row r="365" spans="1:125">
      <c r="A365" t="s">
        <v>654</v>
      </c>
      <c r="B365" t="s">
        <v>252</v>
      </c>
      <c r="C365" s="12" t="s">
        <v>579</v>
      </c>
      <c r="D365" s="1">
        <v>15000</v>
      </c>
      <c r="E365" s="1">
        <v>430.5</v>
      </c>
      <c r="F365" s="1">
        <v>0</v>
      </c>
      <c r="G365" s="1">
        <v>456</v>
      </c>
      <c r="H365" s="1">
        <v>25</v>
      </c>
      <c r="I365" s="1">
        <f t="shared" si="105"/>
        <v>911.5</v>
      </c>
      <c r="J365" s="1">
        <f t="shared" si="106"/>
        <v>14088.5</v>
      </c>
      <c r="K365"/>
      <c r="L365"/>
      <c r="M365"/>
      <c r="N365"/>
      <c r="O365"/>
      <c r="P365"/>
      <c r="Q365"/>
      <c r="R365"/>
      <c r="S365"/>
      <c r="T365"/>
      <c r="U365"/>
      <c r="V365"/>
      <c r="W365"/>
      <c r="X365"/>
      <c r="Y365"/>
      <c r="Z365"/>
      <c r="AA365"/>
      <c r="AB365"/>
      <c r="AC365"/>
      <c r="AD365"/>
      <c r="AE365"/>
      <c r="AF365"/>
      <c r="AG365"/>
      <c r="AH365"/>
      <c r="AI365"/>
      <c r="AJ365"/>
      <c r="AK365"/>
      <c r="AL365"/>
      <c r="AM365"/>
      <c r="AN365"/>
      <c r="AO365"/>
      <c r="AP365"/>
      <c r="AQ365"/>
      <c r="AR365"/>
      <c r="AS365"/>
      <c r="AT365"/>
      <c r="AU365"/>
      <c r="AV365"/>
      <c r="AW365"/>
      <c r="AX365"/>
      <c r="AY365"/>
      <c r="AZ365"/>
      <c r="BA365"/>
      <c r="BB365"/>
      <c r="BC365"/>
      <c r="BD365"/>
      <c r="BE365"/>
      <c r="BF365"/>
      <c r="BG365"/>
      <c r="BH365"/>
      <c r="BI365"/>
      <c r="BJ365"/>
      <c r="BK365"/>
      <c r="BL365"/>
      <c r="BM365"/>
      <c r="BN365"/>
      <c r="BO365"/>
      <c r="BP365"/>
      <c r="BQ365"/>
      <c r="BR365"/>
      <c r="BS365"/>
      <c r="BT365"/>
      <c r="BU365"/>
      <c r="BV365"/>
      <c r="BW365"/>
      <c r="BX365"/>
      <c r="BY365"/>
      <c r="BZ365"/>
      <c r="CA365"/>
      <c r="CB365"/>
      <c r="CC365"/>
      <c r="CD365"/>
      <c r="CE365"/>
      <c r="CF365"/>
      <c r="CG365"/>
      <c r="CH365"/>
      <c r="CI365"/>
      <c r="CJ365"/>
      <c r="CK365"/>
      <c r="CL365"/>
      <c r="CM365"/>
      <c r="CN365"/>
      <c r="CO365"/>
      <c r="CP365"/>
      <c r="CQ365"/>
      <c r="CR365"/>
      <c r="CS365"/>
      <c r="CT365"/>
      <c r="CU365"/>
      <c r="CV365"/>
      <c r="CW365"/>
      <c r="CX365"/>
      <c r="CY365"/>
      <c r="CZ365"/>
      <c r="DA365"/>
      <c r="DB365"/>
      <c r="DC365"/>
      <c r="DD365"/>
      <c r="DE365"/>
      <c r="DF365"/>
      <c r="DG365"/>
      <c r="DH365"/>
      <c r="DI365"/>
      <c r="DJ365"/>
      <c r="DK365"/>
      <c r="DL365"/>
      <c r="DM365"/>
      <c r="DN365"/>
      <c r="DO365"/>
      <c r="DP365"/>
      <c r="DQ365"/>
      <c r="DR365"/>
      <c r="DS365"/>
      <c r="DT365"/>
      <c r="DU365"/>
    </row>
    <row r="366" spans="1:125">
      <c r="A366" t="s">
        <v>658</v>
      </c>
      <c r="B366" t="s">
        <v>21</v>
      </c>
      <c r="C366" s="12" t="s">
        <v>579</v>
      </c>
      <c r="D366" s="1">
        <v>25500</v>
      </c>
      <c r="E366" s="1">
        <v>731.85</v>
      </c>
      <c r="F366" s="1">
        <v>0</v>
      </c>
      <c r="G366" s="1">
        <v>775.2</v>
      </c>
      <c r="H366" s="1">
        <v>25</v>
      </c>
      <c r="I366" s="1">
        <f t="shared" si="105"/>
        <v>1532.0500000000002</v>
      </c>
      <c r="J366" s="1">
        <f t="shared" si="106"/>
        <v>23967.95</v>
      </c>
      <c r="K366"/>
      <c r="L366"/>
      <c r="M366"/>
      <c r="N366"/>
      <c r="O366"/>
      <c r="P366"/>
      <c r="Q366"/>
      <c r="R366"/>
      <c r="S366"/>
      <c r="T366"/>
      <c r="U366"/>
      <c r="V366"/>
      <c r="W366"/>
      <c r="X366"/>
      <c r="Y366"/>
      <c r="Z366"/>
      <c r="AA366"/>
      <c r="AB366"/>
      <c r="AC366"/>
      <c r="AD366"/>
      <c r="AE366"/>
      <c r="AF366"/>
      <c r="AG366"/>
      <c r="AH366"/>
      <c r="AI366"/>
      <c r="AJ366"/>
      <c r="AK366"/>
      <c r="AL366"/>
      <c r="AM366"/>
      <c r="AN366"/>
      <c r="AO366"/>
      <c r="AP366"/>
      <c r="AQ366"/>
      <c r="AR366"/>
      <c r="AS366"/>
      <c r="AT366"/>
      <c r="AU366"/>
      <c r="AV366"/>
      <c r="AW366"/>
      <c r="AX366"/>
      <c r="AY366"/>
      <c r="AZ366"/>
      <c r="BA366"/>
      <c r="BB366"/>
      <c r="BC366"/>
      <c r="BD366"/>
      <c r="BE366"/>
      <c r="BF366"/>
      <c r="BG366"/>
      <c r="BH366"/>
      <c r="BI366"/>
      <c r="BJ366"/>
      <c r="BK366"/>
      <c r="BL366"/>
      <c r="BM366"/>
      <c r="BN366"/>
      <c r="BO366"/>
      <c r="BP366"/>
      <c r="BQ366"/>
      <c r="BR366"/>
      <c r="BS366"/>
      <c r="BT366"/>
      <c r="BU366"/>
      <c r="BV366"/>
      <c r="BW366"/>
      <c r="BX366"/>
      <c r="BY366"/>
      <c r="BZ366"/>
      <c r="CA366"/>
      <c r="CB366"/>
      <c r="CC366"/>
      <c r="CD366"/>
      <c r="CE366"/>
      <c r="CF366"/>
      <c r="CG366"/>
      <c r="CH366"/>
      <c r="CI366"/>
      <c r="CJ366"/>
      <c r="CK366"/>
      <c r="CL366"/>
      <c r="CM366"/>
      <c r="CN366"/>
      <c r="CO366"/>
      <c r="CP366"/>
      <c r="CQ366"/>
      <c r="CR366"/>
      <c r="CS366"/>
      <c r="CT366"/>
      <c r="CU366"/>
      <c r="CV366"/>
      <c r="CW366"/>
      <c r="CX366"/>
      <c r="CY366"/>
      <c r="CZ366"/>
      <c r="DA366"/>
      <c r="DB366"/>
      <c r="DC366"/>
      <c r="DD366"/>
      <c r="DE366"/>
      <c r="DF366"/>
      <c r="DG366"/>
      <c r="DH366"/>
      <c r="DI366"/>
      <c r="DJ366"/>
      <c r="DK366"/>
      <c r="DL366"/>
      <c r="DM366"/>
      <c r="DN366"/>
      <c r="DO366"/>
      <c r="DP366"/>
      <c r="DQ366"/>
      <c r="DR366"/>
      <c r="DS366"/>
      <c r="DT366"/>
      <c r="DU366"/>
    </row>
    <row r="367" spans="1:125">
      <c r="A367" t="s">
        <v>653</v>
      </c>
      <c r="B367" t="s">
        <v>34</v>
      </c>
      <c r="C367" s="12" t="s">
        <v>579</v>
      </c>
      <c r="D367" s="1">
        <v>20000</v>
      </c>
      <c r="E367" s="1">
        <v>574</v>
      </c>
      <c r="F367" s="1">
        <v>0</v>
      </c>
      <c r="G367" s="1">
        <v>608</v>
      </c>
      <c r="H367" s="1">
        <v>145</v>
      </c>
      <c r="I367" s="1">
        <f t="shared" si="105"/>
        <v>1327</v>
      </c>
      <c r="J367" s="1">
        <f t="shared" si="106"/>
        <v>18673</v>
      </c>
      <c r="K367"/>
      <c r="L367"/>
      <c r="M367"/>
      <c r="N367"/>
      <c r="O367"/>
      <c r="P367"/>
      <c r="Q367"/>
      <c r="R367"/>
      <c r="S367"/>
      <c r="T367"/>
      <c r="U367"/>
      <c r="V367"/>
      <c r="W367"/>
      <c r="X367"/>
      <c r="Y367"/>
      <c r="Z367"/>
      <c r="AA367"/>
      <c r="AB367"/>
      <c r="AC367"/>
      <c r="AD367"/>
      <c r="AE367"/>
      <c r="AF367"/>
      <c r="AG367"/>
      <c r="AH367"/>
      <c r="AI367"/>
      <c r="AJ367"/>
      <c r="AK367"/>
      <c r="AL367"/>
      <c r="AM367"/>
      <c r="AN367"/>
      <c r="AO367"/>
      <c r="AP367"/>
      <c r="AQ367"/>
      <c r="AR367"/>
      <c r="AS367"/>
      <c r="AT367"/>
      <c r="AU367"/>
      <c r="AV367"/>
      <c r="AW367"/>
      <c r="AX367"/>
      <c r="AY367"/>
      <c r="AZ367"/>
      <c r="BA367"/>
      <c r="BB367"/>
      <c r="BC367"/>
      <c r="BD367"/>
      <c r="BE367"/>
      <c r="BF367"/>
      <c r="BG367"/>
      <c r="BH367"/>
      <c r="BI367"/>
      <c r="BJ367"/>
      <c r="BK367"/>
      <c r="BL367"/>
      <c r="BM367"/>
      <c r="BN367"/>
      <c r="BO367"/>
      <c r="BP367"/>
      <c r="BQ367"/>
      <c r="BR367"/>
      <c r="BS367"/>
      <c r="BT367"/>
      <c r="BU367"/>
      <c r="BV367"/>
      <c r="BW367"/>
      <c r="BX367"/>
      <c r="BY367"/>
      <c r="BZ367"/>
      <c r="CA367"/>
      <c r="CB367"/>
      <c r="CC367"/>
      <c r="CD367"/>
      <c r="CE367"/>
      <c r="CF367"/>
      <c r="CG367"/>
      <c r="CH367"/>
      <c r="CI367"/>
      <c r="CJ367"/>
      <c r="CK367"/>
      <c r="CL367"/>
      <c r="CM367"/>
      <c r="CN367"/>
      <c r="CO367"/>
      <c r="CP367"/>
      <c r="CQ367"/>
      <c r="CR367"/>
      <c r="CS367"/>
      <c r="CT367"/>
      <c r="CU367"/>
      <c r="CV367"/>
      <c r="CW367"/>
      <c r="CX367"/>
      <c r="CY367"/>
      <c r="CZ367"/>
      <c r="DA367"/>
      <c r="DB367"/>
      <c r="DC367"/>
      <c r="DD367"/>
      <c r="DE367"/>
      <c r="DF367"/>
      <c r="DG367"/>
      <c r="DH367"/>
      <c r="DI367"/>
      <c r="DJ367"/>
      <c r="DK367"/>
      <c r="DL367"/>
      <c r="DM367"/>
      <c r="DN367"/>
      <c r="DO367"/>
      <c r="DP367"/>
      <c r="DQ367"/>
      <c r="DR367"/>
      <c r="DS367"/>
      <c r="DT367"/>
      <c r="DU367"/>
    </row>
    <row r="368" spans="1:125">
      <c r="A368" t="s">
        <v>652</v>
      </c>
      <c r="B368" t="s">
        <v>252</v>
      </c>
      <c r="C368" s="12" t="s">
        <v>579</v>
      </c>
      <c r="D368" s="1">
        <v>20000</v>
      </c>
      <c r="E368" s="1">
        <v>574</v>
      </c>
      <c r="F368" s="1">
        <v>0</v>
      </c>
      <c r="G368" s="1">
        <v>608</v>
      </c>
      <c r="H368" s="1">
        <v>25</v>
      </c>
      <c r="I368" s="1">
        <f t="shared" si="105"/>
        <v>1207</v>
      </c>
      <c r="J368" s="1">
        <f t="shared" si="106"/>
        <v>18793</v>
      </c>
      <c r="K368"/>
      <c r="L368"/>
      <c r="M368"/>
      <c r="N368"/>
      <c r="O368"/>
      <c r="P368"/>
      <c r="Q368"/>
      <c r="R368"/>
      <c r="S368"/>
      <c r="T368"/>
      <c r="U368"/>
      <c r="V368"/>
      <c r="W368"/>
      <c r="X368"/>
      <c r="Y368"/>
      <c r="Z368"/>
      <c r="AA368"/>
      <c r="AB368"/>
      <c r="AC368"/>
      <c r="AD368"/>
      <c r="AE368"/>
      <c r="AF368"/>
      <c r="AG368"/>
      <c r="AH368"/>
      <c r="AI368"/>
      <c r="AJ368"/>
      <c r="AK368"/>
      <c r="AL368"/>
      <c r="AM368"/>
      <c r="AN368"/>
      <c r="AO368"/>
      <c r="AP368"/>
      <c r="AQ368"/>
      <c r="AR368"/>
      <c r="AS368"/>
      <c r="AT368"/>
      <c r="AU368"/>
      <c r="AV368"/>
      <c r="AW368"/>
      <c r="AX368"/>
      <c r="AY368"/>
      <c r="AZ368"/>
      <c r="BA368"/>
      <c r="BB368"/>
      <c r="BC368"/>
      <c r="BD368"/>
      <c r="BE368"/>
      <c r="BF368"/>
      <c r="BG368"/>
      <c r="BH368"/>
      <c r="BI368"/>
      <c r="BJ368"/>
      <c r="BK368"/>
      <c r="BL368"/>
      <c r="BM368"/>
      <c r="BN368"/>
      <c r="BO368"/>
      <c r="BP368"/>
      <c r="BQ368"/>
      <c r="BR368"/>
      <c r="BS368"/>
      <c r="BT368"/>
      <c r="BU368"/>
      <c r="BV368"/>
      <c r="BW368"/>
      <c r="BX368"/>
      <c r="BY368"/>
      <c r="BZ368"/>
      <c r="CA368"/>
      <c r="CB368"/>
      <c r="CC368"/>
      <c r="CD368"/>
      <c r="CE368"/>
      <c r="CF368"/>
      <c r="CG368"/>
      <c r="CH368"/>
      <c r="CI368"/>
      <c r="CJ368"/>
      <c r="CK368"/>
      <c r="CL368"/>
      <c r="CM368"/>
      <c r="CN368"/>
      <c r="CO368"/>
      <c r="CP368"/>
      <c r="CQ368"/>
      <c r="CR368"/>
      <c r="CS368"/>
      <c r="CT368"/>
      <c r="CU368"/>
      <c r="CV368"/>
      <c r="CW368"/>
      <c r="CX368"/>
      <c r="CY368"/>
      <c r="CZ368"/>
      <c r="DA368"/>
      <c r="DB368"/>
      <c r="DC368"/>
      <c r="DD368"/>
      <c r="DE368"/>
      <c r="DF368"/>
      <c r="DG368"/>
      <c r="DH368"/>
      <c r="DI368"/>
      <c r="DJ368"/>
      <c r="DK368"/>
      <c r="DL368"/>
      <c r="DM368"/>
      <c r="DN368"/>
      <c r="DO368"/>
      <c r="DP368"/>
      <c r="DQ368"/>
      <c r="DR368"/>
      <c r="DS368"/>
      <c r="DT368"/>
      <c r="DU368"/>
    </row>
    <row r="369" spans="1:125">
      <c r="A369" t="s">
        <v>660</v>
      </c>
      <c r="B369" t="s">
        <v>195</v>
      </c>
      <c r="C369" s="12" t="s">
        <v>579</v>
      </c>
      <c r="D369" s="1">
        <v>35000</v>
      </c>
      <c r="E369" s="1">
        <v>1004.5</v>
      </c>
      <c r="F369" s="1">
        <v>0</v>
      </c>
      <c r="G369" s="1">
        <v>1064</v>
      </c>
      <c r="H369" s="1">
        <v>25</v>
      </c>
      <c r="I369" s="1">
        <f t="shared" si="105"/>
        <v>2093.5</v>
      </c>
      <c r="J369" s="1">
        <f t="shared" si="106"/>
        <v>32906.5</v>
      </c>
      <c r="K369"/>
      <c r="L369"/>
      <c r="M369"/>
      <c r="N369"/>
      <c r="O369"/>
      <c r="P369"/>
      <c r="Q369"/>
      <c r="R369"/>
      <c r="S369"/>
      <c r="T369"/>
      <c r="U369"/>
      <c r="V369"/>
      <c r="W369"/>
      <c r="X369"/>
      <c r="Y369"/>
      <c r="Z369"/>
      <c r="AA369"/>
      <c r="AB369"/>
      <c r="AC369"/>
      <c r="AD369"/>
      <c r="AE369"/>
      <c r="AF369"/>
      <c r="AG369"/>
      <c r="AH369"/>
      <c r="AI369"/>
      <c r="AJ369"/>
      <c r="AK369"/>
      <c r="AL369"/>
      <c r="AM369"/>
      <c r="AN369"/>
      <c r="AO369"/>
      <c r="AP369"/>
      <c r="AQ369"/>
      <c r="AR369"/>
      <c r="AS369"/>
      <c r="AT369"/>
      <c r="AU369"/>
      <c r="AV369"/>
      <c r="AW369"/>
      <c r="AX369"/>
      <c r="AY369"/>
      <c r="AZ369"/>
      <c r="BA369"/>
      <c r="BB369"/>
      <c r="BC369"/>
      <c r="BD369"/>
      <c r="BE369"/>
      <c r="BF369"/>
      <c r="BG369"/>
      <c r="BH369"/>
      <c r="BI369"/>
      <c r="BJ369"/>
      <c r="BK369"/>
      <c r="BL369"/>
      <c r="BM369"/>
      <c r="BN369"/>
      <c r="BO369"/>
      <c r="BP369"/>
      <c r="BQ369"/>
      <c r="BR369"/>
      <c r="BS369"/>
      <c r="BT369"/>
      <c r="BU369"/>
      <c r="BV369"/>
      <c r="BW369"/>
      <c r="BX369"/>
      <c r="BY369"/>
      <c r="BZ369"/>
      <c r="CA369"/>
      <c r="CB369"/>
      <c r="CC369"/>
      <c r="CD369"/>
      <c r="CE369"/>
      <c r="CF369"/>
      <c r="CG369"/>
      <c r="CH369"/>
      <c r="CI369"/>
      <c r="CJ369"/>
      <c r="CK369"/>
      <c r="CL369"/>
      <c r="CM369"/>
      <c r="CN369"/>
      <c r="CO369"/>
      <c r="CP369"/>
      <c r="CQ369"/>
      <c r="CR369"/>
      <c r="CS369"/>
      <c r="CT369"/>
      <c r="CU369"/>
      <c r="CV369"/>
      <c r="CW369"/>
      <c r="CX369"/>
      <c r="CY369"/>
      <c r="CZ369"/>
      <c r="DA369"/>
      <c r="DB369"/>
      <c r="DC369"/>
      <c r="DD369"/>
      <c r="DE369"/>
      <c r="DF369"/>
      <c r="DG369"/>
      <c r="DH369"/>
      <c r="DI369"/>
      <c r="DJ369"/>
      <c r="DK369"/>
      <c r="DL369"/>
      <c r="DM369"/>
      <c r="DN369"/>
      <c r="DO369"/>
      <c r="DP369"/>
      <c r="DQ369"/>
      <c r="DR369"/>
      <c r="DS369"/>
      <c r="DT369"/>
      <c r="DU369"/>
    </row>
    <row r="370" spans="1:125">
      <c r="A370" t="s">
        <v>659</v>
      </c>
      <c r="B370" t="s">
        <v>224</v>
      </c>
      <c r="C370" s="12" t="s">
        <v>579</v>
      </c>
      <c r="D370" s="1">
        <v>23000</v>
      </c>
      <c r="E370" s="1">
        <v>660.1</v>
      </c>
      <c r="F370" s="1">
        <v>0</v>
      </c>
      <c r="G370" s="1">
        <v>699.2</v>
      </c>
      <c r="H370" s="1">
        <v>25</v>
      </c>
      <c r="I370" s="1">
        <f t="shared" si="105"/>
        <v>1384.3000000000002</v>
      </c>
      <c r="J370" s="1">
        <f t="shared" si="106"/>
        <v>21615.7</v>
      </c>
      <c r="K370"/>
      <c r="L370"/>
      <c r="M370"/>
      <c r="N370"/>
      <c r="O370"/>
      <c r="P370"/>
      <c r="Q370"/>
      <c r="R370"/>
      <c r="S370"/>
      <c r="T370"/>
      <c r="U370"/>
      <c r="V370"/>
      <c r="W370"/>
      <c r="X370"/>
      <c r="Y370"/>
      <c r="Z370"/>
      <c r="AA370"/>
      <c r="AB370"/>
      <c r="AC370"/>
      <c r="AD370"/>
      <c r="AE370"/>
      <c r="AF370"/>
      <c r="AG370"/>
      <c r="AH370"/>
      <c r="AI370"/>
      <c r="AJ370"/>
      <c r="AK370"/>
      <c r="AL370"/>
      <c r="AM370"/>
      <c r="AN370"/>
      <c r="AO370"/>
      <c r="AP370"/>
      <c r="AQ370"/>
      <c r="AR370"/>
      <c r="AS370"/>
      <c r="AT370"/>
      <c r="AU370"/>
      <c r="AV370"/>
      <c r="AW370"/>
      <c r="AX370"/>
      <c r="AY370"/>
      <c r="AZ370"/>
      <c r="BA370"/>
      <c r="BB370"/>
      <c r="BC370"/>
      <c r="BD370"/>
      <c r="BE370"/>
      <c r="BF370"/>
      <c r="BG370"/>
      <c r="BH370"/>
      <c r="BI370"/>
      <c r="BJ370"/>
      <c r="BK370"/>
      <c r="BL370"/>
      <c r="BM370"/>
      <c r="BN370"/>
      <c r="BO370"/>
      <c r="BP370"/>
      <c r="BQ370"/>
      <c r="BR370"/>
      <c r="BS370"/>
      <c r="BT370"/>
      <c r="BU370"/>
      <c r="BV370"/>
      <c r="BW370"/>
      <c r="BX370"/>
      <c r="BY370"/>
      <c r="BZ370"/>
      <c r="CA370"/>
      <c r="CB370"/>
      <c r="CC370"/>
      <c r="CD370"/>
      <c r="CE370"/>
      <c r="CF370"/>
      <c r="CG370"/>
      <c r="CH370"/>
      <c r="CI370"/>
      <c r="CJ370"/>
      <c r="CK370"/>
      <c r="CL370"/>
      <c r="CM370"/>
      <c r="CN370"/>
      <c r="CO370"/>
      <c r="CP370"/>
      <c r="CQ370"/>
      <c r="CR370"/>
      <c r="CS370"/>
      <c r="CT370"/>
      <c r="CU370"/>
      <c r="CV370"/>
      <c r="CW370"/>
      <c r="CX370"/>
      <c r="CY370"/>
      <c r="CZ370"/>
      <c r="DA370"/>
      <c r="DB370"/>
      <c r="DC370"/>
      <c r="DD370"/>
      <c r="DE370"/>
      <c r="DF370"/>
      <c r="DG370"/>
      <c r="DH370"/>
      <c r="DI370"/>
      <c r="DJ370"/>
      <c r="DK370"/>
      <c r="DL370"/>
      <c r="DM370"/>
      <c r="DN370"/>
      <c r="DO370"/>
      <c r="DP370"/>
      <c r="DQ370"/>
      <c r="DR370"/>
      <c r="DS370"/>
      <c r="DT370"/>
      <c r="DU370"/>
    </row>
    <row r="371" spans="1:125">
      <c r="A371" t="s">
        <v>598</v>
      </c>
      <c r="B371" t="s">
        <v>21</v>
      </c>
      <c r="C371" s="12" t="s">
        <v>579</v>
      </c>
      <c r="D371" s="1">
        <v>35000</v>
      </c>
      <c r="E371" s="1">
        <v>1004.5</v>
      </c>
      <c r="F371" s="1">
        <v>0</v>
      </c>
      <c r="G371" s="1">
        <v>1064</v>
      </c>
      <c r="H371" s="1">
        <v>25</v>
      </c>
      <c r="I371" s="1">
        <f t="shared" si="105"/>
        <v>2093.5</v>
      </c>
      <c r="J371" s="1">
        <f t="shared" si="106"/>
        <v>32906.5</v>
      </c>
      <c r="K371"/>
      <c r="L371"/>
      <c r="M371"/>
      <c r="N371"/>
      <c r="O371"/>
      <c r="P371"/>
      <c r="Q371"/>
      <c r="R371"/>
      <c r="S371"/>
      <c r="T371"/>
      <c r="U371"/>
      <c r="V371"/>
      <c r="W371"/>
      <c r="X371"/>
      <c r="Y371"/>
      <c r="Z371"/>
      <c r="AA371"/>
      <c r="AB371"/>
      <c r="AC371"/>
      <c r="AD371"/>
      <c r="AE371"/>
      <c r="AF371"/>
      <c r="AG371"/>
      <c r="AH371"/>
      <c r="AI371"/>
      <c r="AJ371"/>
      <c r="AK371"/>
      <c r="AL371"/>
      <c r="AM371"/>
      <c r="AN371"/>
      <c r="AO371"/>
      <c r="AP371"/>
      <c r="AQ371"/>
      <c r="AR371"/>
      <c r="AS371"/>
      <c r="AT371"/>
      <c r="AU371"/>
      <c r="AV371"/>
      <c r="AW371"/>
      <c r="AX371"/>
      <c r="AY371"/>
      <c r="AZ371"/>
      <c r="BA371"/>
      <c r="BB371"/>
      <c r="BC371"/>
      <c r="BD371"/>
      <c r="BE371"/>
      <c r="BF371"/>
      <c r="BG371"/>
      <c r="BH371"/>
      <c r="BI371"/>
      <c r="BJ371"/>
      <c r="BK371"/>
      <c r="BL371"/>
      <c r="BM371"/>
      <c r="BN371"/>
      <c r="BO371"/>
      <c r="BP371"/>
      <c r="BQ371"/>
      <c r="BR371"/>
      <c r="BS371"/>
      <c r="BT371"/>
      <c r="BU371"/>
      <c r="BV371"/>
      <c r="BW371"/>
      <c r="BX371"/>
      <c r="BY371"/>
      <c r="BZ371"/>
      <c r="CA371"/>
      <c r="CB371"/>
      <c r="CC371"/>
      <c r="CD371"/>
      <c r="CE371"/>
      <c r="CF371"/>
      <c r="CG371"/>
      <c r="CH371"/>
      <c r="CI371"/>
      <c r="CJ371"/>
      <c r="CK371"/>
      <c r="CL371"/>
      <c r="CM371"/>
      <c r="CN371"/>
      <c r="CO371"/>
      <c r="CP371"/>
      <c r="CQ371"/>
      <c r="CR371"/>
      <c r="CS371"/>
      <c r="CT371"/>
      <c r="CU371"/>
      <c r="CV371"/>
      <c r="CW371"/>
      <c r="CX371"/>
      <c r="CY371"/>
      <c r="CZ371"/>
      <c r="DA371"/>
      <c r="DB371"/>
      <c r="DC371"/>
      <c r="DD371"/>
      <c r="DE371"/>
      <c r="DF371"/>
      <c r="DG371"/>
      <c r="DH371"/>
      <c r="DI371"/>
      <c r="DJ371"/>
      <c r="DK371"/>
      <c r="DL371"/>
      <c r="DM371"/>
      <c r="DN371"/>
      <c r="DO371"/>
      <c r="DP371"/>
      <c r="DQ371"/>
      <c r="DR371"/>
      <c r="DS371"/>
      <c r="DT371"/>
      <c r="DU371"/>
    </row>
    <row r="372" spans="1:125">
      <c r="A372" s="3" t="s">
        <v>18</v>
      </c>
      <c r="B372" s="3">
        <v>25</v>
      </c>
      <c r="C372" s="3"/>
      <c r="D372" s="4">
        <f t="shared" ref="D372:J372" si="107">SUM(D347:D371)</f>
        <v>738600</v>
      </c>
      <c r="E372" s="4">
        <f t="shared" si="107"/>
        <v>21197.829999999998</v>
      </c>
      <c r="F372" s="4">
        <f t="shared" si="107"/>
        <v>20725.3</v>
      </c>
      <c r="G372" s="4">
        <f t="shared" si="107"/>
        <v>22453.440000000002</v>
      </c>
      <c r="H372" s="4">
        <f t="shared" si="107"/>
        <v>3376.86</v>
      </c>
      <c r="I372" s="4">
        <f t="shared" si="107"/>
        <v>67753.430000000008</v>
      </c>
      <c r="J372" s="4">
        <f t="shared" si="107"/>
        <v>670846.56999999995</v>
      </c>
    </row>
    <row r="374" spans="1:125">
      <c r="A374" s="11" t="s">
        <v>255</v>
      </c>
      <c r="B374" s="11"/>
      <c r="C374" s="13"/>
      <c r="D374" s="11"/>
      <c r="E374" s="11"/>
      <c r="F374" s="11"/>
      <c r="G374" s="11"/>
      <c r="H374" s="11"/>
      <c r="I374" s="11"/>
      <c r="J374" s="11"/>
    </row>
    <row r="375" spans="1:125">
      <c r="A375" t="s">
        <v>210</v>
      </c>
      <c r="B375" t="s">
        <v>187</v>
      </c>
      <c r="C375" t="s">
        <v>579</v>
      </c>
      <c r="D375" s="1">
        <v>75000</v>
      </c>
      <c r="E375" s="1">
        <v>2152.5</v>
      </c>
      <c r="F375" s="1">
        <v>6309.38</v>
      </c>
      <c r="G375" s="1">
        <v>2280</v>
      </c>
      <c r="H375" s="1">
        <v>1105</v>
      </c>
      <c r="I375" s="1">
        <f t="shared" ref="I375:I382" si="108">E375+F375+G375+H375</f>
        <v>11846.880000000001</v>
      </c>
      <c r="J375" s="1">
        <f t="shared" ref="J375:J382" si="109">D375-I375</f>
        <v>63153.119999999995</v>
      </c>
    </row>
    <row r="376" spans="1:125">
      <c r="A376" t="s">
        <v>326</v>
      </c>
      <c r="B376" t="s">
        <v>28</v>
      </c>
      <c r="C376" t="s">
        <v>576</v>
      </c>
      <c r="D376" s="1">
        <v>29000</v>
      </c>
      <c r="E376" s="1">
        <v>832.3</v>
      </c>
      <c r="F376" s="1">
        <v>0</v>
      </c>
      <c r="G376" s="1">
        <v>881.6</v>
      </c>
      <c r="H376" s="1">
        <v>125</v>
      </c>
      <c r="I376" s="1">
        <f t="shared" si="108"/>
        <v>1838.9</v>
      </c>
      <c r="J376" s="1">
        <f t="shared" si="109"/>
        <v>27161.1</v>
      </c>
    </row>
    <row r="377" spans="1:125" s="2" customFormat="1">
      <c r="A377" t="s">
        <v>257</v>
      </c>
      <c r="B377" t="s">
        <v>258</v>
      </c>
      <c r="C377" t="s">
        <v>576</v>
      </c>
      <c r="D377" s="1">
        <v>38000</v>
      </c>
      <c r="E377" s="1">
        <v>1090.5999999999999</v>
      </c>
      <c r="F377" s="1">
        <v>160.38</v>
      </c>
      <c r="G377" s="1">
        <v>1155.2</v>
      </c>
      <c r="H377" s="1">
        <v>25</v>
      </c>
      <c r="I377" s="1">
        <f t="shared" si="108"/>
        <v>2431.1800000000003</v>
      </c>
      <c r="J377" s="1">
        <f t="shared" si="109"/>
        <v>35568.82</v>
      </c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  <c r="Y377" s="6"/>
      <c r="Z377" s="6"/>
      <c r="AA377" s="6"/>
      <c r="AB377" s="6"/>
      <c r="AC377" s="6"/>
      <c r="AD377" s="6"/>
      <c r="AE377" s="6"/>
      <c r="AF377" s="6"/>
      <c r="AG377" s="6"/>
      <c r="AH377" s="6"/>
      <c r="AI377" s="6"/>
      <c r="AJ377" s="6"/>
      <c r="AK377" s="6"/>
      <c r="AL377" s="6"/>
      <c r="AM377" s="6"/>
      <c r="AN377" s="6"/>
      <c r="AO377" s="6"/>
      <c r="AP377" s="6"/>
      <c r="AQ377" s="6"/>
      <c r="AR377" s="6"/>
      <c r="AS377" s="6"/>
      <c r="AT377" s="6"/>
      <c r="AU377" s="6"/>
      <c r="AV377" s="6"/>
      <c r="AW377" s="6"/>
      <c r="AX377" s="6"/>
      <c r="AY377" s="6"/>
      <c r="AZ377" s="6"/>
      <c r="BA377" s="6"/>
      <c r="BB377" s="6"/>
      <c r="BC377" s="6"/>
      <c r="BD377" s="6"/>
      <c r="BE377" s="6"/>
      <c r="BF377" s="6"/>
      <c r="BG377" s="6"/>
      <c r="BH377" s="6"/>
      <c r="BI377" s="6"/>
      <c r="BJ377" s="6"/>
      <c r="BK377" s="6"/>
      <c r="BL377" s="6"/>
      <c r="BM377" s="6"/>
      <c r="BN377" s="6"/>
      <c r="BO377" s="6"/>
      <c r="BP377" s="6"/>
      <c r="BQ377" s="6"/>
      <c r="BR377" s="6"/>
      <c r="BS377" s="6"/>
      <c r="BT377" s="6"/>
      <c r="BU377" s="6"/>
      <c r="BV377" s="6"/>
      <c r="BW377" s="6"/>
      <c r="BX377" s="6"/>
      <c r="BY377" s="6"/>
      <c r="BZ377" s="6"/>
      <c r="CA377" s="6"/>
      <c r="CB377" s="6"/>
      <c r="CC377" s="6"/>
      <c r="CD377" s="6"/>
      <c r="CE377" s="6"/>
      <c r="CF377" s="6"/>
      <c r="CG377" s="6"/>
      <c r="CH377" s="6"/>
      <c r="CI377" s="6"/>
      <c r="CJ377" s="6"/>
      <c r="CK377" s="6"/>
      <c r="CL377" s="6"/>
      <c r="CM377" s="6"/>
      <c r="CN377" s="6"/>
      <c r="CO377" s="6"/>
      <c r="CP377" s="6"/>
      <c r="CQ377" s="6"/>
      <c r="CR377" s="6"/>
      <c r="CS377" s="6"/>
      <c r="CT377" s="6"/>
      <c r="CU377" s="6"/>
      <c r="CV377" s="6"/>
      <c r="CW377" s="6"/>
      <c r="CX377" s="6"/>
      <c r="CY377" s="6"/>
      <c r="CZ377" s="6"/>
      <c r="DA377" s="6"/>
      <c r="DB377" s="6"/>
      <c r="DC377" s="6"/>
      <c r="DD377" s="6"/>
      <c r="DE377" s="6"/>
      <c r="DF377" s="6"/>
      <c r="DG377" s="6"/>
      <c r="DH377" s="6"/>
      <c r="DI377" s="6"/>
      <c r="DJ377" s="6"/>
      <c r="DK377" s="6"/>
      <c r="DL377" s="6"/>
      <c r="DM377" s="6"/>
      <c r="DN377" s="6"/>
      <c r="DO377" s="6"/>
      <c r="DP377" s="6"/>
      <c r="DQ377" s="6"/>
      <c r="DR377" s="6"/>
      <c r="DS377" s="6"/>
      <c r="DT377" s="6"/>
      <c r="DU377" s="6"/>
    </row>
    <row r="378" spans="1:125">
      <c r="A378" t="s">
        <v>600</v>
      </c>
      <c r="B378" t="s">
        <v>584</v>
      </c>
      <c r="C378" t="s">
        <v>579</v>
      </c>
      <c r="D378" s="1">
        <v>22200</v>
      </c>
      <c r="E378" s="1">
        <v>637.14</v>
      </c>
      <c r="F378" s="1">
        <v>0</v>
      </c>
      <c r="G378" s="1">
        <v>674.88</v>
      </c>
      <c r="H378" s="1">
        <v>25</v>
      </c>
      <c r="I378" s="1">
        <f t="shared" si="108"/>
        <v>1337.02</v>
      </c>
      <c r="J378" s="1">
        <f t="shared" si="109"/>
        <v>20862.98</v>
      </c>
      <c r="K378"/>
      <c r="L378"/>
      <c r="M378"/>
      <c r="N378"/>
      <c r="O378"/>
      <c r="P378"/>
      <c r="Q378"/>
      <c r="R378"/>
      <c r="S378"/>
      <c r="T378"/>
      <c r="U378"/>
      <c r="V378"/>
      <c r="W378"/>
      <c r="X378"/>
      <c r="Y378"/>
      <c r="Z378"/>
      <c r="AA378"/>
      <c r="AB378"/>
      <c r="AC378"/>
      <c r="AD378"/>
      <c r="AE378"/>
      <c r="AF378"/>
      <c r="AG378"/>
      <c r="AH378"/>
      <c r="AI378"/>
      <c r="AJ378"/>
      <c r="AK378"/>
      <c r="AL378"/>
      <c r="AM378"/>
      <c r="AN378"/>
      <c r="AO378"/>
      <c r="AP378"/>
      <c r="AQ378"/>
      <c r="AR378"/>
      <c r="AS378"/>
      <c r="AT378"/>
      <c r="AU378"/>
      <c r="AV378"/>
      <c r="AW378"/>
      <c r="AX378"/>
      <c r="AY378"/>
      <c r="AZ378"/>
      <c r="BA378"/>
      <c r="BB378"/>
      <c r="BC378"/>
      <c r="BD378"/>
      <c r="BE378"/>
      <c r="BF378"/>
      <c r="BG378"/>
      <c r="BH378"/>
      <c r="BI378"/>
      <c r="BJ378"/>
      <c r="BK378"/>
      <c r="BL378"/>
      <c r="BM378"/>
      <c r="BN378"/>
      <c r="BO378"/>
      <c r="BP378"/>
      <c r="BQ378"/>
      <c r="BR378"/>
      <c r="BS378"/>
      <c r="BT378"/>
      <c r="BU378"/>
      <c r="BV378"/>
      <c r="BW378"/>
      <c r="BX378"/>
      <c r="BY378"/>
      <c r="BZ378"/>
      <c r="CA378"/>
      <c r="CB378"/>
      <c r="CC378"/>
      <c r="CD378"/>
      <c r="CE378"/>
      <c r="CF378"/>
      <c r="CG378"/>
      <c r="CH378"/>
      <c r="CI378"/>
      <c r="CJ378"/>
      <c r="CK378"/>
      <c r="CL378"/>
      <c r="CM378"/>
      <c r="CN378"/>
      <c r="CO378"/>
      <c r="CP378"/>
      <c r="CQ378"/>
      <c r="CR378"/>
      <c r="CS378"/>
      <c r="CT378"/>
      <c r="CU378"/>
      <c r="CV378"/>
      <c r="CW378"/>
      <c r="CX378"/>
      <c r="CY378"/>
      <c r="CZ378"/>
      <c r="DA378"/>
      <c r="DB378"/>
      <c r="DC378"/>
      <c r="DD378"/>
      <c r="DE378"/>
      <c r="DF378"/>
      <c r="DG378"/>
      <c r="DH378"/>
      <c r="DI378"/>
      <c r="DJ378"/>
      <c r="DK378"/>
      <c r="DL378"/>
      <c r="DM378"/>
      <c r="DN378"/>
      <c r="DO378"/>
      <c r="DP378"/>
      <c r="DQ378"/>
      <c r="DR378"/>
      <c r="DS378"/>
      <c r="DT378"/>
      <c r="DU378"/>
    </row>
    <row r="379" spans="1:125">
      <c r="A379" t="s">
        <v>599</v>
      </c>
      <c r="B379" t="s">
        <v>224</v>
      </c>
      <c r="C379" t="s">
        <v>579</v>
      </c>
      <c r="D379" s="1">
        <v>27000</v>
      </c>
      <c r="E379" s="1">
        <v>774.9</v>
      </c>
      <c r="F379" s="1">
        <v>0</v>
      </c>
      <c r="G379" s="1">
        <v>820.8</v>
      </c>
      <c r="H379" s="1">
        <v>25</v>
      </c>
      <c r="I379" s="1">
        <f t="shared" si="108"/>
        <v>1620.6999999999998</v>
      </c>
      <c r="J379" s="1">
        <f t="shared" si="109"/>
        <v>25379.3</v>
      </c>
      <c r="K379"/>
      <c r="L379"/>
      <c r="M379"/>
      <c r="N379"/>
      <c r="O379"/>
      <c r="P379"/>
      <c r="Q379"/>
      <c r="R379"/>
      <c r="S379"/>
      <c r="T379"/>
      <c r="U379"/>
      <c r="V379"/>
      <c r="W379"/>
      <c r="X379"/>
      <c r="Y379"/>
      <c r="Z379"/>
      <c r="AA379"/>
      <c r="AB379"/>
      <c r="AC379"/>
      <c r="AD379"/>
      <c r="AE379"/>
      <c r="AF379"/>
      <c r="AG379"/>
      <c r="AH379"/>
      <c r="AI379"/>
      <c r="AJ379"/>
      <c r="AK379"/>
      <c r="AL379"/>
      <c r="AM379"/>
      <c r="AN379"/>
      <c r="AO379"/>
      <c r="AP379"/>
      <c r="AQ379"/>
      <c r="AR379"/>
      <c r="AS379"/>
      <c r="AT379"/>
      <c r="AU379"/>
      <c r="AV379"/>
      <c r="AW379"/>
      <c r="AX379"/>
      <c r="AY379"/>
      <c r="AZ379"/>
      <c r="BA379"/>
      <c r="BB379"/>
      <c r="BC379"/>
      <c r="BD379"/>
      <c r="BE379"/>
      <c r="BF379"/>
      <c r="BG379"/>
      <c r="BH379"/>
      <c r="BI379"/>
      <c r="BJ379"/>
      <c r="BK379"/>
      <c r="BL379"/>
      <c r="BM379"/>
      <c r="BN379"/>
      <c r="BO379"/>
      <c r="BP379"/>
      <c r="BQ379"/>
      <c r="BR379"/>
      <c r="BS379"/>
      <c r="BT379"/>
      <c r="BU379"/>
      <c r="BV379"/>
      <c r="BW379"/>
      <c r="BX379"/>
      <c r="BY379"/>
      <c r="BZ379"/>
      <c r="CA379"/>
      <c r="CB379"/>
      <c r="CC379"/>
      <c r="CD379"/>
      <c r="CE379"/>
      <c r="CF379"/>
      <c r="CG379"/>
      <c r="CH379"/>
      <c r="CI379"/>
      <c r="CJ379"/>
      <c r="CK379"/>
      <c r="CL379"/>
      <c r="CM379"/>
      <c r="CN379"/>
      <c r="CO379"/>
      <c r="CP379"/>
      <c r="CQ379"/>
      <c r="CR379"/>
      <c r="CS379"/>
      <c r="CT379"/>
      <c r="CU379"/>
      <c r="CV379"/>
      <c r="CW379"/>
      <c r="CX379"/>
      <c r="CY379"/>
      <c r="CZ379"/>
      <c r="DA379"/>
      <c r="DB379"/>
      <c r="DC379"/>
      <c r="DD379"/>
      <c r="DE379"/>
      <c r="DF379"/>
      <c r="DG379"/>
      <c r="DH379"/>
      <c r="DI379"/>
      <c r="DJ379"/>
      <c r="DK379"/>
      <c r="DL379"/>
      <c r="DM379"/>
      <c r="DN379"/>
      <c r="DO379"/>
      <c r="DP379"/>
      <c r="DQ379"/>
      <c r="DR379"/>
      <c r="DS379"/>
      <c r="DT379"/>
      <c r="DU379"/>
    </row>
    <row r="380" spans="1:125">
      <c r="A380" t="s">
        <v>602</v>
      </c>
      <c r="B380" t="s">
        <v>21</v>
      </c>
      <c r="C380" t="s">
        <v>579</v>
      </c>
      <c r="D380" s="1">
        <v>23000</v>
      </c>
      <c r="E380" s="1">
        <v>660.1</v>
      </c>
      <c r="F380" s="1">
        <v>0</v>
      </c>
      <c r="G380" s="1">
        <v>699.2</v>
      </c>
      <c r="H380" s="1">
        <v>25</v>
      </c>
      <c r="I380" s="1">
        <f t="shared" si="108"/>
        <v>1384.3000000000002</v>
      </c>
      <c r="J380" s="1">
        <f t="shared" si="109"/>
        <v>21615.7</v>
      </c>
      <c r="K380"/>
      <c r="L380"/>
      <c r="M380"/>
      <c r="N380"/>
      <c r="O380"/>
      <c r="P380"/>
      <c r="Q380"/>
      <c r="R380"/>
      <c r="S380"/>
      <c r="T380"/>
      <c r="U380"/>
      <c r="V380"/>
      <c r="W380"/>
      <c r="X380"/>
      <c r="Y380"/>
      <c r="Z380"/>
      <c r="AA380"/>
      <c r="AB380"/>
      <c r="AC380"/>
      <c r="AD380"/>
      <c r="AE380"/>
      <c r="AF380"/>
      <c r="AG380"/>
      <c r="AH380"/>
      <c r="AI380"/>
      <c r="AJ380"/>
      <c r="AK380"/>
      <c r="AL380"/>
      <c r="AM380"/>
      <c r="AN380"/>
      <c r="AO380"/>
      <c r="AP380"/>
      <c r="AQ380"/>
      <c r="AR380"/>
      <c r="AS380"/>
      <c r="AT380"/>
      <c r="AU380"/>
      <c r="AV380"/>
      <c r="AW380"/>
      <c r="AX380"/>
      <c r="AY380"/>
      <c r="AZ380"/>
      <c r="BA380"/>
      <c r="BB380"/>
      <c r="BC380"/>
      <c r="BD380"/>
      <c r="BE380"/>
      <c r="BF380"/>
      <c r="BG380"/>
      <c r="BH380"/>
      <c r="BI380"/>
      <c r="BJ380"/>
      <c r="BK380"/>
      <c r="BL380"/>
      <c r="BM380"/>
      <c r="BN380"/>
      <c r="BO380"/>
      <c r="BP380"/>
      <c r="BQ380"/>
      <c r="BR380"/>
      <c r="BS380"/>
      <c r="BT380"/>
      <c r="BU380"/>
      <c r="BV380"/>
      <c r="BW380"/>
      <c r="BX380"/>
      <c r="BY380"/>
      <c r="BZ380"/>
      <c r="CA380"/>
      <c r="CB380"/>
      <c r="CC380"/>
      <c r="CD380"/>
      <c r="CE380"/>
      <c r="CF380"/>
      <c r="CG380"/>
      <c r="CH380"/>
      <c r="CI380"/>
      <c r="CJ380"/>
      <c r="CK380"/>
      <c r="CL380"/>
      <c r="CM380"/>
      <c r="CN380"/>
      <c r="CO380"/>
      <c r="CP380"/>
      <c r="CQ380"/>
      <c r="CR380"/>
      <c r="CS380"/>
      <c r="CT380"/>
      <c r="CU380"/>
      <c r="CV380"/>
      <c r="CW380"/>
      <c r="CX380"/>
      <c r="CY380"/>
      <c r="CZ380"/>
      <c r="DA380"/>
      <c r="DB380"/>
      <c r="DC380"/>
      <c r="DD380"/>
      <c r="DE380"/>
      <c r="DF380"/>
      <c r="DG380"/>
      <c r="DH380"/>
      <c r="DI380"/>
      <c r="DJ380"/>
      <c r="DK380"/>
      <c r="DL380"/>
      <c r="DM380"/>
      <c r="DN380"/>
      <c r="DO380"/>
      <c r="DP380"/>
      <c r="DQ380"/>
      <c r="DR380"/>
      <c r="DS380"/>
      <c r="DT380"/>
      <c r="DU380"/>
    </row>
    <row r="381" spans="1:125">
      <c r="A381" t="s">
        <v>601</v>
      </c>
      <c r="B381" t="s">
        <v>105</v>
      </c>
      <c r="C381" t="s">
        <v>579</v>
      </c>
      <c r="D381" s="1">
        <v>30000</v>
      </c>
      <c r="E381" s="1">
        <v>861</v>
      </c>
      <c r="F381" s="1">
        <v>0</v>
      </c>
      <c r="G381" s="1">
        <v>912</v>
      </c>
      <c r="H381" s="1">
        <v>25</v>
      </c>
      <c r="I381" s="1">
        <f t="shared" si="108"/>
        <v>1798</v>
      </c>
      <c r="J381" s="1">
        <f t="shared" si="109"/>
        <v>28202</v>
      </c>
      <c r="K381"/>
      <c r="L381"/>
      <c r="M381"/>
      <c r="N381"/>
      <c r="O381"/>
      <c r="P381"/>
      <c r="Q381"/>
      <c r="R381"/>
      <c r="S381"/>
      <c r="T381"/>
      <c r="U381"/>
      <c r="V381"/>
      <c r="W381"/>
      <c r="X381"/>
      <c r="Y381"/>
      <c r="Z381"/>
      <c r="AA381"/>
      <c r="AB381"/>
      <c r="AC381"/>
      <c r="AD381"/>
      <c r="AE381"/>
      <c r="AF381"/>
      <c r="AG381"/>
      <c r="AH381"/>
      <c r="AI381"/>
      <c r="AJ381"/>
      <c r="AK381"/>
      <c r="AL381"/>
      <c r="AM381"/>
      <c r="AN381"/>
      <c r="AO381"/>
      <c r="AP381"/>
      <c r="AQ381"/>
      <c r="AR381"/>
      <c r="AS381"/>
      <c r="AT381"/>
      <c r="AU381"/>
      <c r="AV381"/>
      <c r="AW381"/>
      <c r="AX381"/>
      <c r="AY381"/>
      <c r="AZ381"/>
      <c r="BA381"/>
      <c r="BB381"/>
      <c r="BC381"/>
      <c r="BD381"/>
      <c r="BE381"/>
      <c r="BF381"/>
      <c r="BG381"/>
      <c r="BH381"/>
      <c r="BI381"/>
      <c r="BJ381"/>
      <c r="BK381"/>
      <c r="BL381"/>
      <c r="BM381"/>
      <c r="BN381"/>
      <c r="BO381"/>
      <c r="BP381"/>
      <c r="BQ381"/>
      <c r="BR381"/>
      <c r="BS381"/>
      <c r="BT381"/>
      <c r="BU381"/>
      <c r="BV381"/>
      <c r="BW381"/>
      <c r="BX381"/>
      <c r="BY381"/>
      <c r="BZ381"/>
      <c r="CA381"/>
      <c r="CB381"/>
      <c r="CC381"/>
      <c r="CD381"/>
      <c r="CE381"/>
      <c r="CF381"/>
      <c r="CG381"/>
      <c r="CH381"/>
      <c r="CI381"/>
      <c r="CJ381"/>
      <c r="CK381"/>
      <c r="CL381"/>
      <c r="CM381"/>
      <c r="CN381"/>
      <c r="CO381"/>
      <c r="CP381"/>
      <c r="CQ381"/>
      <c r="CR381"/>
      <c r="CS381"/>
      <c r="CT381"/>
      <c r="CU381"/>
      <c r="CV381"/>
      <c r="CW381"/>
      <c r="CX381"/>
      <c r="CY381"/>
      <c r="CZ381"/>
      <c r="DA381"/>
      <c r="DB381"/>
      <c r="DC381"/>
      <c r="DD381"/>
      <c r="DE381"/>
      <c r="DF381"/>
      <c r="DG381"/>
      <c r="DH381"/>
      <c r="DI381"/>
      <c r="DJ381"/>
      <c r="DK381"/>
      <c r="DL381"/>
      <c r="DM381"/>
      <c r="DN381"/>
      <c r="DO381"/>
      <c r="DP381"/>
      <c r="DQ381"/>
      <c r="DR381"/>
      <c r="DS381"/>
      <c r="DT381"/>
      <c r="DU381"/>
    </row>
    <row r="382" spans="1:125">
      <c r="A382" t="s">
        <v>603</v>
      </c>
      <c r="B382" t="s">
        <v>21</v>
      </c>
      <c r="C382" t="s">
        <v>579</v>
      </c>
      <c r="D382" s="1">
        <v>20000</v>
      </c>
      <c r="E382" s="1">
        <v>574</v>
      </c>
      <c r="F382" s="1">
        <v>0</v>
      </c>
      <c r="G382" s="1">
        <v>608</v>
      </c>
      <c r="H382" s="1">
        <v>25</v>
      </c>
      <c r="I382" s="1">
        <f t="shared" si="108"/>
        <v>1207</v>
      </c>
      <c r="J382" s="1">
        <f t="shared" si="109"/>
        <v>18793</v>
      </c>
      <c r="K382"/>
      <c r="L382"/>
      <c r="M382"/>
      <c r="N382"/>
      <c r="O382"/>
      <c r="P382"/>
      <c r="Q382"/>
      <c r="R382"/>
      <c r="S382"/>
      <c r="T382"/>
      <c r="U382"/>
      <c r="V382"/>
      <c r="W382"/>
      <c r="X382"/>
      <c r="Y382"/>
      <c r="Z382"/>
      <c r="AA382"/>
      <c r="AB382"/>
      <c r="AC382"/>
      <c r="AD382"/>
      <c r="AE382"/>
      <c r="AF382"/>
      <c r="AG382"/>
      <c r="AH382"/>
      <c r="AI382"/>
      <c r="AJ382"/>
      <c r="AK382"/>
      <c r="AL382"/>
      <c r="AM382"/>
      <c r="AN382"/>
      <c r="AO382"/>
      <c r="AP382"/>
      <c r="AQ382"/>
      <c r="AR382"/>
      <c r="AS382"/>
      <c r="AT382"/>
      <c r="AU382"/>
      <c r="AV382"/>
      <c r="AW382"/>
      <c r="AX382"/>
      <c r="AY382"/>
      <c r="AZ382"/>
      <c r="BA382"/>
      <c r="BB382"/>
      <c r="BC382"/>
      <c r="BD382"/>
      <c r="BE382"/>
      <c r="BF382"/>
      <c r="BG382"/>
      <c r="BH382"/>
      <c r="BI382"/>
      <c r="BJ382"/>
      <c r="BK382"/>
      <c r="BL382"/>
      <c r="BM382"/>
      <c r="BN382"/>
      <c r="BO382"/>
      <c r="BP382"/>
      <c r="BQ382"/>
      <c r="BR382"/>
      <c r="BS382"/>
      <c r="BT382"/>
      <c r="BU382"/>
      <c r="BV382"/>
      <c r="BW382"/>
      <c r="BX382"/>
      <c r="BY382"/>
      <c r="BZ382"/>
      <c r="CA382"/>
      <c r="CB382"/>
      <c r="CC382"/>
      <c r="CD382"/>
      <c r="CE382"/>
      <c r="CF382"/>
      <c r="CG382"/>
      <c r="CH382"/>
      <c r="CI382"/>
      <c r="CJ382"/>
      <c r="CK382"/>
      <c r="CL382"/>
      <c r="CM382"/>
      <c r="CN382"/>
      <c r="CO382"/>
      <c r="CP382"/>
      <c r="CQ382"/>
      <c r="CR382"/>
      <c r="CS382"/>
      <c r="CT382"/>
      <c r="CU382"/>
      <c r="CV382"/>
      <c r="CW382"/>
      <c r="CX382"/>
      <c r="CY382"/>
      <c r="CZ382"/>
      <c r="DA382"/>
      <c r="DB382"/>
      <c r="DC382"/>
      <c r="DD382"/>
      <c r="DE382"/>
      <c r="DF382"/>
      <c r="DG382"/>
      <c r="DH382"/>
      <c r="DI382"/>
      <c r="DJ382"/>
      <c r="DK382"/>
      <c r="DL382"/>
      <c r="DM382"/>
      <c r="DN382"/>
      <c r="DO382"/>
      <c r="DP382"/>
      <c r="DQ382"/>
      <c r="DR382"/>
      <c r="DS382"/>
      <c r="DT382"/>
      <c r="DU382"/>
    </row>
    <row r="383" spans="1:125" s="2" customFormat="1">
      <c r="A383" s="3" t="s">
        <v>18</v>
      </c>
      <c r="B383" s="3">
        <v>8</v>
      </c>
      <c r="C383" s="3"/>
      <c r="D383" s="4">
        <f t="shared" ref="D383:J383" si="110">SUM(D375:D382)</f>
        <v>264200</v>
      </c>
      <c r="E383" s="4">
        <f t="shared" si="110"/>
        <v>7582.54</v>
      </c>
      <c r="F383" s="4">
        <f t="shared" si="110"/>
        <v>6469.76</v>
      </c>
      <c r="G383" s="4">
        <f t="shared" si="110"/>
        <v>8031.68</v>
      </c>
      <c r="H383" s="4">
        <f t="shared" si="110"/>
        <v>1380</v>
      </c>
      <c r="I383" s="4">
        <f t="shared" si="110"/>
        <v>23463.98</v>
      </c>
      <c r="J383" s="4">
        <f t="shared" si="110"/>
        <v>240736.02000000002</v>
      </c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  <c r="Y383" s="6"/>
      <c r="Z383" s="6"/>
      <c r="AA383" s="6"/>
      <c r="AB383" s="6"/>
      <c r="AC383" s="6"/>
      <c r="AD383" s="6"/>
      <c r="AE383" s="6"/>
      <c r="AF383" s="6"/>
      <c r="AG383" s="6"/>
      <c r="AH383" s="6"/>
      <c r="AI383" s="6"/>
      <c r="AJ383" s="6"/>
      <c r="AK383" s="6"/>
      <c r="AL383" s="6"/>
      <c r="AM383" s="6"/>
      <c r="AN383" s="6"/>
      <c r="AO383" s="6"/>
      <c r="AP383" s="6"/>
      <c r="AQ383" s="6"/>
      <c r="AR383" s="6"/>
      <c r="AS383" s="6"/>
      <c r="AT383" s="6"/>
      <c r="AU383" s="6"/>
      <c r="AV383" s="6"/>
      <c r="AW383" s="6"/>
      <c r="AX383" s="6"/>
      <c r="AY383" s="6"/>
      <c r="AZ383" s="6"/>
      <c r="BA383" s="6"/>
      <c r="BB383" s="6"/>
      <c r="BC383" s="6"/>
      <c r="BD383" s="6"/>
      <c r="BE383" s="6"/>
      <c r="BF383" s="6"/>
      <c r="BG383" s="6"/>
      <c r="BH383" s="6"/>
      <c r="BI383" s="6"/>
      <c r="BJ383" s="6"/>
      <c r="BK383" s="6"/>
      <c r="BL383" s="6"/>
      <c r="BM383" s="6"/>
      <c r="BN383" s="6"/>
      <c r="BO383" s="6"/>
      <c r="BP383" s="6"/>
      <c r="BQ383" s="6"/>
      <c r="BR383" s="6"/>
      <c r="BS383" s="6"/>
      <c r="BT383" s="6"/>
      <c r="BU383" s="6"/>
      <c r="BV383" s="6"/>
      <c r="BW383" s="6"/>
      <c r="BX383" s="6"/>
      <c r="BY383" s="6"/>
      <c r="BZ383" s="6"/>
      <c r="CA383" s="6"/>
      <c r="CB383" s="6"/>
      <c r="CC383" s="6"/>
      <c r="CD383" s="6"/>
      <c r="CE383" s="6"/>
      <c r="CF383" s="6"/>
      <c r="CG383" s="6"/>
      <c r="CH383" s="6"/>
      <c r="CI383" s="6"/>
      <c r="CJ383" s="6"/>
      <c r="CK383" s="6"/>
      <c r="CL383" s="6"/>
      <c r="CM383" s="6"/>
      <c r="CN383" s="6"/>
      <c r="CO383" s="6"/>
      <c r="CP383" s="6"/>
      <c r="CQ383" s="6"/>
      <c r="CR383" s="6"/>
      <c r="CS383" s="6"/>
      <c r="CT383" s="6"/>
      <c r="CU383" s="6"/>
      <c r="CV383" s="6"/>
      <c r="CW383" s="6"/>
      <c r="CX383" s="6"/>
      <c r="CY383" s="6"/>
      <c r="CZ383" s="6"/>
      <c r="DA383" s="6"/>
      <c r="DB383" s="6"/>
      <c r="DC383" s="6"/>
      <c r="DD383" s="6"/>
      <c r="DE383" s="6"/>
      <c r="DF383" s="6"/>
      <c r="DG383" s="6"/>
      <c r="DH383" s="6"/>
      <c r="DI383" s="6"/>
      <c r="DJ383" s="6"/>
      <c r="DK383" s="6"/>
      <c r="DL383" s="6"/>
      <c r="DM383" s="6"/>
      <c r="DN383" s="6"/>
      <c r="DO383" s="6"/>
      <c r="DP383" s="6"/>
      <c r="DQ383" s="6"/>
      <c r="DR383" s="6"/>
      <c r="DS383" s="6"/>
      <c r="DT383" s="6"/>
      <c r="DU383" s="6"/>
    </row>
    <row r="384" spans="1:125" s="2" customFormat="1">
      <c r="A384"/>
      <c r="B384"/>
      <c r="C384"/>
      <c r="D384" s="1"/>
      <c r="E384" s="1"/>
      <c r="F384" s="1"/>
      <c r="G384" s="1"/>
      <c r="H384" s="1"/>
      <c r="I384" s="1"/>
      <c r="J384" s="1"/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  <c r="Y384" s="6"/>
      <c r="Z384" s="6"/>
      <c r="AA384" s="6"/>
      <c r="AB384" s="6"/>
      <c r="AC384" s="6"/>
      <c r="AD384" s="6"/>
      <c r="AE384" s="6"/>
      <c r="AF384" s="6"/>
      <c r="AG384" s="6"/>
      <c r="AH384" s="6"/>
      <c r="AI384" s="6"/>
      <c r="AJ384" s="6"/>
      <c r="AK384" s="6"/>
      <c r="AL384" s="6"/>
      <c r="AM384" s="6"/>
      <c r="AN384" s="6"/>
      <c r="AO384" s="6"/>
      <c r="AP384" s="6"/>
      <c r="AQ384" s="6"/>
      <c r="AR384" s="6"/>
      <c r="AS384" s="6"/>
      <c r="AT384" s="6"/>
      <c r="AU384" s="6"/>
      <c r="AV384" s="6"/>
      <c r="AW384" s="6"/>
      <c r="AX384" s="6"/>
      <c r="AY384" s="6"/>
      <c r="AZ384" s="6"/>
      <c r="BA384" s="6"/>
      <c r="BB384" s="6"/>
      <c r="BC384" s="6"/>
      <c r="BD384" s="6"/>
      <c r="BE384" s="6"/>
      <c r="BF384" s="6"/>
      <c r="BG384" s="6"/>
      <c r="BH384" s="6"/>
      <c r="BI384" s="6"/>
      <c r="BJ384" s="6"/>
      <c r="BK384" s="6"/>
      <c r="BL384" s="6"/>
      <c r="BM384" s="6"/>
      <c r="BN384" s="6"/>
      <c r="BO384" s="6"/>
      <c r="BP384" s="6"/>
      <c r="BQ384" s="6"/>
      <c r="BR384" s="6"/>
      <c r="BS384" s="6"/>
      <c r="BT384" s="6"/>
      <c r="BU384" s="6"/>
      <c r="BV384" s="6"/>
      <c r="BW384" s="6"/>
      <c r="BX384" s="6"/>
      <c r="BY384" s="6"/>
      <c r="BZ384" s="6"/>
      <c r="CA384" s="6"/>
      <c r="CB384" s="6"/>
      <c r="CC384" s="6"/>
      <c r="CD384" s="6"/>
      <c r="CE384" s="6"/>
      <c r="CF384" s="6"/>
      <c r="CG384" s="6"/>
      <c r="CH384" s="6"/>
      <c r="CI384" s="6"/>
      <c r="CJ384" s="6"/>
      <c r="CK384" s="6"/>
      <c r="CL384" s="6"/>
      <c r="CM384" s="6"/>
      <c r="CN384" s="6"/>
      <c r="CO384" s="6"/>
      <c r="CP384" s="6"/>
      <c r="CQ384" s="6"/>
      <c r="CR384" s="6"/>
      <c r="CS384" s="6"/>
      <c r="CT384" s="6"/>
      <c r="CU384" s="6"/>
      <c r="CV384" s="6"/>
      <c r="CW384" s="6"/>
      <c r="CX384" s="6"/>
      <c r="CY384" s="6"/>
      <c r="CZ384" s="6"/>
      <c r="DA384" s="6"/>
      <c r="DB384" s="6"/>
      <c r="DC384" s="6"/>
      <c r="DD384" s="6"/>
      <c r="DE384" s="6"/>
      <c r="DF384" s="6"/>
      <c r="DG384" s="6"/>
      <c r="DH384" s="6"/>
      <c r="DI384" s="6"/>
      <c r="DJ384" s="6"/>
      <c r="DK384" s="6"/>
      <c r="DL384" s="6"/>
      <c r="DM384" s="6"/>
      <c r="DN384" s="6"/>
      <c r="DO384" s="6"/>
      <c r="DP384" s="6"/>
      <c r="DQ384" s="6"/>
      <c r="DR384" s="6"/>
      <c r="DS384" s="6"/>
      <c r="DT384" s="6"/>
      <c r="DU384" s="6"/>
    </row>
    <row r="385" spans="1:125" s="2" customFormat="1">
      <c r="A385" s="11" t="s">
        <v>259</v>
      </c>
      <c r="B385" s="11"/>
      <c r="C385" s="13"/>
      <c r="D385" s="11"/>
      <c r="E385" s="11"/>
      <c r="F385" s="11"/>
      <c r="G385" s="11"/>
      <c r="H385" s="11"/>
      <c r="I385" s="11"/>
      <c r="J385" s="11"/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  <c r="Y385" s="6"/>
      <c r="Z385" s="6"/>
      <c r="AA385" s="6"/>
      <c r="AB385" s="6"/>
      <c r="AC385" s="6"/>
      <c r="AD385" s="6"/>
      <c r="AE385" s="6"/>
      <c r="AF385" s="6"/>
      <c r="AG385" s="6"/>
      <c r="AH385" s="6"/>
      <c r="AI385" s="6"/>
      <c r="AJ385" s="6"/>
      <c r="AK385" s="6"/>
      <c r="AL385" s="6"/>
      <c r="AM385" s="6"/>
      <c r="AN385" s="6"/>
      <c r="AO385" s="6"/>
      <c r="AP385" s="6"/>
      <c r="AQ385" s="6"/>
      <c r="AR385" s="6"/>
      <c r="AS385" s="6"/>
      <c r="AT385" s="6"/>
      <c r="AU385" s="6"/>
      <c r="AV385" s="6"/>
      <c r="AW385" s="6"/>
      <c r="AX385" s="6"/>
      <c r="AY385" s="6"/>
      <c r="AZ385" s="6"/>
      <c r="BA385" s="6"/>
      <c r="BB385" s="6"/>
      <c r="BC385" s="6"/>
      <c r="BD385" s="6"/>
      <c r="BE385" s="6"/>
      <c r="BF385" s="6"/>
      <c r="BG385" s="6"/>
      <c r="BH385" s="6"/>
      <c r="BI385" s="6"/>
      <c r="BJ385" s="6"/>
      <c r="BK385" s="6"/>
      <c r="BL385" s="6"/>
      <c r="BM385" s="6"/>
      <c r="BN385" s="6"/>
      <c r="BO385" s="6"/>
      <c r="BP385" s="6"/>
      <c r="BQ385" s="6"/>
      <c r="BR385" s="6"/>
      <c r="BS385" s="6"/>
      <c r="BT385" s="6"/>
      <c r="BU385" s="6"/>
      <c r="BV385" s="6"/>
      <c r="BW385" s="6"/>
      <c r="BX385" s="6"/>
      <c r="BY385" s="6"/>
      <c r="BZ385" s="6"/>
      <c r="CA385" s="6"/>
      <c r="CB385" s="6"/>
      <c r="CC385" s="6"/>
      <c r="CD385" s="6"/>
      <c r="CE385" s="6"/>
      <c r="CF385" s="6"/>
      <c r="CG385" s="6"/>
      <c r="CH385" s="6"/>
      <c r="CI385" s="6"/>
      <c r="CJ385" s="6"/>
      <c r="CK385" s="6"/>
      <c r="CL385" s="6"/>
      <c r="CM385" s="6"/>
      <c r="CN385" s="6"/>
      <c r="CO385" s="6"/>
      <c r="CP385" s="6"/>
      <c r="CQ385" s="6"/>
      <c r="CR385" s="6"/>
      <c r="CS385" s="6"/>
      <c r="CT385" s="6"/>
      <c r="CU385" s="6"/>
      <c r="CV385" s="6"/>
      <c r="CW385" s="6"/>
      <c r="CX385" s="6"/>
      <c r="CY385" s="6"/>
      <c r="CZ385" s="6"/>
      <c r="DA385" s="6"/>
      <c r="DB385" s="6"/>
      <c r="DC385" s="6"/>
      <c r="DD385" s="6"/>
      <c r="DE385" s="6"/>
      <c r="DF385" s="6"/>
      <c r="DG385" s="6"/>
      <c r="DH385" s="6"/>
      <c r="DI385" s="6"/>
      <c r="DJ385" s="6"/>
      <c r="DK385" s="6"/>
      <c r="DL385" s="6"/>
      <c r="DM385" s="6"/>
      <c r="DN385" s="6"/>
      <c r="DO385" s="6"/>
      <c r="DP385" s="6"/>
      <c r="DQ385" s="6"/>
      <c r="DR385" s="6"/>
      <c r="DS385" s="6"/>
      <c r="DT385" s="6"/>
      <c r="DU385" s="6"/>
    </row>
    <row r="386" spans="1:125" s="2" customFormat="1">
      <c r="A386" t="s">
        <v>260</v>
      </c>
      <c r="B386" t="s">
        <v>261</v>
      </c>
      <c r="C386" t="s">
        <v>579</v>
      </c>
      <c r="D386" s="1">
        <v>10000</v>
      </c>
      <c r="E386" s="1">
        <v>287</v>
      </c>
      <c r="F386" s="1">
        <v>0</v>
      </c>
      <c r="G386" s="1">
        <v>304</v>
      </c>
      <c r="H386" s="1">
        <v>75</v>
      </c>
      <c r="I386" s="1">
        <f t="shared" ref="I386:I396" si="111">E386+F386+G386+H386</f>
        <v>666</v>
      </c>
      <c r="J386" s="1">
        <f t="shared" ref="J386:J396" si="112">D386-I386</f>
        <v>9334</v>
      </c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  <c r="Y386" s="6"/>
      <c r="Z386" s="6"/>
      <c r="AA386" s="6"/>
      <c r="AB386" s="6"/>
      <c r="AC386" s="6"/>
      <c r="AD386" s="6"/>
      <c r="AE386" s="6"/>
      <c r="AF386" s="6"/>
      <c r="AG386" s="6"/>
      <c r="AH386" s="6"/>
      <c r="AI386" s="6"/>
      <c r="AJ386" s="6"/>
      <c r="AK386" s="6"/>
      <c r="AL386" s="6"/>
      <c r="AM386" s="6"/>
      <c r="AN386" s="6"/>
      <c r="AO386" s="6"/>
      <c r="AP386" s="6"/>
      <c r="AQ386" s="6"/>
      <c r="AR386" s="6"/>
      <c r="AS386" s="6"/>
      <c r="AT386" s="6"/>
      <c r="AU386" s="6"/>
      <c r="AV386" s="6"/>
      <c r="AW386" s="6"/>
      <c r="AX386" s="6"/>
      <c r="AY386" s="6"/>
      <c r="AZ386" s="6"/>
      <c r="BA386" s="6"/>
      <c r="BB386" s="6"/>
      <c r="BC386" s="6"/>
      <c r="BD386" s="6"/>
      <c r="BE386" s="6"/>
      <c r="BF386" s="6"/>
      <c r="BG386" s="6"/>
      <c r="BH386" s="6"/>
      <c r="BI386" s="6"/>
      <c r="BJ386" s="6"/>
      <c r="BK386" s="6"/>
      <c r="BL386" s="6"/>
      <c r="BM386" s="6"/>
      <c r="BN386" s="6"/>
      <c r="BO386" s="6"/>
      <c r="BP386" s="6"/>
      <c r="BQ386" s="6"/>
      <c r="BR386" s="6"/>
      <c r="BS386" s="6"/>
      <c r="BT386" s="6"/>
      <c r="BU386" s="6"/>
      <c r="BV386" s="6"/>
      <c r="BW386" s="6"/>
      <c r="BX386" s="6"/>
      <c r="BY386" s="6"/>
      <c r="BZ386" s="6"/>
      <c r="CA386" s="6"/>
      <c r="CB386" s="6"/>
      <c r="CC386" s="6"/>
      <c r="CD386" s="6"/>
      <c r="CE386" s="6"/>
      <c r="CF386" s="6"/>
      <c r="CG386" s="6"/>
      <c r="CH386" s="6"/>
      <c r="CI386" s="6"/>
      <c r="CJ386" s="6"/>
      <c r="CK386" s="6"/>
      <c r="CL386" s="6"/>
      <c r="CM386" s="6"/>
      <c r="CN386" s="6"/>
      <c r="CO386" s="6"/>
      <c r="CP386" s="6"/>
      <c r="CQ386" s="6"/>
      <c r="CR386" s="6"/>
      <c r="CS386" s="6"/>
      <c r="CT386" s="6"/>
      <c r="CU386" s="6"/>
      <c r="CV386" s="6"/>
      <c r="CW386" s="6"/>
      <c r="CX386" s="6"/>
      <c r="CY386" s="6"/>
      <c r="CZ386" s="6"/>
      <c r="DA386" s="6"/>
      <c r="DB386" s="6"/>
      <c r="DC386" s="6"/>
      <c r="DD386" s="6"/>
      <c r="DE386" s="6"/>
      <c r="DF386" s="6"/>
      <c r="DG386" s="6"/>
      <c r="DH386" s="6"/>
      <c r="DI386" s="6"/>
      <c r="DJ386" s="6"/>
      <c r="DK386" s="6"/>
      <c r="DL386" s="6"/>
      <c r="DM386" s="6"/>
      <c r="DN386" s="6"/>
      <c r="DO386" s="6"/>
      <c r="DP386" s="6"/>
      <c r="DQ386" s="6"/>
      <c r="DR386" s="6"/>
      <c r="DS386" s="6"/>
      <c r="DT386" s="6"/>
      <c r="DU386" s="6"/>
    </row>
    <row r="387" spans="1:125" s="2" customFormat="1">
      <c r="A387" t="s">
        <v>262</v>
      </c>
      <c r="B387" t="s">
        <v>261</v>
      </c>
      <c r="C387" t="s">
        <v>579</v>
      </c>
      <c r="D387" s="1">
        <v>17800</v>
      </c>
      <c r="E387" s="1">
        <v>510.86</v>
      </c>
      <c r="F387" s="1">
        <v>0</v>
      </c>
      <c r="G387" s="1">
        <v>541.12</v>
      </c>
      <c r="H387" s="1">
        <v>2236.86</v>
      </c>
      <c r="I387" s="1">
        <f t="shared" si="111"/>
        <v>3288.84</v>
      </c>
      <c r="J387" s="1">
        <f t="shared" si="112"/>
        <v>14511.16</v>
      </c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  <c r="Z387" s="6"/>
      <c r="AA387" s="6"/>
      <c r="AB387" s="6"/>
      <c r="AC387" s="6"/>
      <c r="AD387" s="6"/>
      <c r="AE387" s="6"/>
      <c r="AF387" s="6"/>
      <c r="AG387" s="6"/>
      <c r="AH387" s="6"/>
      <c r="AI387" s="6"/>
      <c r="AJ387" s="6"/>
      <c r="AK387" s="6"/>
      <c r="AL387" s="6"/>
      <c r="AM387" s="6"/>
      <c r="AN387" s="6"/>
      <c r="AO387" s="6"/>
      <c r="AP387" s="6"/>
      <c r="AQ387" s="6"/>
      <c r="AR387" s="6"/>
      <c r="AS387" s="6"/>
      <c r="AT387" s="6"/>
      <c r="AU387" s="6"/>
      <c r="AV387" s="6"/>
      <c r="AW387" s="6"/>
      <c r="AX387" s="6"/>
      <c r="AY387" s="6"/>
      <c r="AZ387" s="6"/>
      <c r="BA387" s="6"/>
      <c r="BB387" s="6"/>
      <c r="BC387" s="6"/>
      <c r="BD387" s="6"/>
      <c r="BE387" s="6"/>
      <c r="BF387" s="6"/>
      <c r="BG387" s="6"/>
      <c r="BH387" s="6"/>
      <c r="BI387" s="6"/>
      <c r="BJ387" s="6"/>
      <c r="BK387" s="6"/>
      <c r="BL387" s="6"/>
      <c r="BM387" s="6"/>
      <c r="BN387" s="6"/>
      <c r="BO387" s="6"/>
      <c r="BP387" s="6"/>
      <c r="BQ387" s="6"/>
      <c r="BR387" s="6"/>
      <c r="BS387" s="6"/>
      <c r="BT387" s="6"/>
      <c r="BU387" s="6"/>
      <c r="BV387" s="6"/>
      <c r="BW387" s="6"/>
      <c r="BX387" s="6"/>
      <c r="BY387" s="6"/>
      <c r="BZ387" s="6"/>
      <c r="CA387" s="6"/>
      <c r="CB387" s="6"/>
      <c r="CC387" s="6"/>
      <c r="CD387" s="6"/>
      <c r="CE387" s="6"/>
      <c r="CF387" s="6"/>
      <c r="CG387" s="6"/>
      <c r="CH387" s="6"/>
      <c r="CI387" s="6"/>
      <c r="CJ387" s="6"/>
      <c r="CK387" s="6"/>
      <c r="CL387" s="6"/>
      <c r="CM387" s="6"/>
      <c r="CN387" s="6"/>
      <c r="CO387" s="6"/>
      <c r="CP387" s="6"/>
      <c r="CQ387" s="6"/>
      <c r="CR387" s="6"/>
      <c r="CS387" s="6"/>
      <c r="CT387" s="6"/>
      <c r="CU387" s="6"/>
      <c r="CV387" s="6"/>
      <c r="CW387" s="6"/>
      <c r="CX387" s="6"/>
      <c r="CY387" s="6"/>
      <c r="CZ387" s="6"/>
      <c r="DA387" s="6"/>
      <c r="DB387" s="6"/>
      <c r="DC387" s="6"/>
      <c r="DD387" s="6"/>
      <c r="DE387" s="6"/>
      <c r="DF387" s="6"/>
      <c r="DG387" s="6"/>
      <c r="DH387" s="6"/>
      <c r="DI387" s="6"/>
      <c r="DJ387" s="6"/>
      <c r="DK387" s="6"/>
      <c r="DL387" s="6"/>
      <c r="DM387" s="6"/>
      <c r="DN387" s="6"/>
      <c r="DO387" s="6"/>
      <c r="DP387" s="6"/>
      <c r="DQ387" s="6"/>
      <c r="DR387" s="6"/>
      <c r="DS387" s="6"/>
      <c r="DT387" s="6"/>
      <c r="DU387" s="6"/>
    </row>
    <row r="388" spans="1:125">
      <c r="A388" t="s">
        <v>263</v>
      </c>
      <c r="B388" t="s">
        <v>23</v>
      </c>
      <c r="C388" t="s">
        <v>576</v>
      </c>
      <c r="D388" s="1">
        <v>70000</v>
      </c>
      <c r="E388" s="1">
        <v>2009</v>
      </c>
      <c r="F388" s="1">
        <v>5368.48</v>
      </c>
      <c r="G388" s="1">
        <v>2128</v>
      </c>
      <c r="H388" s="1">
        <v>125</v>
      </c>
      <c r="I388" s="1">
        <f t="shared" si="111"/>
        <v>9630.48</v>
      </c>
      <c r="J388" s="1">
        <f t="shared" si="112"/>
        <v>60369.520000000004</v>
      </c>
    </row>
    <row r="389" spans="1:125">
      <c r="A389" t="s">
        <v>264</v>
      </c>
      <c r="B389" t="s">
        <v>182</v>
      </c>
      <c r="C389" t="s">
        <v>576</v>
      </c>
      <c r="D389" s="1">
        <v>20650</v>
      </c>
      <c r="E389" s="1">
        <v>592.66</v>
      </c>
      <c r="F389" s="1">
        <v>0</v>
      </c>
      <c r="G389" s="1">
        <v>627.76</v>
      </c>
      <c r="H389" s="1">
        <v>2236.86</v>
      </c>
      <c r="I389" s="1">
        <f t="shared" si="111"/>
        <v>3457.28</v>
      </c>
      <c r="J389" s="1">
        <f t="shared" si="112"/>
        <v>17192.72</v>
      </c>
    </row>
    <row r="390" spans="1:125">
      <c r="A390" t="s">
        <v>265</v>
      </c>
      <c r="B390" t="s">
        <v>484</v>
      </c>
      <c r="C390" t="s">
        <v>576</v>
      </c>
      <c r="D390" s="1">
        <v>36000</v>
      </c>
      <c r="E390" s="1">
        <v>1033.2</v>
      </c>
      <c r="F390" s="1">
        <v>0</v>
      </c>
      <c r="G390" s="1">
        <v>1094.4000000000001</v>
      </c>
      <c r="H390" s="1">
        <v>145</v>
      </c>
      <c r="I390" s="1">
        <f t="shared" si="111"/>
        <v>2272.6000000000004</v>
      </c>
      <c r="J390" s="1">
        <f t="shared" si="112"/>
        <v>33727.4</v>
      </c>
    </row>
    <row r="391" spans="1:125">
      <c r="A391" t="s">
        <v>267</v>
      </c>
      <c r="B391" t="s">
        <v>21</v>
      </c>
      <c r="C391" t="s">
        <v>579</v>
      </c>
      <c r="D391" s="1">
        <v>17800</v>
      </c>
      <c r="E391" s="1">
        <v>510.86</v>
      </c>
      <c r="F391" s="1">
        <v>0</v>
      </c>
      <c r="G391" s="1">
        <v>541.12</v>
      </c>
      <c r="H391" s="1">
        <v>185</v>
      </c>
      <c r="I391" s="1">
        <f t="shared" si="111"/>
        <v>1236.98</v>
      </c>
      <c r="J391" s="1">
        <f t="shared" si="112"/>
        <v>16563.02</v>
      </c>
    </row>
    <row r="392" spans="1:125" s="3" customFormat="1">
      <c r="A392" t="s">
        <v>268</v>
      </c>
      <c r="B392" t="s">
        <v>269</v>
      </c>
      <c r="C392" t="s">
        <v>576</v>
      </c>
      <c r="D392" s="1">
        <v>18800</v>
      </c>
      <c r="E392" s="1">
        <v>539.55999999999995</v>
      </c>
      <c r="F392" s="1">
        <v>0</v>
      </c>
      <c r="G392" s="1">
        <v>571.52</v>
      </c>
      <c r="H392" s="1">
        <v>125</v>
      </c>
      <c r="I392" s="1">
        <f t="shared" si="111"/>
        <v>1236.08</v>
      </c>
      <c r="J392" s="1">
        <f t="shared" si="112"/>
        <v>17563.919999999998</v>
      </c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  <c r="Y392" s="6"/>
      <c r="Z392" s="6"/>
      <c r="AA392" s="6"/>
      <c r="AB392" s="6"/>
      <c r="AC392" s="6"/>
      <c r="AD392" s="6"/>
      <c r="AE392" s="6"/>
      <c r="AF392" s="6"/>
      <c r="AG392" s="6"/>
      <c r="AH392" s="6"/>
      <c r="AI392" s="6"/>
      <c r="AJ392" s="6"/>
      <c r="AK392" s="6"/>
      <c r="AL392" s="6"/>
      <c r="AM392" s="6"/>
      <c r="AN392" s="6"/>
      <c r="AO392" s="6"/>
      <c r="AP392" s="6"/>
      <c r="AQ392" s="6"/>
      <c r="AR392" s="6"/>
      <c r="AS392" s="6"/>
      <c r="AT392" s="6"/>
      <c r="AU392" s="6"/>
      <c r="AV392" s="6"/>
      <c r="AW392" s="6"/>
      <c r="AX392" s="6"/>
      <c r="AY392" s="6"/>
      <c r="AZ392" s="6"/>
      <c r="BA392" s="6"/>
      <c r="BB392" s="6"/>
      <c r="BC392" s="6"/>
      <c r="BD392" s="6"/>
      <c r="BE392" s="6"/>
      <c r="BF392" s="6"/>
      <c r="BG392" s="6"/>
      <c r="BH392" s="6"/>
      <c r="BI392" s="6"/>
      <c r="BJ392" s="6"/>
      <c r="BK392" s="6"/>
      <c r="BL392" s="6"/>
      <c r="BM392" s="6"/>
      <c r="BN392" s="6"/>
      <c r="BO392" s="6"/>
      <c r="BP392" s="6"/>
      <c r="BQ392" s="6"/>
      <c r="BR392" s="6"/>
      <c r="BS392" s="6"/>
      <c r="BT392" s="6"/>
      <c r="BU392" s="6"/>
      <c r="BV392" s="6"/>
      <c r="BW392" s="6"/>
      <c r="BX392" s="6"/>
      <c r="BY392" s="6"/>
      <c r="BZ392" s="6"/>
      <c r="CA392" s="6"/>
      <c r="CB392" s="6"/>
      <c r="CC392" s="6"/>
      <c r="CD392" s="6"/>
      <c r="CE392" s="6"/>
      <c r="CF392" s="6"/>
      <c r="CG392" s="6"/>
      <c r="CH392" s="6"/>
      <c r="CI392" s="6"/>
      <c r="CJ392" s="6"/>
      <c r="CK392" s="6"/>
      <c r="CL392" s="6"/>
      <c r="CM392" s="6"/>
      <c r="CN392" s="6"/>
      <c r="CO392" s="6"/>
      <c r="CP392" s="6"/>
      <c r="CQ392" s="6"/>
      <c r="CR392" s="6"/>
      <c r="CS392" s="6"/>
      <c r="CT392" s="6"/>
      <c r="CU392" s="6"/>
      <c r="CV392" s="6"/>
      <c r="CW392" s="6"/>
      <c r="CX392" s="6"/>
      <c r="CY392" s="6"/>
      <c r="CZ392" s="6"/>
      <c r="DA392" s="6"/>
      <c r="DB392" s="6"/>
      <c r="DC392" s="6"/>
      <c r="DD392" s="6"/>
      <c r="DE392" s="6"/>
      <c r="DF392" s="6"/>
      <c r="DG392" s="6"/>
      <c r="DH392" s="6"/>
      <c r="DI392" s="6"/>
      <c r="DJ392" s="6"/>
      <c r="DK392" s="6"/>
      <c r="DL392" s="6"/>
      <c r="DM392" s="6"/>
      <c r="DN392" s="6"/>
      <c r="DO392" s="6"/>
      <c r="DP392" s="6"/>
      <c r="DQ392" s="6"/>
      <c r="DR392" s="6"/>
      <c r="DS392" s="6"/>
      <c r="DT392" s="6"/>
      <c r="DU392" s="6"/>
    </row>
    <row r="393" spans="1:125" s="3" customFormat="1">
      <c r="A393" t="s">
        <v>270</v>
      </c>
      <c r="B393" t="s">
        <v>484</v>
      </c>
      <c r="C393" t="s">
        <v>576</v>
      </c>
      <c r="D393" s="1">
        <v>46400</v>
      </c>
      <c r="E393" s="1">
        <v>1331.68</v>
      </c>
      <c r="F393" s="1">
        <v>1035.1400000000001</v>
      </c>
      <c r="G393" s="1">
        <v>1410.56</v>
      </c>
      <c r="H393" s="1">
        <v>2196.86</v>
      </c>
      <c r="I393" s="1">
        <f t="shared" si="111"/>
        <v>5974.24</v>
      </c>
      <c r="J393" s="1">
        <f t="shared" si="112"/>
        <v>40425.760000000002</v>
      </c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  <c r="Y393" s="6"/>
      <c r="Z393" s="6"/>
      <c r="AA393" s="6"/>
      <c r="AB393" s="6"/>
      <c r="AC393" s="6"/>
      <c r="AD393" s="6"/>
      <c r="AE393" s="6"/>
      <c r="AF393" s="6"/>
      <c r="AG393" s="6"/>
      <c r="AH393" s="6"/>
      <c r="AI393" s="6"/>
      <c r="AJ393" s="6"/>
      <c r="AK393" s="6"/>
      <c r="AL393" s="6"/>
      <c r="AM393" s="6"/>
      <c r="AN393" s="6"/>
      <c r="AO393" s="6"/>
      <c r="AP393" s="6"/>
      <c r="AQ393" s="6"/>
      <c r="AR393" s="6"/>
      <c r="AS393" s="6"/>
      <c r="AT393" s="6"/>
      <c r="AU393" s="6"/>
      <c r="AV393" s="6"/>
      <c r="AW393" s="6"/>
      <c r="AX393" s="6"/>
      <c r="AY393" s="6"/>
      <c r="AZ393" s="6"/>
      <c r="BA393" s="6"/>
      <c r="BB393" s="6"/>
      <c r="BC393" s="6"/>
      <c r="BD393" s="6"/>
      <c r="BE393" s="6"/>
      <c r="BF393" s="6"/>
      <c r="BG393" s="6"/>
      <c r="BH393" s="6"/>
      <c r="BI393" s="6"/>
      <c r="BJ393" s="6"/>
      <c r="BK393" s="6"/>
      <c r="BL393" s="6"/>
      <c r="BM393" s="6"/>
      <c r="BN393" s="6"/>
      <c r="BO393" s="6"/>
      <c r="BP393" s="6"/>
      <c r="BQ393" s="6"/>
      <c r="BR393" s="6"/>
      <c r="BS393" s="6"/>
      <c r="BT393" s="6"/>
      <c r="BU393" s="6"/>
      <c r="BV393" s="6"/>
      <c r="BW393" s="6"/>
      <c r="BX393" s="6"/>
      <c r="BY393" s="6"/>
      <c r="BZ393" s="6"/>
      <c r="CA393" s="6"/>
      <c r="CB393" s="6"/>
      <c r="CC393" s="6"/>
      <c r="CD393" s="6"/>
      <c r="CE393" s="6"/>
      <c r="CF393" s="6"/>
      <c r="CG393" s="6"/>
      <c r="CH393" s="6"/>
      <c r="CI393" s="6"/>
      <c r="CJ393" s="6"/>
      <c r="CK393" s="6"/>
      <c r="CL393" s="6"/>
      <c r="CM393" s="6"/>
      <c r="CN393" s="6"/>
      <c r="CO393" s="6"/>
      <c r="CP393" s="6"/>
      <c r="CQ393" s="6"/>
      <c r="CR393" s="6"/>
      <c r="CS393" s="6"/>
      <c r="CT393" s="6"/>
      <c r="CU393" s="6"/>
      <c r="CV393" s="6"/>
      <c r="CW393" s="6"/>
      <c r="CX393" s="6"/>
      <c r="CY393" s="6"/>
      <c r="CZ393" s="6"/>
      <c r="DA393" s="6"/>
      <c r="DB393" s="6"/>
      <c r="DC393" s="6"/>
      <c r="DD393" s="6"/>
      <c r="DE393" s="6"/>
      <c r="DF393" s="6"/>
      <c r="DG393" s="6"/>
      <c r="DH393" s="6"/>
      <c r="DI393" s="6"/>
      <c r="DJ393" s="6"/>
      <c r="DK393" s="6"/>
      <c r="DL393" s="6"/>
      <c r="DM393" s="6"/>
      <c r="DN393" s="6"/>
      <c r="DO393" s="6"/>
      <c r="DP393" s="6"/>
      <c r="DQ393" s="6"/>
      <c r="DR393" s="6"/>
      <c r="DS393" s="6"/>
      <c r="DT393" s="6"/>
      <c r="DU393" s="6"/>
    </row>
    <row r="394" spans="1:125" s="3" customFormat="1">
      <c r="A394" t="s">
        <v>271</v>
      </c>
      <c r="B394" t="s">
        <v>269</v>
      </c>
      <c r="C394" t="s">
        <v>579</v>
      </c>
      <c r="D394" s="1">
        <v>17800</v>
      </c>
      <c r="E394" s="1">
        <v>510.86</v>
      </c>
      <c r="F394" s="1">
        <v>0</v>
      </c>
      <c r="G394" s="1">
        <v>541.12</v>
      </c>
      <c r="H394" s="1">
        <v>165</v>
      </c>
      <c r="I394" s="1">
        <f t="shared" si="111"/>
        <v>1216.98</v>
      </c>
      <c r="J394" s="1">
        <f t="shared" si="112"/>
        <v>16583.02</v>
      </c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  <c r="Y394" s="6"/>
      <c r="Z394" s="6"/>
      <c r="AA394" s="6"/>
      <c r="AB394" s="6"/>
      <c r="AC394" s="6"/>
      <c r="AD394" s="6"/>
      <c r="AE394" s="6"/>
      <c r="AF394" s="6"/>
      <c r="AG394" s="6"/>
      <c r="AH394" s="6"/>
      <c r="AI394" s="6"/>
      <c r="AJ394" s="6"/>
      <c r="AK394" s="6"/>
      <c r="AL394" s="6"/>
      <c r="AM394" s="6"/>
      <c r="AN394" s="6"/>
      <c r="AO394" s="6"/>
      <c r="AP394" s="6"/>
      <c r="AQ394" s="6"/>
      <c r="AR394" s="6"/>
      <c r="AS394" s="6"/>
      <c r="AT394" s="6"/>
      <c r="AU394" s="6"/>
      <c r="AV394" s="6"/>
      <c r="AW394" s="6"/>
      <c r="AX394" s="6"/>
      <c r="AY394" s="6"/>
      <c r="AZ394" s="6"/>
      <c r="BA394" s="6"/>
      <c r="BB394" s="6"/>
      <c r="BC394" s="6"/>
      <c r="BD394" s="6"/>
      <c r="BE394" s="6"/>
      <c r="BF394" s="6"/>
      <c r="BG394" s="6"/>
      <c r="BH394" s="6"/>
      <c r="BI394" s="6"/>
      <c r="BJ394" s="6"/>
      <c r="BK394" s="6"/>
      <c r="BL394" s="6"/>
      <c r="BM394" s="6"/>
      <c r="BN394" s="6"/>
      <c r="BO394" s="6"/>
      <c r="BP394" s="6"/>
      <c r="BQ394" s="6"/>
      <c r="BR394" s="6"/>
      <c r="BS394" s="6"/>
      <c r="BT394" s="6"/>
      <c r="BU394" s="6"/>
      <c r="BV394" s="6"/>
      <c r="BW394" s="6"/>
      <c r="BX394" s="6"/>
      <c r="BY394" s="6"/>
      <c r="BZ394" s="6"/>
      <c r="CA394" s="6"/>
      <c r="CB394" s="6"/>
      <c r="CC394" s="6"/>
      <c r="CD394" s="6"/>
      <c r="CE394" s="6"/>
      <c r="CF394" s="6"/>
      <c r="CG394" s="6"/>
      <c r="CH394" s="6"/>
      <c r="CI394" s="6"/>
      <c r="CJ394" s="6"/>
      <c r="CK394" s="6"/>
      <c r="CL394" s="6"/>
      <c r="CM394" s="6"/>
      <c r="CN394" s="6"/>
      <c r="CO394" s="6"/>
      <c r="CP394" s="6"/>
      <c r="CQ394" s="6"/>
      <c r="CR394" s="6"/>
      <c r="CS394" s="6"/>
      <c r="CT394" s="6"/>
      <c r="CU394" s="6"/>
      <c r="CV394" s="6"/>
      <c r="CW394" s="6"/>
      <c r="CX394" s="6"/>
      <c r="CY394" s="6"/>
      <c r="CZ394" s="6"/>
      <c r="DA394" s="6"/>
      <c r="DB394" s="6"/>
      <c r="DC394" s="6"/>
      <c r="DD394" s="6"/>
      <c r="DE394" s="6"/>
      <c r="DF394" s="6"/>
      <c r="DG394" s="6"/>
      <c r="DH394" s="6"/>
      <c r="DI394" s="6"/>
      <c r="DJ394" s="6"/>
      <c r="DK394" s="6"/>
      <c r="DL394" s="6"/>
      <c r="DM394" s="6"/>
      <c r="DN394" s="6"/>
      <c r="DO394" s="6"/>
      <c r="DP394" s="6"/>
      <c r="DQ394" s="6"/>
      <c r="DR394" s="6"/>
      <c r="DS394" s="6"/>
      <c r="DT394" s="6"/>
      <c r="DU394" s="6"/>
    </row>
    <row r="395" spans="1:125" s="3" customFormat="1">
      <c r="A395" t="s">
        <v>272</v>
      </c>
      <c r="B395" t="s">
        <v>261</v>
      </c>
      <c r="C395" t="s">
        <v>579</v>
      </c>
      <c r="D395" s="1">
        <v>15200</v>
      </c>
      <c r="E395" s="1">
        <v>436.24</v>
      </c>
      <c r="F395" s="1">
        <v>0</v>
      </c>
      <c r="G395" s="1">
        <v>462.08</v>
      </c>
      <c r="H395" s="1">
        <v>165</v>
      </c>
      <c r="I395" s="1">
        <f t="shared" si="111"/>
        <v>1063.32</v>
      </c>
      <c r="J395" s="1">
        <f t="shared" si="112"/>
        <v>14136.68</v>
      </c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  <c r="Y395" s="6"/>
      <c r="Z395" s="6"/>
      <c r="AA395" s="6"/>
      <c r="AB395" s="6"/>
      <c r="AC395" s="6"/>
      <c r="AD395" s="6"/>
      <c r="AE395" s="6"/>
      <c r="AF395" s="6"/>
      <c r="AG395" s="6"/>
      <c r="AH395" s="6"/>
      <c r="AI395" s="6"/>
      <c r="AJ395" s="6"/>
      <c r="AK395" s="6"/>
      <c r="AL395" s="6"/>
      <c r="AM395" s="6"/>
      <c r="AN395" s="6"/>
      <c r="AO395" s="6"/>
      <c r="AP395" s="6"/>
      <c r="AQ395" s="6"/>
      <c r="AR395" s="6"/>
      <c r="AS395" s="6"/>
      <c r="AT395" s="6"/>
      <c r="AU395" s="6"/>
      <c r="AV395" s="6"/>
      <c r="AW395" s="6"/>
      <c r="AX395" s="6"/>
      <c r="AY395" s="6"/>
      <c r="AZ395" s="6"/>
      <c r="BA395" s="6"/>
      <c r="BB395" s="6"/>
      <c r="BC395" s="6"/>
      <c r="BD395" s="6"/>
      <c r="BE395" s="6"/>
      <c r="BF395" s="6"/>
      <c r="BG395" s="6"/>
      <c r="BH395" s="6"/>
      <c r="BI395" s="6"/>
      <c r="BJ395" s="6"/>
      <c r="BK395" s="6"/>
      <c r="BL395" s="6"/>
      <c r="BM395" s="6"/>
      <c r="BN395" s="6"/>
      <c r="BO395" s="6"/>
      <c r="BP395" s="6"/>
      <c r="BQ395" s="6"/>
      <c r="BR395" s="6"/>
      <c r="BS395" s="6"/>
      <c r="BT395" s="6"/>
      <c r="BU395" s="6"/>
      <c r="BV395" s="6"/>
      <c r="BW395" s="6"/>
      <c r="BX395" s="6"/>
      <c r="BY395" s="6"/>
      <c r="BZ395" s="6"/>
      <c r="CA395" s="6"/>
      <c r="CB395" s="6"/>
      <c r="CC395" s="6"/>
      <c r="CD395" s="6"/>
      <c r="CE395" s="6"/>
      <c r="CF395" s="6"/>
      <c r="CG395" s="6"/>
      <c r="CH395" s="6"/>
      <c r="CI395" s="6"/>
      <c r="CJ395" s="6"/>
      <c r="CK395" s="6"/>
      <c r="CL395" s="6"/>
      <c r="CM395" s="6"/>
      <c r="CN395" s="6"/>
      <c r="CO395" s="6"/>
      <c r="CP395" s="6"/>
      <c r="CQ395" s="6"/>
      <c r="CR395" s="6"/>
      <c r="CS395" s="6"/>
      <c r="CT395" s="6"/>
      <c r="CU395" s="6"/>
      <c r="CV395" s="6"/>
      <c r="CW395" s="6"/>
      <c r="CX395" s="6"/>
      <c r="CY395" s="6"/>
      <c r="CZ395" s="6"/>
      <c r="DA395" s="6"/>
      <c r="DB395" s="6"/>
      <c r="DC395" s="6"/>
      <c r="DD395" s="6"/>
      <c r="DE395" s="6"/>
      <c r="DF395" s="6"/>
      <c r="DG395" s="6"/>
      <c r="DH395" s="6"/>
      <c r="DI395" s="6"/>
      <c r="DJ395" s="6"/>
      <c r="DK395" s="6"/>
      <c r="DL395" s="6"/>
      <c r="DM395" s="6"/>
      <c r="DN395" s="6"/>
      <c r="DO395" s="6"/>
      <c r="DP395" s="6"/>
      <c r="DQ395" s="6"/>
      <c r="DR395" s="6"/>
      <c r="DS395" s="6"/>
      <c r="DT395" s="6"/>
      <c r="DU395" s="6"/>
    </row>
    <row r="396" spans="1:125" s="3" customFormat="1">
      <c r="A396" t="s">
        <v>273</v>
      </c>
      <c r="B396" t="s">
        <v>261</v>
      </c>
      <c r="C396" t="s">
        <v>579</v>
      </c>
      <c r="D396" s="1">
        <v>17800</v>
      </c>
      <c r="E396" s="1">
        <v>510.86</v>
      </c>
      <c r="F396" s="1">
        <v>0</v>
      </c>
      <c r="G396" s="1">
        <v>541.12</v>
      </c>
      <c r="H396" s="1">
        <v>165</v>
      </c>
      <c r="I396" s="1">
        <f t="shared" si="111"/>
        <v>1216.98</v>
      </c>
      <c r="J396" s="1">
        <f t="shared" si="112"/>
        <v>16583.02</v>
      </c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  <c r="Z396" s="6"/>
      <c r="AA396" s="6"/>
      <c r="AB396" s="6"/>
      <c r="AC396" s="6"/>
      <c r="AD396" s="6"/>
      <c r="AE396" s="6"/>
      <c r="AF396" s="6"/>
      <c r="AG396" s="6"/>
      <c r="AH396" s="6"/>
      <c r="AI396" s="6"/>
      <c r="AJ396" s="6"/>
      <c r="AK396" s="6"/>
      <c r="AL396" s="6"/>
      <c r="AM396" s="6"/>
      <c r="AN396" s="6"/>
      <c r="AO396" s="6"/>
      <c r="AP396" s="6"/>
      <c r="AQ396" s="6"/>
      <c r="AR396" s="6"/>
      <c r="AS396" s="6"/>
      <c r="AT396" s="6"/>
      <c r="AU396" s="6"/>
      <c r="AV396" s="6"/>
      <c r="AW396" s="6"/>
      <c r="AX396" s="6"/>
      <c r="AY396" s="6"/>
      <c r="AZ396" s="6"/>
      <c r="BA396" s="6"/>
      <c r="BB396" s="6"/>
      <c r="BC396" s="6"/>
      <c r="BD396" s="6"/>
      <c r="BE396" s="6"/>
      <c r="BF396" s="6"/>
      <c r="BG396" s="6"/>
      <c r="BH396" s="6"/>
      <c r="BI396" s="6"/>
      <c r="BJ396" s="6"/>
      <c r="BK396" s="6"/>
      <c r="BL396" s="6"/>
      <c r="BM396" s="6"/>
      <c r="BN396" s="6"/>
      <c r="BO396" s="6"/>
      <c r="BP396" s="6"/>
      <c r="BQ396" s="6"/>
      <c r="BR396" s="6"/>
      <c r="BS396" s="6"/>
      <c r="BT396" s="6"/>
      <c r="BU396" s="6"/>
      <c r="BV396" s="6"/>
      <c r="BW396" s="6"/>
      <c r="BX396" s="6"/>
      <c r="BY396" s="6"/>
      <c r="BZ396" s="6"/>
      <c r="CA396" s="6"/>
      <c r="CB396" s="6"/>
      <c r="CC396" s="6"/>
      <c r="CD396" s="6"/>
      <c r="CE396" s="6"/>
      <c r="CF396" s="6"/>
      <c r="CG396" s="6"/>
      <c r="CH396" s="6"/>
      <c r="CI396" s="6"/>
      <c r="CJ396" s="6"/>
      <c r="CK396" s="6"/>
      <c r="CL396" s="6"/>
      <c r="CM396" s="6"/>
      <c r="CN396" s="6"/>
      <c r="CO396" s="6"/>
      <c r="CP396" s="6"/>
      <c r="CQ396" s="6"/>
      <c r="CR396" s="6"/>
      <c r="CS396" s="6"/>
      <c r="CT396" s="6"/>
      <c r="CU396" s="6"/>
      <c r="CV396" s="6"/>
      <c r="CW396" s="6"/>
      <c r="CX396" s="6"/>
      <c r="CY396" s="6"/>
      <c r="CZ396" s="6"/>
      <c r="DA396" s="6"/>
      <c r="DB396" s="6"/>
      <c r="DC396" s="6"/>
      <c r="DD396" s="6"/>
      <c r="DE396" s="6"/>
      <c r="DF396" s="6"/>
      <c r="DG396" s="6"/>
      <c r="DH396" s="6"/>
      <c r="DI396" s="6"/>
      <c r="DJ396" s="6"/>
      <c r="DK396" s="6"/>
      <c r="DL396" s="6"/>
      <c r="DM396" s="6"/>
      <c r="DN396" s="6"/>
      <c r="DO396" s="6"/>
      <c r="DP396" s="6"/>
      <c r="DQ396" s="6"/>
      <c r="DR396" s="6"/>
      <c r="DS396" s="6"/>
      <c r="DT396" s="6"/>
      <c r="DU396" s="6"/>
    </row>
    <row r="397" spans="1:125" s="3" customFormat="1">
      <c r="A397" t="s">
        <v>274</v>
      </c>
      <c r="B397" t="s">
        <v>261</v>
      </c>
      <c r="C397" t="s">
        <v>579</v>
      </c>
      <c r="D397" s="1">
        <v>12200</v>
      </c>
      <c r="E397" s="1">
        <v>350.14</v>
      </c>
      <c r="F397" s="1">
        <v>0</v>
      </c>
      <c r="G397" s="1">
        <v>370.88</v>
      </c>
      <c r="H397" s="1">
        <v>125</v>
      </c>
      <c r="I397" s="1">
        <f>E397+F397+G397+H397</f>
        <v>846.02</v>
      </c>
      <c r="J397" s="1">
        <f>D397-I397</f>
        <v>11353.98</v>
      </c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  <c r="Z397" s="6"/>
      <c r="AA397" s="6"/>
      <c r="AB397" s="6"/>
      <c r="AC397" s="6"/>
      <c r="AD397" s="6"/>
      <c r="AE397" s="6"/>
      <c r="AF397" s="6"/>
      <c r="AG397" s="6"/>
      <c r="AH397" s="6"/>
      <c r="AI397" s="6"/>
      <c r="AJ397" s="6"/>
      <c r="AK397" s="6"/>
      <c r="AL397" s="6"/>
      <c r="AM397" s="6"/>
      <c r="AN397" s="6"/>
      <c r="AO397" s="6"/>
      <c r="AP397" s="6"/>
      <c r="AQ397" s="6"/>
      <c r="AR397" s="6"/>
      <c r="AS397" s="6"/>
      <c r="AT397" s="6"/>
      <c r="AU397" s="6"/>
      <c r="AV397" s="6"/>
      <c r="AW397" s="6"/>
      <c r="AX397" s="6"/>
      <c r="AY397" s="6"/>
      <c r="AZ397" s="6"/>
      <c r="BA397" s="6"/>
      <c r="BB397" s="6"/>
      <c r="BC397" s="6"/>
      <c r="BD397" s="6"/>
      <c r="BE397" s="6"/>
      <c r="BF397" s="6"/>
      <c r="BG397" s="6"/>
      <c r="BH397" s="6"/>
      <c r="BI397" s="6"/>
      <c r="BJ397" s="6"/>
      <c r="BK397" s="6"/>
      <c r="BL397" s="6"/>
      <c r="BM397" s="6"/>
      <c r="BN397" s="6"/>
      <c r="BO397" s="6"/>
      <c r="BP397" s="6"/>
      <c r="BQ397" s="6"/>
      <c r="BR397" s="6"/>
      <c r="BS397" s="6"/>
      <c r="BT397" s="6"/>
      <c r="BU397" s="6"/>
      <c r="BV397" s="6"/>
      <c r="BW397" s="6"/>
      <c r="BX397" s="6"/>
      <c r="BY397" s="6"/>
      <c r="BZ397" s="6"/>
      <c r="CA397" s="6"/>
      <c r="CB397" s="6"/>
      <c r="CC397" s="6"/>
      <c r="CD397" s="6"/>
      <c r="CE397" s="6"/>
      <c r="CF397" s="6"/>
      <c r="CG397" s="6"/>
      <c r="CH397" s="6"/>
      <c r="CI397" s="6"/>
      <c r="CJ397" s="6"/>
      <c r="CK397" s="6"/>
      <c r="CL397" s="6"/>
      <c r="CM397" s="6"/>
      <c r="CN397" s="6"/>
      <c r="CO397" s="6"/>
      <c r="CP397" s="6"/>
      <c r="CQ397" s="6"/>
      <c r="CR397" s="6"/>
      <c r="CS397" s="6"/>
      <c r="CT397" s="6"/>
      <c r="CU397" s="6"/>
      <c r="CV397" s="6"/>
      <c r="CW397" s="6"/>
      <c r="CX397" s="6"/>
      <c r="CY397" s="6"/>
      <c r="CZ397" s="6"/>
      <c r="DA397" s="6"/>
      <c r="DB397" s="6"/>
      <c r="DC397" s="6"/>
      <c r="DD397" s="6"/>
      <c r="DE397" s="6"/>
      <c r="DF397" s="6"/>
      <c r="DG397" s="6"/>
      <c r="DH397" s="6"/>
      <c r="DI397" s="6"/>
      <c r="DJ397" s="6"/>
      <c r="DK397" s="6"/>
      <c r="DL397" s="6"/>
      <c r="DM397" s="6"/>
      <c r="DN397" s="6"/>
      <c r="DO397" s="6"/>
      <c r="DP397" s="6"/>
      <c r="DQ397" s="6"/>
      <c r="DR397" s="6"/>
      <c r="DS397" s="6"/>
      <c r="DT397" s="6"/>
      <c r="DU397" s="6"/>
    </row>
    <row r="398" spans="1:125">
      <c r="A398" t="s">
        <v>503</v>
      </c>
      <c r="B398" t="s">
        <v>21</v>
      </c>
      <c r="C398" t="s">
        <v>579</v>
      </c>
      <c r="D398" s="1">
        <v>32000</v>
      </c>
      <c r="E398" s="1">
        <v>918.4</v>
      </c>
      <c r="F398" s="1">
        <v>0</v>
      </c>
      <c r="G398" s="1">
        <v>972.8</v>
      </c>
      <c r="H398" s="1">
        <v>25</v>
      </c>
      <c r="I398" s="1">
        <f>E398+F398+G398+H398</f>
        <v>1916.1999999999998</v>
      </c>
      <c r="J398" s="1">
        <f>D398-I398</f>
        <v>30083.8</v>
      </c>
      <c r="K398"/>
      <c r="L398"/>
      <c r="M398"/>
      <c r="N398"/>
      <c r="O398"/>
      <c r="P398"/>
      <c r="Q398"/>
      <c r="R398"/>
      <c r="S398"/>
      <c r="T398"/>
      <c r="U398"/>
      <c r="V398"/>
      <c r="W398"/>
      <c r="X398"/>
      <c r="Y398"/>
      <c r="Z398"/>
      <c r="AA398"/>
      <c r="AB398"/>
      <c r="AC398"/>
      <c r="AD398"/>
      <c r="AE398"/>
      <c r="AF398"/>
      <c r="AG398"/>
      <c r="AH398"/>
      <c r="AI398"/>
      <c r="AJ398"/>
      <c r="AK398"/>
      <c r="AL398"/>
      <c r="AM398"/>
      <c r="AN398"/>
      <c r="AO398"/>
      <c r="AP398"/>
      <c r="AQ398"/>
      <c r="AR398"/>
      <c r="AS398"/>
      <c r="AT398"/>
      <c r="AU398"/>
      <c r="AV398"/>
      <c r="AW398"/>
      <c r="AX398"/>
      <c r="AY398"/>
      <c r="AZ398"/>
      <c r="BA398"/>
      <c r="BB398"/>
      <c r="BC398"/>
      <c r="BD398"/>
      <c r="BE398"/>
      <c r="BF398"/>
      <c r="BG398"/>
      <c r="BH398"/>
      <c r="BI398"/>
      <c r="BJ398"/>
      <c r="BK398"/>
      <c r="BL398"/>
      <c r="BM398"/>
      <c r="BN398"/>
      <c r="BO398"/>
      <c r="BP398"/>
      <c r="BQ398"/>
      <c r="BR398"/>
      <c r="BS398"/>
      <c r="BT398"/>
      <c r="BU398"/>
      <c r="BV398"/>
      <c r="BW398"/>
      <c r="BX398"/>
      <c r="BY398"/>
      <c r="BZ398"/>
      <c r="CA398"/>
      <c r="CB398"/>
      <c r="CC398"/>
      <c r="CD398"/>
      <c r="CE398"/>
      <c r="CF398"/>
      <c r="CG398"/>
      <c r="CH398"/>
      <c r="CI398"/>
      <c r="CJ398"/>
      <c r="CK398"/>
      <c r="CL398"/>
      <c r="CM398"/>
      <c r="CN398"/>
      <c r="CO398"/>
      <c r="CP398"/>
      <c r="CQ398"/>
      <c r="CR398"/>
      <c r="CS398"/>
      <c r="CT398"/>
      <c r="CU398"/>
      <c r="CV398"/>
      <c r="CW398"/>
      <c r="CX398"/>
      <c r="CY398"/>
      <c r="CZ398"/>
      <c r="DA398"/>
      <c r="DB398"/>
      <c r="DC398"/>
      <c r="DD398"/>
      <c r="DE398"/>
      <c r="DF398"/>
      <c r="DG398"/>
      <c r="DH398"/>
      <c r="DI398"/>
      <c r="DJ398"/>
      <c r="DK398"/>
      <c r="DL398"/>
      <c r="DM398"/>
      <c r="DN398"/>
      <c r="DO398"/>
      <c r="DP398"/>
      <c r="DQ398"/>
      <c r="DR398"/>
      <c r="DS398"/>
      <c r="DT398"/>
      <c r="DU398"/>
    </row>
    <row r="399" spans="1:125">
      <c r="A399" t="s">
        <v>604</v>
      </c>
      <c r="B399" t="s">
        <v>21</v>
      </c>
      <c r="C399" t="s">
        <v>579</v>
      </c>
      <c r="D399" s="1">
        <v>25500</v>
      </c>
      <c r="E399" s="1">
        <v>731.85</v>
      </c>
      <c r="F399" s="1">
        <v>0</v>
      </c>
      <c r="G399" s="1">
        <v>775.2</v>
      </c>
      <c r="H399" s="1">
        <v>1060.93</v>
      </c>
      <c r="I399" s="1">
        <f>E399+F399+G399+H399</f>
        <v>2567.9800000000005</v>
      </c>
      <c r="J399" s="1">
        <f>D399-I399</f>
        <v>22932.02</v>
      </c>
      <c r="K399"/>
      <c r="L399"/>
      <c r="M399"/>
      <c r="N399"/>
      <c r="O399"/>
      <c r="P399"/>
      <c r="Q399"/>
      <c r="R399"/>
      <c r="S399"/>
      <c r="T399"/>
      <c r="U399"/>
      <c r="V399"/>
      <c r="W399"/>
      <c r="X399"/>
      <c r="Y399"/>
      <c r="Z399"/>
      <c r="AA399"/>
      <c r="AB399"/>
      <c r="AC399"/>
      <c r="AD399"/>
      <c r="AE399"/>
      <c r="AF399"/>
      <c r="AG399"/>
      <c r="AH399"/>
      <c r="AI399"/>
      <c r="AJ399"/>
      <c r="AK399"/>
      <c r="AL399"/>
      <c r="AM399"/>
      <c r="AN399"/>
      <c r="AO399"/>
      <c r="AP399"/>
      <c r="AQ399"/>
      <c r="AR399"/>
      <c r="AS399"/>
      <c r="AT399"/>
      <c r="AU399"/>
      <c r="AV399"/>
      <c r="AW399"/>
      <c r="AX399"/>
      <c r="AY399"/>
      <c r="AZ399"/>
      <c r="BA399"/>
      <c r="BB399"/>
      <c r="BC399"/>
      <c r="BD399"/>
      <c r="BE399"/>
      <c r="BF399"/>
      <c r="BG399"/>
      <c r="BH399"/>
      <c r="BI399"/>
      <c r="BJ399"/>
      <c r="BK399"/>
      <c r="BL399"/>
      <c r="BM399"/>
      <c r="BN399"/>
      <c r="BO399"/>
      <c r="BP399"/>
      <c r="BQ399"/>
      <c r="BR399"/>
      <c r="BS399"/>
      <c r="BT399"/>
      <c r="BU399"/>
      <c r="BV399"/>
      <c r="BW399"/>
      <c r="BX399"/>
      <c r="BY399"/>
      <c r="BZ399"/>
      <c r="CA399"/>
      <c r="CB399"/>
      <c r="CC399"/>
      <c r="CD399"/>
      <c r="CE399"/>
      <c r="CF399"/>
      <c r="CG399"/>
      <c r="CH399"/>
      <c r="CI399"/>
      <c r="CJ399"/>
      <c r="CK399"/>
      <c r="CL399"/>
      <c r="CM399"/>
      <c r="CN399"/>
      <c r="CO399"/>
      <c r="CP399"/>
      <c r="CQ399"/>
      <c r="CR399"/>
      <c r="CS399"/>
      <c r="CT399"/>
      <c r="CU399"/>
      <c r="CV399"/>
      <c r="CW399"/>
      <c r="CX399"/>
      <c r="CY399"/>
      <c r="CZ399"/>
      <c r="DA399"/>
      <c r="DB399"/>
      <c r="DC399"/>
      <c r="DD399"/>
      <c r="DE399"/>
      <c r="DF399"/>
      <c r="DG399"/>
      <c r="DH399"/>
      <c r="DI399"/>
      <c r="DJ399"/>
      <c r="DK399"/>
      <c r="DL399"/>
      <c r="DM399"/>
      <c r="DN399"/>
      <c r="DO399"/>
      <c r="DP399"/>
      <c r="DQ399"/>
      <c r="DR399"/>
      <c r="DS399"/>
      <c r="DT399"/>
      <c r="DU399"/>
    </row>
    <row r="400" spans="1:125" s="3" customFormat="1">
      <c r="A400" s="3" t="s">
        <v>18</v>
      </c>
      <c r="B400" s="3">
        <v>14</v>
      </c>
      <c r="D400" s="4">
        <f t="shared" ref="D400:J400" si="113">SUM(D386:D399)</f>
        <v>357950</v>
      </c>
      <c r="E400" s="4">
        <f t="shared" si="113"/>
        <v>10273.169999999998</v>
      </c>
      <c r="F400" s="4">
        <f t="shared" si="113"/>
        <v>6403.62</v>
      </c>
      <c r="G400" s="4">
        <f t="shared" si="113"/>
        <v>10881.68</v>
      </c>
      <c r="H400" s="4">
        <f t="shared" si="113"/>
        <v>9031.51</v>
      </c>
      <c r="I400" s="4">
        <f t="shared" si="113"/>
        <v>36589.979999999996</v>
      </c>
      <c r="J400" s="4">
        <f t="shared" si="113"/>
        <v>321360.01999999996</v>
      </c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  <c r="Y400" s="6"/>
      <c r="Z400" s="6"/>
      <c r="AA400" s="6"/>
      <c r="AB400" s="6"/>
      <c r="AC400" s="6"/>
      <c r="AD400" s="6"/>
      <c r="AE400" s="6"/>
      <c r="AF400" s="6"/>
      <c r="AG400" s="6"/>
      <c r="AH400" s="6"/>
      <c r="AI400" s="6"/>
      <c r="AJ400" s="6"/>
      <c r="AK400" s="6"/>
      <c r="AL400" s="6"/>
      <c r="AM400" s="6"/>
      <c r="AN400" s="6"/>
      <c r="AO400" s="6"/>
      <c r="AP400" s="6"/>
      <c r="AQ400" s="6"/>
      <c r="AR400" s="6"/>
      <c r="AS400" s="6"/>
      <c r="AT400" s="6"/>
      <c r="AU400" s="6"/>
      <c r="AV400" s="6"/>
      <c r="AW400" s="6"/>
      <c r="AX400" s="6"/>
      <c r="AY400" s="6"/>
      <c r="AZ400" s="6"/>
      <c r="BA400" s="6"/>
      <c r="BB400" s="6"/>
      <c r="BC400" s="6"/>
      <c r="BD400" s="6"/>
      <c r="BE400" s="6"/>
      <c r="BF400" s="6"/>
      <c r="BG400" s="6"/>
      <c r="BH400" s="6"/>
      <c r="BI400" s="6"/>
      <c r="BJ400" s="6"/>
      <c r="BK400" s="6"/>
      <c r="BL400" s="6"/>
      <c r="BM400" s="6"/>
      <c r="BN400" s="6"/>
      <c r="BO400" s="6"/>
      <c r="BP400" s="6"/>
      <c r="BQ400" s="6"/>
      <c r="BR400" s="6"/>
      <c r="BS400" s="6"/>
      <c r="BT400" s="6"/>
      <c r="BU400" s="6"/>
      <c r="BV400" s="6"/>
      <c r="BW400" s="6"/>
      <c r="BX400" s="6"/>
      <c r="BY400" s="6"/>
      <c r="BZ400" s="6"/>
      <c r="CA400" s="6"/>
      <c r="CB400" s="6"/>
      <c r="CC400" s="6"/>
      <c r="CD400" s="6"/>
      <c r="CE400" s="6"/>
      <c r="CF400" s="6"/>
      <c r="CG400" s="6"/>
      <c r="CH400" s="6"/>
      <c r="CI400" s="6"/>
      <c r="CJ400" s="6"/>
      <c r="CK400" s="6"/>
      <c r="CL400" s="6"/>
      <c r="CM400" s="6"/>
      <c r="CN400" s="6"/>
      <c r="CO400" s="6"/>
      <c r="CP400" s="6"/>
      <c r="CQ400" s="6"/>
      <c r="CR400" s="6"/>
      <c r="CS400" s="6"/>
      <c r="CT400" s="6"/>
      <c r="CU400" s="6"/>
      <c r="CV400" s="6"/>
      <c r="CW400" s="6"/>
      <c r="CX400" s="6"/>
      <c r="CY400" s="6"/>
      <c r="CZ400" s="6"/>
      <c r="DA400" s="6"/>
      <c r="DB400" s="6"/>
      <c r="DC400" s="6"/>
      <c r="DD400" s="6"/>
      <c r="DE400" s="6"/>
      <c r="DF400" s="6"/>
      <c r="DG400" s="6"/>
      <c r="DH400" s="6"/>
      <c r="DI400" s="6"/>
      <c r="DJ400" s="6"/>
      <c r="DK400" s="6"/>
      <c r="DL400" s="6"/>
      <c r="DM400" s="6"/>
      <c r="DN400" s="6"/>
      <c r="DO400" s="6"/>
      <c r="DP400" s="6"/>
      <c r="DQ400" s="6"/>
      <c r="DR400" s="6"/>
      <c r="DS400" s="6"/>
      <c r="DT400" s="6"/>
      <c r="DU400" s="6"/>
    </row>
    <row r="401" spans="1:125" s="3" customFormat="1">
      <c r="A401"/>
      <c r="B401"/>
      <c r="C401"/>
      <c r="D401" s="1"/>
      <c r="E401" s="1"/>
      <c r="F401" s="1"/>
      <c r="G401" s="1"/>
      <c r="H401" s="1"/>
      <c r="I401" s="1"/>
      <c r="J401" s="1"/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  <c r="Y401" s="6"/>
      <c r="Z401" s="6"/>
      <c r="AA401" s="6"/>
      <c r="AB401" s="6"/>
      <c r="AC401" s="6"/>
      <c r="AD401" s="6"/>
      <c r="AE401" s="6"/>
      <c r="AF401" s="6"/>
      <c r="AG401" s="6"/>
      <c r="AH401" s="6"/>
      <c r="AI401" s="6"/>
      <c r="AJ401" s="6"/>
      <c r="AK401" s="6"/>
      <c r="AL401" s="6"/>
      <c r="AM401" s="6"/>
      <c r="AN401" s="6"/>
      <c r="AO401" s="6"/>
      <c r="AP401" s="6"/>
      <c r="AQ401" s="6"/>
      <c r="AR401" s="6"/>
      <c r="AS401" s="6"/>
      <c r="AT401" s="6"/>
      <c r="AU401" s="6"/>
      <c r="AV401" s="6"/>
      <c r="AW401" s="6"/>
      <c r="AX401" s="6"/>
      <c r="AY401" s="6"/>
      <c r="AZ401" s="6"/>
      <c r="BA401" s="6"/>
      <c r="BB401" s="6"/>
      <c r="BC401" s="6"/>
      <c r="BD401" s="6"/>
      <c r="BE401" s="6"/>
      <c r="BF401" s="6"/>
      <c r="BG401" s="6"/>
      <c r="BH401" s="6"/>
      <c r="BI401" s="6"/>
      <c r="BJ401" s="6"/>
      <c r="BK401" s="6"/>
      <c r="BL401" s="6"/>
      <c r="BM401" s="6"/>
      <c r="BN401" s="6"/>
      <c r="BO401" s="6"/>
      <c r="BP401" s="6"/>
      <c r="BQ401" s="6"/>
      <c r="BR401" s="6"/>
      <c r="BS401" s="6"/>
      <c r="BT401" s="6"/>
      <c r="BU401" s="6"/>
      <c r="BV401" s="6"/>
      <c r="BW401" s="6"/>
      <c r="BX401" s="6"/>
      <c r="BY401" s="6"/>
      <c r="BZ401" s="6"/>
      <c r="CA401" s="6"/>
      <c r="CB401" s="6"/>
      <c r="CC401" s="6"/>
      <c r="CD401" s="6"/>
      <c r="CE401" s="6"/>
      <c r="CF401" s="6"/>
      <c r="CG401" s="6"/>
      <c r="CH401" s="6"/>
      <c r="CI401" s="6"/>
      <c r="CJ401" s="6"/>
      <c r="CK401" s="6"/>
      <c r="CL401" s="6"/>
      <c r="CM401" s="6"/>
      <c r="CN401" s="6"/>
      <c r="CO401" s="6"/>
      <c r="CP401" s="6"/>
      <c r="CQ401" s="6"/>
      <c r="CR401" s="6"/>
      <c r="CS401" s="6"/>
      <c r="CT401" s="6"/>
      <c r="CU401" s="6"/>
      <c r="CV401" s="6"/>
      <c r="CW401" s="6"/>
      <c r="CX401" s="6"/>
      <c r="CY401" s="6"/>
      <c r="CZ401" s="6"/>
      <c r="DA401" s="6"/>
      <c r="DB401" s="6"/>
      <c r="DC401" s="6"/>
      <c r="DD401" s="6"/>
      <c r="DE401" s="6"/>
      <c r="DF401" s="6"/>
      <c r="DG401" s="6"/>
      <c r="DH401" s="6"/>
      <c r="DI401" s="6"/>
      <c r="DJ401" s="6"/>
      <c r="DK401" s="6"/>
      <c r="DL401" s="6"/>
      <c r="DM401" s="6"/>
      <c r="DN401" s="6"/>
      <c r="DO401" s="6"/>
      <c r="DP401" s="6"/>
      <c r="DQ401" s="6"/>
      <c r="DR401" s="6"/>
      <c r="DS401" s="6"/>
      <c r="DT401" s="6"/>
      <c r="DU401" s="6"/>
    </row>
    <row r="402" spans="1:125" s="3" customFormat="1">
      <c r="A402" s="11" t="s">
        <v>275</v>
      </c>
      <c r="B402" s="11"/>
      <c r="C402" s="13"/>
      <c r="D402" s="11"/>
      <c r="E402" s="11"/>
      <c r="F402" s="11"/>
      <c r="G402" s="11"/>
      <c r="H402" s="11"/>
      <c r="I402" s="11"/>
      <c r="J402" s="11"/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  <c r="X402" s="6"/>
      <c r="Y402" s="6"/>
      <c r="Z402" s="6"/>
      <c r="AA402" s="6"/>
      <c r="AB402" s="6"/>
      <c r="AC402" s="6"/>
      <c r="AD402" s="6"/>
      <c r="AE402" s="6"/>
      <c r="AF402" s="6"/>
      <c r="AG402" s="6"/>
      <c r="AH402" s="6"/>
      <c r="AI402" s="6"/>
      <c r="AJ402" s="6"/>
      <c r="AK402" s="6"/>
      <c r="AL402" s="6"/>
      <c r="AM402" s="6"/>
      <c r="AN402" s="6"/>
      <c r="AO402" s="6"/>
      <c r="AP402" s="6"/>
      <c r="AQ402" s="6"/>
      <c r="AR402" s="6"/>
      <c r="AS402" s="6"/>
      <c r="AT402" s="6"/>
      <c r="AU402" s="6"/>
      <c r="AV402" s="6"/>
      <c r="AW402" s="6"/>
      <c r="AX402" s="6"/>
      <c r="AY402" s="6"/>
      <c r="AZ402" s="6"/>
      <c r="BA402" s="6"/>
      <c r="BB402" s="6"/>
      <c r="BC402" s="6"/>
      <c r="BD402" s="6"/>
      <c r="BE402" s="6"/>
      <c r="BF402" s="6"/>
      <c r="BG402" s="6"/>
      <c r="BH402" s="6"/>
      <c r="BI402" s="6"/>
      <c r="BJ402" s="6"/>
      <c r="BK402" s="6"/>
      <c r="BL402" s="6"/>
      <c r="BM402" s="6"/>
      <c r="BN402" s="6"/>
      <c r="BO402" s="6"/>
      <c r="BP402" s="6"/>
      <c r="BQ402" s="6"/>
      <c r="BR402" s="6"/>
      <c r="BS402" s="6"/>
      <c r="BT402" s="6"/>
      <c r="BU402" s="6"/>
      <c r="BV402" s="6"/>
      <c r="BW402" s="6"/>
      <c r="BX402" s="6"/>
      <c r="BY402" s="6"/>
      <c r="BZ402" s="6"/>
      <c r="CA402" s="6"/>
      <c r="CB402" s="6"/>
      <c r="CC402" s="6"/>
      <c r="CD402" s="6"/>
      <c r="CE402" s="6"/>
      <c r="CF402" s="6"/>
      <c r="CG402" s="6"/>
      <c r="CH402" s="6"/>
      <c r="CI402" s="6"/>
      <c r="CJ402" s="6"/>
      <c r="CK402" s="6"/>
      <c r="CL402" s="6"/>
      <c r="CM402" s="6"/>
      <c r="CN402" s="6"/>
      <c r="CO402" s="6"/>
      <c r="CP402" s="6"/>
      <c r="CQ402" s="6"/>
      <c r="CR402" s="6"/>
      <c r="CS402" s="6"/>
      <c r="CT402" s="6"/>
      <c r="CU402" s="6"/>
      <c r="CV402" s="6"/>
      <c r="CW402" s="6"/>
      <c r="CX402" s="6"/>
      <c r="CY402" s="6"/>
      <c r="CZ402" s="6"/>
      <c r="DA402" s="6"/>
      <c r="DB402" s="6"/>
      <c r="DC402" s="6"/>
      <c r="DD402" s="6"/>
      <c r="DE402" s="6"/>
      <c r="DF402" s="6"/>
      <c r="DG402" s="6"/>
      <c r="DH402" s="6"/>
      <c r="DI402" s="6"/>
      <c r="DJ402" s="6"/>
      <c r="DK402" s="6"/>
      <c r="DL402" s="6"/>
      <c r="DM402" s="6"/>
      <c r="DN402" s="6"/>
      <c r="DO402" s="6"/>
      <c r="DP402" s="6"/>
      <c r="DQ402" s="6"/>
      <c r="DR402" s="6"/>
      <c r="DS402" s="6"/>
      <c r="DT402" s="6"/>
      <c r="DU402" s="6"/>
    </row>
    <row r="403" spans="1:125" s="3" customFormat="1">
      <c r="A403" t="s">
        <v>276</v>
      </c>
      <c r="B403" t="s">
        <v>282</v>
      </c>
      <c r="C403" t="s">
        <v>576</v>
      </c>
      <c r="D403" s="1">
        <v>25000</v>
      </c>
      <c r="E403" s="1">
        <v>717.5</v>
      </c>
      <c r="F403" s="1">
        <v>0</v>
      </c>
      <c r="G403" s="1">
        <v>760</v>
      </c>
      <c r="H403" s="1">
        <v>165</v>
      </c>
      <c r="I403" s="1">
        <f t="shared" ref="I403:I407" si="114">E403+F403+G403+H403</f>
        <v>1642.5</v>
      </c>
      <c r="J403" s="1">
        <f t="shared" ref="J403:J407" si="115">D403-I403</f>
        <v>23357.5</v>
      </c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  <c r="X403" s="6"/>
      <c r="Y403" s="6"/>
      <c r="Z403" s="6"/>
      <c r="AA403" s="6"/>
      <c r="AB403" s="6"/>
      <c r="AC403" s="6"/>
      <c r="AD403" s="6"/>
      <c r="AE403" s="6"/>
      <c r="AF403" s="6"/>
      <c r="AG403" s="6"/>
      <c r="AH403" s="6"/>
      <c r="AI403" s="6"/>
      <c r="AJ403" s="6"/>
      <c r="AK403" s="6"/>
      <c r="AL403" s="6"/>
      <c r="AM403" s="6"/>
      <c r="AN403" s="6"/>
      <c r="AO403" s="6"/>
      <c r="AP403" s="6"/>
      <c r="AQ403" s="6"/>
      <c r="AR403" s="6"/>
      <c r="AS403" s="6"/>
      <c r="AT403" s="6"/>
      <c r="AU403" s="6"/>
      <c r="AV403" s="6"/>
      <c r="AW403" s="6"/>
      <c r="AX403" s="6"/>
      <c r="AY403" s="6"/>
      <c r="AZ403" s="6"/>
      <c r="BA403" s="6"/>
      <c r="BB403" s="6"/>
      <c r="BC403" s="6"/>
      <c r="BD403" s="6"/>
      <c r="BE403" s="6"/>
      <c r="BF403" s="6"/>
      <c r="BG403" s="6"/>
      <c r="BH403" s="6"/>
      <c r="BI403" s="6"/>
      <c r="BJ403" s="6"/>
      <c r="BK403" s="6"/>
      <c r="BL403" s="6"/>
      <c r="BM403" s="6"/>
      <c r="BN403" s="6"/>
      <c r="BO403" s="6"/>
      <c r="BP403" s="6"/>
      <c r="BQ403" s="6"/>
      <c r="BR403" s="6"/>
      <c r="BS403" s="6"/>
      <c r="BT403" s="6"/>
      <c r="BU403" s="6"/>
      <c r="BV403" s="6"/>
      <c r="BW403" s="6"/>
      <c r="BX403" s="6"/>
      <c r="BY403" s="6"/>
      <c r="BZ403" s="6"/>
      <c r="CA403" s="6"/>
      <c r="CB403" s="6"/>
      <c r="CC403" s="6"/>
      <c r="CD403" s="6"/>
      <c r="CE403" s="6"/>
      <c r="CF403" s="6"/>
      <c r="CG403" s="6"/>
      <c r="CH403" s="6"/>
      <c r="CI403" s="6"/>
      <c r="CJ403" s="6"/>
      <c r="CK403" s="6"/>
      <c r="CL403" s="6"/>
      <c r="CM403" s="6"/>
      <c r="CN403" s="6"/>
      <c r="CO403" s="6"/>
      <c r="CP403" s="6"/>
      <c r="CQ403" s="6"/>
      <c r="CR403" s="6"/>
      <c r="CS403" s="6"/>
      <c r="CT403" s="6"/>
      <c r="CU403" s="6"/>
      <c r="CV403" s="6"/>
      <c r="CW403" s="6"/>
      <c r="CX403" s="6"/>
      <c r="CY403" s="6"/>
      <c r="CZ403" s="6"/>
      <c r="DA403" s="6"/>
      <c r="DB403" s="6"/>
      <c r="DC403" s="6"/>
      <c r="DD403" s="6"/>
      <c r="DE403" s="6"/>
      <c r="DF403" s="6"/>
      <c r="DG403" s="6"/>
      <c r="DH403" s="6"/>
      <c r="DI403" s="6"/>
      <c r="DJ403" s="6"/>
      <c r="DK403" s="6"/>
      <c r="DL403" s="6"/>
      <c r="DM403" s="6"/>
      <c r="DN403" s="6"/>
      <c r="DO403" s="6"/>
      <c r="DP403" s="6"/>
      <c r="DQ403" s="6"/>
      <c r="DR403" s="6"/>
      <c r="DS403" s="6"/>
      <c r="DT403" s="6"/>
      <c r="DU403" s="6"/>
    </row>
    <row r="404" spans="1:125" s="3" customFormat="1">
      <c r="A404" t="s">
        <v>277</v>
      </c>
      <c r="B404" t="s">
        <v>278</v>
      </c>
      <c r="C404" t="s">
        <v>579</v>
      </c>
      <c r="D404" s="1">
        <v>20650</v>
      </c>
      <c r="E404" s="1">
        <v>592.66</v>
      </c>
      <c r="F404" s="1">
        <v>0</v>
      </c>
      <c r="G404" s="1">
        <v>627.76</v>
      </c>
      <c r="H404" s="1">
        <v>1200.93</v>
      </c>
      <c r="I404" s="1">
        <f t="shared" si="114"/>
        <v>2421.3500000000004</v>
      </c>
      <c r="J404" s="1">
        <f t="shared" si="115"/>
        <v>18228.650000000001</v>
      </c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  <c r="X404" s="6"/>
      <c r="Y404" s="6"/>
      <c r="Z404" s="6"/>
      <c r="AA404" s="6"/>
      <c r="AB404" s="6"/>
      <c r="AC404" s="6"/>
      <c r="AD404" s="6"/>
      <c r="AE404" s="6"/>
      <c r="AF404" s="6"/>
      <c r="AG404" s="6"/>
      <c r="AH404" s="6"/>
      <c r="AI404" s="6"/>
      <c r="AJ404" s="6"/>
      <c r="AK404" s="6"/>
      <c r="AL404" s="6"/>
      <c r="AM404" s="6"/>
      <c r="AN404" s="6"/>
      <c r="AO404" s="6"/>
      <c r="AP404" s="6"/>
      <c r="AQ404" s="6"/>
      <c r="AR404" s="6"/>
      <c r="AS404" s="6"/>
      <c r="AT404" s="6"/>
      <c r="AU404" s="6"/>
      <c r="AV404" s="6"/>
      <c r="AW404" s="6"/>
      <c r="AX404" s="6"/>
      <c r="AY404" s="6"/>
      <c r="AZ404" s="6"/>
      <c r="BA404" s="6"/>
      <c r="BB404" s="6"/>
      <c r="BC404" s="6"/>
      <c r="BD404" s="6"/>
      <c r="BE404" s="6"/>
      <c r="BF404" s="6"/>
      <c r="BG404" s="6"/>
      <c r="BH404" s="6"/>
      <c r="BI404" s="6"/>
      <c r="BJ404" s="6"/>
      <c r="BK404" s="6"/>
      <c r="BL404" s="6"/>
      <c r="BM404" s="6"/>
      <c r="BN404" s="6"/>
      <c r="BO404" s="6"/>
      <c r="BP404" s="6"/>
      <c r="BQ404" s="6"/>
      <c r="BR404" s="6"/>
      <c r="BS404" s="6"/>
      <c r="BT404" s="6"/>
      <c r="BU404" s="6"/>
      <c r="BV404" s="6"/>
      <c r="BW404" s="6"/>
      <c r="BX404" s="6"/>
      <c r="BY404" s="6"/>
      <c r="BZ404" s="6"/>
      <c r="CA404" s="6"/>
      <c r="CB404" s="6"/>
      <c r="CC404" s="6"/>
      <c r="CD404" s="6"/>
      <c r="CE404" s="6"/>
      <c r="CF404" s="6"/>
      <c r="CG404" s="6"/>
      <c r="CH404" s="6"/>
      <c r="CI404" s="6"/>
      <c r="CJ404" s="6"/>
      <c r="CK404" s="6"/>
      <c r="CL404" s="6"/>
      <c r="CM404" s="6"/>
      <c r="CN404" s="6"/>
      <c r="CO404" s="6"/>
      <c r="CP404" s="6"/>
      <c r="CQ404" s="6"/>
      <c r="CR404" s="6"/>
      <c r="CS404" s="6"/>
      <c r="CT404" s="6"/>
      <c r="CU404" s="6"/>
      <c r="CV404" s="6"/>
      <c r="CW404" s="6"/>
      <c r="CX404" s="6"/>
      <c r="CY404" s="6"/>
      <c r="CZ404" s="6"/>
      <c r="DA404" s="6"/>
      <c r="DB404" s="6"/>
      <c r="DC404" s="6"/>
      <c r="DD404" s="6"/>
      <c r="DE404" s="6"/>
      <c r="DF404" s="6"/>
      <c r="DG404" s="6"/>
      <c r="DH404" s="6"/>
      <c r="DI404" s="6"/>
      <c r="DJ404" s="6"/>
      <c r="DK404" s="6"/>
      <c r="DL404" s="6"/>
      <c r="DM404" s="6"/>
      <c r="DN404" s="6"/>
      <c r="DO404" s="6"/>
      <c r="DP404" s="6"/>
      <c r="DQ404" s="6"/>
      <c r="DR404" s="6"/>
      <c r="DS404" s="6"/>
      <c r="DT404" s="6"/>
      <c r="DU404" s="6"/>
    </row>
    <row r="405" spans="1:125" s="3" customFormat="1">
      <c r="A405" t="s">
        <v>279</v>
      </c>
      <c r="B405" t="s">
        <v>182</v>
      </c>
      <c r="C405" t="s">
        <v>576</v>
      </c>
      <c r="D405" s="1">
        <v>22500</v>
      </c>
      <c r="E405" s="1">
        <v>645.75</v>
      </c>
      <c r="F405" s="1">
        <v>0</v>
      </c>
      <c r="G405" s="1">
        <v>684</v>
      </c>
      <c r="H405" s="1">
        <v>125</v>
      </c>
      <c r="I405" s="1">
        <f t="shared" si="114"/>
        <v>1454.75</v>
      </c>
      <c r="J405" s="1">
        <f t="shared" si="115"/>
        <v>21045.25</v>
      </c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  <c r="Y405" s="6"/>
      <c r="Z405" s="6"/>
      <c r="AA405" s="6"/>
      <c r="AB405" s="6"/>
      <c r="AC405" s="6"/>
      <c r="AD405" s="6"/>
      <c r="AE405" s="6"/>
      <c r="AF405" s="6"/>
      <c r="AG405" s="6"/>
      <c r="AH405" s="6"/>
      <c r="AI405" s="6"/>
      <c r="AJ405" s="6"/>
      <c r="AK405" s="6"/>
      <c r="AL405" s="6"/>
      <c r="AM405" s="6"/>
      <c r="AN405" s="6"/>
      <c r="AO405" s="6"/>
      <c r="AP405" s="6"/>
      <c r="AQ405" s="6"/>
      <c r="AR405" s="6"/>
      <c r="AS405" s="6"/>
      <c r="AT405" s="6"/>
      <c r="AU405" s="6"/>
      <c r="AV405" s="6"/>
      <c r="AW405" s="6"/>
      <c r="AX405" s="6"/>
      <c r="AY405" s="6"/>
      <c r="AZ405" s="6"/>
      <c r="BA405" s="6"/>
      <c r="BB405" s="6"/>
      <c r="BC405" s="6"/>
      <c r="BD405" s="6"/>
      <c r="BE405" s="6"/>
      <c r="BF405" s="6"/>
      <c r="BG405" s="6"/>
      <c r="BH405" s="6"/>
      <c r="BI405" s="6"/>
      <c r="BJ405" s="6"/>
      <c r="BK405" s="6"/>
      <c r="BL405" s="6"/>
      <c r="BM405" s="6"/>
      <c r="BN405" s="6"/>
      <c r="BO405" s="6"/>
      <c r="BP405" s="6"/>
      <c r="BQ405" s="6"/>
      <c r="BR405" s="6"/>
      <c r="BS405" s="6"/>
      <c r="BT405" s="6"/>
      <c r="BU405" s="6"/>
      <c r="BV405" s="6"/>
      <c r="BW405" s="6"/>
      <c r="BX405" s="6"/>
      <c r="BY405" s="6"/>
      <c r="BZ405" s="6"/>
      <c r="CA405" s="6"/>
      <c r="CB405" s="6"/>
      <c r="CC405" s="6"/>
      <c r="CD405" s="6"/>
      <c r="CE405" s="6"/>
      <c r="CF405" s="6"/>
      <c r="CG405" s="6"/>
      <c r="CH405" s="6"/>
      <c r="CI405" s="6"/>
      <c r="CJ405" s="6"/>
      <c r="CK405" s="6"/>
      <c r="CL405" s="6"/>
      <c r="CM405" s="6"/>
      <c r="CN405" s="6"/>
      <c r="CO405" s="6"/>
      <c r="CP405" s="6"/>
      <c r="CQ405" s="6"/>
      <c r="CR405" s="6"/>
      <c r="CS405" s="6"/>
      <c r="CT405" s="6"/>
      <c r="CU405" s="6"/>
      <c r="CV405" s="6"/>
      <c r="CW405" s="6"/>
      <c r="CX405" s="6"/>
      <c r="CY405" s="6"/>
      <c r="CZ405" s="6"/>
      <c r="DA405" s="6"/>
      <c r="DB405" s="6"/>
      <c r="DC405" s="6"/>
      <c r="DD405" s="6"/>
      <c r="DE405" s="6"/>
      <c r="DF405" s="6"/>
      <c r="DG405" s="6"/>
      <c r="DH405" s="6"/>
      <c r="DI405" s="6"/>
      <c r="DJ405" s="6"/>
      <c r="DK405" s="6"/>
      <c r="DL405" s="6"/>
      <c r="DM405" s="6"/>
      <c r="DN405" s="6"/>
      <c r="DO405" s="6"/>
      <c r="DP405" s="6"/>
      <c r="DQ405" s="6"/>
      <c r="DR405" s="6"/>
      <c r="DS405" s="6"/>
      <c r="DT405" s="6"/>
      <c r="DU405" s="6"/>
    </row>
    <row r="406" spans="1:125" s="3" customFormat="1">
      <c r="A406" t="s">
        <v>280</v>
      </c>
      <c r="B406" t="s">
        <v>23</v>
      </c>
      <c r="C406" t="s">
        <v>576</v>
      </c>
      <c r="D406" s="1">
        <v>70000</v>
      </c>
      <c r="E406" s="1">
        <v>2009</v>
      </c>
      <c r="F406" s="1">
        <v>4954.1000000000004</v>
      </c>
      <c r="G406" s="1">
        <v>2128</v>
      </c>
      <c r="H406" s="1">
        <v>2216.86</v>
      </c>
      <c r="I406" s="1">
        <f t="shared" si="114"/>
        <v>11307.960000000001</v>
      </c>
      <c r="J406" s="1">
        <f t="shared" si="115"/>
        <v>58692.04</v>
      </c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  <c r="Y406" s="6"/>
      <c r="Z406" s="6"/>
      <c r="AA406" s="6"/>
      <c r="AB406" s="6"/>
      <c r="AC406" s="6"/>
      <c r="AD406" s="6"/>
      <c r="AE406" s="6"/>
      <c r="AF406" s="6"/>
      <c r="AG406" s="6"/>
      <c r="AH406" s="6"/>
      <c r="AI406" s="6"/>
      <c r="AJ406" s="6"/>
      <c r="AK406" s="6"/>
      <c r="AL406" s="6"/>
      <c r="AM406" s="6"/>
      <c r="AN406" s="6"/>
      <c r="AO406" s="6"/>
      <c r="AP406" s="6"/>
      <c r="AQ406" s="6"/>
      <c r="AR406" s="6"/>
      <c r="AS406" s="6"/>
      <c r="AT406" s="6"/>
      <c r="AU406" s="6"/>
      <c r="AV406" s="6"/>
      <c r="AW406" s="6"/>
      <c r="AX406" s="6"/>
      <c r="AY406" s="6"/>
      <c r="AZ406" s="6"/>
      <c r="BA406" s="6"/>
      <c r="BB406" s="6"/>
      <c r="BC406" s="6"/>
      <c r="BD406" s="6"/>
      <c r="BE406" s="6"/>
      <c r="BF406" s="6"/>
      <c r="BG406" s="6"/>
      <c r="BH406" s="6"/>
      <c r="BI406" s="6"/>
      <c r="BJ406" s="6"/>
      <c r="BK406" s="6"/>
      <c r="BL406" s="6"/>
      <c r="BM406" s="6"/>
      <c r="BN406" s="6"/>
      <c r="BO406" s="6"/>
      <c r="BP406" s="6"/>
      <c r="BQ406" s="6"/>
      <c r="BR406" s="6"/>
      <c r="BS406" s="6"/>
      <c r="BT406" s="6"/>
      <c r="BU406" s="6"/>
      <c r="BV406" s="6"/>
      <c r="BW406" s="6"/>
      <c r="BX406" s="6"/>
      <c r="BY406" s="6"/>
      <c r="BZ406" s="6"/>
      <c r="CA406" s="6"/>
      <c r="CB406" s="6"/>
      <c r="CC406" s="6"/>
      <c r="CD406" s="6"/>
      <c r="CE406" s="6"/>
      <c r="CF406" s="6"/>
      <c r="CG406" s="6"/>
      <c r="CH406" s="6"/>
      <c r="CI406" s="6"/>
      <c r="CJ406" s="6"/>
      <c r="CK406" s="6"/>
      <c r="CL406" s="6"/>
      <c r="CM406" s="6"/>
      <c r="CN406" s="6"/>
      <c r="CO406" s="6"/>
      <c r="CP406" s="6"/>
      <c r="CQ406" s="6"/>
      <c r="CR406" s="6"/>
      <c r="CS406" s="6"/>
      <c r="CT406" s="6"/>
      <c r="CU406" s="6"/>
      <c r="CV406" s="6"/>
      <c r="CW406" s="6"/>
      <c r="CX406" s="6"/>
      <c r="CY406" s="6"/>
      <c r="CZ406" s="6"/>
      <c r="DA406" s="6"/>
      <c r="DB406" s="6"/>
      <c r="DC406" s="6"/>
      <c r="DD406" s="6"/>
      <c r="DE406" s="6"/>
      <c r="DF406" s="6"/>
      <c r="DG406" s="6"/>
      <c r="DH406" s="6"/>
      <c r="DI406" s="6"/>
      <c r="DJ406" s="6"/>
      <c r="DK406" s="6"/>
      <c r="DL406" s="6"/>
      <c r="DM406" s="6"/>
      <c r="DN406" s="6"/>
      <c r="DO406" s="6"/>
      <c r="DP406" s="6"/>
      <c r="DQ406" s="6"/>
      <c r="DR406" s="6"/>
      <c r="DS406" s="6"/>
      <c r="DT406" s="6"/>
      <c r="DU406" s="6"/>
    </row>
    <row r="407" spans="1:125" s="3" customFormat="1">
      <c r="A407" t="s">
        <v>281</v>
      </c>
      <c r="B407" t="s">
        <v>282</v>
      </c>
      <c r="C407" t="s">
        <v>579</v>
      </c>
      <c r="D407" s="1">
        <v>38000</v>
      </c>
      <c r="E407" s="1">
        <v>1090.5999999999999</v>
      </c>
      <c r="F407" s="1">
        <v>160.38</v>
      </c>
      <c r="G407" s="1">
        <v>1155.2</v>
      </c>
      <c r="H407" s="1">
        <v>25</v>
      </c>
      <c r="I407" s="1">
        <f t="shared" si="114"/>
        <v>2431.1800000000003</v>
      </c>
      <c r="J407" s="1">
        <f t="shared" si="115"/>
        <v>35568.82</v>
      </c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  <c r="X407" s="6"/>
      <c r="Y407" s="6"/>
      <c r="Z407" s="6"/>
      <c r="AA407" s="6"/>
      <c r="AB407" s="6"/>
      <c r="AC407" s="6"/>
      <c r="AD407" s="6"/>
      <c r="AE407" s="6"/>
      <c r="AF407" s="6"/>
      <c r="AG407" s="6"/>
      <c r="AH407" s="6"/>
      <c r="AI407" s="6"/>
      <c r="AJ407" s="6"/>
      <c r="AK407" s="6"/>
      <c r="AL407" s="6"/>
      <c r="AM407" s="6"/>
      <c r="AN407" s="6"/>
      <c r="AO407" s="6"/>
      <c r="AP407" s="6"/>
      <c r="AQ407" s="6"/>
      <c r="AR407" s="6"/>
      <c r="AS407" s="6"/>
      <c r="AT407" s="6"/>
      <c r="AU407" s="6"/>
      <c r="AV407" s="6"/>
      <c r="AW407" s="6"/>
      <c r="AX407" s="6"/>
      <c r="AY407" s="6"/>
      <c r="AZ407" s="6"/>
      <c r="BA407" s="6"/>
      <c r="BB407" s="6"/>
      <c r="BC407" s="6"/>
      <c r="BD407" s="6"/>
      <c r="BE407" s="6"/>
      <c r="BF407" s="6"/>
      <c r="BG407" s="6"/>
      <c r="BH407" s="6"/>
      <c r="BI407" s="6"/>
      <c r="BJ407" s="6"/>
      <c r="BK407" s="6"/>
      <c r="BL407" s="6"/>
      <c r="BM407" s="6"/>
      <c r="BN407" s="6"/>
      <c r="BO407" s="6"/>
      <c r="BP407" s="6"/>
      <c r="BQ407" s="6"/>
      <c r="BR407" s="6"/>
      <c r="BS407" s="6"/>
      <c r="BT407" s="6"/>
      <c r="BU407" s="6"/>
      <c r="BV407" s="6"/>
      <c r="BW407" s="6"/>
      <c r="BX407" s="6"/>
      <c r="BY407" s="6"/>
      <c r="BZ407" s="6"/>
      <c r="CA407" s="6"/>
      <c r="CB407" s="6"/>
      <c r="CC407" s="6"/>
      <c r="CD407" s="6"/>
      <c r="CE407" s="6"/>
      <c r="CF407" s="6"/>
      <c r="CG407" s="6"/>
      <c r="CH407" s="6"/>
      <c r="CI407" s="6"/>
      <c r="CJ407" s="6"/>
      <c r="CK407" s="6"/>
      <c r="CL407" s="6"/>
      <c r="CM407" s="6"/>
      <c r="CN407" s="6"/>
      <c r="CO407" s="6"/>
      <c r="CP407" s="6"/>
      <c r="CQ407" s="6"/>
      <c r="CR407" s="6"/>
      <c r="CS407" s="6"/>
      <c r="CT407" s="6"/>
      <c r="CU407" s="6"/>
      <c r="CV407" s="6"/>
      <c r="CW407" s="6"/>
      <c r="CX407" s="6"/>
      <c r="CY407" s="6"/>
      <c r="CZ407" s="6"/>
      <c r="DA407" s="6"/>
      <c r="DB407" s="6"/>
      <c r="DC407" s="6"/>
      <c r="DD407" s="6"/>
      <c r="DE407" s="6"/>
      <c r="DF407" s="6"/>
      <c r="DG407" s="6"/>
      <c r="DH407" s="6"/>
      <c r="DI407" s="6"/>
      <c r="DJ407" s="6"/>
      <c r="DK407" s="6"/>
      <c r="DL407" s="6"/>
      <c r="DM407" s="6"/>
      <c r="DN407" s="6"/>
      <c r="DO407" s="6"/>
      <c r="DP407" s="6"/>
      <c r="DQ407" s="6"/>
      <c r="DR407" s="6"/>
      <c r="DS407" s="6"/>
      <c r="DT407" s="6"/>
      <c r="DU407" s="6"/>
    </row>
    <row r="408" spans="1:125" s="3" customFormat="1">
      <c r="A408" s="3" t="s">
        <v>18</v>
      </c>
      <c r="B408" s="3">
        <v>5</v>
      </c>
      <c r="D408" s="4">
        <f t="shared" ref="D408:J408" si="116">SUM(D403:D407)</f>
        <v>176150</v>
      </c>
      <c r="E408" s="4">
        <f t="shared" si="116"/>
        <v>5055.51</v>
      </c>
      <c r="F408" s="4">
        <f t="shared" si="116"/>
        <v>5114.4800000000005</v>
      </c>
      <c r="G408" s="4">
        <f t="shared" si="116"/>
        <v>5354.96</v>
      </c>
      <c r="H408" s="4">
        <f t="shared" si="116"/>
        <v>3732.79</v>
      </c>
      <c r="I408" s="4">
        <f t="shared" si="116"/>
        <v>19257.740000000002</v>
      </c>
      <c r="J408" s="4">
        <f t="shared" si="116"/>
        <v>156892.26</v>
      </c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  <c r="X408" s="6"/>
      <c r="Y408" s="6"/>
      <c r="Z408" s="6"/>
      <c r="AA408" s="6"/>
      <c r="AB408" s="6"/>
      <c r="AC408" s="6"/>
      <c r="AD408" s="6"/>
      <c r="AE408" s="6"/>
      <c r="AF408" s="6"/>
      <c r="AG408" s="6"/>
      <c r="AH408" s="6"/>
      <c r="AI408" s="6"/>
      <c r="AJ408" s="6"/>
      <c r="AK408" s="6"/>
      <c r="AL408" s="6"/>
      <c r="AM408" s="6"/>
      <c r="AN408" s="6"/>
      <c r="AO408" s="6"/>
      <c r="AP408" s="6"/>
      <c r="AQ408" s="6"/>
      <c r="AR408" s="6"/>
      <c r="AS408" s="6"/>
      <c r="AT408" s="6"/>
      <c r="AU408" s="6"/>
      <c r="AV408" s="6"/>
      <c r="AW408" s="6"/>
      <c r="AX408" s="6"/>
      <c r="AY408" s="6"/>
      <c r="AZ408" s="6"/>
      <c r="BA408" s="6"/>
      <c r="BB408" s="6"/>
      <c r="BC408" s="6"/>
      <c r="BD408" s="6"/>
      <c r="BE408" s="6"/>
      <c r="BF408" s="6"/>
      <c r="BG408" s="6"/>
      <c r="BH408" s="6"/>
      <c r="BI408" s="6"/>
      <c r="BJ408" s="6"/>
      <c r="BK408" s="6"/>
      <c r="BL408" s="6"/>
      <c r="BM408" s="6"/>
      <c r="BN408" s="6"/>
      <c r="BO408" s="6"/>
      <c r="BP408" s="6"/>
      <c r="BQ408" s="6"/>
      <c r="BR408" s="6"/>
      <c r="BS408" s="6"/>
      <c r="BT408" s="6"/>
      <c r="BU408" s="6"/>
      <c r="BV408" s="6"/>
      <c r="BW408" s="6"/>
      <c r="BX408" s="6"/>
      <c r="BY408" s="6"/>
      <c r="BZ408" s="6"/>
      <c r="CA408" s="6"/>
      <c r="CB408" s="6"/>
      <c r="CC408" s="6"/>
      <c r="CD408" s="6"/>
      <c r="CE408" s="6"/>
      <c r="CF408" s="6"/>
      <c r="CG408" s="6"/>
      <c r="CH408" s="6"/>
      <c r="CI408" s="6"/>
      <c r="CJ408" s="6"/>
      <c r="CK408" s="6"/>
      <c r="CL408" s="6"/>
      <c r="CM408" s="6"/>
      <c r="CN408" s="6"/>
      <c r="CO408" s="6"/>
      <c r="CP408" s="6"/>
      <c r="CQ408" s="6"/>
      <c r="CR408" s="6"/>
      <c r="CS408" s="6"/>
      <c r="CT408" s="6"/>
      <c r="CU408" s="6"/>
      <c r="CV408" s="6"/>
      <c r="CW408" s="6"/>
      <c r="CX408" s="6"/>
      <c r="CY408" s="6"/>
      <c r="CZ408" s="6"/>
      <c r="DA408" s="6"/>
      <c r="DB408" s="6"/>
      <c r="DC408" s="6"/>
      <c r="DD408" s="6"/>
      <c r="DE408" s="6"/>
      <c r="DF408" s="6"/>
      <c r="DG408" s="6"/>
      <c r="DH408" s="6"/>
      <c r="DI408" s="6"/>
      <c r="DJ408" s="6"/>
      <c r="DK408" s="6"/>
      <c r="DL408" s="6"/>
      <c r="DM408" s="6"/>
      <c r="DN408" s="6"/>
      <c r="DO408" s="6"/>
      <c r="DP408" s="6"/>
      <c r="DQ408" s="6"/>
      <c r="DR408" s="6"/>
      <c r="DS408" s="6"/>
      <c r="DT408" s="6"/>
      <c r="DU408" s="6"/>
    </row>
    <row r="409" spans="1:125" s="3" customFormat="1">
      <c r="A409"/>
      <c r="B409"/>
      <c r="C409"/>
      <c r="D409" s="1"/>
      <c r="E409" s="1"/>
      <c r="F409" s="1"/>
      <c r="G409" s="1"/>
      <c r="H409" s="1"/>
      <c r="I409" s="1"/>
      <c r="J409" s="1"/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  <c r="Y409" s="6"/>
      <c r="Z409" s="6"/>
      <c r="AA409" s="6"/>
      <c r="AB409" s="6"/>
      <c r="AC409" s="6"/>
      <c r="AD409" s="6"/>
      <c r="AE409" s="6"/>
      <c r="AF409" s="6"/>
      <c r="AG409" s="6"/>
      <c r="AH409" s="6"/>
      <c r="AI409" s="6"/>
      <c r="AJ409" s="6"/>
      <c r="AK409" s="6"/>
      <c r="AL409" s="6"/>
      <c r="AM409" s="6"/>
      <c r="AN409" s="6"/>
      <c r="AO409" s="6"/>
      <c r="AP409" s="6"/>
      <c r="AQ409" s="6"/>
      <c r="AR409" s="6"/>
      <c r="AS409" s="6"/>
      <c r="AT409" s="6"/>
      <c r="AU409" s="6"/>
      <c r="AV409" s="6"/>
      <c r="AW409" s="6"/>
      <c r="AX409" s="6"/>
      <c r="AY409" s="6"/>
      <c r="AZ409" s="6"/>
      <c r="BA409" s="6"/>
      <c r="BB409" s="6"/>
      <c r="BC409" s="6"/>
      <c r="BD409" s="6"/>
      <c r="BE409" s="6"/>
      <c r="BF409" s="6"/>
      <c r="BG409" s="6"/>
      <c r="BH409" s="6"/>
      <c r="BI409" s="6"/>
      <c r="BJ409" s="6"/>
      <c r="BK409" s="6"/>
      <c r="BL409" s="6"/>
      <c r="BM409" s="6"/>
      <c r="BN409" s="6"/>
      <c r="BO409" s="6"/>
      <c r="BP409" s="6"/>
      <c r="BQ409" s="6"/>
      <c r="BR409" s="6"/>
      <c r="BS409" s="6"/>
      <c r="BT409" s="6"/>
      <c r="BU409" s="6"/>
      <c r="BV409" s="6"/>
      <c r="BW409" s="6"/>
      <c r="BX409" s="6"/>
      <c r="BY409" s="6"/>
      <c r="BZ409" s="6"/>
      <c r="CA409" s="6"/>
      <c r="CB409" s="6"/>
      <c r="CC409" s="6"/>
      <c r="CD409" s="6"/>
      <c r="CE409" s="6"/>
      <c r="CF409" s="6"/>
      <c r="CG409" s="6"/>
      <c r="CH409" s="6"/>
      <c r="CI409" s="6"/>
      <c r="CJ409" s="6"/>
      <c r="CK409" s="6"/>
      <c r="CL409" s="6"/>
      <c r="CM409" s="6"/>
      <c r="CN409" s="6"/>
      <c r="CO409" s="6"/>
      <c r="CP409" s="6"/>
      <c r="CQ409" s="6"/>
      <c r="CR409" s="6"/>
      <c r="CS409" s="6"/>
      <c r="CT409" s="6"/>
      <c r="CU409" s="6"/>
      <c r="CV409" s="6"/>
      <c r="CW409" s="6"/>
      <c r="CX409" s="6"/>
      <c r="CY409" s="6"/>
      <c r="CZ409" s="6"/>
      <c r="DA409" s="6"/>
      <c r="DB409" s="6"/>
      <c r="DC409" s="6"/>
      <c r="DD409" s="6"/>
      <c r="DE409" s="6"/>
      <c r="DF409" s="6"/>
      <c r="DG409" s="6"/>
      <c r="DH409" s="6"/>
      <c r="DI409" s="6"/>
      <c r="DJ409" s="6"/>
      <c r="DK409" s="6"/>
      <c r="DL409" s="6"/>
      <c r="DM409" s="6"/>
      <c r="DN409" s="6"/>
      <c r="DO409" s="6"/>
      <c r="DP409" s="6"/>
      <c r="DQ409" s="6"/>
      <c r="DR409" s="6"/>
      <c r="DS409" s="6"/>
      <c r="DT409" s="6"/>
      <c r="DU409" s="6"/>
    </row>
    <row r="410" spans="1:125" s="3" customFormat="1">
      <c r="A410" s="11" t="s">
        <v>283</v>
      </c>
      <c r="B410" s="11"/>
      <c r="C410" s="13"/>
      <c r="D410" s="11"/>
      <c r="E410" s="11"/>
      <c r="F410" s="11"/>
      <c r="G410" s="11"/>
      <c r="H410" s="11"/>
      <c r="I410" s="11"/>
      <c r="J410" s="11"/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  <c r="X410" s="6"/>
      <c r="Y410" s="6"/>
      <c r="Z410" s="6"/>
      <c r="AA410" s="6"/>
      <c r="AB410" s="6"/>
      <c r="AC410" s="6"/>
      <c r="AD410" s="6"/>
      <c r="AE410" s="6"/>
      <c r="AF410" s="6"/>
      <c r="AG410" s="6"/>
      <c r="AH410" s="6"/>
      <c r="AI410" s="6"/>
      <c r="AJ410" s="6"/>
      <c r="AK410" s="6"/>
      <c r="AL410" s="6"/>
      <c r="AM410" s="6"/>
      <c r="AN410" s="6"/>
      <c r="AO410" s="6"/>
      <c r="AP410" s="6"/>
      <c r="AQ410" s="6"/>
      <c r="AR410" s="6"/>
      <c r="AS410" s="6"/>
      <c r="AT410" s="6"/>
      <c r="AU410" s="6"/>
      <c r="AV410" s="6"/>
      <c r="AW410" s="6"/>
      <c r="AX410" s="6"/>
      <c r="AY410" s="6"/>
      <c r="AZ410" s="6"/>
      <c r="BA410" s="6"/>
      <c r="BB410" s="6"/>
      <c r="BC410" s="6"/>
      <c r="BD410" s="6"/>
      <c r="BE410" s="6"/>
      <c r="BF410" s="6"/>
      <c r="BG410" s="6"/>
      <c r="BH410" s="6"/>
      <c r="BI410" s="6"/>
      <c r="BJ410" s="6"/>
      <c r="BK410" s="6"/>
      <c r="BL410" s="6"/>
      <c r="BM410" s="6"/>
      <c r="BN410" s="6"/>
      <c r="BO410" s="6"/>
      <c r="BP410" s="6"/>
      <c r="BQ410" s="6"/>
      <c r="BR410" s="6"/>
      <c r="BS410" s="6"/>
      <c r="BT410" s="6"/>
      <c r="BU410" s="6"/>
      <c r="BV410" s="6"/>
      <c r="BW410" s="6"/>
      <c r="BX410" s="6"/>
      <c r="BY410" s="6"/>
      <c r="BZ410" s="6"/>
      <c r="CA410" s="6"/>
      <c r="CB410" s="6"/>
      <c r="CC410" s="6"/>
      <c r="CD410" s="6"/>
      <c r="CE410" s="6"/>
      <c r="CF410" s="6"/>
      <c r="CG410" s="6"/>
      <c r="CH410" s="6"/>
      <c r="CI410" s="6"/>
      <c r="CJ410" s="6"/>
      <c r="CK410" s="6"/>
      <c r="CL410" s="6"/>
      <c r="CM410" s="6"/>
      <c r="CN410" s="6"/>
      <c r="CO410" s="6"/>
      <c r="CP410" s="6"/>
      <c r="CQ410" s="6"/>
      <c r="CR410" s="6"/>
      <c r="CS410" s="6"/>
      <c r="CT410" s="6"/>
      <c r="CU410" s="6"/>
      <c r="CV410" s="6"/>
      <c r="CW410" s="6"/>
      <c r="CX410" s="6"/>
      <c r="CY410" s="6"/>
      <c r="CZ410" s="6"/>
      <c r="DA410" s="6"/>
      <c r="DB410" s="6"/>
      <c r="DC410" s="6"/>
      <c r="DD410" s="6"/>
      <c r="DE410" s="6"/>
      <c r="DF410" s="6"/>
      <c r="DG410" s="6"/>
      <c r="DH410" s="6"/>
      <c r="DI410" s="6"/>
      <c r="DJ410" s="6"/>
      <c r="DK410" s="6"/>
      <c r="DL410" s="6"/>
      <c r="DM410" s="6"/>
      <c r="DN410" s="6"/>
      <c r="DO410" s="6"/>
      <c r="DP410" s="6"/>
      <c r="DQ410" s="6"/>
      <c r="DR410" s="6"/>
      <c r="DS410" s="6"/>
      <c r="DT410" s="6"/>
      <c r="DU410" s="6"/>
    </row>
    <row r="411" spans="1:125">
      <c r="A411" t="s">
        <v>553</v>
      </c>
      <c r="B411" t="s">
        <v>537</v>
      </c>
      <c r="C411" t="s">
        <v>579</v>
      </c>
      <c r="D411" s="1">
        <v>40000</v>
      </c>
      <c r="E411" s="1">
        <v>1148</v>
      </c>
      <c r="F411" s="1">
        <v>442.65</v>
      </c>
      <c r="G411" s="1">
        <v>1216</v>
      </c>
      <c r="H411" s="1">
        <v>25</v>
      </c>
      <c r="I411" s="1">
        <f>E411+F411+G411+H411</f>
        <v>2831.65</v>
      </c>
      <c r="J411" s="1">
        <f>D411-I411</f>
        <v>37168.35</v>
      </c>
      <c r="K411"/>
      <c r="L411"/>
      <c r="M411"/>
      <c r="N411"/>
      <c r="O411"/>
      <c r="P411"/>
      <c r="Q411"/>
      <c r="R411"/>
      <c r="S411"/>
      <c r="T411"/>
      <c r="U411"/>
      <c r="V411"/>
      <c r="W411"/>
      <c r="X411"/>
      <c r="Y411"/>
      <c r="Z411"/>
      <c r="AA411"/>
      <c r="AB411"/>
      <c r="AC411"/>
      <c r="AD411"/>
      <c r="AE411"/>
      <c r="AF411"/>
      <c r="AG411"/>
      <c r="AH411"/>
      <c r="AI411"/>
      <c r="AJ411"/>
      <c r="AK411"/>
      <c r="AL411"/>
      <c r="AM411"/>
      <c r="AN411"/>
      <c r="AO411"/>
      <c r="AP411"/>
      <c r="AQ411"/>
      <c r="AR411"/>
      <c r="AS411"/>
      <c r="AT411"/>
      <c r="AU411"/>
      <c r="AV411"/>
      <c r="AW411"/>
      <c r="AX411"/>
      <c r="AY411"/>
      <c r="AZ411"/>
      <c r="BA411"/>
      <c r="BB411"/>
      <c r="BC411"/>
      <c r="BD411"/>
      <c r="BE411"/>
      <c r="BF411"/>
      <c r="BG411"/>
      <c r="BH411"/>
      <c r="BI411"/>
      <c r="BJ411"/>
      <c r="BK411"/>
      <c r="BL411"/>
      <c r="BM411"/>
      <c r="BN411"/>
      <c r="BO411"/>
      <c r="BP411"/>
      <c r="BQ411"/>
      <c r="BR411"/>
      <c r="BS411"/>
      <c r="BT411"/>
      <c r="BU411"/>
      <c r="BV411"/>
      <c r="BW411"/>
      <c r="BX411"/>
      <c r="BY411"/>
      <c r="BZ411"/>
      <c r="CA411"/>
      <c r="CB411"/>
      <c r="CC411"/>
      <c r="CD411"/>
      <c r="CE411"/>
      <c r="CF411"/>
      <c r="CG411"/>
      <c r="CH411"/>
      <c r="CI411"/>
      <c r="CJ411"/>
      <c r="CK411"/>
      <c r="CL411"/>
      <c r="CM411"/>
      <c r="CN411"/>
      <c r="CO411"/>
      <c r="CP411"/>
      <c r="CQ411"/>
      <c r="CR411"/>
      <c r="CS411"/>
      <c r="CT411"/>
      <c r="CU411"/>
      <c r="CV411"/>
      <c r="CW411"/>
      <c r="CX411"/>
      <c r="CY411"/>
      <c r="CZ411"/>
      <c r="DA411"/>
      <c r="DB411"/>
      <c r="DC411"/>
      <c r="DD411"/>
      <c r="DE411"/>
      <c r="DF411"/>
      <c r="DG411"/>
      <c r="DH411"/>
      <c r="DI411"/>
      <c r="DJ411"/>
      <c r="DK411"/>
      <c r="DL411"/>
      <c r="DM411"/>
      <c r="DN411"/>
      <c r="DO411"/>
      <c r="DP411"/>
      <c r="DQ411"/>
      <c r="DR411"/>
      <c r="DS411"/>
      <c r="DT411"/>
      <c r="DU411"/>
    </row>
    <row r="412" spans="1:125" s="3" customFormat="1">
      <c r="A412" t="s">
        <v>285</v>
      </c>
      <c r="B412" t="s">
        <v>17</v>
      </c>
      <c r="C412" t="s">
        <v>576</v>
      </c>
      <c r="D412" s="1">
        <v>140000</v>
      </c>
      <c r="E412" s="1">
        <v>4018</v>
      </c>
      <c r="F412" s="1">
        <v>21161.63</v>
      </c>
      <c r="G412" s="1">
        <v>3595.1</v>
      </c>
      <c r="H412" s="1">
        <v>2196.86</v>
      </c>
      <c r="I412" s="1">
        <f t="shared" ref="I412:I413" si="117">E412+F412+G412+H412</f>
        <v>30971.59</v>
      </c>
      <c r="J412" s="1">
        <f t="shared" ref="J412:J413" si="118">D412-I412</f>
        <v>109028.41</v>
      </c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  <c r="X412" s="6"/>
      <c r="Y412" s="6"/>
      <c r="Z412" s="6"/>
      <c r="AA412" s="6"/>
      <c r="AB412" s="6"/>
      <c r="AC412" s="6"/>
      <c r="AD412" s="6"/>
      <c r="AE412" s="6"/>
      <c r="AF412" s="6"/>
      <c r="AG412" s="6"/>
      <c r="AH412" s="6"/>
      <c r="AI412" s="6"/>
      <c r="AJ412" s="6"/>
      <c r="AK412" s="6"/>
      <c r="AL412" s="6"/>
      <c r="AM412" s="6"/>
      <c r="AN412" s="6"/>
      <c r="AO412" s="6"/>
      <c r="AP412" s="6"/>
      <c r="AQ412" s="6"/>
      <c r="AR412" s="6"/>
      <c r="AS412" s="6"/>
      <c r="AT412" s="6"/>
      <c r="AU412" s="6"/>
      <c r="AV412" s="6"/>
      <c r="AW412" s="6"/>
      <c r="AX412" s="6"/>
      <c r="AY412" s="6"/>
      <c r="AZ412" s="6"/>
      <c r="BA412" s="6"/>
      <c r="BB412" s="6"/>
      <c r="BC412" s="6"/>
      <c r="BD412" s="6"/>
      <c r="BE412" s="6"/>
      <c r="BF412" s="6"/>
      <c r="BG412" s="6"/>
      <c r="BH412" s="6"/>
      <c r="BI412" s="6"/>
      <c r="BJ412" s="6"/>
      <c r="BK412" s="6"/>
      <c r="BL412" s="6"/>
      <c r="BM412" s="6"/>
      <c r="BN412" s="6"/>
      <c r="BO412" s="6"/>
      <c r="BP412" s="6"/>
      <c r="BQ412" s="6"/>
      <c r="BR412" s="6"/>
      <c r="BS412" s="6"/>
      <c r="BT412" s="6"/>
      <c r="BU412" s="6"/>
      <c r="BV412" s="6"/>
      <c r="BW412" s="6"/>
      <c r="BX412" s="6"/>
      <c r="BY412" s="6"/>
      <c r="BZ412" s="6"/>
      <c r="CA412" s="6"/>
      <c r="CB412" s="6"/>
      <c r="CC412" s="6"/>
      <c r="CD412" s="6"/>
      <c r="CE412" s="6"/>
      <c r="CF412" s="6"/>
      <c r="CG412" s="6"/>
      <c r="CH412" s="6"/>
      <c r="CI412" s="6"/>
      <c r="CJ412" s="6"/>
      <c r="CK412" s="6"/>
      <c r="CL412" s="6"/>
      <c r="CM412" s="6"/>
      <c r="CN412" s="6"/>
      <c r="CO412" s="6"/>
      <c r="CP412" s="6"/>
      <c r="CQ412" s="6"/>
      <c r="CR412" s="6"/>
      <c r="CS412" s="6"/>
      <c r="CT412" s="6"/>
      <c r="CU412" s="6"/>
      <c r="CV412" s="6"/>
      <c r="CW412" s="6"/>
      <c r="CX412" s="6"/>
      <c r="CY412" s="6"/>
      <c r="CZ412" s="6"/>
      <c r="DA412" s="6"/>
      <c r="DB412" s="6"/>
      <c r="DC412" s="6"/>
      <c r="DD412" s="6"/>
      <c r="DE412" s="6"/>
      <c r="DF412" s="6"/>
      <c r="DG412" s="6"/>
      <c r="DH412" s="6"/>
      <c r="DI412" s="6"/>
      <c r="DJ412" s="6"/>
      <c r="DK412" s="6"/>
      <c r="DL412" s="6"/>
      <c r="DM412" s="6"/>
      <c r="DN412" s="6"/>
      <c r="DO412" s="6"/>
      <c r="DP412" s="6"/>
      <c r="DQ412" s="6"/>
      <c r="DR412" s="6"/>
      <c r="DS412" s="6"/>
      <c r="DT412" s="6"/>
      <c r="DU412" s="6"/>
    </row>
    <row r="413" spans="1:125">
      <c r="A413" t="s">
        <v>470</v>
      </c>
      <c r="B413" t="s">
        <v>377</v>
      </c>
      <c r="C413" t="s">
        <v>579</v>
      </c>
      <c r="D413" s="1">
        <v>40000</v>
      </c>
      <c r="E413" s="1">
        <v>1148</v>
      </c>
      <c r="F413" s="1">
        <v>442.65</v>
      </c>
      <c r="G413" s="1">
        <v>1216</v>
      </c>
      <c r="H413" s="1">
        <v>25</v>
      </c>
      <c r="I413" s="1">
        <f t="shared" si="117"/>
        <v>2831.65</v>
      </c>
      <c r="J413" s="1">
        <f t="shared" si="118"/>
        <v>37168.35</v>
      </c>
      <c r="K413"/>
      <c r="L413"/>
      <c r="M413"/>
      <c r="N413"/>
      <c r="O413"/>
      <c r="P413"/>
      <c r="Q413"/>
      <c r="R413"/>
      <c r="S413"/>
      <c r="T413"/>
      <c r="U413"/>
      <c r="V413"/>
      <c r="W413"/>
      <c r="X413"/>
      <c r="Y413"/>
      <c r="Z413"/>
      <c r="AA413"/>
      <c r="AB413"/>
      <c r="AC413"/>
      <c r="AD413"/>
      <c r="AE413"/>
      <c r="AF413"/>
      <c r="AG413"/>
      <c r="AH413"/>
      <c r="AI413"/>
      <c r="AJ413"/>
      <c r="AK413"/>
      <c r="AL413"/>
      <c r="AM413"/>
      <c r="AN413"/>
      <c r="AO413"/>
      <c r="AP413"/>
      <c r="AQ413"/>
      <c r="AR413"/>
      <c r="AS413"/>
      <c r="AT413"/>
      <c r="AU413"/>
      <c r="AV413"/>
      <c r="AW413"/>
      <c r="AX413"/>
      <c r="AY413"/>
      <c r="AZ413"/>
      <c r="BA413"/>
      <c r="BB413"/>
      <c r="BC413"/>
      <c r="BD413"/>
      <c r="BE413"/>
      <c r="BF413"/>
      <c r="BG413"/>
      <c r="BH413"/>
      <c r="BI413"/>
      <c r="BJ413"/>
      <c r="BK413"/>
      <c r="BL413"/>
      <c r="BM413"/>
      <c r="BN413"/>
      <c r="BO413"/>
      <c r="BP413"/>
      <c r="BQ413"/>
      <c r="BR413"/>
      <c r="BS413"/>
      <c r="BT413"/>
      <c r="BU413"/>
      <c r="BV413"/>
      <c r="BW413"/>
      <c r="BX413"/>
      <c r="BY413"/>
      <c r="BZ413"/>
      <c r="CA413"/>
      <c r="CB413"/>
      <c r="CC413"/>
      <c r="CD413"/>
      <c r="CE413"/>
      <c r="CF413"/>
      <c r="CG413"/>
      <c r="CH413"/>
      <c r="CI413"/>
      <c r="CJ413"/>
      <c r="CK413"/>
      <c r="CL413"/>
      <c r="CM413"/>
      <c r="CN413"/>
      <c r="CO413"/>
      <c r="CP413"/>
      <c r="CQ413"/>
      <c r="CR413"/>
      <c r="CS413"/>
      <c r="CT413"/>
      <c r="CU413"/>
      <c r="CV413"/>
      <c r="CW413"/>
      <c r="CX413"/>
      <c r="CY413"/>
      <c r="CZ413"/>
      <c r="DA413"/>
      <c r="DB413"/>
      <c r="DC413"/>
      <c r="DD413"/>
      <c r="DE413"/>
      <c r="DF413"/>
      <c r="DG413"/>
      <c r="DH413"/>
      <c r="DI413"/>
      <c r="DJ413"/>
      <c r="DK413"/>
      <c r="DL413"/>
      <c r="DM413"/>
      <c r="DN413"/>
      <c r="DO413"/>
      <c r="DP413"/>
      <c r="DQ413"/>
      <c r="DR413"/>
      <c r="DS413"/>
      <c r="DT413"/>
      <c r="DU413"/>
    </row>
    <row r="414" spans="1:125">
      <c r="A414" t="s">
        <v>471</v>
      </c>
      <c r="B414" t="s">
        <v>377</v>
      </c>
      <c r="C414" t="s">
        <v>579</v>
      </c>
      <c r="D414" s="1">
        <v>40000</v>
      </c>
      <c r="E414" s="1">
        <v>1148</v>
      </c>
      <c r="F414" s="1">
        <v>442.65</v>
      </c>
      <c r="G414" s="1">
        <v>1216</v>
      </c>
      <c r="H414" s="1">
        <v>25</v>
      </c>
      <c r="I414" s="1">
        <f>E414+F414+G414+H414</f>
        <v>2831.65</v>
      </c>
      <c r="J414" s="1">
        <f>D414-I414</f>
        <v>37168.35</v>
      </c>
      <c r="K414"/>
      <c r="L414"/>
      <c r="M414"/>
      <c r="N414"/>
      <c r="O414"/>
      <c r="P414"/>
      <c r="Q414"/>
      <c r="R414"/>
      <c r="S414"/>
      <c r="T414"/>
      <c r="U414"/>
      <c r="V414"/>
      <c r="W414"/>
      <c r="X414"/>
      <c r="Y414"/>
      <c r="Z414"/>
      <c r="AA414"/>
      <c r="AB414"/>
      <c r="AC414"/>
      <c r="AD414"/>
      <c r="AE414"/>
      <c r="AF414"/>
      <c r="AG414"/>
      <c r="AH414"/>
      <c r="AI414"/>
      <c r="AJ414"/>
      <c r="AK414"/>
      <c r="AL414"/>
      <c r="AM414"/>
      <c r="AN414"/>
      <c r="AO414"/>
      <c r="AP414"/>
      <c r="AQ414"/>
      <c r="AR414"/>
      <c r="AS414"/>
      <c r="AT414"/>
      <c r="AU414"/>
      <c r="AV414"/>
      <c r="AW414"/>
      <c r="AX414"/>
      <c r="AY414"/>
      <c r="AZ414"/>
      <c r="BA414"/>
      <c r="BB414"/>
      <c r="BC414"/>
      <c r="BD414"/>
      <c r="BE414"/>
      <c r="BF414"/>
      <c r="BG414"/>
      <c r="BH414"/>
      <c r="BI414"/>
      <c r="BJ414"/>
      <c r="BK414"/>
      <c r="BL414"/>
      <c r="BM414"/>
      <c r="BN414"/>
      <c r="BO414"/>
      <c r="BP414"/>
      <c r="BQ414"/>
      <c r="BR414"/>
      <c r="BS414"/>
      <c r="BT414"/>
      <c r="BU414"/>
      <c r="BV414"/>
      <c r="BW414"/>
      <c r="BX414"/>
      <c r="BY414"/>
      <c r="BZ414"/>
      <c r="CA414"/>
      <c r="CB414"/>
      <c r="CC414"/>
      <c r="CD414"/>
      <c r="CE414"/>
      <c r="CF414"/>
      <c r="CG414"/>
      <c r="CH414"/>
      <c r="CI414"/>
      <c r="CJ414"/>
      <c r="CK414"/>
      <c r="CL414"/>
      <c r="CM414"/>
      <c r="CN414"/>
      <c r="CO414"/>
      <c r="CP414"/>
      <c r="CQ414"/>
      <c r="CR414"/>
      <c r="CS414"/>
      <c r="CT414"/>
      <c r="CU414"/>
      <c r="CV414"/>
      <c r="CW414"/>
      <c r="CX414"/>
      <c r="CY414"/>
      <c r="CZ414"/>
      <c r="DA414"/>
      <c r="DB414"/>
      <c r="DC414"/>
      <c r="DD414"/>
      <c r="DE414"/>
      <c r="DF414"/>
      <c r="DG414"/>
      <c r="DH414"/>
      <c r="DI414"/>
      <c r="DJ414"/>
      <c r="DK414"/>
      <c r="DL414"/>
      <c r="DM414"/>
      <c r="DN414"/>
      <c r="DO414"/>
      <c r="DP414"/>
      <c r="DQ414"/>
      <c r="DR414"/>
      <c r="DS414"/>
      <c r="DT414"/>
      <c r="DU414"/>
    </row>
    <row r="415" spans="1:125">
      <c r="A415" t="s">
        <v>554</v>
      </c>
      <c r="B415" t="s">
        <v>195</v>
      </c>
      <c r="C415" t="s">
        <v>579</v>
      </c>
      <c r="D415" s="1">
        <v>50000</v>
      </c>
      <c r="E415" s="1">
        <v>1435</v>
      </c>
      <c r="F415" s="1">
        <v>1543.22</v>
      </c>
      <c r="G415" s="1">
        <v>1520</v>
      </c>
      <c r="H415" s="1">
        <v>2096.86</v>
      </c>
      <c r="I415" s="1">
        <f>E415+F415+G415+H415</f>
        <v>6595.08</v>
      </c>
      <c r="J415" s="1">
        <f>D415-I415</f>
        <v>43404.92</v>
      </c>
      <c r="K415"/>
      <c r="L415"/>
      <c r="M415"/>
      <c r="N415"/>
      <c r="O415"/>
      <c r="P415"/>
      <c r="Q415"/>
      <c r="R415"/>
      <c r="S415"/>
      <c r="T415"/>
      <c r="U415"/>
      <c r="V415"/>
      <c r="W415"/>
      <c r="X415"/>
      <c r="Y415"/>
      <c r="Z415"/>
      <c r="AA415"/>
      <c r="AB415"/>
      <c r="AC415"/>
      <c r="AD415"/>
      <c r="AE415"/>
      <c r="AF415"/>
      <c r="AG415"/>
      <c r="AH415"/>
      <c r="AI415"/>
      <c r="AJ415"/>
      <c r="AK415"/>
      <c r="AL415"/>
      <c r="AM415"/>
      <c r="AN415"/>
      <c r="AO415"/>
      <c r="AP415"/>
      <c r="AQ415"/>
      <c r="AR415"/>
      <c r="AS415"/>
      <c r="AT415"/>
      <c r="AU415"/>
      <c r="AV415"/>
      <c r="AW415"/>
      <c r="AX415"/>
      <c r="AY415"/>
      <c r="AZ415"/>
      <c r="BA415"/>
      <c r="BB415"/>
      <c r="BC415"/>
      <c r="BD415"/>
      <c r="BE415"/>
      <c r="BF415"/>
      <c r="BG415"/>
      <c r="BH415"/>
      <c r="BI415"/>
      <c r="BJ415"/>
      <c r="BK415"/>
      <c r="BL415"/>
      <c r="BM415"/>
      <c r="BN415"/>
      <c r="BO415"/>
      <c r="BP415"/>
      <c r="BQ415"/>
      <c r="BR415"/>
      <c r="BS415"/>
      <c r="BT415"/>
      <c r="BU415"/>
      <c r="BV415"/>
      <c r="BW415"/>
      <c r="BX415"/>
      <c r="BY415"/>
      <c r="BZ415"/>
      <c r="CA415"/>
      <c r="CB415"/>
      <c r="CC415"/>
      <c r="CD415"/>
      <c r="CE415"/>
      <c r="CF415"/>
      <c r="CG415"/>
      <c r="CH415"/>
      <c r="CI415"/>
      <c r="CJ415"/>
      <c r="CK415"/>
      <c r="CL415"/>
      <c r="CM415"/>
      <c r="CN415"/>
      <c r="CO415"/>
      <c r="CP415"/>
      <c r="CQ415"/>
      <c r="CR415"/>
      <c r="CS415"/>
      <c r="CT415"/>
      <c r="CU415"/>
      <c r="CV415"/>
      <c r="CW415"/>
      <c r="CX415"/>
      <c r="CY415"/>
      <c r="CZ415"/>
      <c r="DA415"/>
      <c r="DB415"/>
      <c r="DC415"/>
      <c r="DD415"/>
      <c r="DE415"/>
      <c r="DF415"/>
      <c r="DG415"/>
      <c r="DH415"/>
      <c r="DI415"/>
      <c r="DJ415"/>
      <c r="DK415"/>
      <c r="DL415"/>
      <c r="DM415"/>
      <c r="DN415"/>
      <c r="DO415"/>
      <c r="DP415"/>
      <c r="DQ415"/>
      <c r="DR415"/>
      <c r="DS415"/>
      <c r="DT415"/>
      <c r="DU415"/>
    </row>
    <row r="416" spans="1:125" s="3" customFormat="1">
      <c r="A416" s="3" t="s">
        <v>18</v>
      </c>
      <c r="B416" s="3">
        <v>5</v>
      </c>
      <c r="D416" s="4">
        <f t="shared" ref="D416:J416" si="119">SUM(D411:D415)</f>
        <v>310000</v>
      </c>
      <c r="E416" s="4">
        <f t="shared" si="119"/>
        <v>8897</v>
      </c>
      <c r="F416" s="4">
        <f t="shared" si="119"/>
        <v>24032.800000000007</v>
      </c>
      <c r="G416" s="4">
        <f t="shared" si="119"/>
        <v>8763.1</v>
      </c>
      <c r="H416" s="4">
        <f t="shared" si="119"/>
        <v>4368.72</v>
      </c>
      <c r="I416" s="4">
        <f t="shared" si="119"/>
        <v>46061.62</v>
      </c>
      <c r="J416" s="4">
        <f t="shared" si="119"/>
        <v>263938.38</v>
      </c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  <c r="X416" s="6"/>
      <c r="Y416" s="6"/>
      <c r="Z416" s="6"/>
      <c r="AA416" s="6"/>
      <c r="AB416" s="6"/>
      <c r="AC416" s="6"/>
      <c r="AD416" s="6"/>
      <c r="AE416" s="6"/>
      <c r="AF416" s="6"/>
      <c r="AG416" s="6"/>
      <c r="AH416" s="6"/>
      <c r="AI416" s="6"/>
      <c r="AJ416" s="6"/>
      <c r="AK416" s="6"/>
      <c r="AL416" s="6"/>
      <c r="AM416" s="6"/>
      <c r="AN416" s="6"/>
      <c r="AO416" s="6"/>
      <c r="AP416" s="6"/>
      <c r="AQ416" s="6"/>
      <c r="AR416" s="6"/>
      <c r="AS416" s="6"/>
      <c r="AT416" s="6"/>
      <c r="AU416" s="6"/>
      <c r="AV416" s="6"/>
      <c r="AW416" s="6"/>
      <c r="AX416" s="6"/>
      <c r="AY416" s="6"/>
      <c r="AZ416" s="6"/>
      <c r="BA416" s="6"/>
      <c r="BB416" s="6"/>
      <c r="BC416" s="6"/>
      <c r="BD416" s="6"/>
      <c r="BE416" s="6"/>
      <c r="BF416" s="6"/>
      <c r="BG416" s="6"/>
      <c r="BH416" s="6"/>
      <c r="BI416" s="6"/>
      <c r="BJ416" s="6"/>
      <c r="BK416" s="6"/>
      <c r="BL416" s="6"/>
      <c r="BM416" s="6"/>
      <c r="BN416" s="6"/>
      <c r="BO416" s="6"/>
      <c r="BP416" s="6"/>
      <c r="BQ416" s="6"/>
      <c r="BR416" s="6"/>
      <c r="BS416" s="6"/>
      <c r="BT416" s="6"/>
      <c r="BU416" s="6"/>
      <c r="BV416" s="6"/>
      <c r="BW416" s="6"/>
      <c r="BX416" s="6"/>
      <c r="BY416" s="6"/>
      <c r="BZ416" s="6"/>
      <c r="CA416" s="6"/>
      <c r="CB416" s="6"/>
      <c r="CC416" s="6"/>
      <c r="CD416" s="6"/>
      <c r="CE416" s="6"/>
      <c r="CF416" s="6"/>
      <c r="CG416" s="6"/>
      <c r="CH416" s="6"/>
      <c r="CI416" s="6"/>
      <c r="CJ416" s="6"/>
      <c r="CK416" s="6"/>
      <c r="CL416" s="6"/>
      <c r="CM416" s="6"/>
      <c r="CN416" s="6"/>
      <c r="CO416" s="6"/>
      <c r="CP416" s="6"/>
      <c r="CQ416" s="6"/>
      <c r="CR416" s="6"/>
      <c r="CS416" s="6"/>
      <c r="CT416" s="6"/>
      <c r="CU416" s="6"/>
      <c r="CV416" s="6"/>
      <c r="CW416" s="6"/>
      <c r="CX416" s="6"/>
      <c r="CY416" s="6"/>
      <c r="CZ416" s="6"/>
      <c r="DA416" s="6"/>
      <c r="DB416" s="6"/>
      <c r="DC416" s="6"/>
      <c r="DD416" s="6"/>
      <c r="DE416" s="6"/>
      <c r="DF416" s="6"/>
      <c r="DG416" s="6"/>
      <c r="DH416" s="6"/>
      <c r="DI416" s="6"/>
      <c r="DJ416" s="6"/>
      <c r="DK416" s="6"/>
      <c r="DL416" s="6"/>
      <c r="DM416" s="6"/>
      <c r="DN416" s="6"/>
      <c r="DO416" s="6"/>
      <c r="DP416" s="6"/>
      <c r="DQ416" s="6"/>
      <c r="DR416" s="6"/>
      <c r="DS416" s="6"/>
      <c r="DT416" s="6"/>
      <c r="DU416" s="6"/>
    </row>
    <row r="417" spans="1:125" s="3" customFormat="1">
      <c r="A417"/>
      <c r="B417"/>
      <c r="C417"/>
      <c r="D417" s="1"/>
      <c r="E417" s="1"/>
      <c r="F417" s="1"/>
      <c r="G417" s="1"/>
      <c r="H417" s="1"/>
      <c r="I417" s="1"/>
      <c r="J417" s="1"/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  <c r="X417" s="6"/>
      <c r="Y417" s="6"/>
      <c r="Z417" s="6"/>
      <c r="AA417" s="6"/>
      <c r="AB417" s="6"/>
      <c r="AC417" s="6"/>
      <c r="AD417" s="6"/>
      <c r="AE417" s="6"/>
      <c r="AF417" s="6"/>
      <c r="AG417" s="6"/>
      <c r="AH417" s="6"/>
      <c r="AI417" s="6"/>
      <c r="AJ417" s="6"/>
      <c r="AK417" s="6"/>
      <c r="AL417" s="6"/>
      <c r="AM417" s="6"/>
      <c r="AN417" s="6"/>
      <c r="AO417" s="6"/>
      <c r="AP417" s="6"/>
      <c r="AQ417" s="6"/>
      <c r="AR417" s="6"/>
      <c r="AS417" s="6"/>
      <c r="AT417" s="6"/>
      <c r="AU417" s="6"/>
      <c r="AV417" s="6"/>
      <c r="AW417" s="6"/>
      <c r="AX417" s="6"/>
      <c r="AY417" s="6"/>
      <c r="AZ417" s="6"/>
      <c r="BA417" s="6"/>
      <c r="BB417" s="6"/>
      <c r="BC417" s="6"/>
      <c r="BD417" s="6"/>
      <c r="BE417" s="6"/>
      <c r="BF417" s="6"/>
      <c r="BG417" s="6"/>
      <c r="BH417" s="6"/>
      <c r="BI417" s="6"/>
      <c r="BJ417" s="6"/>
      <c r="BK417" s="6"/>
      <c r="BL417" s="6"/>
      <c r="BM417" s="6"/>
      <c r="BN417" s="6"/>
      <c r="BO417" s="6"/>
      <c r="BP417" s="6"/>
      <c r="BQ417" s="6"/>
      <c r="BR417" s="6"/>
      <c r="BS417" s="6"/>
      <c r="BT417" s="6"/>
      <c r="BU417" s="6"/>
      <c r="BV417" s="6"/>
      <c r="BW417" s="6"/>
      <c r="BX417" s="6"/>
      <c r="BY417" s="6"/>
      <c r="BZ417" s="6"/>
      <c r="CA417" s="6"/>
      <c r="CB417" s="6"/>
      <c r="CC417" s="6"/>
      <c r="CD417" s="6"/>
      <c r="CE417" s="6"/>
      <c r="CF417" s="6"/>
      <c r="CG417" s="6"/>
      <c r="CH417" s="6"/>
      <c r="CI417" s="6"/>
      <c r="CJ417" s="6"/>
      <c r="CK417" s="6"/>
      <c r="CL417" s="6"/>
      <c r="CM417" s="6"/>
      <c r="CN417" s="6"/>
      <c r="CO417" s="6"/>
      <c r="CP417" s="6"/>
      <c r="CQ417" s="6"/>
      <c r="CR417" s="6"/>
      <c r="CS417" s="6"/>
      <c r="CT417" s="6"/>
      <c r="CU417" s="6"/>
      <c r="CV417" s="6"/>
      <c r="CW417" s="6"/>
      <c r="CX417" s="6"/>
      <c r="CY417" s="6"/>
      <c r="CZ417" s="6"/>
      <c r="DA417" s="6"/>
      <c r="DB417" s="6"/>
      <c r="DC417" s="6"/>
      <c r="DD417" s="6"/>
      <c r="DE417" s="6"/>
      <c r="DF417" s="6"/>
      <c r="DG417" s="6"/>
      <c r="DH417" s="6"/>
      <c r="DI417" s="6"/>
      <c r="DJ417" s="6"/>
      <c r="DK417" s="6"/>
      <c r="DL417" s="6"/>
      <c r="DM417" s="6"/>
      <c r="DN417" s="6"/>
      <c r="DO417" s="6"/>
      <c r="DP417" s="6"/>
      <c r="DQ417" s="6"/>
      <c r="DR417" s="6"/>
      <c r="DS417" s="6"/>
      <c r="DT417" s="6"/>
      <c r="DU417" s="6"/>
    </row>
    <row r="418" spans="1:125" s="3" customFormat="1">
      <c r="A418" s="11" t="s">
        <v>286</v>
      </c>
      <c r="B418" s="11"/>
      <c r="C418" s="13"/>
      <c r="D418" s="11"/>
      <c r="E418" s="11"/>
      <c r="F418" s="11"/>
      <c r="G418" s="11"/>
      <c r="H418" s="11"/>
      <c r="I418" s="11"/>
      <c r="J418" s="11"/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  <c r="X418" s="6"/>
      <c r="Y418" s="6"/>
      <c r="Z418" s="6"/>
      <c r="AA418" s="6"/>
      <c r="AB418" s="6"/>
      <c r="AC418" s="6"/>
      <c r="AD418" s="6"/>
      <c r="AE418" s="6"/>
      <c r="AF418" s="6"/>
      <c r="AG418" s="6"/>
      <c r="AH418" s="6"/>
      <c r="AI418" s="6"/>
      <c r="AJ418" s="6"/>
      <c r="AK418" s="6"/>
      <c r="AL418" s="6"/>
      <c r="AM418" s="6"/>
      <c r="AN418" s="6"/>
      <c r="AO418" s="6"/>
      <c r="AP418" s="6"/>
      <c r="AQ418" s="6"/>
      <c r="AR418" s="6"/>
      <c r="AS418" s="6"/>
      <c r="AT418" s="6"/>
      <c r="AU418" s="6"/>
      <c r="AV418" s="6"/>
      <c r="AW418" s="6"/>
      <c r="AX418" s="6"/>
      <c r="AY418" s="6"/>
      <c r="AZ418" s="6"/>
      <c r="BA418" s="6"/>
      <c r="BB418" s="6"/>
      <c r="BC418" s="6"/>
      <c r="BD418" s="6"/>
      <c r="BE418" s="6"/>
      <c r="BF418" s="6"/>
      <c r="BG418" s="6"/>
      <c r="BH418" s="6"/>
      <c r="BI418" s="6"/>
      <c r="BJ418" s="6"/>
      <c r="BK418" s="6"/>
      <c r="BL418" s="6"/>
      <c r="BM418" s="6"/>
      <c r="BN418" s="6"/>
      <c r="BO418" s="6"/>
      <c r="BP418" s="6"/>
      <c r="BQ418" s="6"/>
      <c r="BR418" s="6"/>
      <c r="BS418" s="6"/>
      <c r="BT418" s="6"/>
      <c r="BU418" s="6"/>
      <c r="BV418" s="6"/>
      <c r="BW418" s="6"/>
      <c r="BX418" s="6"/>
      <c r="BY418" s="6"/>
      <c r="BZ418" s="6"/>
      <c r="CA418" s="6"/>
      <c r="CB418" s="6"/>
      <c r="CC418" s="6"/>
      <c r="CD418" s="6"/>
      <c r="CE418" s="6"/>
      <c r="CF418" s="6"/>
      <c r="CG418" s="6"/>
      <c r="CH418" s="6"/>
      <c r="CI418" s="6"/>
      <c r="CJ418" s="6"/>
      <c r="CK418" s="6"/>
      <c r="CL418" s="6"/>
      <c r="CM418" s="6"/>
      <c r="CN418" s="6"/>
      <c r="CO418" s="6"/>
      <c r="CP418" s="6"/>
      <c r="CQ418" s="6"/>
      <c r="CR418" s="6"/>
      <c r="CS418" s="6"/>
      <c r="CT418" s="6"/>
      <c r="CU418" s="6"/>
      <c r="CV418" s="6"/>
      <c r="CW418" s="6"/>
      <c r="CX418" s="6"/>
      <c r="CY418" s="6"/>
      <c r="CZ418" s="6"/>
      <c r="DA418" s="6"/>
      <c r="DB418" s="6"/>
      <c r="DC418" s="6"/>
      <c r="DD418" s="6"/>
      <c r="DE418" s="6"/>
      <c r="DF418" s="6"/>
      <c r="DG418" s="6"/>
      <c r="DH418" s="6"/>
      <c r="DI418" s="6"/>
      <c r="DJ418" s="6"/>
      <c r="DK418" s="6"/>
      <c r="DL418" s="6"/>
      <c r="DM418" s="6"/>
      <c r="DN418" s="6"/>
      <c r="DO418" s="6"/>
      <c r="DP418" s="6"/>
      <c r="DQ418" s="6"/>
      <c r="DR418" s="6"/>
      <c r="DS418" s="6"/>
      <c r="DT418" s="6"/>
      <c r="DU418" s="6"/>
    </row>
    <row r="419" spans="1:125">
      <c r="A419" t="s">
        <v>556</v>
      </c>
      <c r="B419" t="s">
        <v>555</v>
      </c>
      <c r="C419" t="s">
        <v>579</v>
      </c>
      <c r="D419" s="1">
        <v>50000</v>
      </c>
      <c r="E419" s="1">
        <v>1435</v>
      </c>
      <c r="F419" s="1">
        <v>1854</v>
      </c>
      <c r="G419" s="1">
        <v>1520</v>
      </c>
      <c r="H419" s="1">
        <v>25</v>
      </c>
      <c r="I419" s="1">
        <f>E419+F419+G419+H419</f>
        <v>4834</v>
      </c>
      <c r="J419" s="1">
        <f>D419-I419</f>
        <v>45166</v>
      </c>
      <c r="K419"/>
      <c r="L419"/>
      <c r="M419"/>
      <c r="N419"/>
      <c r="O419"/>
      <c r="P419"/>
      <c r="Q419"/>
      <c r="R419"/>
      <c r="S419"/>
      <c r="T419"/>
      <c r="U419"/>
      <c r="V419"/>
      <c r="W419"/>
      <c r="X419"/>
      <c r="Y419"/>
      <c r="Z419"/>
      <c r="AA419"/>
      <c r="AB419"/>
      <c r="AC419"/>
      <c r="AD419"/>
      <c r="AE419"/>
      <c r="AF419"/>
      <c r="AG419"/>
      <c r="AH419"/>
      <c r="AI419"/>
      <c r="AJ419"/>
      <c r="AK419"/>
      <c r="AL419"/>
      <c r="AM419"/>
      <c r="AN419"/>
      <c r="AO419"/>
      <c r="AP419"/>
      <c r="AQ419"/>
      <c r="AR419"/>
      <c r="AS419"/>
      <c r="AT419"/>
      <c r="AU419"/>
      <c r="AV419"/>
      <c r="AW419"/>
      <c r="AX419"/>
      <c r="AY419"/>
      <c r="AZ419"/>
      <c r="BA419"/>
      <c r="BB419"/>
      <c r="BC419"/>
      <c r="BD419"/>
      <c r="BE419"/>
      <c r="BF419"/>
      <c r="BG419"/>
      <c r="BH419"/>
      <c r="BI419"/>
      <c r="BJ419"/>
      <c r="BK419"/>
      <c r="BL419"/>
      <c r="BM419"/>
      <c r="BN419"/>
      <c r="BO419"/>
      <c r="BP419"/>
      <c r="BQ419"/>
      <c r="BR419"/>
      <c r="BS419"/>
      <c r="BT419"/>
      <c r="BU419"/>
      <c r="BV419"/>
      <c r="BW419"/>
      <c r="BX419"/>
      <c r="BY419"/>
      <c r="BZ419"/>
      <c r="CA419"/>
      <c r="CB419"/>
      <c r="CC419"/>
      <c r="CD419"/>
      <c r="CE419"/>
      <c r="CF419"/>
      <c r="CG419"/>
      <c r="CH419"/>
      <c r="CI419"/>
      <c r="CJ419"/>
      <c r="CK419"/>
      <c r="CL419"/>
      <c r="CM419"/>
      <c r="CN419"/>
      <c r="CO419"/>
      <c r="CP419"/>
      <c r="CQ419"/>
      <c r="CR419"/>
      <c r="CS419"/>
      <c r="CT419"/>
      <c r="CU419"/>
      <c r="CV419"/>
      <c r="CW419"/>
      <c r="CX419"/>
      <c r="CY419"/>
      <c r="CZ419"/>
      <c r="DA419"/>
      <c r="DB419"/>
      <c r="DC419"/>
      <c r="DD419"/>
      <c r="DE419"/>
      <c r="DF419"/>
      <c r="DG419"/>
      <c r="DH419"/>
      <c r="DI419"/>
      <c r="DJ419"/>
      <c r="DK419"/>
      <c r="DL419"/>
      <c r="DM419"/>
      <c r="DN419"/>
      <c r="DO419"/>
      <c r="DP419"/>
      <c r="DQ419"/>
      <c r="DR419"/>
      <c r="DS419"/>
      <c r="DT419"/>
      <c r="DU419"/>
    </row>
    <row r="420" spans="1:125" s="3" customFormat="1">
      <c r="A420" t="s">
        <v>287</v>
      </c>
      <c r="B420" t="s">
        <v>26</v>
      </c>
      <c r="C420" t="s">
        <v>578</v>
      </c>
      <c r="D420" s="1">
        <v>38000</v>
      </c>
      <c r="E420" s="1">
        <v>1090.5999999999999</v>
      </c>
      <c r="F420" s="1">
        <v>160.38</v>
      </c>
      <c r="G420" s="1">
        <v>1155.2</v>
      </c>
      <c r="H420" s="1">
        <v>25</v>
      </c>
      <c r="I420" s="1">
        <f t="shared" ref="I420" si="120">E420+F420+G420+H420</f>
        <v>2431.1800000000003</v>
      </c>
      <c r="J420" s="1">
        <f t="shared" ref="J420" si="121">D420-I420</f>
        <v>35568.82</v>
      </c>
      <c r="K420" s="6"/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  <c r="W420" s="6"/>
      <c r="X420" s="6"/>
      <c r="Y420" s="6"/>
      <c r="Z420" s="6"/>
      <c r="AA420" s="6"/>
      <c r="AB420" s="6"/>
      <c r="AC420" s="6"/>
      <c r="AD420" s="6"/>
      <c r="AE420" s="6"/>
      <c r="AF420" s="6"/>
      <c r="AG420" s="6"/>
      <c r="AH420" s="6"/>
      <c r="AI420" s="6"/>
      <c r="AJ420" s="6"/>
      <c r="AK420" s="6"/>
      <c r="AL420" s="6"/>
      <c r="AM420" s="6"/>
      <c r="AN420" s="6"/>
      <c r="AO420" s="6"/>
      <c r="AP420" s="6"/>
      <c r="AQ420" s="6"/>
      <c r="AR420" s="6"/>
      <c r="AS420" s="6"/>
      <c r="AT420" s="6"/>
      <c r="AU420" s="6"/>
      <c r="AV420" s="6"/>
      <c r="AW420" s="6"/>
      <c r="AX420" s="6"/>
      <c r="AY420" s="6"/>
      <c r="AZ420" s="6"/>
      <c r="BA420" s="6"/>
      <c r="BB420" s="6"/>
      <c r="BC420" s="6"/>
      <c r="BD420" s="6"/>
      <c r="BE420" s="6"/>
      <c r="BF420" s="6"/>
      <c r="BG420" s="6"/>
      <c r="BH420" s="6"/>
      <c r="BI420" s="6"/>
      <c r="BJ420" s="6"/>
      <c r="BK420" s="6"/>
      <c r="BL420" s="6"/>
      <c r="BM420" s="6"/>
      <c r="BN420" s="6"/>
      <c r="BO420" s="6"/>
      <c r="BP420" s="6"/>
      <c r="BQ420" s="6"/>
      <c r="BR420" s="6"/>
      <c r="BS420" s="6"/>
      <c r="BT420" s="6"/>
      <c r="BU420" s="6"/>
      <c r="BV420" s="6"/>
      <c r="BW420" s="6"/>
      <c r="BX420" s="6"/>
      <c r="BY420" s="6"/>
      <c r="BZ420" s="6"/>
      <c r="CA420" s="6"/>
      <c r="CB420" s="6"/>
      <c r="CC420" s="6"/>
      <c r="CD420" s="6"/>
      <c r="CE420" s="6"/>
      <c r="CF420" s="6"/>
      <c r="CG420" s="6"/>
      <c r="CH420" s="6"/>
      <c r="CI420" s="6"/>
      <c r="CJ420" s="6"/>
      <c r="CK420" s="6"/>
      <c r="CL420" s="6"/>
      <c r="CM420" s="6"/>
      <c r="CN420" s="6"/>
      <c r="CO420" s="6"/>
      <c r="CP420" s="6"/>
      <c r="CQ420" s="6"/>
      <c r="CR420" s="6"/>
      <c r="CS420" s="6"/>
      <c r="CT420" s="6"/>
      <c r="CU420" s="6"/>
      <c r="CV420" s="6"/>
      <c r="CW420" s="6"/>
      <c r="CX420" s="6"/>
      <c r="CY420" s="6"/>
      <c r="CZ420" s="6"/>
      <c r="DA420" s="6"/>
      <c r="DB420" s="6"/>
      <c r="DC420" s="6"/>
      <c r="DD420" s="6"/>
      <c r="DE420" s="6"/>
      <c r="DF420" s="6"/>
      <c r="DG420" s="6"/>
      <c r="DH420" s="6"/>
      <c r="DI420" s="6"/>
      <c r="DJ420" s="6"/>
      <c r="DK420" s="6"/>
      <c r="DL420" s="6"/>
      <c r="DM420" s="6"/>
      <c r="DN420" s="6"/>
      <c r="DO420" s="6"/>
      <c r="DP420" s="6"/>
      <c r="DQ420" s="6"/>
      <c r="DR420" s="6"/>
      <c r="DS420" s="6"/>
      <c r="DT420" s="6"/>
      <c r="DU420" s="6"/>
    </row>
    <row r="421" spans="1:125">
      <c r="A421" t="s">
        <v>606</v>
      </c>
      <c r="B421" t="s">
        <v>605</v>
      </c>
      <c r="C421" t="s">
        <v>579</v>
      </c>
      <c r="D421" s="1">
        <v>90000</v>
      </c>
      <c r="E421" s="1">
        <v>2583</v>
      </c>
      <c r="F421" s="1">
        <v>9753.1200000000008</v>
      </c>
      <c r="G421" s="1">
        <v>2736</v>
      </c>
      <c r="H421" s="1">
        <v>25</v>
      </c>
      <c r="I421" s="1">
        <f>E421+F421+G421+H421</f>
        <v>15097.12</v>
      </c>
      <c r="J421" s="1">
        <f>D421-I421</f>
        <v>74902.880000000005</v>
      </c>
      <c r="K421"/>
      <c r="L421"/>
      <c r="M421"/>
      <c r="N421"/>
      <c r="O421"/>
      <c r="P421"/>
      <c r="Q421"/>
      <c r="R421"/>
      <c r="S421"/>
      <c r="T421"/>
      <c r="U421"/>
      <c r="V421"/>
      <c r="W421"/>
      <c r="X421"/>
      <c r="Y421"/>
      <c r="Z421"/>
      <c r="AA421"/>
      <c r="AB421"/>
      <c r="AC421"/>
      <c r="AD421"/>
      <c r="AE421"/>
      <c r="AF421"/>
      <c r="AG421"/>
      <c r="AH421"/>
      <c r="AI421"/>
      <c r="AJ421"/>
      <c r="AK421"/>
      <c r="AL421"/>
      <c r="AM421"/>
      <c r="AN421"/>
      <c r="AO421"/>
      <c r="AP421"/>
      <c r="AQ421"/>
      <c r="AR421"/>
      <c r="AS421"/>
      <c r="AT421"/>
      <c r="AU421"/>
      <c r="AV421"/>
      <c r="AW421"/>
      <c r="AX421"/>
      <c r="AY421"/>
      <c r="AZ421"/>
      <c r="BA421"/>
      <c r="BB421"/>
      <c r="BC421"/>
      <c r="BD421"/>
      <c r="BE421"/>
      <c r="BF421"/>
      <c r="BG421"/>
      <c r="BH421"/>
      <c r="BI421"/>
      <c r="BJ421"/>
      <c r="BK421"/>
      <c r="BL421"/>
      <c r="BM421"/>
      <c r="BN421"/>
      <c r="BO421"/>
      <c r="BP421"/>
      <c r="BQ421"/>
      <c r="BR421"/>
      <c r="BS421"/>
      <c r="BT421"/>
      <c r="BU421"/>
      <c r="BV421"/>
      <c r="BW421"/>
      <c r="BX421"/>
      <c r="BY421"/>
      <c r="BZ421"/>
      <c r="CA421"/>
      <c r="CB421"/>
      <c r="CC421"/>
      <c r="CD421"/>
      <c r="CE421"/>
      <c r="CF421"/>
      <c r="CG421"/>
      <c r="CH421"/>
      <c r="CI421"/>
      <c r="CJ421"/>
      <c r="CK421"/>
      <c r="CL421"/>
      <c r="CM421"/>
      <c r="CN421"/>
      <c r="CO421"/>
      <c r="CP421"/>
      <c r="CQ421"/>
      <c r="CR421"/>
      <c r="CS421"/>
      <c r="CT421"/>
      <c r="CU421"/>
      <c r="CV421"/>
      <c r="CW421"/>
      <c r="CX421"/>
      <c r="CY421"/>
      <c r="CZ421"/>
      <c r="DA421"/>
      <c r="DB421"/>
      <c r="DC421"/>
      <c r="DD421"/>
      <c r="DE421"/>
      <c r="DF421"/>
      <c r="DG421"/>
      <c r="DH421"/>
      <c r="DI421"/>
      <c r="DJ421"/>
      <c r="DK421"/>
      <c r="DL421"/>
      <c r="DM421"/>
      <c r="DN421"/>
      <c r="DO421"/>
      <c r="DP421"/>
      <c r="DQ421"/>
      <c r="DR421"/>
      <c r="DS421"/>
      <c r="DT421"/>
      <c r="DU421"/>
    </row>
    <row r="422" spans="1:125">
      <c r="A422" t="s">
        <v>698</v>
      </c>
      <c r="B422" s="25" t="s">
        <v>195</v>
      </c>
      <c r="C422" s="19" t="s">
        <v>579</v>
      </c>
      <c r="D422" s="1">
        <v>37000</v>
      </c>
      <c r="E422" s="1">
        <v>1061.9000000000001</v>
      </c>
      <c r="F422" s="1">
        <v>19.25</v>
      </c>
      <c r="G422" s="1">
        <v>1124.8</v>
      </c>
      <c r="H422" s="1">
        <v>25</v>
      </c>
      <c r="I422" s="1">
        <v>2230.9499999999998</v>
      </c>
      <c r="J422" s="1">
        <v>34769.050000000003</v>
      </c>
      <c r="L422"/>
      <c r="M422"/>
      <c r="N422"/>
      <c r="O422"/>
      <c r="P422"/>
      <c r="Q422"/>
      <c r="R422"/>
      <c r="S422"/>
      <c r="T422"/>
      <c r="U422"/>
      <c r="V422"/>
      <c r="W422"/>
      <c r="X422"/>
      <c r="Y422"/>
      <c r="Z422"/>
      <c r="AA422"/>
      <c r="AB422"/>
      <c r="AC422"/>
      <c r="AD422"/>
      <c r="AE422"/>
      <c r="AF422"/>
      <c r="AG422"/>
      <c r="AH422"/>
      <c r="AI422"/>
      <c r="AJ422"/>
      <c r="AK422"/>
      <c r="AL422"/>
      <c r="AM422"/>
      <c r="AN422"/>
      <c r="AO422"/>
      <c r="AP422"/>
      <c r="AQ422"/>
      <c r="AR422"/>
      <c r="AS422"/>
      <c r="AT422"/>
      <c r="AU422"/>
      <c r="AV422"/>
      <c r="AW422"/>
      <c r="AX422"/>
      <c r="AY422"/>
      <c r="AZ422"/>
      <c r="BA422"/>
      <c r="BB422"/>
      <c r="BC422"/>
      <c r="BD422"/>
      <c r="BE422"/>
      <c r="BF422"/>
      <c r="BG422"/>
      <c r="BH422"/>
      <c r="BI422"/>
      <c r="BJ422"/>
      <c r="BK422"/>
      <c r="BL422"/>
      <c r="BM422"/>
      <c r="BN422"/>
      <c r="BO422"/>
      <c r="BP422"/>
      <c r="BQ422"/>
      <c r="BR422"/>
      <c r="BS422"/>
      <c r="BT422"/>
      <c r="BU422"/>
      <c r="BV422"/>
      <c r="BW422"/>
      <c r="BX422"/>
      <c r="BY422"/>
      <c r="BZ422"/>
      <c r="CA422"/>
      <c r="CB422"/>
      <c r="CC422"/>
      <c r="CD422"/>
      <c r="CE422"/>
      <c r="CF422"/>
      <c r="CG422"/>
      <c r="CH422"/>
      <c r="CI422"/>
      <c r="CJ422"/>
      <c r="CK422"/>
      <c r="CL422"/>
      <c r="CM422"/>
      <c r="CN422"/>
      <c r="CO422"/>
      <c r="CP422"/>
      <c r="CQ422"/>
      <c r="CR422"/>
      <c r="CS422"/>
      <c r="CT422"/>
      <c r="CU422"/>
      <c r="CV422"/>
      <c r="CW422"/>
      <c r="CX422"/>
      <c r="CY422"/>
      <c r="CZ422"/>
      <c r="DA422"/>
      <c r="DB422"/>
      <c r="DC422"/>
      <c r="DD422"/>
      <c r="DE422"/>
      <c r="DF422"/>
      <c r="DG422"/>
      <c r="DH422"/>
      <c r="DI422"/>
      <c r="DJ422"/>
      <c r="DK422"/>
      <c r="DL422"/>
      <c r="DM422"/>
      <c r="DN422"/>
      <c r="DO422"/>
      <c r="DP422"/>
      <c r="DQ422"/>
      <c r="DR422"/>
      <c r="DS422"/>
      <c r="DT422"/>
      <c r="DU422"/>
    </row>
    <row r="423" spans="1:125">
      <c r="A423" t="s">
        <v>699</v>
      </c>
      <c r="B423" s="25" t="s">
        <v>195</v>
      </c>
      <c r="C423" s="19" t="s">
        <v>579</v>
      </c>
      <c r="D423" s="1">
        <v>37000</v>
      </c>
      <c r="E423" s="1">
        <v>1061.9000000000001</v>
      </c>
      <c r="F423" s="1">
        <v>19.25</v>
      </c>
      <c r="G423" s="1">
        <v>1124.8</v>
      </c>
      <c r="H423" s="1">
        <v>25</v>
      </c>
      <c r="I423" s="1">
        <v>2230.9499999999998</v>
      </c>
      <c r="J423" s="1">
        <v>34769.050000000003</v>
      </c>
      <c r="L423"/>
      <c r="M423"/>
      <c r="N423"/>
      <c r="O423"/>
      <c r="P423"/>
      <c r="Q423"/>
      <c r="R423"/>
      <c r="S423"/>
      <c r="T423"/>
      <c r="U423"/>
      <c r="V423"/>
      <c r="W423"/>
      <c r="X423"/>
      <c r="Y423"/>
      <c r="Z423"/>
      <c r="AA423"/>
      <c r="AB423"/>
      <c r="AC423"/>
      <c r="AD423"/>
      <c r="AE423"/>
      <c r="AF423"/>
      <c r="AG423"/>
      <c r="AH423"/>
      <c r="AI423"/>
      <c r="AJ423"/>
      <c r="AK423"/>
      <c r="AL423"/>
      <c r="AM423"/>
      <c r="AN423"/>
      <c r="AO423"/>
      <c r="AP423"/>
      <c r="AQ423"/>
      <c r="AR423"/>
      <c r="AS423"/>
      <c r="AT423"/>
      <c r="AU423"/>
      <c r="AV423"/>
      <c r="AW423"/>
      <c r="AX423"/>
      <c r="AY423"/>
      <c r="AZ423"/>
      <c r="BA423"/>
      <c r="BB423"/>
      <c r="BC423"/>
      <c r="BD423"/>
      <c r="BE423"/>
      <c r="BF423"/>
      <c r="BG423"/>
      <c r="BH423"/>
      <c r="BI423"/>
      <c r="BJ423"/>
      <c r="BK423"/>
      <c r="BL423"/>
      <c r="BM423"/>
      <c r="BN423"/>
      <c r="BO423"/>
      <c r="BP423"/>
      <c r="BQ423"/>
      <c r="BR423"/>
      <c r="BS423"/>
      <c r="BT423"/>
      <c r="BU423"/>
      <c r="BV423"/>
      <c r="BW423"/>
      <c r="BX423"/>
      <c r="BY423"/>
      <c r="BZ423"/>
      <c r="CA423"/>
      <c r="CB423"/>
      <c r="CC423"/>
      <c r="CD423"/>
      <c r="CE423"/>
      <c r="CF423"/>
      <c r="CG423"/>
      <c r="CH423"/>
      <c r="CI423"/>
      <c r="CJ423"/>
      <c r="CK423"/>
      <c r="CL423"/>
      <c r="CM423"/>
      <c r="CN423"/>
      <c r="CO423"/>
      <c r="CP423"/>
      <c r="CQ423"/>
      <c r="CR423"/>
      <c r="CS423"/>
      <c r="CT423"/>
      <c r="CU423"/>
      <c r="CV423"/>
      <c r="CW423"/>
      <c r="CX423"/>
      <c r="CY423"/>
      <c r="CZ423"/>
      <c r="DA423"/>
      <c r="DB423"/>
      <c r="DC423"/>
      <c r="DD423"/>
      <c r="DE423"/>
      <c r="DF423"/>
      <c r="DG423"/>
      <c r="DH423"/>
      <c r="DI423"/>
      <c r="DJ423"/>
      <c r="DK423"/>
      <c r="DL423"/>
      <c r="DM423"/>
      <c r="DN423"/>
      <c r="DO423"/>
      <c r="DP423"/>
      <c r="DQ423"/>
      <c r="DR423"/>
      <c r="DS423"/>
      <c r="DT423"/>
      <c r="DU423"/>
    </row>
    <row r="424" spans="1:125" s="3" customFormat="1">
      <c r="A424" s="3" t="s">
        <v>18</v>
      </c>
      <c r="B424" s="3">
        <v>5</v>
      </c>
      <c r="D424" s="4">
        <f>SUM(D419:D423)</f>
        <v>252000</v>
      </c>
      <c r="E424" s="4">
        <f t="shared" ref="E424:J424" si="122">SUM(E419:E423)</f>
        <v>7232.4</v>
      </c>
      <c r="F424" s="4">
        <f t="shared" si="122"/>
        <v>11806</v>
      </c>
      <c r="G424" s="4">
        <f t="shared" si="122"/>
        <v>7660.8</v>
      </c>
      <c r="H424" s="4">
        <f t="shared" si="122"/>
        <v>125</v>
      </c>
      <c r="I424" s="4">
        <f t="shared" si="122"/>
        <v>26824.200000000004</v>
      </c>
      <c r="J424" s="4">
        <f t="shared" si="122"/>
        <v>225175.8</v>
      </c>
      <c r="K424" s="6"/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  <c r="X424" s="6"/>
      <c r="Y424" s="6"/>
      <c r="Z424" s="6"/>
      <c r="AA424" s="6"/>
      <c r="AB424" s="6"/>
      <c r="AC424" s="6"/>
      <c r="AD424" s="6"/>
      <c r="AE424" s="6"/>
      <c r="AF424" s="6"/>
      <c r="AG424" s="6"/>
      <c r="AH424" s="6"/>
      <c r="AI424" s="6"/>
      <c r="AJ424" s="6"/>
      <c r="AK424" s="6"/>
      <c r="AL424" s="6"/>
      <c r="AM424" s="6"/>
      <c r="AN424" s="6"/>
      <c r="AO424" s="6"/>
      <c r="AP424" s="6"/>
      <c r="AQ424" s="6"/>
      <c r="AR424" s="6"/>
      <c r="AS424" s="6"/>
      <c r="AT424" s="6"/>
      <c r="AU424" s="6"/>
      <c r="AV424" s="6"/>
      <c r="AW424" s="6"/>
      <c r="AX424" s="6"/>
      <c r="AY424" s="6"/>
      <c r="AZ424" s="6"/>
      <c r="BA424" s="6"/>
      <c r="BB424" s="6"/>
      <c r="BC424" s="6"/>
      <c r="BD424" s="6"/>
      <c r="BE424" s="6"/>
      <c r="BF424" s="6"/>
      <c r="BG424" s="6"/>
      <c r="BH424" s="6"/>
      <c r="BI424" s="6"/>
      <c r="BJ424" s="6"/>
      <c r="BK424" s="6"/>
      <c r="BL424" s="6"/>
      <c r="BM424" s="6"/>
      <c r="BN424" s="6"/>
      <c r="BO424" s="6"/>
      <c r="BP424" s="6"/>
      <c r="BQ424" s="6"/>
      <c r="BR424" s="6"/>
      <c r="BS424" s="6"/>
      <c r="BT424" s="6"/>
      <c r="BU424" s="6"/>
      <c r="BV424" s="6"/>
      <c r="BW424" s="6"/>
      <c r="BX424" s="6"/>
      <c r="BY424" s="6"/>
      <c r="BZ424" s="6"/>
      <c r="CA424" s="6"/>
      <c r="CB424" s="6"/>
      <c r="CC424" s="6"/>
      <c r="CD424" s="6"/>
      <c r="CE424" s="6"/>
      <c r="CF424" s="6"/>
      <c r="CG424" s="6"/>
      <c r="CH424" s="6"/>
      <c r="CI424" s="6"/>
      <c r="CJ424" s="6"/>
      <c r="CK424" s="6"/>
      <c r="CL424" s="6"/>
      <c r="CM424" s="6"/>
      <c r="CN424" s="6"/>
      <c r="CO424" s="6"/>
      <c r="CP424" s="6"/>
      <c r="CQ424" s="6"/>
      <c r="CR424" s="6"/>
      <c r="CS424" s="6"/>
      <c r="CT424" s="6"/>
      <c r="CU424" s="6"/>
      <c r="CV424" s="6"/>
      <c r="CW424" s="6"/>
      <c r="CX424" s="6"/>
      <c r="CY424" s="6"/>
      <c r="CZ424" s="6"/>
      <c r="DA424" s="6"/>
      <c r="DB424" s="6"/>
      <c r="DC424" s="6"/>
      <c r="DD424" s="6"/>
      <c r="DE424" s="6"/>
      <c r="DF424" s="6"/>
      <c r="DG424" s="6"/>
      <c r="DH424" s="6"/>
      <c r="DI424" s="6"/>
      <c r="DJ424" s="6"/>
      <c r="DK424" s="6"/>
      <c r="DL424" s="6"/>
      <c r="DM424" s="6"/>
      <c r="DN424" s="6"/>
      <c r="DO424" s="6"/>
      <c r="DP424" s="6"/>
      <c r="DQ424" s="6"/>
      <c r="DR424" s="6"/>
      <c r="DS424" s="6"/>
      <c r="DT424" s="6"/>
      <c r="DU424" s="6"/>
    </row>
    <row r="425" spans="1:125" s="3" customFormat="1">
      <c r="A425"/>
      <c r="B425"/>
      <c r="C425"/>
      <c r="D425" s="1"/>
      <c r="E425" s="1"/>
      <c r="F425" s="1"/>
      <c r="G425" s="1"/>
      <c r="H425" s="1"/>
      <c r="I425" s="1"/>
      <c r="J425" s="1"/>
      <c r="K425" s="6"/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  <c r="X425" s="6"/>
      <c r="Y425" s="6"/>
      <c r="Z425" s="6"/>
      <c r="AA425" s="6"/>
      <c r="AB425" s="6"/>
      <c r="AC425" s="6"/>
      <c r="AD425" s="6"/>
      <c r="AE425" s="6"/>
      <c r="AF425" s="6"/>
      <c r="AG425" s="6"/>
      <c r="AH425" s="6"/>
      <c r="AI425" s="6"/>
      <c r="AJ425" s="6"/>
      <c r="AK425" s="6"/>
      <c r="AL425" s="6"/>
      <c r="AM425" s="6"/>
      <c r="AN425" s="6"/>
      <c r="AO425" s="6"/>
      <c r="AP425" s="6"/>
      <c r="AQ425" s="6"/>
      <c r="AR425" s="6"/>
      <c r="AS425" s="6"/>
      <c r="AT425" s="6"/>
      <c r="AU425" s="6"/>
      <c r="AV425" s="6"/>
      <c r="AW425" s="6"/>
      <c r="AX425" s="6"/>
      <c r="AY425" s="6"/>
      <c r="AZ425" s="6"/>
      <c r="BA425" s="6"/>
      <c r="BB425" s="6"/>
      <c r="BC425" s="6"/>
      <c r="BD425" s="6"/>
      <c r="BE425" s="6"/>
      <c r="BF425" s="6"/>
      <c r="BG425" s="6"/>
      <c r="BH425" s="6"/>
      <c r="BI425" s="6"/>
      <c r="BJ425" s="6"/>
      <c r="BK425" s="6"/>
      <c r="BL425" s="6"/>
      <c r="BM425" s="6"/>
      <c r="BN425" s="6"/>
      <c r="BO425" s="6"/>
      <c r="BP425" s="6"/>
      <c r="BQ425" s="6"/>
      <c r="BR425" s="6"/>
      <c r="BS425" s="6"/>
      <c r="BT425" s="6"/>
      <c r="BU425" s="6"/>
      <c r="BV425" s="6"/>
      <c r="BW425" s="6"/>
      <c r="BX425" s="6"/>
      <c r="BY425" s="6"/>
      <c r="BZ425" s="6"/>
      <c r="CA425" s="6"/>
      <c r="CB425" s="6"/>
      <c r="CC425" s="6"/>
      <c r="CD425" s="6"/>
      <c r="CE425" s="6"/>
      <c r="CF425" s="6"/>
      <c r="CG425" s="6"/>
      <c r="CH425" s="6"/>
      <c r="CI425" s="6"/>
      <c r="CJ425" s="6"/>
      <c r="CK425" s="6"/>
      <c r="CL425" s="6"/>
      <c r="CM425" s="6"/>
      <c r="CN425" s="6"/>
      <c r="CO425" s="6"/>
      <c r="CP425" s="6"/>
      <c r="CQ425" s="6"/>
      <c r="CR425" s="6"/>
      <c r="CS425" s="6"/>
      <c r="CT425" s="6"/>
      <c r="CU425" s="6"/>
      <c r="CV425" s="6"/>
      <c r="CW425" s="6"/>
      <c r="CX425" s="6"/>
      <c r="CY425" s="6"/>
      <c r="CZ425" s="6"/>
      <c r="DA425" s="6"/>
      <c r="DB425" s="6"/>
      <c r="DC425" s="6"/>
      <c r="DD425" s="6"/>
      <c r="DE425" s="6"/>
      <c r="DF425" s="6"/>
      <c r="DG425" s="6"/>
      <c r="DH425" s="6"/>
      <c r="DI425" s="6"/>
      <c r="DJ425" s="6"/>
      <c r="DK425" s="6"/>
      <c r="DL425" s="6"/>
      <c r="DM425" s="6"/>
      <c r="DN425" s="6"/>
      <c r="DO425" s="6"/>
      <c r="DP425" s="6"/>
      <c r="DQ425" s="6"/>
      <c r="DR425" s="6"/>
      <c r="DS425" s="6"/>
      <c r="DT425" s="6"/>
      <c r="DU425" s="6"/>
    </row>
    <row r="426" spans="1:125" s="3" customFormat="1">
      <c r="A426" s="11" t="s">
        <v>291</v>
      </c>
      <c r="B426" s="11"/>
      <c r="C426" s="13"/>
      <c r="D426" s="11"/>
      <c r="E426" s="11"/>
      <c r="F426" s="11"/>
      <c r="G426" s="11"/>
      <c r="H426" s="11"/>
      <c r="I426" s="11"/>
      <c r="J426" s="11"/>
      <c r="K426" s="6"/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  <c r="X426" s="6"/>
      <c r="Y426" s="6"/>
      <c r="Z426" s="6"/>
      <c r="AA426" s="6"/>
      <c r="AB426" s="6"/>
      <c r="AC426" s="6"/>
      <c r="AD426" s="6"/>
      <c r="AE426" s="6"/>
      <c r="AF426" s="6"/>
      <c r="AG426" s="6"/>
      <c r="AH426" s="6"/>
      <c r="AI426" s="6"/>
      <c r="AJ426" s="6"/>
      <c r="AK426" s="6"/>
      <c r="AL426" s="6"/>
      <c r="AM426" s="6"/>
      <c r="AN426" s="6"/>
      <c r="AO426" s="6"/>
      <c r="AP426" s="6"/>
      <c r="AQ426" s="6"/>
      <c r="AR426" s="6"/>
      <c r="AS426" s="6"/>
      <c r="AT426" s="6"/>
      <c r="AU426" s="6"/>
      <c r="AV426" s="6"/>
      <c r="AW426" s="6"/>
      <c r="AX426" s="6"/>
      <c r="AY426" s="6"/>
      <c r="AZ426" s="6"/>
      <c r="BA426" s="6"/>
      <c r="BB426" s="6"/>
      <c r="BC426" s="6"/>
      <c r="BD426" s="6"/>
      <c r="BE426" s="6"/>
      <c r="BF426" s="6"/>
      <c r="BG426" s="6"/>
      <c r="BH426" s="6"/>
      <c r="BI426" s="6"/>
      <c r="BJ426" s="6"/>
      <c r="BK426" s="6"/>
      <c r="BL426" s="6"/>
      <c r="BM426" s="6"/>
      <c r="BN426" s="6"/>
      <c r="BO426" s="6"/>
      <c r="BP426" s="6"/>
      <c r="BQ426" s="6"/>
      <c r="BR426" s="6"/>
      <c r="BS426" s="6"/>
      <c r="BT426" s="6"/>
      <c r="BU426" s="6"/>
      <c r="BV426" s="6"/>
      <c r="BW426" s="6"/>
      <c r="BX426" s="6"/>
      <c r="BY426" s="6"/>
      <c r="BZ426" s="6"/>
      <c r="CA426" s="6"/>
      <c r="CB426" s="6"/>
      <c r="CC426" s="6"/>
      <c r="CD426" s="6"/>
      <c r="CE426" s="6"/>
      <c r="CF426" s="6"/>
      <c r="CG426" s="6"/>
      <c r="CH426" s="6"/>
      <c r="CI426" s="6"/>
      <c r="CJ426" s="6"/>
      <c r="CK426" s="6"/>
      <c r="CL426" s="6"/>
      <c r="CM426" s="6"/>
      <c r="CN426" s="6"/>
      <c r="CO426" s="6"/>
      <c r="CP426" s="6"/>
      <c r="CQ426" s="6"/>
      <c r="CR426" s="6"/>
      <c r="CS426" s="6"/>
      <c r="CT426" s="6"/>
      <c r="CU426" s="6"/>
      <c r="CV426" s="6"/>
      <c r="CW426" s="6"/>
      <c r="CX426" s="6"/>
      <c r="CY426" s="6"/>
      <c r="CZ426" s="6"/>
      <c r="DA426" s="6"/>
      <c r="DB426" s="6"/>
      <c r="DC426" s="6"/>
      <c r="DD426" s="6"/>
      <c r="DE426" s="6"/>
      <c r="DF426" s="6"/>
      <c r="DG426" s="6"/>
      <c r="DH426" s="6"/>
      <c r="DI426" s="6"/>
      <c r="DJ426" s="6"/>
      <c r="DK426" s="6"/>
      <c r="DL426" s="6"/>
      <c r="DM426" s="6"/>
      <c r="DN426" s="6"/>
      <c r="DO426" s="6"/>
      <c r="DP426" s="6"/>
      <c r="DQ426" s="6"/>
      <c r="DR426" s="6"/>
      <c r="DS426" s="6"/>
      <c r="DT426" s="6"/>
      <c r="DU426" s="6"/>
    </row>
    <row r="427" spans="1:125" s="3" customFormat="1">
      <c r="A427" t="s">
        <v>292</v>
      </c>
      <c r="B427" t="s">
        <v>293</v>
      </c>
      <c r="C427" t="s">
        <v>579</v>
      </c>
      <c r="D427" s="1">
        <v>50000</v>
      </c>
      <c r="E427" s="1">
        <v>1435</v>
      </c>
      <c r="F427" s="1">
        <v>1854</v>
      </c>
      <c r="G427" s="1">
        <v>1520</v>
      </c>
      <c r="H427" s="1">
        <v>25</v>
      </c>
      <c r="I427" s="1">
        <f t="shared" ref="I427:I428" si="123">E427+F427+G427+H427</f>
        <v>4834</v>
      </c>
      <c r="J427" s="1">
        <f>+D427-I427</f>
        <v>45166</v>
      </c>
      <c r="K427" s="6"/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  <c r="X427" s="6"/>
      <c r="Y427" s="6"/>
      <c r="Z427" s="6"/>
      <c r="AA427" s="6"/>
      <c r="AB427" s="6"/>
      <c r="AC427" s="6"/>
      <c r="AD427" s="6"/>
      <c r="AE427" s="6"/>
      <c r="AF427" s="6"/>
      <c r="AG427" s="6"/>
      <c r="AH427" s="6"/>
      <c r="AI427" s="6"/>
      <c r="AJ427" s="6"/>
      <c r="AK427" s="6"/>
      <c r="AL427" s="6"/>
      <c r="AM427" s="6"/>
      <c r="AN427" s="6"/>
      <c r="AO427" s="6"/>
      <c r="AP427" s="6"/>
      <c r="AQ427" s="6"/>
      <c r="AR427" s="6"/>
      <c r="AS427" s="6"/>
      <c r="AT427" s="6"/>
      <c r="AU427" s="6"/>
      <c r="AV427" s="6"/>
      <c r="AW427" s="6"/>
      <c r="AX427" s="6"/>
      <c r="AY427" s="6"/>
      <c r="AZ427" s="6"/>
      <c r="BA427" s="6"/>
      <c r="BB427" s="6"/>
      <c r="BC427" s="6"/>
      <c r="BD427" s="6"/>
      <c r="BE427" s="6"/>
      <c r="BF427" s="6"/>
      <c r="BG427" s="6"/>
      <c r="BH427" s="6"/>
      <c r="BI427" s="6"/>
      <c r="BJ427" s="6"/>
      <c r="BK427" s="6"/>
      <c r="BL427" s="6"/>
      <c r="BM427" s="6"/>
      <c r="BN427" s="6"/>
      <c r="BO427" s="6"/>
      <c r="BP427" s="6"/>
      <c r="BQ427" s="6"/>
      <c r="BR427" s="6"/>
      <c r="BS427" s="6"/>
      <c r="BT427" s="6"/>
      <c r="BU427" s="6"/>
      <c r="BV427" s="6"/>
      <c r="BW427" s="6"/>
      <c r="BX427" s="6"/>
      <c r="BY427" s="6"/>
      <c r="BZ427" s="6"/>
      <c r="CA427" s="6"/>
      <c r="CB427" s="6"/>
      <c r="CC427" s="6"/>
      <c r="CD427" s="6"/>
      <c r="CE427" s="6"/>
      <c r="CF427" s="6"/>
      <c r="CG427" s="6"/>
      <c r="CH427" s="6"/>
      <c r="CI427" s="6"/>
      <c r="CJ427" s="6"/>
      <c r="CK427" s="6"/>
      <c r="CL427" s="6"/>
      <c r="CM427" s="6"/>
      <c r="CN427" s="6"/>
      <c r="CO427" s="6"/>
      <c r="CP427" s="6"/>
      <c r="CQ427" s="6"/>
      <c r="CR427" s="6"/>
      <c r="CS427" s="6"/>
      <c r="CT427" s="6"/>
      <c r="CU427" s="6"/>
      <c r="CV427" s="6"/>
      <c r="CW427" s="6"/>
      <c r="CX427" s="6"/>
      <c r="CY427" s="6"/>
      <c r="CZ427" s="6"/>
      <c r="DA427" s="6"/>
      <c r="DB427" s="6"/>
      <c r="DC427" s="6"/>
      <c r="DD427" s="6"/>
      <c r="DE427" s="6"/>
      <c r="DF427" s="6"/>
      <c r="DG427" s="6"/>
      <c r="DH427" s="6"/>
      <c r="DI427" s="6"/>
      <c r="DJ427" s="6"/>
      <c r="DK427" s="6"/>
      <c r="DL427" s="6"/>
      <c r="DM427" s="6"/>
      <c r="DN427" s="6"/>
      <c r="DO427" s="6"/>
      <c r="DP427" s="6"/>
      <c r="DQ427" s="6"/>
      <c r="DR427" s="6"/>
      <c r="DS427" s="6"/>
      <c r="DT427" s="6"/>
      <c r="DU427" s="6"/>
    </row>
    <row r="428" spans="1:125" s="3" customFormat="1">
      <c r="A428" t="s">
        <v>294</v>
      </c>
      <c r="B428" t="s">
        <v>293</v>
      </c>
      <c r="C428" t="s">
        <v>579</v>
      </c>
      <c r="D428" s="1">
        <v>100000</v>
      </c>
      <c r="E428" s="1">
        <v>2870</v>
      </c>
      <c r="F428" s="1">
        <v>12105.37</v>
      </c>
      <c r="G428" s="1">
        <v>3040</v>
      </c>
      <c r="H428" s="1">
        <v>25</v>
      </c>
      <c r="I428" s="1">
        <f t="shared" si="123"/>
        <v>18040.370000000003</v>
      </c>
      <c r="J428" s="1">
        <f t="shared" ref="J428:J436" si="124">+D428-I428</f>
        <v>81959.63</v>
      </c>
      <c r="K428" s="6"/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  <c r="X428" s="6"/>
      <c r="Y428" s="6"/>
      <c r="Z428" s="6"/>
      <c r="AA428" s="6"/>
      <c r="AB428" s="6"/>
      <c r="AC428" s="6"/>
      <c r="AD428" s="6"/>
      <c r="AE428" s="6"/>
      <c r="AF428" s="6"/>
      <c r="AG428" s="6"/>
      <c r="AH428" s="6"/>
      <c r="AI428" s="6"/>
      <c r="AJ428" s="6"/>
      <c r="AK428" s="6"/>
      <c r="AL428" s="6"/>
      <c r="AM428" s="6"/>
      <c r="AN428" s="6"/>
      <c r="AO428" s="6"/>
      <c r="AP428" s="6"/>
      <c r="AQ428" s="6"/>
      <c r="AR428" s="6"/>
      <c r="AS428" s="6"/>
      <c r="AT428" s="6"/>
      <c r="AU428" s="6"/>
      <c r="AV428" s="6"/>
      <c r="AW428" s="6"/>
      <c r="AX428" s="6"/>
      <c r="AY428" s="6"/>
      <c r="AZ428" s="6"/>
      <c r="BA428" s="6"/>
      <c r="BB428" s="6"/>
      <c r="BC428" s="6"/>
      <c r="BD428" s="6"/>
      <c r="BE428" s="6"/>
      <c r="BF428" s="6"/>
      <c r="BG428" s="6"/>
      <c r="BH428" s="6"/>
      <c r="BI428" s="6"/>
      <c r="BJ428" s="6"/>
      <c r="BK428" s="6"/>
      <c r="BL428" s="6"/>
      <c r="BM428" s="6"/>
      <c r="BN428" s="6"/>
      <c r="BO428" s="6"/>
      <c r="BP428" s="6"/>
      <c r="BQ428" s="6"/>
      <c r="BR428" s="6"/>
      <c r="BS428" s="6"/>
      <c r="BT428" s="6"/>
      <c r="BU428" s="6"/>
      <c r="BV428" s="6"/>
      <c r="BW428" s="6"/>
      <c r="BX428" s="6"/>
      <c r="BY428" s="6"/>
      <c r="BZ428" s="6"/>
      <c r="CA428" s="6"/>
      <c r="CB428" s="6"/>
      <c r="CC428" s="6"/>
      <c r="CD428" s="6"/>
      <c r="CE428" s="6"/>
      <c r="CF428" s="6"/>
      <c r="CG428" s="6"/>
      <c r="CH428" s="6"/>
      <c r="CI428" s="6"/>
      <c r="CJ428" s="6"/>
      <c r="CK428" s="6"/>
      <c r="CL428" s="6"/>
      <c r="CM428" s="6"/>
      <c r="CN428" s="6"/>
      <c r="CO428" s="6"/>
      <c r="CP428" s="6"/>
      <c r="CQ428" s="6"/>
      <c r="CR428" s="6"/>
      <c r="CS428" s="6"/>
      <c r="CT428" s="6"/>
      <c r="CU428" s="6"/>
      <c r="CV428" s="6"/>
      <c r="CW428" s="6"/>
      <c r="CX428" s="6"/>
      <c r="CY428" s="6"/>
      <c r="CZ428" s="6"/>
      <c r="DA428" s="6"/>
      <c r="DB428" s="6"/>
      <c r="DC428" s="6"/>
      <c r="DD428" s="6"/>
      <c r="DE428" s="6"/>
      <c r="DF428" s="6"/>
      <c r="DG428" s="6"/>
      <c r="DH428" s="6"/>
      <c r="DI428" s="6"/>
      <c r="DJ428" s="6"/>
      <c r="DK428" s="6"/>
      <c r="DL428" s="6"/>
      <c r="DM428" s="6"/>
      <c r="DN428" s="6"/>
      <c r="DO428" s="6"/>
      <c r="DP428" s="6"/>
      <c r="DQ428" s="6"/>
      <c r="DR428" s="6"/>
      <c r="DS428" s="6"/>
      <c r="DT428" s="6"/>
      <c r="DU428" s="6"/>
    </row>
    <row r="429" spans="1:125">
      <c r="A429" t="s">
        <v>472</v>
      </c>
      <c r="B429" t="s">
        <v>23</v>
      </c>
      <c r="C429" t="s">
        <v>579</v>
      </c>
      <c r="D429" s="1">
        <v>100000</v>
      </c>
      <c r="E429" s="1">
        <v>2870</v>
      </c>
      <c r="F429" s="1">
        <v>12105.37</v>
      </c>
      <c r="G429" s="1">
        <v>3040</v>
      </c>
      <c r="H429" s="1">
        <v>25</v>
      </c>
      <c r="I429" s="1">
        <f>E429+F429+G429+H429</f>
        <v>18040.370000000003</v>
      </c>
      <c r="J429" s="1">
        <f t="shared" si="124"/>
        <v>81959.63</v>
      </c>
      <c r="K429"/>
      <c r="L429"/>
      <c r="M429"/>
      <c r="N429"/>
      <c r="O429"/>
      <c r="P429"/>
      <c r="Q429"/>
      <c r="R429"/>
      <c r="S429"/>
      <c r="T429"/>
      <c r="U429"/>
      <c r="V429"/>
      <c r="W429"/>
      <c r="X429"/>
      <c r="Y429"/>
      <c r="Z429"/>
      <c r="AA429"/>
      <c r="AB429"/>
      <c r="AC429"/>
      <c r="AD429"/>
      <c r="AE429"/>
      <c r="AF429"/>
      <c r="AG429"/>
      <c r="AH429"/>
      <c r="AI429"/>
      <c r="AJ429"/>
      <c r="AK429"/>
      <c r="AL429"/>
      <c r="AM429"/>
      <c r="AN429"/>
      <c r="AO429"/>
      <c r="AP429"/>
      <c r="AQ429"/>
      <c r="AR429"/>
      <c r="AS429"/>
      <c r="AT429"/>
      <c r="AU429"/>
      <c r="AV429"/>
      <c r="AW429"/>
      <c r="AX429"/>
      <c r="AY429"/>
      <c r="AZ429"/>
      <c r="BA429"/>
      <c r="BB429"/>
      <c r="BC429"/>
      <c r="BD429"/>
      <c r="BE429"/>
      <c r="BF429"/>
      <c r="BG429"/>
      <c r="BH429"/>
      <c r="BI429"/>
      <c r="BJ429"/>
      <c r="BK429"/>
      <c r="BL429"/>
      <c r="BM429"/>
      <c r="BN429"/>
      <c r="BO429"/>
      <c r="BP429"/>
      <c r="BQ429"/>
      <c r="BR429"/>
      <c r="BS429"/>
      <c r="BT429"/>
      <c r="BU429"/>
      <c r="BV429"/>
      <c r="BW429"/>
      <c r="BX429"/>
      <c r="BY429"/>
      <c r="BZ429"/>
      <c r="CA429"/>
      <c r="CB429"/>
      <c r="CC429"/>
      <c r="CD429"/>
      <c r="CE429"/>
      <c r="CF429"/>
      <c r="CG429"/>
      <c r="CH429"/>
      <c r="CI429"/>
      <c r="CJ429"/>
      <c r="CK429"/>
      <c r="CL429"/>
      <c r="CM429"/>
      <c r="CN429"/>
      <c r="CO429"/>
      <c r="CP429"/>
      <c r="CQ429"/>
      <c r="CR429"/>
      <c r="CS429"/>
      <c r="CT429"/>
      <c r="CU429"/>
      <c r="CV429"/>
      <c r="CW429"/>
      <c r="CX429"/>
      <c r="CY429"/>
      <c r="CZ429"/>
      <c r="DA429"/>
      <c r="DB429"/>
      <c r="DC429"/>
      <c r="DD429"/>
      <c r="DE429"/>
      <c r="DF429"/>
      <c r="DG429"/>
      <c r="DH429"/>
      <c r="DI429"/>
      <c r="DJ429"/>
      <c r="DK429"/>
      <c r="DL429"/>
      <c r="DM429"/>
      <c r="DN429"/>
      <c r="DO429"/>
      <c r="DP429"/>
      <c r="DQ429"/>
      <c r="DR429"/>
      <c r="DS429"/>
      <c r="DT429"/>
      <c r="DU429"/>
    </row>
    <row r="430" spans="1:125">
      <c r="A430" t="s">
        <v>557</v>
      </c>
      <c r="B430" s="12" t="s">
        <v>549</v>
      </c>
      <c r="C430" s="12" t="s">
        <v>579</v>
      </c>
      <c r="D430" s="1">
        <v>60000</v>
      </c>
      <c r="E430" s="1">
        <v>1722</v>
      </c>
      <c r="F430" s="1">
        <v>3486.68</v>
      </c>
      <c r="G430" s="1">
        <v>1824</v>
      </c>
      <c r="H430" s="1">
        <v>25</v>
      </c>
      <c r="I430" s="1">
        <f>+E430+F430+G430+H430</f>
        <v>7057.68</v>
      </c>
      <c r="J430" s="1">
        <f t="shared" si="124"/>
        <v>52942.32</v>
      </c>
      <c r="K430"/>
      <c r="L430"/>
      <c r="M430"/>
      <c r="N430"/>
      <c r="O430"/>
      <c r="P430"/>
      <c r="Q430"/>
      <c r="R430"/>
      <c r="S430"/>
      <c r="T430"/>
      <c r="U430"/>
      <c r="V430"/>
      <c r="W430"/>
      <c r="X430"/>
      <c r="Y430"/>
      <c r="Z430"/>
      <c r="AA430"/>
      <c r="AB430"/>
      <c r="AC430"/>
      <c r="AD430"/>
      <c r="AE430"/>
      <c r="AF430"/>
      <c r="AG430"/>
      <c r="AH430"/>
      <c r="AI430"/>
      <c r="AJ430"/>
      <c r="AK430"/>
      <c r="AL430"/>
      <c r="AM430"/>
      <c r="AN430"/>
      <c r="AO430"/>
      <c r="AP430"/>
      <c r="AQ430"/>
      <c r="AR430"/>
      <c r="AS430"/>
      <c r="AT430"/>
      <c r="AU430"/>
      <c r="AV430"/>
      <c r="AW430"/>
      <c r="AX430"/>
      <c r="AY430"/>
      <c r="AZ430"/>
      <c r="BA430"/>
      <c r="BB430"/>
      <c r="BC430"/>
      <c r="BD430"/>
      <c r="BE430"/>
      <c r="BF430"/>
      <c r="BG430"/>
      <c r="BH430"/>
      <c r="BI430"/>
      <c r="BJ430"/>
      <c r="BK430"/>
      <c r="BL430"/>
      <c r="BM430"/>
      <c r="BN430"/>
      <c r="BO430"/>
      <c r="BP430"/>
      <c r="BQ430"/>
      <c r="BR430"/>
      <c r="BS430"/>
      <c r="BT430"/>
      <c r="BU430"/>
      <c r="BV430"/>
      <c r="BW430"/>
      <c r="BX430"/>
      <c r="BY430"/>
      <c r="BZ430"/>
      <c r="CA430"/>
      <c r="CB430"/>
      <c r="CC430"/>
      <c r="CD430"/>
      <c r="CE430"/>
      <c r="CF430"/>
      <c r="CG430"/>
      <c r="CH430"/>
      <c r="CI430"/>
      <c r="CJ430"/>
      <c r="CK430"/>
      <c r="CL430"/>
      <c r="CM430"/>
      <c r="CN430"/>
      <c r="CO430"/>
      <c r="CP430"/>
      <c r="CQ430"/>
      <c r="CR430"/>
      <c r="CS430"/>
      <c r="CT430"/>
      <c r="CU430"/>
      <c r="CV430"/>
      <c r="CW430"/>
      <c r="CX430"/>
      <c r="CY430"/>
      <c r="CZ430"/>
      <c r="DA430"/>
      <c r="DB430"/>
      <c r="DC430"/>
      <c r="DD430"/>
      <c r="DE430"/>
      <c r="DF430"/>
      <c r="DG430"/>
      <c r="DH430"/>
      <c r="DI430"/>
      <c r="DJ430"/>
      <c r="DK430"/>
      <c r="DL430"/>
      <c r="DM430"/>
      <c r="DN430"/>
      <c r="DO430"/>
      <c r="DP430"/>
      <c r="DQ430"/>
      <c r="DR430"/>
      <c r="DS430"/>
      <c r="DT430"/>
      <c r="DU430"/>
    </row>
    <row r="431" spans="1:125">
      <c r="A431" t="s">
        <v>20</v>
      </c>
      <c r="B431" t="s">
        <v>28</v>
      </c>
      <c r="C431" t="s">
        <v>576</v>
      </c>
      <c r="D431" s="1">
        <v>35000</v>
      </c>
      <c r="E431" s="1">
        <v>1004.5</v>
      </c>
      <c r="F431" s="1">
        <v>0</v>
      </c>
      <c r="G431" s="1">
        <v>1064</v>
      </c>
      <c r="H431" s="1">
        <v>2216.86</v>
      </c>
      <c r="I431" s="1">
        <f t="shared" ref="I431:I436" si="125">+E431+F431+G431+H431</f>
        <v>4285.3600000000006</v>
      </c>
      <c r="J431" s="1">
        <f t="shared" si="124"/>
        <v>30714.639999999999</v>
      </c>
    </row>
    <row r="432" spans="1:125">
      <c r="A432" t="s">
        <v>558</v>
      </c>
      <c r="B432" t="s">
        <v>21</v>
      </c>
      <c r="C432" s="12" t="s">
        <v>579</v>
      </c>
      <c r="D432" s="1">
        <v>45000</v>
      </c>
      <c r="E432" s="1">
        <v>1291.5</v>
      </c>
      <c r="F432" s="1">
        <v>1148.33</v>
      </c>
      <c r="G432" s="1">
        <v>1368</v>
      </c>
      <c r="H432" s="1">
        <v>25</v>
      </c>
      <c r="I432" s="1">
        <f t="shared" si="125"/>
        <v>3832.83</v>
      </c>
      <c r="J432" s="1">
        <f t="shared" si="124"/>
        <v>41167.17</v>
      </c>
      <c r="K432"/>
      <c r="L432"/>
      <c r="M432"/>
      <c r="N432"/>
      <c r="O432"/>
      <c r="P432"/>
      <c r="Q432"/>
      <c r="R432"/>
      <c r="S432"/>
      <c r="T432"/>
      <c r="U432"/>
      <c r="V432"/>
      <c r="W432"/>
      <c r="X432"/>
      <c r="Y432"/>
      <c r="Z432"/>
      <c r="AA432"/>
      <c r="AB432"/>
      <c r="AC432"/>
      <c r="AD432"/>
      <c r="AE432"/>
      <c r="AF432"/>
      <c r="AG432"/>
      <c r="AH432"/>
      <c r="AI432"/>
      <c r="AJ432"/>
      <c r="AK432"/>
      <c r="AL432"/>
      <c r="AM432"/>
      <c r="AN432"/>
      <c r="AO432"/>
      <c r="AP432"/>
      <c r="AQ432"/>
      <c r="AR432"/>
      <c r="AS432"/>
      <c r="AT432"/>
      <c r="AU432"/>
      <c r="AV432"/>
      <c r="AW432"/>
      <c r="AX432"/>
      <c r="AY432"/>
      <c r="AZ432"/>
      <c r="BA432"/>
      <c r="BB432"/>
      <c r="BC432"/>
      <c r="BD432"/>
      <c r="BE432"/>
      <c r="BF432"/>
      <c r="BG432"/>
      <c r="BH432"/>
      <c r="BI432"/>
      <c r="BJ432"/>
      <c r="BK432"/>
      <c r="BL432"/>
      <c r="BM432"/>
      <c r="BN432"/>
      <c r="BO432"/>
      <c r="BP432"/>
      <c r="BQ432"/>
      <c r="BR432"/>
      <c r="BS432"/>
      <c r="BT432"/>
      <c r="BU432"/>
      <c r="BV432"/>
      <c r="BW432"/>
      <c r="BX432"/>
      <c r="BY432"/>
      <c r="BZ432"/>
      <c r="CA432"/>
      <c r="CB432"/>
      <c r="CC432"/>
      <c r="CD432"/>
      <c r="CE432"/>
      <c r="CF432"/>
      <c r="CG432"/>
      <c r="CH432"/>
      <c r="CI432"/>
      <c r="CJ432"/>
      <c r="CK432"/>
      <c r="CL432"/>
      <c r="CM432"/>
      <c r="CN432"/>
      <c r="CO432"/>
      <c r="CP432"/>
      <c r="CQ432"/>
      <c r="CR432"/>
      <c r="CS432"/>
      <c r="CT432"/>
      <c r="CU432"/>
      <c r="CV432"/>
      <c r="CW432"/>
      <c r="CX432"/>
      <c r="CY432"/>
      <c r="CZ432"/>
      <c r="DA432"/>
      <c r="DB432"/>
      <c r="DC432"/>
      <c r="DD432"/>
      <c r="DE432"/>
      <c r="DF432"/>
      <c r="DG432"/>
      <c r="DH432"/>
      <c r="DI432"/>
      <c r="DJ432"/>
      <c r="DK432"/>
      <c r="DL432"/>
      <c r="DM432"/>
      <c r="DN432"/>
      <c r="DO432"/>
      <c r="DP432"/>
      <c r="DQ432"/>
      <c r="DR432"/>
      <c r="DS432"/>
      <c r="DT432"/>
      <c r="DU432"/>
    </row>
    <row r="433" spans="1:125">
      <c r="A433" t="s">
        <v>609</v>
      </c>
      <c r="B433" t="s">
        <v>512</v>
      </c>
      <c r="C433" s="12" t="s">
        <v>579</v>
      </c>
      <c r="D433" s="1">
        <v>50000</v>
      </c>
      <c r="E433" s="1">
        <v>1435</v>
      </c>
      <c r="F433" s="1">
        <v>1854</v>
      </c>
      <c r="G433" s="1">
        <v>1520</v>
      </c>
      <c r="H433" s="1">
        <v>25</v>
      </c>
      <c r="I433" s="1">
        <f t="shared" si="125"/>
        <v>4834</v>
      </c>
      <c r="J433" s="1">
        <f t="shared" si="124"/>
        <v>45166</v>
      </c>
      <c r="K433"/>
      <c r="L433"/>
      <c r="M433"/>
      <c r="N433"/>
      <c r="O433"/>
      <c r="P433"/>
      <c r="Q433"/>
      <c r="R433"/>
      <c r="S433"/>
      <c r="T433"/>
      <c r="U433"/>
      <c r="V433"/>
      <c r="W433"/>
      <c r="X433"/>
      <c r="Y433"/>
      <c r="Z433"/>
      <c r="AA433"/>
      <c r="AB433"/>
      <c r="AC433"/>
      <c r="AD433"/>
      <c r="AE433"/>
      <c r="AF433"/>
      <c r="AG433"/>
      <c r="AH433"/>
      <c r="AI433"/>
      <c r="AJ433"/>
      <c r="AK433"/>
      <c r="AL433"/>
      <c r="AM433"/>
      <c r="AN433"/>
      <c r="AO433"/>
      <c r="AP433"/>
      <c r="AQ433"/>
      <c r="AR433"/>
      <c r="AS433"/>
      <c r="AT433"/>
      <c r="AU433"/>
      <c r="AV433"/>
      <c r="AW433"/>
      <c r="AX433"/>
      <c r="AY433"/>
      <c r="AZ433"/>
      <c r="BA433"/>
      <c r="BB433"/>
      <c r="BC433"/>
      <c r="BD433"/>
      <c r="BE433"/>
      <c r="BF433"/>
      <c r="BG433"/>
      <c r="BH433"/>
      <c r="BI433"/>
      <c r="BJ433"/>
      <c r="BK433"/>
      <c r="BL433"/>
      <c r="BM433"/>
      <c r="BN433"/>
      <c r="BO433"/>
      <c r="BP433"/>
      <c r="BQ433"/>
      <c r="BR433"/>
      <c r="BS433"/>
      <c r="BT433"/>
      <c r="BU433"/>
      <c r="BV433"/>
      <c r="BW433"/>
      <c r="BX433"/>
      <c r="BY433"/>
      <c r="BZ433"/>
      <c r="CA433"/>
      <c r="CB433"/>
      <c r="CC433"/>
      <c r="CD433"/>
      <c r="CE433"/>
      <c r="CF433"/>
      <c r="CG433"/>
      <c r="CH433"/>
      <c r="CI433"/>
      <c r="CJ433"/>
      <c r="CK433"/>
      <c r="CL433"/>
      <c r="CM433"/>
      <c r="CN433"/>
      <c r="CO433"/>
      <c r="CP433"/>
      <c r="CQ433"/>
      <c r="CR433"/>
      <c r="CS433"/>
      <c r="CT433"/>
      <c r="CU433"/>
      <c r="CV433"/>
      <c r="CW433"/>
      <c r="CX433"/>
      <c r="CY433"/>
      <c r="CZ433"/>
      <c r="DA433"/>
      <c r="DB433"/>
      <c r="DC433"/>
      <c r="DD433"/>
      <c r="DE433"/>
      <c r="DF433"/>
      <c r="DG433"/>
      <c r="DH433"/>
      <c r="DI433"/>
      <c r="DJ433"/>
      <c r="DK433"/>
      <c r="DL433"/>
      <c r="DM433"/>
      <c r="DN433"/>
      <c r="DO433"/>
      <c r="DP433"/>
      <c r="DQ433"/>
      <c r="DR433"/>
      <c r="DS433"/>
      <c r="DT433"/>
      <c r="DU433"/>
    </row>
    <row r="434" spans="1:125">
      <c r="A434" t="s">
        <v>608</v>
      </c>
      <c r="B434" t="s">
        <v>195</v>
      </c>
      <c r="C434" s="12" t="s">
        <v>579</v>
      </c>
      <c r="D434" s="1">
        <v>50000</v>
      </c>
      <c r="E434" s="1">
        <v>1435</v>
      </c>
      <c r="F434" s="1">
        <v>1854</v>
      </c>
      <c r="G434" s="1">
        <v>1520</v>
      </c>
      <c r="H434" s="1">
        <v>25</v>
      </c>
      <c r="I434" s="1">
        <f t="shared" si="125"/>
        <v>4834</v>
      </c>
      <c r="J434" s="1">
        <f t="shared" si="124"/>
        <v>45166</v>
      </c>
      <c r="K434"/>
      <c r="L434"/>
      <c r="M434"/>
      <c r="N434"/>
      <c r="O434"/>
      <c r="P434"/>
      <c r="Q434"/>
      <c r="R434"/>
      <c r="S434"/>
      <c r="T434"/>
      <c r="U434"/>
      <c r="V434"/>
      <c r="W434"/>
      <c r="X434"/>
      <c r="Y434"/>
      <c r="Z434"/>
      <c r="AA434"/>
      <c r="AB434"/>
      <c r="AC434"/>
      <c r="AD434"/>
      <c r="AE434"/>
      <c r="AF434"/>
      <c r="AG434"/>
      <c r="AH434"/>
      <c r="AI434"/>
      <c r="AJ434"/>
      <c r="AK434"/>
      <c r="AL434"/>
      <c r="AM434"/>
      <c r="AN434"/>
      <c r="AO434"/>
      <c r="AP434"/>
      <c r="AQ434"/>
      <c r="AR434"/>
      <c r="AS434"/>
      <c r="AT434"/>
      <c r="AU434"/>
      <c r="AV434"/>
      <c r="AW434"/>
      <c r="AX434"/>
      <c r="AY434"/>
      <c r="AZ434"/>
      <c r="BA434"/>
      <c r="BB434"/>
      <c r="BC434"/>
      <c r="BD434"/>
      <c r="BE434"/>
      <c r="BF434"/>
      <c r="BG434"/>
      <c r="BH434"/>
      <c r="BI434"/>
      <c r="BJ434"/>
      <c r="BK434"/>
      <c r="BL434"/>
      <c r="BM434"/>
      <c r="BN434"/>
      <c r="BO434"/>
      <c r="BP434"/>
      <c r="BQ434"/>
      <c r="BR434"/>
      <c r="BS434"/>
      <c r="BT434"/>
      <c r="BU434"/>
      <c r="BV434"/>
      <c r="BW434"/>
      <c r="BX434"/>
      <c r="BY434"/>
      <c r="BZ434"/>
      <c r="CA434"/>
      <c r="CB434"/>
      <c r="CC434"/>
      <c r="CD434"/>
      <c r="CE434"/>
      <c r="CF434"/>
      <c r="CG434"/>
      <c r="CH434"/>
      <c r="CI434"/>
      <c r="CJ434"/>
      <c r="CK434"/>
      <c r="CL434"/>
      <c r="CM434"/>
      <c r="CN434"/>
      <c r="CO434"/>
      <c r="CP434"/>
      <c r="CQ434"/>
      <c r="CR434"/>
      <c r="CS434"/>
      <c r="CT434"/>
      <c r="CU434"/>
      <c r="CV434"/>
      <c r="CW434"/>
      <c r="CX434"/>
      <c r="CY434"/>
      <c r="CZ434"/>
      <c r="DA434"/>
      <c r="DB434"/>
      <c r="DC434"/>
      <c r="DD434"/>
      <c r="DE434"/>
      <c r="DF434"/>
      <c r="DG434"/>
      <c r="DH434"/>
      <c r="DI434"/>
      <c r="DJ434"/>
      <c r="DK434"/>
      <c r="DL434"/>
      <c r="DM434"/>
      <c r="DN434"/>
      <c r="DO434"/>
      <c r="DP434"/>
      <c r="DQ434"/>
      <c r="DR434"/>
      <c r="DS434"/>
      <c r="DT434"/>
      <c r="DU434"/>
    </row>
    <row r="435" spans="1:125">
      <c r="A435" t="s">
        <v>661</v>
      </c>
      <c r="B435" t="s">
        <v>481</v>
      </c>
      <c r="C435" s="12" t="s">
        <v>579</v>
      </c>
      <c r="D435" s="1">
        <v>55000</v>
      </c>
      <c r="E435" s="1">
        <v>1578.5</v>
      </c>
      <c r="F435" s="1">
        <v>2559.6799999999998</v>
      </c>
      <c r="G435" s="1">
        <v>1672</v>
      </c>
      <c r="H435" s="1">
        <v>25</v>
      </c>
      <c r="I435" s="1">
        <f>E435+F435+G435+H435</f>
        <v>5835.18</v>
      </c>
      <c r="J435" s="1">
        <f>D435-I435</f>
        <v>49164.82</v>
      </c>
      <c r="K435"/>
      <c r="L435"/>
      <c r="M435"/>
      <c r="N435"/>
      <c r="O435"/>
      <c r="P435"/>
      <c r="Q435"/>
      <c r="R435"/>
      <c r="S435"/>
      <c r="T435"/>
      <c r="U435"/>
      <c r="V435"/>
      <c r="W435"/>
      <c r="X435"/>
      <c r="Y435"/>
      <c r="Z435"/>
      <c r="AA435"/>
      <c r="AB435"/>
      <c r="AC435"/>
      <c r="AD435"/>
      <c r="AE435"/>
      <c r="AF435"/>
      <c r="AG435"/>
      <c r="AH435"/>
      <c r="AI435"/>
      <c r="AJ435"/>
      <c r="AK435"/>
      <c r="AL435"/>
      <c r="AM435"/>
      <c r="AN435"/>
      <c r="AO435"/>
      <c r="AP435"/>
      <c r="AQ435"/>
      <c r="AR435"/>
      <c r="AS435"/>
      <c r="AT435"/>
      <c r="AU435"/>
      <c r="AV435"/>
      <c r="AW435"/>
      <c r="AX435"/>
      <c r="AY435"/>
      <c r="AZ435"/>
      <c r="BA435"/>
      <c r="BB435"/>
      <c r="BC435"/>
      <c r="BD435"/>
      <c r="BE435"/>
      <c r="BF435"/>
      <c r="BG435"/>
      <c r="BH435"/>
      <c r="BI435"/>
      <c r="BJ435"/>
      <c r="BK435"/>
      <c r="BL435"/>
      <c r="BM435"/>
      <c r="BN435"/>
      <c r="BO435"/>
      <c r="BP435"/>
      <c r="BQ435"/>
      <c r="BR435"/>
      <c r="BS435"/>
      <c r="BT435"/>
      <c r="BU435"/>
      <c r="BV435"/>
      <c r="BW435"/>
      <c r="BX435"/>
      <c r="BY435"/>
      <c r="BZ435"/>
      <c r="CA435"/>
      <c r="CB435"/>
      <c r="CC435"/>
      <c r="CD435"/>
      <c r="CE435"/>
      <c r="CF435"/>
      <c r="CG435"/>
      <c r="CH435"/>
      <c r="CI435"/>
      <c r="CJ435"/>
      <c r="CK435"/>
      <c r="CL435"/>
      <c r="CM435"/>
      <c r="CN435"/>
      <c r="CO435"/>
      <c r="CP435"/>
      <c r="CQ435"/>
      <c r="CR435"/>
      <c r="CS435"/>
      <c r="CT435"/>
      <c r="CU435"/>
      <c r="CV435"/>
      <c r="CW435"/>
      <c r="CX435"/>
      <c r="CY435"/>
      <c r="CZ435"/>
      <c r="DA435"/>
      <c r="DB435"/>
      <c r="DC435"/>
      <c r="DD435"/>
      <c r="DE435"/>
      <c r="DF435"/>
      <c r="DG435"/>
      <c r="DH435"/>
      <c r="DI435"/>
      <c r="DJ435"/>
      <c r="DK435"/>
      <c r="DL435"/>
      <c r="DM435"/>
      <c r="DN435"/>
      <c r="DO435"/>
      <c r="DP435"/>
      <c r="DQ435"/>
      <c r="DR435"/>
      <c r="DS435"/>
      <c r="DT435"/>
      <c r="DU435"/>
    </row>
    <row r="436" spans="1:125">
      <c r="A436" t="s">
        <v>607</v>
      </c>
      <c r="B436" t="s">
        <v>549</v>
      </c>
      <c r="C436" s="12" t="s">
        <v>579</v>
      </c>
      <c r="D436" s="1">
        <v>50000</v>
      </c>
      <c r="E436" s="1">
        <v>1435</v>
      </c>
      <c r="F436" s="1">
        <v>1854</v>
      </c>
      <c r="G436" s="1">
        <v>1520</v>
      </c>
      <c r="H436" s="1">
        <v>25</v>
      </c>
      <c r="I436" s="1">
        <f t="shared" si="125"/>
        <v>4834</v>
      </c>
      <c r="J436" s="1">
        <f t="shared" si="124"/>
        <v>45166</v>
      </c>
      <c r="K436"/>
      <c r="L436"/>
      <c r="M436"/>
      <c r="N436"/>
      <c r="O436"/>
      <c r="P436"/>
      <c r="Q436"/>
      <c r="R436"/>
      <c r="S436"/>
      <c r="T436"/>
      <c r="U436"/>
      <c r="V436"/>
      <c r="W436"/>
      <c r="X436"/>
      <c r="Y436"/>
      <c r="Z436"/>
      <c r="AA436"/>
      <c r="AB436"/>
      <c r="AC436"/>
      <c r="AD436"/>
      <c r="AE436"/>
      <c r="AF436"/>
      <c r="AG436"/>
      <c r="AH436"/>
      <c r="AI436"/>
      <c r="AJ436"/>
      <c r="AK436"/>
      <c r="AL436"/>
      <c r="AM436"/>
      <c r="AN436"/>
      <c r="AO436"/>
      <c r="AP436"/>
      <c r="AQ436"/>
      <c r="AR436"/>
      <c r="AS436"/>
      <c r="AT436"/>
      <c r="AU436"/>
      <c r="AV436"/>
      <c r="AW436"/>
      <c r="AX436"/>
      <c r="AY436"/>
      <c r="AZ436"/>
      <c r="BA436"/>
      <c r="BB436"/>
      <c r="BC436"/>
      <c r="BD436"/>
      <c r="BE436"/>
      <c r="BF436"/>
      <c r="BG436"/>
      <c r="BH436"/>
      <c r="BI436"/>
      <c r="BJ436"/>
      <c r="BK436"/>
      <c r="BL436"/>
      <c r="BM436"/>
      <c r="BN436"/>
      <c r="BO436"/>
      <c r="BP436"/>
      <c r="BQ436"/>
      <c r="BR436"/>
      <c r="BS436"/>
      <c r="BT436"/>
      <c r="BU436"/>
      <c r="BV436"/>
      <c r="BW436"/>
      <c r="BX436"/>
      <c r="BY436"/>
      <c r="BZ436"/>
      <c r="CA436"/>
      <c r="CB436"/>
      <c r="CC436"/>
      <c r="CD436"/>
      <c r="CE436"/>
      <c r="CF436"/>
      <c r="CG436"/>
      <c r="CH436"/>
      <c r="CI436"/>
      <c r="CJ436"/>
      <c r="CK436"/>
      <c r="CL436"/>
      <c r="CM436"/>
      <c r="CN436"/>
      <c r="CO436"/>
      <c r="CP436"/>
      <c r="CQ436"/>
      <c r="CR436"/>
      <c r="CS436"/>
      <c r="CT436"/>
      <c r="CU436"/>
      <c r="CV436"/>
      <c r="CW436"/>
      <c r="CX436"/>
      <c r="CY436"/>
      <c r="CZ436"/>
      <c r="DA436"/>
      <c r="DB436"/>
      <c r="DC436"/>
      <c r="DD436"/>
      <c r="DE436"/>
      <c r="DF436"/>
      <c r="DG436"/>
      <c r="DH436"/>
      <c r="DI436"/>
      <c r="DJ436"/>
      <c r="DK436"/>
      <c r="DL436"/>
      <c r="DM436"/>
      <c r="DN436"/>
      <c r="DO436"/>
      <c r="DP436"/>
      <c r="DQ436"/>
      <c r="DR436"/>
      <c r="DS436"/>
      <c r="DT436"/>
      <c r="DU436"/>
    </row>
    <row r="437" spans="1:125" s="3" customFormat="1">
      <c r="A437" s="3" t="s">
        <v>18</v>
      </c>
      <c r="B437" s="3">
        <v>10</v>
      </c>
      <c r="D437" s="4">
        <f t="shared" ref="D437:J437" si="126">SUM(D427:D436)</f>
        <v>595000</v>
      </c>
      <c r="E437" s="4">
        <f t="shared" si="126"/>
        <v>17076.5</v>
      </c>
      <c r="F437" s="4">
        <f t="shared" si="126"/>
        <v>38821.43</v>
      </c>
      <c r="G437" s="4">
        <f t="shared" si="126"/>
        <v>18088</v>
      </c>
      <c r="H437" s="4">
        <f t="shared" si="126"/>
        <v>2441.86</v>
      </c>
      <c r="I437" s="4">
        <f t="shared" si="126"/>
        <v>76427.790000000008</v>
      </c>
      <c r="J437" s="4">
        <f t="shared" si="126"/>
        <v>518572.21</v>
      </c>
      <c r="K437" s="6"/>
      <c r="L437" s="6"/>
      <c r="M437" s="6"/>
      <c r="N437" s="6"/>
      <c r="O437" s="6"/>
      <c r="P437" s="6"/>
      <c r="Q437" s="6"/>
      <c r="R437" s="6"/>
      <c r="S437" s="6"/>
      <c r="T437" s="6"/>
      <c r="U437" s="6"/>
      <c r="V437" s="6"/>
      <c r="W437" s="6"/>
      <c r="X437" s="6"/>
      <c r="Y437" s="6"/>
      <c r="Z437" s="6"/>
      <c r="AA437" s="6"/>
      <c r="AB437" s="6"/>
      <c r="AC437" s="6"/>
      <c r="AD437" s="6"/>
      <c r="AE437" s="6"/>
      <c r="AF437" s="6"/>
      <c r="AG437" s="6"/>
      <c r="AH437" s="6"/>
      <c r="AI437" s="6"/>
      <c r="AJ437" s="6"/>
      <c r="AK437" s="6"/>
      <c r="AL437" s="6"/>
      <c r="AM437" s="6"/>
      <c r="AN437" s="6"/>
      <c r="AO437" s="6"/>
      <c r="AP437" s="6"/>
      <c r="AQ437" s="6"/>
      <c r="AR437" s="6"/>
      <c r="AS437" s="6"/>
      <c r="AT437" s="6"/>
      <c r="AU437" s="6"/>
      <c r="AV437" s="6"/>
      <c r="AW437" s="6"/>
      <c r="AX437" s="6"/>
      <c r="AY437" s="6"/>
      <c r="AZ437" s="6"/>
      <c r="BA437" s="6"/>
      <c r="BB437" s="6"/>
      <c r="BC437" s="6"/>
      <c r="BD437" s="6"/>
      <c r="BE437" s="6"/>
      <c r="BF437" s="6"/>
      <c r="BG437" s="6"/>
      <c r="BH437" s="6"/>
      <c r="BI437" s="6"/>
      <c r="BJ437" s="6"/>
      <c r="BK437" s="6"/>
      <c r="BL437" s="6"/>
      <c r="BM437" s="6"/>
      <c r="BN437" s="6"/>
      <c r="BO437" s="6"/>
      <c r="BP437" s="6"/>
      <c r="BQ437" s="6"/>
      <c r="BR437" s="6"/>
      <c r="BS437" s="6"/>
      <c r="BT437" s="6"/>
      <c r="BU437" s="6"/>
      <c r="BV437" s="6"/>
      <c r="BW437" s="6"/>
      <c r="BX437" s="6"/>
      <c r="BY437" s="6"/>
      <c r="BZ437" s="6"/>
      <c r="CA437" s="6"/>
      <c r="CB437" s="6"/>
      <c r="CC437" s="6"/>
      <c r="CD437" s="6"/>
      <c r="CE437" s="6"/>
      <c r="CF437" s="6"/>
      <c r="CG437" s="6"/>
      <c r="CH437" s="6"/>
      <c r="CI437" s="6"/>
      <c r="CJ437" s="6"/>
      <c r="CK437" s="6"/>
      <c r="CL437" s="6"/>
      <c r="CM437" s="6"/>
      <c r="CN437" s="6"/>
      <c r="CO437" s="6"/>
      <c r="CP437" s="6"/>
      <c r="CQ437" s="6"/>
      <c r="CR437" s="6"/>
      <c r="CS437" s="6"/>
      <c r="CT437" s="6"/>
      <c r="CU437" s="6"/>
      <c r="CV437" s="6"/>
      <c r="CW437" s="6"/>
      <c r="CX437" s="6"/>
      <c r="CY437" s="6"/>
      <c r="CZ437" s="6"/>
      <c r="DA437" s="6"/>
      <c r="DB437" s="6"/>
      <c r="DC437" s="6"/>
      <c r="DD437" s="6"/>
      <c r="DE437" s="6"/>
      <c r="DF437" s="6"/>
      <c r="DG437" s="6"/>
      <c r="DH437" s="6"/>
      <c r="DI437" s="6"/>
      <c r="DJ437" s="6"/>
      <c r="DK437" s="6"/>
      <c r="DL437" s="6"/>
      <c r="DM437" s="6"/>
      <c r="DN437" s="6"/>
      <c r="DO437" s="6"/>
      <c r="DP437" s="6"/>
      <c r="DQ437" s="6"/>
      <c r="DR437" s="6"/>
      <c r="DS437" s="6"/>
      <c r="DT437" s="6"/>
      <c r="DU437" s="6"/>
    </row>
    <row r="438" spans="1:125" s="3" customFormat="1">
      <c r="A438"/>
      <c r="B438"/>
      <c r="C438"/>
      <c r="D438" s="1"/>
      <c r="E438" s="1"/>
      <c r="F438" s="1"/>
      <c r="G438" s="1"/>
      <c r="H438" s="1"/>
      <c r="I438" s="1"/>
      <c r="J438" s="1"/>
      <c r="K438" s="6"/>
      <c r="L438" s="6"/>
      <c r="M438" s="6"/>
      <c r="N438" s="6"/>
      <c r="O438" s="6"/>
      <c r="P438" s="6"/>
      <c r="Q438" s="6"/>
      <c r="R438" s="6"/>
      <c r="S438" s="6"/>
      <c r="T438" s="6"/>
      <c r="U438" s="6"/>
      <c r="V438" s="6"/>
      <c r="W438" s="6"/>
      <c r="X438" s="6"/>
      <c r="Y438" s="6"/>
      <c r="Z438" s="6"/>
      <c r="AA438" s="6"/>
      <c r="AB438" s="6"/>
      <c r="AC438" s="6"/>
      <c r="AD438" s="6"/>
      <c r="AE438" s="6"/>
      <c r="AF438" s="6"/>
      <c r="AG438" s="6"/>
      <c r="AH438" s="6"/>
      <c r="AI438" s="6"/>
      <c r="AJ438" s="6"/>
      <c r="AK438" s="6"/>
      <c r="AL438" s="6"/>
      <c r="AM438" s="6"/>
      <c r="AN438" s="6"/>
      <c r="AO438" s="6"/>
      <c r="AP438" s="6"/>
      <c r="AQ438" s="6"/>
      <c r="AR438" s="6"/>
      <c r="AS438" s="6"/>
      <c r="AT438" s="6"/>
      <c r="AU438" s="6"/>
      <c r="AV438" s="6"/>
      <c r="AW438" s="6"/>
      <c r="AX438" s="6"/>
      <c r="AY438" s="6"/>
      <c r="AZ438" s="6"/>
      <c r="BA438" s="6"/>
      <c r="BB438" s="6"/>
      <c r="BC438" s="6"/>
      <c r="BD438" s="6"/>
      <c r="BE438" s="6"/>
      <c r="BF438" s="6"/>
      <c r="BG438" s="6"/>
      <c r="BH438" s="6"/>
      <c r="BI438" s="6"/>
      <c r="BJ438" s="6"/>
      <c r="BK438" s="6"/>
      <c r="BL438" s="6"/>
      <c r="BM438" s="6"/>
      <c r="BN438" s="6"/>
      <c r="BO438" s="6"/>
      <c r="BP438" s="6"/>
      <c r="BQ438" s="6"/>
      <c r="BR438" s="6"/>
      <c r="BS438" s="6"/>
      <c r="BT438" s="6"/>
      <c r="BU438" s="6"/>
      <c r="BV438" s="6"/>
      <c r="BW438" s="6"/>
      <c r="BX438" s="6"/>
      <c r="BY438" s="6"/>
      <c r="BZ438" s="6"/>
      <c r="CA438" s="6"/>
      <c r="CB438" s="6"/>
      <c r="CC438" s="6"/>
      <c r="CD438" s="6"/>
      <c r="CE438" s="6"/>
      <c r="CF438" s="6"/>
      <c r="CG438" s="6"/>
      <c r="CH438" s="6"/>
      <c r="CI438" s="6"/>
      <c r="CJ438" s="6"/>
      <c r="CK438" s="6"/>
      <c r="CL438" s="6"/>
      <c r="CM438" s="6"/>
      <c r="CN438" s="6"/>
      <c r="CO438" s="6"/>
      <c r="CP438" s="6"/>
      <c r="CQ438" s="6"/>
      <c r="CR438" s="6"/>
      <c r="CS438" s="6"/>
      <c r="CT438" s="6"/>
      <c r="CU438" s="6"/>
      <c r="CV438" s="6"/>
      <c r="CW438" s="6"/>
      <c r="CX438" s="6"/>
      <c r="CY438" s="6"/>
      <c r="CZ438" s="6"/>
      <c r="DA438" s="6"/>
      <c r="DB438" s="6"/>
      <c r="DC438" s="6"/>
      <c r="DD438" s="6"/>
      <c r="DE438" s="6"/>
      <c r="DF438" s="6"/>
      <c r="DG438" s="6"/>
      <c r="DH438" s="6"/>
      <c r="DI438" s="6"/>
      <c r="DJ438" s="6"/>
      <c r="DK438" s="6"/>
      <c r="DL438" s="6"/>
      <c r="DM438" s="6"/>
      <c r="DN438" s="6"/>
      <c r="DO438" s="6"/>
      <c r="DP438" s="6"/>
      <c r="DQ438" s="6"/>
      <c r="DR438" s="6"/>
      <c r="DS438" s="6"/>
      <c r="DT438" s="6"/>
      <c r="DU438" s="6"/>
    </row>
    <row r="439" spans="1:125" s="3" customFormat="1">
      <c r="A439" s="11" t="s">
        <v>295</v>
      </c>
      <c r="B439" s="11"/>
      <c r="C439" s="13"/>
      <c r="D439" s="11"/>
      <c r="E439" s="11"/>
      <c r="F439" s="11"/>
      <c r="G439" s="11"/>
      <c r="H439" s="11"/>
      <c r="I439" s="11"/>
      <c r="J439" s="11"/>
      <c r="K439" s="6"/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  <c r="X439" s="6"/>
      <c r="Y439" s="6"/>
      <c r="Z439" s="6"/>
      <c r="AA439" s="6"/>
      <c r="AB439" s="6"/>
      <c r="AC439" s="6"/>
      <c r="AD439" s="6"/>
      <c r="AE439" s="6"/>
      <c r="AF439" s="6"/>
      <c r="AG439" s="6"/>
      <c r="AH439" s="6"/>
      <c r="AI439" s="6"/>
      <c r="AJ439" s="6"/>
      <c r="AK439" s="6"/>
      <c r="AL439" s="6"/>
      <c r="AM439" s="6"/>
      <c r="AN439" s="6"/>
      <c r="AO439" s="6"/>
      <c r="AP439" s="6"/>
      <c r="AQ439" s="6"/>
      <c r="AR439" s="6"/>
      <c r="AS439" s="6"/>
      <c r="AT439" s="6"/>
      <c r="AU439" s="6"/>
      <c r="AV439" s="6"/>
      <c r="AW439" s="6"/>
      <c r="AX439" s="6"/>
      <c r="AY439" s="6"/>
      <c r="AZ439" s="6"/>
      <c r="BA439" s="6"/>
      <c r="BB439" s="6"/>
      <c r="BC439" s="6"/>
      <c r="BD439" s="6"/>
      <c r="BE439" s="6"/>
      <c r="BF439" s="6"/>
      <c r="BG439" s="6"/>
      <c r="BH439" s="6"/>
      <c r="BI439" s="6"/>
      <c r="BJ439" s="6"/>
      <c r="BK439" s="6"/>
      <c r="BL439" s="6"/>
      <c r="BM439" s="6"/>
      <c r="BN439" s="6"/>
      <c r="BO439" s="6"/>
      <c r="BP439" s="6"/>
      <c r="BQ439" s="6"/>
      <c r="BR439" s="6"/>
      <c r="BS439" s="6"/>
      <c r="BT439" s="6"/>
      <c r="BU439" s="6"/>
      <c r="BV439" s="6"/>
      <c r="BW439" s="6"/>
      <c r="BX439" s="6"/>
      <c r="BY439" s="6"/>
      <c r="BZ439" s="6"/>
      <c r="CA439" s="6"/>
      <c r="CB439" s="6"/>
      <c r="CC439" s="6"/>
      <c r="CD439" s="6"/>
      <c r="CE439" s="6"/>
      <c r="CF439" s="6"/>
      <c r="CG439" s="6"/>
      <c r="CH439" s="6"/>
      <c r="CI439" s="6"/>
      <c r="CJ439" s="6"/>
      <c r="CK439" s="6"/>
      <c r="CL439" s="6"/>
      <c r="CM439" s="6"/>
      <c r="CN439" s="6"/>
      <c r="CO439" s="6"/>
      <c r="CP439" s="6"/>
      <c r="CQ439" s="6"/>
      <c r="CR439" s="6"/>
      <c r="CS439" s="6"/>
      <c r="CT439" s="6"/>
      <c r="CU439" s="6"/>
      <c r="CV439" s="6"/>
      <c r="CW439" s="6"/>
      <c r="CX439" s="6"/>
      <c r="CY439" s="6"/>
      <c r="CZ439" s="6"/>
      <c r="DA439" s="6"/>
      <c r="DB439" s="6"/>
      <c r="DC439" s="6"/>
      <c r="DD439" s="6"/>
      <c r="DE439" s="6"/>
      <c r="DF439" s="6"/>
      <c r="DG439" s="6"/>
      <c r="DH439" s="6"/>
      <c r="DI439" s="6"/>
      <c r="DJ439" s="6"/>
      <c r="DK439" s="6"/>
      <c r="DL439" s="6"/>
      <c r="DM439" s="6"/>
      <c r="DN439" s="6"/>
      <c r="DO439" s="6"/>
      <c r="DP439" s="6"/>
      <c r="DQ439" s="6"/>
      <c r="DR439" s="6"/>
      <c r="DS439" s="6"/>
      <c r="DT439" s="6"/>
      <c r="DU439" s="6"/>
    </row>
    <row r="440" spans="1:125">
      <c r="A440" t="s">
        <v>663</v>
      </c>
      <c r="B440" t="s">
        <v>306</v>
      </c>
      <c r="C440" t="s">
        <v>579</v>
      </c>
      <c r="D440" s="1">
        <v>15000</v>
      </c>
      <c r="E440" s="1">
        <v>430.5</v>
      </c>
      <c r="F440" s="1">
        <v>0</v>
      </c>
      <c r="G440" s="1">
        <v>456</v>
      </c>
      <c r="H440" s="1">
        <v>25</v>
      </c>
      <c r="I440" s="1">
        <f>+E440+F440+G440+H440</f>
        <v>911.5</v>
      </c>
      <c r="J440" s="1">
        <f>+D440-I440</f>
        <v>14088.5</v>
      </c>
      <c r="K440"/>
      <c r="L440"/>
      <c r="M440"/>
      <c r="N440"/>
      <c r="O440"/>
      <c r="P440"/>
      <c r="Q440"/>
      <c r="R440"/>
      <c r="S440"/>
      <c r="T440"/>
      <c r="U440"/>
      <c r="V440"/>
      <c r="W440"/>
      <c r="X440"/>
      <c r="Y440"/>
      <c r="Z440"/>
      <c r="AA440"/>
      <c r="AB440"/>
      <c r="AC440"/>
      <c r="AD440"/>
      <c r="AE440"/>
      <c r="AF440"/>
      <c r="AG440"/>
      <c r="AH440"/>
      <c r="AI440"/>
      <c r="AJ440"/>
      <c r="AK440"/>
      <c r="AL440"/>
      <c r="AM440"/>
      <c r="AN440"/>
      <c r="AO440"/>
      <c r="AP440"/>
      <c r="AQ440"/>
      <c r="AR440"/>
      <c r="AS440"/>
      <c r="AT440"/>
      <c r="AU440"/>
      <c r="AV440"/>
      <c r="AW440"/>
      <c r="AX440"/>
      <c r="AY440"/>
      <c r="AZ440"/>
      <c r="BA440"/>
      <c r="BB440"/>
      <c r="BC440"/>
      <c r="BD440"/>
      <c r="BE440"/>
      <c r="BF440"/>
      <c r="BG440"/>
      <c r="BH440"/>
      <c r="BI440"/>
      <c r="BJ440"/>
      <c r="BK440"/>
      <c r="BL440"/>
      <c r="BM440"/>
      <c r="BN440"/>
      <c r="BO440"/>
      <c r="BP440"/>
      <c r="BQ440"/>
      <c r="BR440"/>
      <c r="BS440"/>
      <c r="BT440"/>
      <c r="BU440"/>
      <c r="BV440"/>
      <c r="BW440"/>
      <c r="BX440"/>
      <c r="BY440"/>
      <c r="BZ440"/>
      <c r="CA440"/>
      <c r="CB440"/>
      <c r="CC440"/>
      <c r="CD440"/>
      <c r="CE440"/>
      <c r="CF440"/>
      <c r="CG440"/>
      <c r="CH440"/>
      <c r="CI440"/>
      <c r="CJ440"/>
      <c r="CK440"/>
      <c r="CL440"/>
      <c r="CM440"/>
      <c r="CN440"/>
      <c r="CO440"/>
      <c r="CP440"/>
      <c r="CQ440"/>
      <c r="CR440"/>
      <c r="CS440"/>
      <c r="CT440"/>
      <c r="CU440"/>
      <c r="CV440"/>
      <c r="CW440"/>
      <c r="CX440"/>
      <c r="CY440"/>
      <c r="CZ440"/>
      <c r="DA440"/>
      <c r="DB440"/>
      <c r="DC440"/>
      <c r="DD440"/>
      <c r="DE440"/>
      <c r="DF440"/>
      <c r="DG440"/>
      <c r="DH440"/>
      <c r="DI440"/>
      <c r="DJ440"/>
      <c r="DK440"/>
      <c r="DL440"/>
      <c r="DM440"/>
      <c r="DN440"/>
      <c r="DO440"/>
      <c r="DP440"/>
      <c r="DQ440"/>
      <c r="DR440"/>
      <c r="DS440"/>
      <c r="DT440"/>
      <c r="DU440"/>
    </row>
    <row r="441" spans="1:125">
      <c r="A441" t="s">
        <v>662</v>
      </c>
      <c r="B441" t="s">
        <v>105</v>
      </c>
      <c r="C441" t="s">
        <v>579</v>
      </c>
      <c r="D441" s="1">
        <v>24000</v>
      </c>
      <c r="E441" s="1">
        <v>688.8</v>
      </c>
      <c r="F441" s="1">
        <v>0</v>
      </c>
      <c r="G441" s="1">
        <v>729.6</v>
      </c>
      <c r="H441" s="1">
        <v>25</v>
      </c>
      <c r="I441" s="1">
        <f t="shared" ref="I441:I492" si="127">+E441+F441+G441+H441</f>
        <v>1443.4</v>
      </c>
      <c r="J441" s="1">
        <f t="shared" ref="J441:J492" si="128">+D441-I441</f>
        <v>22556.6</v>
      </c>
      <c r="K441"/>
      <c r="L441"/>
      <c r="M441"/>
      <c r="N441"/>
      <c r="O441"/>
      <c r="P441"/>
      <c r="Q441"/>
      <c r="R441"/>
      <c r="S441"/>
      <c r="T441"/>
      <c r="U441"/>
      <c r="V441"/>
      <c r="W441"/>
      <c r="X441"/>
      <c r="Y441"/>
      <c r="Z441"/>
      <c r="AA441"/>
      <c r="AB441"/>
      <c r="AC441"/>
      <c r="AD441"/>
      <c r="AE441"/>
      <c r="AF441"/>
      <c r="AG441"/>
      <c r="AH441"/>
      <c r="AI441"/>
      <c r="AJ441"/>
      <c r="AK441"/>
      <c r="AL441"/>
      <c r="AM441"/>
      <c r="AN441"/>
      <c r="AO441"/>
      <c r="AP441"/>
      <c r="AQ441"/>
      <c r="AR441"/>
      <c r="AS441"/>
      <c r="AT441"/>
      <c r="AU441"/>
      <c r="AV441"/>
      <c r="AW441"/>
      <c r="AX441"/>
      <c r="AY441"/>
      <c r="AZ441"/>
      <c r="BA441"/>
      <c r="BB441"/>
      <c r="BC441"/>
      <c r="BD441"/>
      <c r="BE441"/>
      <c r="BF441"/>
      <c r="BG441"/>
      <c r="BH441"/>
      <c r="BI441"/>
      <c r="BJ441"/>
      <c r="BK441"/>
      <c r="BL441"/>
      <c r="BM441"/>
      <c r="BN441"/>
      <c r="BO441"/>
      <c r="BP441"/>
      <c r="BQ441"/>
      <c r="BR441"/>
      <c r="BS441"/>
      <c r="BT441"/>
      <c r="BU441"/>
      <c r="BV441"/>
      <c r="BW441"/>
      <c r="BX441"/>
      <c r="BY441"/>
      <c r="BZ441"/>
      <c r="CA441"/>
      <c r="CB441"/>
      <c r="CC441"/>
      <c r="CD441"/>
      <c r="CE441"/>
      <c r="CF441"/>
      <c r="CG441"/>
      <c r="CH441"/>
      <c r="CI441"/>
      <c r="CJ441"/>
      <c r="CK441"/>
      <c r="CL441"/>
      <c r="CM441"/>
      <c r="CN441"/>
      <c r="CO441"/>
      <c r="CP441"/>
      <c r="CQ441"/>
      <c r="CR441"/>
      <c r="CS441"/>
      <c r="CT441"/>
      <c r="CU441"/>
      <c r="CV441"/>
      <c r="CW441"/>
      <c r="CX441"/>
      <c r="CY441"/>
      <c r="CZ441"/>
      <c r="DA441"/>
      <c r="DB441"/>
      <c r="DC441"/>
      <c r="DD441"/>
      <c r="DE441"/>
      <c r="DF441"/>
      <c r="DG441"/>
      <c r="DH441"/>
      <c r="DI441"/>
      <c r="DJ441"/>
      <c r="DK441"/>
      <c r="DL441"/>
      <c r="DM441"/>
      <c r="DN441"/>
      <c r="DO441"/>
      <c r="DP441"/>
      <c r="DQ441"/>
      <c r="DR441"/>
      <c r="DS441"/>
      <c r="DT441"/>
      <c r="DU441"/>
    </row>
    <row r="442" spans="1:125">
      <c r="A442" t="s">
        <v>559</v>
      </c>
      <c r="B442" t="s">
        <v>485</v>
      </c>
      <c r="C442" t="s">
        <v>579</v>
      </c>
      <c r="D442" s="1">
        <v>40000</v>
      </c>
      <c r="E442" s="1">
        <v>1148</v>
      </c>
      <c r="F442" s="1">
        <v>287.26</v>
      </c>
      <c r="G442" s="1">
        <v>1216</v>
      </c>
      <c r="H442" s="1">
        <v>1060.93</v>
      </c>
      <c r="I442" s="1">
        <f t="shared" si="127"/>
        <v>3712.1900000000005</v>
      </c>
      <c r="J442" s="1">
        <f t="shared" si="128"/>
        <v>36287.81</v>
      </c>
      <c r="K442"/>
      <c r="L442"/>
      <c r="M442"/>
      <c r="N442"/>
      <c r="O442"/>
      <c r="P442"/>
      <c r="Q442"/>
      <c r="R442"/>
      <c r="S442"/>
      <c r="T442"/>
      <c r="U442"/>
      <c r="V442"/>
      <c r="W442"/>
      <c r="X442"/>
      <c r="Y442"/>
      <c r="Z442"/>
      <c r="AA442"/>
      <c r="AB442"/>
      <c r="AC442"/>
      <c r="AD442"/>
      <c r="AE442"/>
      <c r="AF442"/>
      <c r="AG442"/>
      <c r="AH442"/>
      <c r="AI442"/>
      <c r="AJ442"/>
      <c r="AK442"/>
      <c r="AL442"/>
      <c r="AM442"/>
      <c r="AN442"/>
      <c r="AO442"/>
      <c r="AP442"/>
      <c r="AQ442"/>
      <c r="AR442"/>
      <c r="AS442"/>
      <c r="AT442"/>
      <c r="AU442"/>
      <c r="AV442"/>
      <c r="AW442"/>
      <c r="AX442"/>
      <c r="AY442"/>
      <c r="AZ442"/>
      <c r="BA442"/>
      <c r="BB442"/>
      <c r="BC442"/>
      <c r="BD442"/>
      <c r="BE442"/>
      <c r="BF442"/>
      <c r="BG442"/>
      <c r="BH442"/>
      <c r="BI442"/>
      <c r="BJ442"/>
      <c r="BK442"/>
      <c r="BL442"/>
      <c r="BM442"/>
      <c r="BN442"/>
      <c r="BO442"/>
      <c r="BP442"/>
      <c r="BQ442"/>
      <c r="BR442"/>
      <c r="BS442"/>
      <c r="BT442"/>
      <c r="BU442"/>
      <c r="BV442"/>
      <c r="BW442"/>
      <c r="BX442"/>
      <c r="BY442"/>
      <c r="BZ442"/>
      <c r="CA442"/>
      <c r="CB442"/>
      <c r="CC442"/>
      <c r="CD442"/>
      <c r="CE442"/>
      <c r="CF442"/>
      <c r="CG442"/>
      <c r="CH442"/>
      <c r="CI442"/>
      <c r="CJ442"/>
      <c r="CK442"/>
      <c r="CL442"/>
      <c r="CM442"/>
      <c r="CN442"/>
      <c r="CO442"/>
      <c r="CP442"/>
      <c r="CQ442"/>
      <c r="CR442"/>
      <c r="CS442"/>
      <c r="CT442"/>
      <c r="CU442"/>
      <c r="CV442"/>
      <c r="CW442"/>
      <c r="CX442"/>
      <c r="CY442"/>
      <c r="CZ442"/>
      <c r="DA442"/>
      <c r="DB442"/>
      <c r="DC442"/>
      <c r="DD442"/>
      <c r="DE442"/>
      <c r="DF442"/>
      <c r="DG442"/>
      <c r="DH442"/>
      <c r="DI442"/>
      <c r="DJ442"/>
      <c r="DK442"/>
      <c r="DL442"/>
      <c r="DM442"/>
      <c r="DN442"/>
      <c r="DO442"/>
      <c r="DP442"/>
      <c r="DQ442"/>
      <c r="DR442"/>
      <c r="DS442"/>
      <c r="DT442"/>
      <c r="DU442"/>
    </row>
    <row r="443" spans="1:125">
      <c r="A443" t="s">
        <v>664</v>
      </c>
      <c r="B443" t="s">
        <v>306</v>
      </c>
      <c r="C443" t="s">
        <v>579</v>
      </c>
      <c r="D443" s="1">
        <v>12100</v>
      </c>
      <c r="E443" s="1">
        <v>347.27</v>
      </c>
      <c r="F443" s="1">
        <v>0</v>
      </c>
      <c r="G443" s="1">
        <v>367.84</v>
      </c>
      <c r="H443" s="1">
        <v>25</v>
      </c>
      <c r="I443" s="1">
        <f t="shared" si="127"/>
        <v>740.1099999999999</v>
      </c>
      <c r="J443" s="1">
        <f t="shared" si="128"/>
        <v>11359.89</v>
      </c>
      <c r="K443"/>
      <c r="L443"/>
      <c r="M443"/>
      <c r="N443"/>
      <c r="O443"/>
      <c r="P443"/>
      <c r="Q443"/>
      <c r="R443"/>
      <c r="S443"/>
      <c r="T443"/>
      <c r="U443"/>
      <c r="V443"/>
      <c r="W443"/>
      <c r="X443"/>
      <c r="Y443"/>
      <c r="Z443"/>
      <c r="AA443"/>
      <c r="AB443"/>
      <c r="AC443"/>
      <c r="AD443"/>
      <c r="AE443"/>
      <c r="AF443"/>
      <c r="AG443"/>
      <c r="AH443"/>
      <c r="AI443"/>
      <c r="AJ443"/>
      <c r="AK443"/>
      <c r="AL443"/>
      <c r="AM443"/>
      <c r="AN443"/>
      <c r="AO443"/>
      <c r="AP443"/>
      <c r="AQ443"/>
      <c r="AR443"/>
      <c r="AS443"/>
      <c r="AT443"/>
      <c r="AU443"/>
      <c r="AV443"/>
      <c r="AW443"/>
      <c r="AX443"/>
      <c r="AY443"/>
      <c r="AZ443"/>
      <c r="BA443"/>
      <c r="BB443"/>
      <c r="BC443"/>
      <c r="BD443"/>
      <c r="BE443"/>
      <c r="BF443"/>
      <c r="BG443"/>
      <c r="BH443"/>
      <c r="BI443"/>
      <c r="BJ443"/>
      <c r="BK443"/>
      <c r="BL443"/>
      <c r="BM443"/>
      <c r="BN443"/>
      <c r="BO443"/>
      <c r="BP443"/>
      <c r="BQ443"/>
      <c r="BR443"/>
      <c r="BS443"/>
      <c r="BT443"/>
      <c r="BU443"/>
      <c r="BV443"/>
      <c r="BW443"/>
      <c r="BX443"/>
      <c r="BY443"/>
      <c r="BZ443"/>
      <c r="CA443"/>
      <c r="CB443"/>
      <c r="CC443"/>
      <c r="CD443"/>
      <c r="CE443"/>
      <c r="CF443"/>
      <c r="CG443"/>
      <c r="CH443"/>
      <c r="CI443"/>
      <c r="CJ443"/>
      <c r="CK443"/>
      <c r="CL443"/>
      <c r="CM443"/>
      <c r="CN443"/>
      <c r="CO443"/>
      <c r="CP443"/>
      <c r="CQ443"/>
      <c r="CR443"/>
      <c r="CS443"/>
      <c r="CT443"/>
      <c r="CU443"/>
      <c r="CV443"/>
      <c r="CW443"/>
      <c r="CX443"/>
      <c r="CY443"/>
      <c r="CZ443"/>
      <c r="DA443"/>
      <c r="DB443"/>
      <c r="DC443"/>
      <c r="DD443"/>
      <c r="DE443"/>
      <c r="DF443"/>
      <c r="DG443"/>
      <c r="DH443"/>
      <c r="DI443"/>
      <c r="DJ443"/>
      <c r="DK443"/>
      <c r="DL443"/>
      <c r="DM443"/>
      <c r="DN443"/>
      <c r="DO443"/>
      <c r="DP443"/>
      <c r="DQ443"/>
      <c r="DR443"/>
      <c r="DS443"/>
      <c r="DT443"/>
      <c r="DU443"/>
    </row>
    <row r="444" spans="1:125">
      <c r="A444" t="s">
        <v>473</v>
      </c>
      <c r="B444" t="s">
        <v>306</v>
      </c>
      <c r="C444" t="s">
        <v>579</v>
      </c>
      <c r="D444" s="1">
        <v>15000</v>
      </c>
      <c r="E444" s="1">
        <v>430.5</v>
      </c>
      <c r="F444" s="1">
        <v>0</v>
      </c>
      <c r="G444" s="1">
        <v>456</v>
      </c>
      <c r="H444" s="1">
        <v>25</v>
      </c>
      <c r="I444" s="1">
        <f t="shared" si="127"/>
        <v>911.5</v>
      </c>
      <c r="J444" s="1">
        <f t="shared" si="128"/>
        <v>14088.5</v>
      </c>
      <c r="K444"/>
      <c r="L444"/>
      <c r="M444"/>
      <c r="N444"/>
      <c r="O444"/>
      <c r="P444"/>
      <c r="Q444"/>
      <c r="R444"/>
      <c r="S444"/>
      <c r="T444"/>
      <c r="U444"/>
      <c r="V444"/>
      <c r="W444"/>
      <c r="X444"/>
      <c r="Y444"/>
      <c r="Z444"/>
      <c r="AA444"/>
      <c r="AB444"/>
      <c r="AC444"/>
      <c r="AD444"/>
      <c r="AE444"/>
      <c r="AF444"/>
      <c r="AG444"/>
      <c r="AH444"/>
      <c r="AI444"/>
      <c r="AJ444"/>
      <c r="AK444"/>
      <c r="AL444"/>
      <c r="AM444"/>
      <c r="AN444"/>
      <c r="AO444"/>
      <c r="AP444"/>
      <c r="AQ444"/>
      <c r="AR444"/>
      <c r="AS444"/>
      <c r="AT444"/>
      <c r="AU444"/>
      <c r="AV444"/>
      <c r="AW444"/>
      <c r="AX444"/>
      <c r="AY444"/>
      <c r="AZ444"/>
      <c r="BA444"/>
      <c r="BB444"/>
      <c r="BC444"/>
      <c r="BD444"/>
      <c r="BE444"/>
      <c r="BF444"/>
      <c r="BG444"/>
      <c r="BH444"/>
      <c r="BI444"/>
      <c r="BJ444"/>
      <c r="BK444"/>
      <c r="BL444"/>
      <c r="BM444"/>
      <c r="BN444"/>
      <c r="BO444"/>
      <c r="BP444"/>
      <c r="BQ444"/>
      <c r="BR444"/>
      <c r="BS444"/>
      <c r="BT444"/>
      <c r="BU444"/>
      <c r="BV444"/>
      <c r="BW444"/>
      <c r="BX444"/>
      <c r="BY444"/>
      <c r="BZ444"/>
      <c r="CA444"/>
      <c r="CB444"/>
      <c r="CC444"/>
      <c r="CD444"/>
      <c r="CE444"/>
      <c r="CF444"/>
      <c r="CG444"/>
      <c r="CH444"/>
      <c r="CI444"/>
      <c r="CJ444"/>
      <c r="CK444"/>
      <c r="CL444"/>
      <c r="CM444"/>
      <c r="CN444"/>
      <c r="CO444"/>
      <c r="CP444"/>
      <c r="CQ444"/>
      <c r="CR444"/>
      <c r="CS444"/>
      <c r="CT444"/>
      <c r="CU444"/>
      <c r="CV444"/>
      <c r="CW444"/>
      <c r="CX444"/>
      <c r="CY444"/>
      <c r="CZ444"/>
      <c r="DA444"/>
      <c r="DB444"/>
      <c r="DC444"/>
      <c r="DD444"/>
      <c r="DE444"/>
      <c r="DF444"/>
      <c r="DG444"/>
      <c r="DH444"/>
      <c r="DI444"/>
      <c r="DJ444"/>
      <c r="DK444"/>
      <c r="DL444"/>
      <c r="DM444"/>
      <c r="DN444"/>
      <c r="DO444"/>
      <c r="DP444"/>
      <c r="DQ444"/>
      <c r="DR444"/>
      <c r="DS444"/>
      <c r="DT444"/>
      <c r="DU444"/>
    </row>
    <row r="445" spans="1:125" s="3" customFormat="1">
      <c r="A445" t="s">
        <v>296</v>
      </c>
      <c r="B445" t="s">
        <v>23</v>
      </c>
      <c r="C445" t="s">
        <v>579</v>
      </c>
      <c r="D445" s="1">
        <v>17000</v>
      </c>
      <c r="E445" s="1">
        <v>487.9</v>
      </c>
      <c r="F445" s="1">
        <v>0</v>
      </c>
      <c r="G445" s="1">
        <v>516.79999999999995</v>
      </c>
      <c r="H445" s="1">
        <v>25</v>
      </c>
      <c r="I445" s="1">
        <f t="shared" si="127"/>
        <v>1029.6999999999998</v>
      </c>
      <c r="J445" s="1">
        <f t="shared" si="128"/>
        <v>15970.3</v>
      </c>
      <c r="K445" s="6"/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  <c r="X445" s="6"/>
      <c r="Y445" s="6"/>
      <c r="Z445" s="6"/>
      <c r="AA445" s="6"/>
      <c r="AB445" s="6"/>
      <c r="AC445" s="6"/>
      <c r="AD445" s="6"/>
      <c r="AE445" s="6"/>
      <c r="AF445" s="6"/>
      <c r="AG445" s="6"/>
      <c r="AH445" s="6"/>
      <c r="AI445" s="6"/>
      <c r="AJ445" s="6"/>
      <c r="AK445" s="6"/>
      <c r="AL445" s="6"/>
      <c r="AM445" s="6"/>
      <c r="AN445" s="6"/>
      <c r="AO445" s="6"/>
      <c r="AP445" s="6"/>
      <c r="AQ445" s="6"/>
      <c r="AR445" s="6"/>
      <c r="AS445" s="6"/>
      <c r="AT445" s="6"/>
      <c r="AU445" s="6"/>
      <c r="AV445" s="6"/>
      <c r="AW445" s="6"/>
      <c r="AX445" s="6"/>
      <c r="AY445" s="6"/>
      <c r="AZ445" s="6"/>
      <c r="BA445" s="6"/>
      <c r="BB445" s="6"/>
      <c r="BC445" s="6"/>
      <c r="BD445" s="6"/>
      <c r="BE445" s="6"/>
      <c r="BF445" s="6"/>
      <c r="BG445" s="6"/>
      <c r="BH445" s="6"/>
      <c r="BI445" s="6"/>
      <c r="BJ445" s="6"/>
      <c r="BK445" s="6"/>
      <c r="BL445" s="6"/>
      <c r="BM445" s="6"/>
      <c r="BN445" s="6"/>
      <c r="BO445" s="6"/>
      <c r="BP445" s="6"/>
      <c r="BQ445" s="6"/>
      <c r="BR445" s="6"/>
      <c r="BS445" s="6"/>
      <c r="BT445" s="6"/>
      <c r="BU445" s="6"/>
      <c r="BV445" s="6"/>
      <c r="BW445" s="6"/>
      <c r="BX445" s="6"/>
      <c r="BY445" s="6"/>
      <c r="BZ445" s="6"/>
      <c r="CA445" s="6"/>
      <c r="CB445" s="6"/>
      <c r="CC445" s="6"/>
      <c r="CD445" s="6"/>
      <c r="CE445" s="6"/>
      <c r="CF445" s="6"/>
      <c r="CG445" s="6"/>
      <c r="CH445" s="6"/>
      <c r="CI445" s="6"/>
      <c r="CJ445" s="6"/>
      <c r="CK445" s="6"/>
      <c r="CL445" s="6"/>
      <c r="CM445" s="6"/>
      <c r="CN445" s="6"/>
      <c r="CO445" s="6"/>
      <c r="CP445" s="6"/>
      <c r="CQ445" s="6"/>
      <c r="CR445" s="6"/>
      <c r="CS445" s="6"/>
      <c r="CT445" s="6"/>
      <c r="CU445" s="6"/>
      <c r="CV445" s="6"/>
      <c r="CW445" s="6"/>
      <c r="CX445" s="6"/>
      <c r="CY445" s="6"/>
      <c r="CZ445" s="6"/>
      <c r="DA445" s="6"/>
      <c r="DB445" s="6"/>
      <c r="DC445" s="6"/>
      <c r="DD445" s="6"/>
      <c r="DE445" s="6"/>
      <c r="DF445" s="6"/>
      <c r="DG445" s="6"/>
      <c r="DH445" s="6"/>
      <c r="DI445" s="6"/>
      <c r="DJ445" s="6"/>
      <c r="DK445" s="6"/>
      <c r="DL445" s="6"/>
      <c r="DM445" s="6"/>
      <c r="DN445" s="6"/>
      <c r="DO445" s="6"/>
      <c r="DP445" s="6"/>
      <c r="DQ445" s="6"/>
      <c r="DR445" s="6"/>
      <c r="DS445" s="6"/>
      <c r="DT445" s="6"/>
      <c r="DU445" s="6"/>
    </row>
    <row r="446" spans="1:125" s="3" customFormat="1">
      <c r="A446" t="s">
        <v>298</v>
      </c>
      <c r="B446" t="s">
        <v>299</v>
      </c>
      <c r="C446" t="s">
        <v>579</v>
      </c>
      <c r="D446" s="1">
        <v>17500</v>
      </c>
      <c r="E446" s="1">
        <v>502.25</v>
      </c>
      <c r="F446" s="1">
        <v>0</v>
      </c>
      <c r="G446" s="1">
        <v>532</v>
      </c>
      <c r="H446" s="1">
        <v>25</v>
      </c>
      <c r="I446" s="1">
        <f t="shared" si="127"/>
        <v>1059.25</v>
      </c>
      <c r="J446" s="1">
        <f t="shared" si="128"/>
        <v>16440.75</v>
      </c>
      <c r="K446" s="6"/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  <c r="X446" s="6"/>
      <c r="Y446" s="6"/>
      <c r="Z446" s="6"/>
      <c r="AA446" s="6"/>
      <c r="AB446" s="6"/>
      <c r="AC446" s="6"/>
      <c r="AD446" s="6"/>
      <c r="AE446" s="6"/>
      <c r="AF446" s="6"/>
      <c r="AG446" s="6"/>
      <c r="AH446" s="6"/>
      <c r="AI446" s="6"/>
      <c r="AJ446" s="6"/>
      <c r="AK446" s="6"/>
      <c r="AL446" s="6"/>
      <c r="AM446" s="6"/>
      <c r="AN446" s="6"/>
      <c r="AO446" s="6"/>
      <c r="AP446" s="6"/>
      <c r="AQ446" s="6"/>
      <c r="AR446" s="6"/>
      <c r="AS446" s="6"/>
      <c r="AT446" s="6"/>
      <c r="AU446" s="6"/>
      <c r="AV446" s="6"/>
      <c r="AW446" s="6"/>
      <c r="AX446" s="6"/>
      <c r="AY446" s="6"/>
      <c r="AZ446" s="6"/>
      <c r="BA446" s="6"/>
      <c r="BB446" s="6"/>
      <c r="BC446" s="6"/>
      <c r="BD446" s="6"/>
      <c r="BE446" s="6"/>
      <c r="BF446" s="6"/>
      <c r="BG446" s="6"/>
      <c r="BH446" s="6"/>
      <c r="BI446" s="6"/>
      <c r="BJ446" s="6"/>
      <c r="BK446" s="6"/>
      <c r="BL446" s="6"/>
      <c r="BM446" s="6"/>
      <c r="BN446" s="6"/>
      <c r="BO446" s="6"/>
      <c r="BP446" s="6"/>
      <c r="BQ446" s="6"/>
      <c r="BR446" s="6"/>
      <c r="BS446" s="6"/>
      <c r="BT446" s="6"/>
      <c r="BU446" s="6"/>
      <c r="BV446" s="6"/>
      <c r="BW446" s="6"/>
      <c r="BX446" s="6"/>
      <c r="BY446" s="6"/>
      <c r="BZ446" s="6"/>
      <c r="CA446" s="6"/>
      <c r="CB446" s="6"/>
      <c r="CC446" s="6"/>
      <c r="CD446" s="6"/>
      <c r="CE446" s="6"/>
      <c r="CF446" s="6"/>
      <c r="CG446" s="6"/>
      <c r="CH446" s="6"/>
      <c r="CI446" s="6"/>
      <c r="CJ446" s="6"/>
      <c r="CK446" s="6"/>
      <c r="CL446" s="6"/>
      <c r="CM446" s="6"/>
      <c r="CN446" s="6"/>
      <c r="CO446" s="6"/>
      <c r="CP446" s="6"/>
      <c r="CQ446" s="6"/>
      <c r="CR446" s="6"/>
      <c r="CS446" s="6"/>
      <c r="CT446" s="6"/>
      <c r="CU446" s="6"/>
      <c r="CV446" s="6"/>
      <c r="CW446" s="6"/>
      <c r="CX446" s="6"/>
      <c r="CY446" s="6"/>
      <c r="CZ446" s="6"/>
      <c r="DA446" s="6"/>
      <c r="DB446" s="6"/>
      <c r="DC446" s="6"/>
      <c r="DD446" s="6"/>
      <c r="DE446" s="6"/>
      <c r="DF446" s="6"/>
      <c r="DG446" s="6"/>
      <c r="DH446" s="6"/>
      <c r="DI446" s="6"/>
      <c r="DJ446" s="6"/>
      <c r="DK446" s="6"/>
      <c r="DL446" s="6"/>
      <c r="DM446" s="6"/>
      <c r="DN446" s="6"/>
      <c r="DO446" s="6"/>
      <c r="DP446" s="6"/>
      <c r="DQ446" s="6"/>
      <c r="DR446" s="6"/>
      <c r="DS446" s="6"/>
      <c r="DT446" s="6"/>
      <c r="DU446" s="6"/>
    </row>
    <row r="447" spans="1:125" s="3" customFormat="1">
      <c r="A447" t="s">
        <v>300</v>
      </c>
      <c r="B447" t="s">
        <v>299</v>
      </c>
      <c r="C447" t="s">
        <v>576</v>
      </c>
      <c r="D447" s="1">
        <v>15000</v>
      </c>
      <c r="E447" s="1">
        <v>430.5</v>
      </c>
      <c r="F447" s="1">
        <v>0</v>
      </c>
      <c r="G447" s="1">
        <v>456</v>
      </c>
      <c r="H447" s="1">
        <v>1060.93</v>
      </c>
      <c r="I447" s="1">
        <f t="shared" si="127"/>
        <v>1947.43</v>
      </c>
      <c r="J447" s="1">
        <f t="shared" si="128"/>
        <v>13052.57</v>
      </c>
      <c r="K447" s="6"/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  <c r="X447" s="6"/>
      <c r="Y447" s="6"/>
      <c r="Z447" s="6"/>
      <c r="AA447" s="6"/>
      <c r="AB447" s="6"/>
      <c r="AC447" s="6"/>
      <c r="AD447" s="6"/>
      <c r="AE447" s="6"/>
      <c r="AF447" s="6"/>
      <c r="AG447" s="6"/>
      <c r="AH447" s="6"/>
      <c r="AI447" s="6"/>
      <c r="AJ447" s="6"/>
      <c r="AK447" s="6"/>
      <c r="AL447" s="6"/>
      <c r="AM447" s="6"/>
      <c r="AN447" s="6"/>
      <c r="AO447" s="6"/>
      <c r="AP447" s="6"/>
      <c r="AQ447" s="6"/>
      <c r="AR447" s="6"/>
      <c r="AS447" s="6"/>
      <c r="AT447" s="6"/>
      <c r="AU447" s="6"/>
      <c r="AV447" s="6"/>
      <c r="AW447" s="6"/>
      <c r="AX447" s="6"/>
      <c r="AY447" s="6"/>
      <c r="AZ447" s="6"/>
      <c r="BA447" s="6"/>
      <c r="BB447" s="6"/>
      <c r="BC447" s="6"/>
      <c r="BD447" s="6"/>
      <c r="BE447" s="6"/>
      <c r="BF447" s="6"/>
      <c r="BG447" s="6"/>
      <c r="BH447" s="6"/>
      <c r="BI447" s="6"/>
      <c r="BJ447" s="6"/>
      <c r="BK447" s="6"/>
      <c r="BL447" s="6"/>
      <c r="BM447" s="6"/>
      <c r="BN447" s="6"/>
      <c r="BO447" s="6"/>
      <c r="BP447" s="6"/>
      <c r="BQ447" s="6"/>
      <c r="BR447" s="6"/>
      <c r="BS447" s="6"/>
      <c r="BT447" s="6"/>
      <c r="BU447" s="6"/>
      <c r="BV447" s="6"/>
      <c r="BW447" s="6"/>
      <c r="BX447" s="6"/>
      <c r="BY447" s="6"/>
      <c r="BZ447" s="6"/>
      <c r="CA447" s="6"/>
      <c r="CB447" s="6"/>
      <c r="CC447" s="6"/>
      <c r="CD447" s="6"/>
      <c r="CE447" s="6"/>
      <c r="CF447" s="6"/>
      <c r="CG447" s="6"/>
      <c r="CH447" s="6"/>
      <c r="CI447" s="6"/>
      <c r="CJ447" s="6"/>
      <c r="CK447" s="6"/>
      <c r="CL447" s="6"/>
      <c r="CM447" s="6"/>
      <c r="CN447" s="6"/>
      <c r="CO447" s="6"/>
      <c r="CP447" s="6"/>
      <c r="CQ447" s="6"/>
      <c r="CR447" s="6"/>
      <c r="CS447" s="6"/>
      <c r="CT447" s="6"/>
      <c r="CU447" s="6"/>
      <c r="CV447" s="6"/>
      <c r="CW447" s="6"/>
      <c r="CX447" s="6"/>
      <c r="CY447" s="6"/>
      <c r="CZ447" s="6"/>
      <c r="DA447" s="6"/>
      <c r="DB447" s="6"/>
      <c r="DC447" s="6"/>
      <c r="DD447" s="6"/>
      <c r="DE447" s="6"/>
      <c r="DF447" s="6"/>
      <c r="DG447" s="6"/>
      <c r="DH447" s="6"/>
      <c r="DI447" s="6"/>
      <c r="DJ447" s="6"/>
      <c r="DK447" s="6"/>
      <c r="DL447" s="6"/>
      <c r="DM447" s="6"/>
      <c r="DN447" s="6"/>
      <c r="DO447" s="6"/>
      <c r="DP447" s="6"/>
      <c r="DQ447" s="6"/>
      <c r="DR447" s="6"/>
      <c r="DS447" s="6"/>
      <c r="DT447" s="6"/>
      <c r="DU447" s="6"/>
    </row>
    <row r="448" spans="1:125" s="3" customFormat="1">
      <c r="A448" t="s">
        <v>301</v>
      </c>
      <c r="B448" t="s">
        <v>105</v>
      </c>
      <c r="C448" t="s">
        <v>579</v>
      </c>
      <c r="D448" s="1">
        <v>8167.7</v>
      </c>
      <c r="E448" s="1">
        <v>234.41</v>
      </c>
      <c r="F448" s="1">
        <v>0</v>
      </c>
      <c r="G448" s="1">
        <v>248.3</v>
      </c>
      <c r="H448" s="1">
        <v>25</v>
      </c>
      <c r="I448" s="1">
        <f t="shared" si="127"/>
        <v>507.71000000000004</v>
      </c>
      <c r="J448" s="1">
        <f t="shared" si="128"/>
        <v>7659.99</v>
      </c>
      <c r="K448" s="6"/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  <c r="X448" s="6"/>
      <c r="Y448" s="6"/>
      <c r="Z448" s="6"/>
      <c r="AA448" s="6"/>
      <c r="AB448" s="6"/>
      <c r="AC448" s="6"/>
      <c r="AD448" s="6"/>
      <c r="AE448" s="6"/>
      <c r="AF448" s="6"/>
      <c r="AG448" s="6"/>
      <c r="AH448" s="6"/>
      <c r="AI448" s="6"/>
      <c r="AJ448" s="6"/>
      <c r="AK448" s="6"/>
      <c r="AL448" s="6"/>
      <c r="AM448" s="6"/>
      <c r="AN448" s="6"/>
      <c r="AO448" s="6"/>
      <c r="AP448" s="6"/>
      <c r="AQ448" s="6"/>
      <c r="AR448" s="6"/>
      <c r="AS448" s="6"/>
      <c r="AT448" s="6"/>
      <c r="AU448" s="6"/>
      <c r="AV448" s="6"/>
      <c r="AW448" s="6"/>
      <c r="AX448" s="6"/>
      <c r="AY448" s="6"/>
      <c r="AZ448" s="6"/>
      <c r="BA448" s="6"/>
      <c r="BB448" s="6"/>
      <c r="BC448" s="6"/>
      <c r="BD448" s="6"/>
      <c r="BE448" s="6"/>
      <c r="BF448" s="6"/>
      <c r="BG448" s="6"/>
      <c r="BH448" s="6"/>
      <c r="BI448" s="6"/>
      <c r="BJ448" s="6"/>
      <c r="BK448" s="6"/>
      <c r="BL448" s="6"/>
      <c r="BM448" s="6"/>
      <c r="BN448" s="6"/>
      <c r="BO448" s="6"/>
      <c r="BP448" s="6"/>
      <c r="BQ448" s="6"/>
      <c r="BR448" s="6"/>
      <c r="BS448" s="6"/>
      <c r="BT448" s="6"/>
      <c r="BU448" s="6"/>
      <c r="BV448" s="6"/>
      <c r="BW448" s="6"/>
      <c r="BX448" s="6"/>
      <c r="BY448" s="6"/>
      <c r="BZ448" s="6"/>
      <c r="CA448" s="6"/>
      <c r="CB448" s="6"/>
      <c r="CC448" s="6"/>
      <c r="CD448" s="6"/>
      <c r="CE448" s="6"/>
      <c r="CF448" s="6"/>
      <c r="CG448" s="6"/>
      <c r="CH448" s="6"/>
      <c r="CI448" s="6"/>
      <c r="CJ448" s="6"/>
      <c r="CK448" s="6"/>
      <c r="CL448" s="6"/>
      <c r="CM448" s="6"/>
      <c r="CN448" s="6"/>
      <c r="CO448" s="6"/>
      <c r="CP448" s="6"/>
      <c r="CQ448" s="6"/>
      <c r="CR448" s="6"/>
      <c r="CS448" s="6"/>
      <c r="CT448" s="6"/>
      <c r="CU448" s="6"/>
      <c r="CV448" s="6"/>
      <c r="CW448" s="6"/>
      <c r="CX448" s="6"/>
      <c r="CY448" s="6"/>
      <c r="CZ448" s="6"/>
      <c r="DA448" s="6"/>
      <c r="DB448" s="6"/>
      <c r="DC448" s="6"/>
      <c r="DD448" s="6"/>
      <c r="DE448" s="6"/>
      <c r="DF448" s="6"/>
      <c r="DG448" s="6"/>
      <c r="DH448" s="6"/>
      <c r="DI448" s="6"/>
      <c r="DJ448" s="6"/>
      <c r="DK448" s="6"/>
      <c r="DL448" s="6"/>
      <c r="DM448" s="6"/>
      <c r="DN448" s="6"/>
      <c r="DO448" s="6"/>
      <c r="DP448" s="6"/>
      <c r="DQ448" s="6"/>
      <c r="DR448" s="6"/>
      <c r="DS448" s="6"/>
      <c r="DT448" s="6"/>
      <c r="DU448" s="6"/>
    </row>
    <row r="449" spans="1:125" s="3" customFormat="1">
      <c r="A449" t="s">
        <v>302</v>
      </c>
      <c r="B449" t="s">
        <v>299</v>
      </c>
      <c r="C449" t="s">
        <v>579</v>
      </c>
      <c r="D449" s="1">
        <v>23000</v>
      </c>
      <c r="E449" s="1">
        <v>660.1</v>
      </c>
      <c r="F449" s="1">
        <v>0</v>
      </c>
      <c r="G449" s="1">
        <v>699.2</v>
      </c>
      <c r="H449" s="1">
        <v>25</v>
      </c>
      <c r="I449" s="1">
        <f t="shared" si="127"/>
        <v>1384.3000000000002</v>
      </c>
      <c r="J449" s="1">
        <f t="shared" si="128"/>
        <v>21615.7</v>
      </c>
      <c r="K449" s="6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  <c r="X449" s="6"/>
      <c r="Y449" s="6"/>
      <c r="Z449" s="6"/>
      <c r="AA449" s="6"/>
      <c r="AB449" s="6"/>
      <c r="AC449" s="6"/>
      <c r="AD449" s="6"/>
      <c r="AE449" s="6"/>
      <c r="AF449" s="6"/>
      <c r="AG449" s="6"/>
      <c r="AH449" s="6"/>
      <c r="AI449" s="6"/>
      <c r="AJ449" s="6"/>
      <c r="AK449" s="6"/>
      <c r="AL449" s="6"/>
      <c r="AM449" s="6"/>
      <c r="AN449" s="6"/>
      <c r="AO449" s="6"/>
      <c r="AP449" s="6"/>
      <c r="AQ449" s="6"/>
      <c r="AR449" s="6"/>
      <c r="AS449" s="6"/>
      <c r="AT449" s="6"/>
      <c r="AU449" s="6"/>
      <c r="AV449" s="6"/>
      <c r="AW449" s="6"/>
      <c r="AX449" s="6"/>
      <c r="AY449" s="6"/>
      <c r="AZ449" s="6"/>
      <c r="BA449" s="6"/>
      <c r="BB449" s="6"/>
      <c r="BC449" s="6"/>
      <c r="BD449" s="6"/>
      <c r="BE449" s="6"/>
      <c r="BF449" s="6"/>
      <c r="BG449" s="6"/>
      <c r="BH449" s="6"/>
      <c r="BI449" s="6"/>
      <c r="BJ449" s="6"/>
      <c r="BK449" s="6"/>
      <c r="BL449" s="6"/>
      <c r="BM449" s="6"/>
      <c r="BN449" s="6"/>
      <c r="BO449" s="6"/>
      <c r="BP449" s="6"/>
      <c r="BQ449" s="6"/>
      <c r="BR449" s="6"/>
      <c r="BS449" s="6"/>
      <c r="BT449" s="6"/>
      <c r="BU449" s="6"/>
      <c r="BV449" s="6"/>
      <c r="BW449" s="6"/>
      <c r="BX449" s="6"/>
      <c r="BY449" s="6"/>
      <c r="BZ449" s="6"/>
      <c r="CA449" s="6"/>
      <c r="CB449" s="6"/>
      <c r="CC449" s="6"/>
      <c r="CD449" s="6"/>
      <c r="CE449" s="6"/>
      <c r="CF449" s="6"/>
      <c r="CG449" s="6"/>
      <c r="CH449" s="6"/>
      <c r="CI449" s="6"/>
      <c r="CJ449" s="6"/>
      <c r="CK449" s="6"/>
      <c r="CL449" s="6"/>
      <c r="CM449" s="6"/>
      <c r="CN449" s="6"/>
      <c r="CO449" s="6"/>
      <c r="CP449" s="6"/>
      <c r="CQ449" s="6"/>
      <c r="CR449" s="6"/>
      <c r="CS449" s="6"/>
      <c r="CT449" s="6"/>
      <c r="CU449" s="6"/>
      <c r="CV449" s="6"/>
      <c r="CW449" s="6"/>
      <c r="CX449" s="6"/>
      <c r="CY449" s="6"/>
      <c r="CZ449" s="6"/>
      <c r="DA449" s="6"/>
      <c r="DB449" s="6"/>
      <c r="DC449" s="6"/>
      <c r="DD449" s="6"/>
      <c r="DE449" s="6"/>
      <c r="DF449" s="6"/>
      <c r="DG449" s="6"/>
      <c r="DH449" s="6"/>
      <c r="DI449" s="6"/>
      <c r="DJ449" s="6"/>
      <c r="DK449" s="6"/>
      <c r="DL449" s="6"/>
      <c r="DM449" s="6"/>
      <c r="DN449" s="6"/>
      <c r="DO449" s="6"/>
      <c r="DP449" s="6"/>
      <c r="DQ449" s="6"/>
      <c r="DR449" s="6"/>
      <c r="DS449" s="6"/>
      <c r="DT449" s="6"/>
      <c r="DU449" s="6"/>
    </row>
    <row r="450" spans="1:125" s="3" customFormat="1">
      <c r="A450" t="s">
        <v>305</v>
      </c>
      <c r="B450" t="s">
        <v>306</v>
      </c>
      <c r="C450" t="s">
        <v>579</v>
      </c>
      <c r="D450" s="1">
        <v>15000</v>
      </c>
      <c r="E450" s="1">
        <v>430.5</v>
      </c>
      <c r="F450" s="1">
        <v>0</v>
      </c>
      <c r="G450" s="1">
        <v>456</v>
      </c>
      <c r="H450" s="1">
        <v>25</v>
      </c>
      <c r="I450" s="1">
        <f t="shared" si="127"/>
        <v>911.5</v>
      </c>
      <c r="J450" s="1">
        <f t="shared" si="128"/>
        <v>14088.5</v>
      </c>
      <c r="K450" s="6"/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  <c r="X450" s="6"/>
      <c r="Y450" s="6"/>
      <c r="Z450" s="6"/>
      <c r="AA450" s="6"/>
      <c r="AB450" s="6"/>
      <c r="AC450" s="6"/>
      <c r="AD450" s="6"/>
      <c r="AE450" s="6"/>
      <c r="AF450" s="6"/>
      <c r="AG450" s="6"/>
      <c r="AH450" s="6"/>
      <c r="AI450" s="6"/>
      <c r="AJ450" s="6"/>
      <c r="AK450" s="6"/>
      <c r="AL450" s="6"/>
      <c r="AM450" s="6"/>
      <c r="AN450" s="6"/>
      <c r="AO450" s="6"/>
      <c r="AP450" s="6"/>
      <c r="AQ450" s="6"/>
      <c r="AR450" s="6"/>
      <c r="AS450" s="6"/>
      <c r="AT450" s="6"/>
      <c r="AU450" s="6"/>
      <c r="AV450" s="6"/>
      <c r="AW450" s="6"/>
      <c r="AX450" s="6"/>
      <c r="AY450" s="6"/>
      <c r="AZ450" s="6"/>
      <c r="BA450" s="6"/>
      <c r="BB450" s="6"/>
      <c r="BC450" s="6"/>
      <c r="BD450" s="6"/>
      <c r="BE450" s="6"/>
      <c r="BF450" s="6"/>
      <c r="BG450" s="6"/>
      <c r="BH450" s="6"/>
      <c r="BI450" s="6"/>
      <c r="BJ450" s="6"/>
      <c r="BK450" s="6"/>
      <c r="BL450" s="6"/>
      <c r="BM450" s="6"/>
      <c r="BN450" s="6"/>
      <c r="BO450" s="6"/>
      <c r="BP450" s="6"/>
      <c r="BQ450" s="6"/>
      <c r="BR450" s="6"/>
      <c r="BS450" s="6"/>
      <c r="BT450" s="6"/>
      <c r="BU450" s="6"/>
      <c r="BV450" s="6"/>
      <c r="BW450" s="6"/>
      <c r="BX450" s="6"/>
      <c r="BY450" s="6"/>
      <c r="BZ450" s="6"/>
      <c r="CA450" s="6"/>
      <c r="CB450" s="6"/>
      <c r="CC450" s="6"/>
      <c r="CD450" s="6"/>
      <c r="CE450" s="6"/>
      <c r="CF450" s="6"/>
      <c r="CG450" s="6"/>
      <c r="CH450" s="6"/>
      <c r="CI450" s="6"/>
      <c r="CJ450" s="6"/>
      <c r="CK450" s="6"/>
      <c r="CL450" s="6"/>
      <c r="CM450" s="6"/>
      <c r="CN450" s="6"/>
      <c r="CO450" s="6"/>
      <c r="CP450" s="6"/>
      <c r="CQ450" s="6"/>
      <c r="CR450" s="6"/>
      <c r="CS450" s="6"/>
      <c r="CT450" s="6"/>
      <c r="CU450" s="6"/>
      <c r="CV450" s="6"/>
      <c r="CW450" s="6"/>
      <c r="CX450" s="6"/>
      <c r="CY450" s="6"/>
      <c r="CZ450" s="6"/>
      <c r="DA450" s="6"/>
      <c r="DB450" s="6"/>
      <c r="DC450" s="6"/>
      <c r="DD450" s="6"/>
      <c r="DE450" s="6"/>
      <c r="DF450" s="6"/>
      <c r="DG450" s="6"/>
      <c r="DH450" s="6"/>
      <c r="DI450" s="6"/>
      <c r="DJ450" s="6"/>
      <c r="DK450" s="6"/>
      <c r="DL450" s="6"/>
      <c r="DM450" s="6"/>
      <c r="DN450" s="6"/>
      <c r="DO450" s="6"/>
      <c r="DP450" s="6"/>
      <c r="DQ450" s="6"/>
      <c r="DR450" s="6"/>
      <c r="DS450" s="6"/>
      <c r="DT450" s="6"/>
      <c r="DU450" s="6"/>
    </row>
    <row r="451" spans="1:125">
      <c r="A451" t="s">
        <v>307</v>
      </c>
      <c r="B451" t="s">
        <v>23</v>
      </c>
      <c r="C451" t="s">
        <v>576</v>
      </c>
      <c r="D451" s="1">
        <v>18400</v>
      </c>
      <c r="E451" s="1">
        <v>528.08000000000004</v>
      </c>
      <c r="F451" s="1">
        <v>0</v>
      </c>
      <c r="G451" s="1">
        <v>559.36</v>
      </c>
      <c r="H451" s="1">
        <v>125</v>
      </c>
      <c r="I451" s="1">
        <f t="shared" si="127"/>
        <v>1212.44</v>
      </c>
      <c r="J451" s="1">
        <f t="shared" si="128"/>
        <v>17187.560000000001</v>
      </c>
    </row>
    <row r="452" spans="1:125">
      <c r="A452" t="s">
        <v>310</v>
      </c>
      <c r="B452" t="s">
        <v>311</v>
      </c>
      <c r="C452" t="s">
        <v>576</v>
      </c>
      <c r="D452" s="1">
        <v>23000</v>
      </c>
      <c r="E452" s="1">
        <v>660.1</v>
      </c>
      <c r="F452" s="1">
        <v>0</v>
      </c>
      <c r="G452" s="1">
        <v>699.2</v>
      </c>
      <c r="H452" s="1">
        <v>25</v>
      </c>
      <c r="I452" s="1">
        <f t="shared" si="127"/>
        <v>1384.3000000000002</v>
      </c>
      <c r="J452" s="1">
        <f t="shared" si="128"/>
        <v>21615.7</v>
      </c>
    </row>
    <row r="453" spans="1:125">
      <c r="A453" t="s">
        <v>312</v>
      </c>
      <c r="B453" t="s">
        <v>311</v>
      </c>
      <c r="C453" t="s">
        <v>579</v>
      </c>
      <c r="D453" s="1">
        <v>13000</v>
      </c>
      <c r="E453" s="1">
        <v>373.1</v>
      </c>
      <c r="F453" s="1">
        <v>0</v>
      </c>
      <c r="G453" s="1">
        <v>395.2</v>
      </c>
      <c r="H453" s="1">
        <v>25</v>
      </c>
      <c r="I453" s="1">
        <f t="shared" si="127"/>
        <v>793.3</v>
      </c>
      <c r="J453" s="1">
        <f t="shared" si="128"/>
        <v>12206.7</v>
      </c>
    </row>
    <row r="454" spans="1:125">
      <c r="A454" t="s">
        <v>314</v>
      </c>
      <c r="B454" t="s">
        <v>23</v>
      </c>
      <c r="C454" t="s">
        <v>579</v>
      </c>
      <c r="D454" s="1">
        <v>14000</v>
      </c>
      <c r="E454" s="1">
        <v>401.8</v>
      </c>
      <c r="F454" s="1">
        <v>0</v>
      </c>
      <c r="G454" s="1">
        <v>425.6</v>
      </c>
      <c r="H454" s="1">
        <v>75</v>
      </c>
      <c r="I454" s="1">
        <f t="shared" si="127"/>
        <v>902.40000000000009</v>
      </c>
      <c r="J454" s="1">
        <f t="shared" si="128"/>
        <v>13097.6</v>
      </c>
    </row>
    <row r="455" spans="1:125">
      <c r="A455" t="s">
        <v>315</v>
      </c>
      <c r="B455" t="s">
        <v>299</v>
      </c>
      <c r="C455" t="s">
        <v>576</v>
      </c>
      <c r="D455" s="1">
        <v>19000</v>
      </c>
      <c r="E455" s="1">
        <v>545.29999999999995</v>
      </c>
      <c r="F455" s="1">
        <v>0</v>
      </c>
      <c r="G455" s="1">
        <v>577.6</v>
      </c>
      <c r="H455" s="1">
        <v>1160.93</v>
      </c>
      <c r="I455" s="1">
        <f t="shared" si="127"/>
        <v>2283.83</v>
      </c>
      <c r="J455" s="1">
        <f t="shared" si="128"/>
        <v>16716.169999999998</v>
      </c>
    </row>
    <row r="456" spans="1:125">
      <c r="A456" t="s">
        <v>316</v>
      </c>
      <c r="B456" t="s">
        <v>311</v>
      </c>
      <c r="C456" t="s">
        <v>579</v>
      </c>
      <c r="D456" s="1">
        <v>12100</v>
      </c>
      <c r="E456" s="1">
        <v>347.27</v>
      </c>
      <c r="F456" s="1">
        <v>0</v>
      </c>
      <c r="G456" s="1">
        <v>367.84</v>
      </c>
      <c r="H456" s="1">
        <v>1060.93</v>
      </c>
      <c r="I456" s="1">
        <f t="shared" si="127"/>
        <v>1776.04</v>
      </c>
      <c r="J456" s="1">
        <f t="shared" si="128"/>
        <v>10323.959999999999</v>
      </c>
    </row>
    <row r="457" spans="1:125">
      <c r="A457" t="s">
        <v>317</v>
      </c>
      <c r="B457" t="s">
        <v>299</v>
      </c>
      <c r="C457" t="s">
        <v>579</v>
      </c>
      <c r="D457" s="1">
        <v>14000</v>
      </c>
      <c r="E457" s="1">
        <v>401.8</v>
      </c>
      <c r="F457" s="1">
        <v>0</v>
      </c>
      <c r="G457" s="1">
        <v>425.6</v>
      </c>
      <c r="H457" s="1">
        <v>25</v>
      </c>
      <c r="I457" s="1">
        <f t="shared" si="127"/>
        <v>852.40000000000009</v>
      </c>
      <c r="J457" s="1">
        <f t="shared" si="128"/>
        <v>13147.6</v>
      </c>
    </row>
    <row r="458" spans="1:125">
      <c r="A458" t="s">
        <v>318</v>
      </c>
      <c r="B458" t="s">
        <v>306</v>
      </c>
      <c r="C458" t="s">
        <v>579</v>
      </c>
      <c r="D458" s="1">
        <v>13000</v>
      </c>
      <c r="E458" s="1">
        <v>373.1</v>
      </c>
      <c r="F458" s="1">
        <v>0</v>
      </c>
      <c r="G458" s="1">
        <v>395.2</v>
      </c>
      <c r="H458" s="1">
        <v>25</v>
      </c>
      <c r="I458" s="1">
        <f t="shared" si="127"/>
        <v>793.3</v>
      </c>
      <c r="J458" s="1">
        <f t="shared" si="128"/>
        <v>12206.7</v>
      </c>
    </row>
    <row r="459" spans="1:125">
      <c r="A459" t="s">
        <v>319</v>
      </c>
      <c r="B459" t="s">
        <v>299</v>
      </c>
      <c r="C459" t="s">
        <v>576</v>
      </c>
      <c r="D459" s="1">
        <v>17650</v>
      </c>
      <c r="E459" s="1">
        <v>506.56</v>
      </c>
      <c r="F459" s="1">
        <v>0</v>
      </c>
      <c r="G459" s="1">
        <v>536.55999999999995</v>
      </c>
      <c r="H459" s="1">
        <v>25</v>
      </c>
      <c r="I459" s="1">
        <f t="shared" si="127"/>
        <v>1068.1199999999999</v>
      </c>
      <c r="J459" s="1">
        <f t="shared" si="128"/>
        <v>16581.88</v>
      </c>
    </row>
    <row r="460" spans="1:125">
      <c r="A460" t="s">
        <v>320</v>
      </c>
      <c r="B460" t="s">
        <v>299</v>
      </c>
      <c r="C460" t="s">
        <v>579</v>
      </c>
      <c r="D460" s="1">
        <v>16000</v>
      </c>
      <c r="E460" s="1">
        <v>459.2</v>
      </c>
      <c r="F460" s="1">
        <v>0</v>
      </c>
      <c r="G460" s="1">
        <v>486.4</v>
      </c>
      <c r="H460" s="1">
        <v>25</v>
      </c>
      <c r="I460" s="1">
        <f t="shared" si="127"/>
        <v>970.59999999999991</v>
      </c>
      <c r="J460" s="1">
        <f t="shared" si="128"/>
        <v>15029.4</v>
      </c>
    </row>
    <row r="461" spans="1:125">
      <c r="A461" t="s">
        <v>321</v>
      </c>
      <c r="B461" t="s">
        <v>23</v>
      </c>
      <c r="C461" t="s">
        <v>579</v>
      </c>
      <c r="D461" s="1">
        <v>14625</v>
      </c>
      <c r="E461" s="1">
        <v>419.74</v>
      </c>
      <c r="F461" s="1">
        <v>0</v>
      </c>
      <c r="G461" s="1">
        <v>444.6</v>
      </c>
      <c r="H461" s="1">
        <v>25</v>
      </c>
      <c r="I461" s="1">
        <f t="shared" si="127"/>
        <v>889.34</v>
      </c>
      <c r="J461" s="1">
        <f t="shared" si="128"/>
        <v>13735.66</v>
      </c>
    </row>
    <row r="462" spans="1:125">
      <c r="A462" t="s">
        <v>322</v>
      </c>
      <c r="B462" t="s">
        <v>266</v>
      </c>
      <c r="C462" t="s">
        <v>579</v>
      </c>
      <c r="D462" s="1">
        <v>12100</v>
      </c>
      <c r="E462" s="1">
        <v>347.27</v>
      </c>
      <c r="F462" s="1">
        <v>0</v>
      </c>
      <c r="G462" s="1">
        <v>367.84</v>
      </c>
      <c r="H462" s="1">
        <v>25</v>
      </c>
      <c r="I462" s="1">
        <f t="shared" si="127"/>
        <v>740.1099999999999</v>
      </c>
      <c r="J462" s="1">
        <f t="shared" si="128"/>
        <v>11359.89</v>
      </c>
    </row>
    <row r="463" spans="1:125">
      <c r="A463" t="s">
        <v>324</v>
      </c>
      <c r="B463" t="s">
        <v>135</v>
      </c>
      <c r="C463" t="s">
        <v>579</v>
      </c>
      <c r="D463" s="1">
        <v>9500</v>
      </c>
      <c r="E463" s="1">
        <v>272.64999999999998</v>
      </c>
      <c r="F463" s="1">
        <v>0</v>
      </c>
      <c r="G463" s="1">
        <v>288.8</v>
      </c>
      <c r="H463" s="1">
        <v>25</v>
      </c>
      <c r="I463" s="1">
        <f t="shared" si="127"/>
        <v>586.45000000000005</v>
      </c>
      <c r="J463" s="1">
        <f t="shared" si="128"/>
        <v>8913.5499999999993</v>
      </c>
    </row>
    <row r="464" spans="1:125">
      <c r="A464" t="s">
        <v>325</v>
      </c>
      <c r="B464" t="s">
        <v>135</v>
      </c>
      <c r="C464" t="s">
        <v>579</v>
      </c>
      <c r="D464" s="1">
        <v>9500</v>
      </c>
      <c r="E464" s="1">
        <v>272.64999999999998</v>
      </c>
      <c r="F464" s="1">
        <v>0</v>
      </c>
      <c r="G464" s="1">
        <v>288.8</v>
      </c>
      <c r="H464" s="1">
        <v>125</v>
      </c>
      <c r="I464" s="1">
        <f t="shared" si="127"/>
        <v>686.45</v>
      </c>
      <c r="J464" s="1">
        <f t="shared" si="128"/>
        <v>8813.5499999999993</v>
      </c>
    </row>
    <row r="465" spans="1:10">
      <c r="A465" t="s">
        <v>327</v>
      </c>
      <c r="B465" t="s">
        <v>306</v>
      </c>
      <c r="C465" t="s">
        <v>579</v>
      </c>
      <c r="D465" s="1">
        <v>12100</v>
      </c>
      <c r="E465" s="1">
        <v>347.27</v>
      </c>
      <c r="F465" s="1">
        <v>0</v>
      </c>
      <c r="G465" s="1">
        <v>367.84</v>
      </c>
      <c r="H465" s="1">
        <v>25</v>
      </c>
      <c r="I465" s="1">
        <f t="shared" si="127"/>
        <v>740.1099999999999</v>
      </c>
      <c r="J465" s="1">
        <f t="shared" si="128"/>
        <v>11359.89</v>
      </c>
    </row>
    <row r="466" spans="1:10">
      <c r="A466" t="s">
        <v>328</v>
      </c>
      <c r="B466" t="s">
        <v>485</v>
      </c>
      <c r="C466" t="s">
        <v>576</v>
      </c>
      <c r="D466" s="1">
        <v>34750</v>
      </c>
      <c r="E466" s="1">
        <v>997.33</v>
      </c>
      <c r="F466" s="1">
        <v>0</v>
      </c>
      <c r="G466" s="1">
        <v>1056.4000000000001</v>
      </c>
      <c r="H466" s="1">
        <v>125</v>
      </c>
      <c r="I466" s="1">
        <f t="shared" si="127"/>
        <v>2178.73</v>
      </c>
      <c r="J466" s="1">
        <f t="shared" si="128"/>
        <v>32571.27</v>
      </c>
    </row>
    <row r="467" spans="1:10">
      <c r="A467" t="s">
        <v>331</v>
      </c>
      <c r="B467" t="s">
        <v>23</v>
      </c>
      <c r="C467" t="s">
        <v>579</v>
      </c>
      <c r="D467" s="1">
        <v>14000</v>
      </c>
      <c r="E467" s="1">
        <v>401.8</v>
      </c>
      <c r="F467" s="1">
        <v>0</v>
      </c>
      <c r="G467" s="1">
        <v>425.6</v>
      </c>
      <c r="H467" s="1">
        <v>25</v>
      </c>
      <c r="I467" s="1">
        <f t="shared" si="127"/>
        <v>852.40000000000009</v>
      </c>
      <c r="J467" s="1">
        <f t="shared" si="128"/>
        <v>13147.6</v>
      </c>
    </row>
    <row r="468" spans="1:10">
      <c r="A468" t="s">
        <v>332</v>
      </c>
      <c r="B468" t="s">
        <v>306</v>
      </c>
      <c r="C468" t="s">
        <v>579</v>
      </c>
      <c r="D468" s="1">
        <v>12100</v>
      </c>
      <c r="E468" s="1">
        <v>347.27</v>
      </c>
      <c r="F468" s="1">
        <v>0</v>
      </c>
      <c r="G468" s="1">
        <v>367.84</v>
      </c>
      <c r="H468" s="1">
        <v>25</v>
      </c>
      <c r="I468" s="1">
        <f t="shared" si="127"/>
        <v>740.1099999999999</v>
      </c>
      <c r="J468" s="1">
        <f t="shared" si="128"/>
        <v>11359.89</v>
      </c>
    </row>
    <row r="469" spans="1:10">
      <c r="A469" t="s">
        <v>333</v>
      </c>
      <c r="B469" t="s">
        <v>23</v>
      </c>
      <c r="C469" t="s">
        <v>579</v>
      </c>
      <c r="D469" s="1">
        <v>14000</v>
      </c>
      <c r="E469" s="1">
        <v>401.8</v>
      </c>
      <c r="F469" s="1">
        <v>0</v>
      </c>
      <c r="G469" s="1">
        <v>425.6</v>
      </c>
      <c r="H469" s="1">
        <v>1060.93</v>
      </c>
      <c r="I469" s="1">
        <f t="shared" si="127"/>
        <v>1888.3300000000002</v>
      </c>
      <c r="J469" s="1">
        <f t="shared" si="128"/>
        <v>12111.67</v>
      </c>
    </row>
    <row r="470" spans="1:10">
      <c r="A470" t="s">
        <v>334</v>
      </c>
      <c r="B470" t="s">
        <v>23</v>
      </c>
      <c r="C470" t="s">
        <v>579</v>
      </c>
      <c r="D470" s="1">
        <v>16000</v>
      </c>
      <c r="E470" s="1">
        <v>459.2</v>
      </c>
      <c r="F470" s="1">
        <v>0</v>
      </c>
      <c r="G470" s="1">
        <v>486.4</v>
      </c>
      <c r="H470" s="1">
        <v>25</v>
      </c>
      <c r="I470" s="1">
        <f t="shared" si="127"/>
        <v>970.59999999999991</v>
      </c>
      <c r="J470" s="1">
        <f t="shared" si="128"/>
        <v>15029.4</v>
      </c>
    </row>
    <row r="471" spans="1:10">
      <c r="A471" t="s">
        <v>335</v>
      </c>
      <c r="B471" t="s">
        <v>306</v>
      </c>
      <c r="C471" t="s">
        <v>579</v>
      </c>
      <c r="D471" s="1">
        <v>15500</v>
      </c>
      <c r="E471" s="1">
        <v>444.85</v>
      </c>
      <c r="F471" s="1">
        <v>0</v>
      </c>
      <c r="G471" s="1">
        <v>471.2</v>
      </c>
      <c r="H471" s="1">
        <v>25</v>
      </c>
      <c r="I471" s="1">
        <f t="shared" si="127"/>
        <v>941.05</v>
      </c>
      <c r="J471" s="1">
        <f t="shared" si="128"/>
        <v>14558.95</v>
      </c>
    </row>
    <row r="472" spans="1:10">
      <c r="A472" t="s">
        <v>336</v>
      </c>
      <c r="B472" t="s">
        <v>306</v>
      </c>
      <c r="C472" t="s">
        <v>579</v>
      </c>
      <c r="D472" s="1">
        <v>13800</v>
      </c>
      <c r="E472" s="1">
        <v>396.06</v>
      </c>
      <c r="F472" s="1">
        <v>0</v>
      </c>
      <c r="G472" s="1">
        <v>419.52</v>
      </c>
      <c r="H472" s="1">
        <v>25</v>
      </c>
      <c r="I472" s="1">
        <f t="shared" si="127"/>
        <v>840.57999999999993</v>
      </c>
      <c r="J472" s="1">
        <f t="shared" si="128"/>
        <v>12959.42</v>
      </c>
    </row>
    <row r="473" spans="1:10">
      <c r="A473" t="s">
        <v>337</v>
      </c>
      <c r="B473" t="s">
        <v>299</v>
      </c>
      <c r="C473" t="s">
        <v>579</v>
      </c>
      <c r="D473" s="1">
        <v>15000</v>
      </c>
      <c r="E473" s="1">
        <v>430.5</v>
      </c>
      <c r="F473" s="1">
        <v>0</v>
      </c>
      <c r="G473" s="1">
        <v>456</v>
      </c>
      <c r="H473" s="1">
        <v>2096.86</v>
      </c>
      <c r="I473" s="1">
        <f t="shared" si="127"/>
        <v>2983.36</v>
      </c>
      <c r="J473" s="1">
        <f t="shared" si="128"/>
        <v>12016.64</v>
      </c>
    </row>
    <row r="474" spans="1:10">
      <c r="A474" t="s">
        <v>338</v>
      </c>
      <c r="B474" t="s">
        <v>299</v>
      </c>
      <c r="C474" t="s">
        <v>579</v>
      </c>
      <c r="D474" s="1">
        <v>15000</v>
      </c>
      <c r="E474" s="1">
        <v>430.5</v>
      </c>
      <c r="F474" s="1">
        <v>0</v>
      </c>
      <c r="G474" s="1">
        <v>456</v>
      </c>
      <c r="H474" s="1">
        <v>25</v>
      </c>
      <c r="I474" s="1">
        <f t="shared" si="127"/>
        <v>911.5</v>
      </c>
      <c r="J474" s="1">
        <f t="shared" si="128"/>
        <v>14088.5</v>
      </c>
    </row>
    <row r="475" spans="1:10">
      <c r="A475" t="s">
        <v>340</v>
      </c>
      <c r="B475" t="s">
        <v>311</v>
      </c>
      <c r="C475" t="s">
        <v>579</v>
      </c>
      <c r="D475" s="1">
        <v>13000</v>
      </c>
      <c r="E475" s="1">
        <v>373.1</v>
      </c>
      <c r="F475" s="1">
        <v>0</v>
      </c>
      <c r="G475" s="1">
        <v>395.2</v>
      </c>
      <c r="H475" s="1">
        <v>2096.86</v>
      </c>
      <c r="I475" s="1">
        <f t="shared" si="127"/>
        <v>2865.16</v>
      </c>
      <c r="J475" s="1">
        <f t="shared" si="128"/>
        <v>10134.84</v>
      </c>
    </row>
    <row r="476" spans="1:10">
      <c r="A476" t="s">
        <v>341</v>
      </c>
      <c r="B476" t="s">
        <v>299</v>
      </c>
      <c r="C476" t="s">
        <v>576</v>
      </c>
      <c r="D476" s="1">
        <v>16500</v>
      </c>
      <c r="E476" s="1">
        <v>473.55</v>
      </c>
      <c r="F476" s="1">
        <v>0</v>
      </c>
      <c r="G476" s="1">
        <v>501.6</v>
      </c>
      <c r="H476" s="1">
        <v>25</v>
      </c>
      <c r="I476" s="1">
        <f t="shared" si="127"/>
        <v>1000.1500000000001</v>
      </c>
      <c r="J476" s="1">
        <f t="shared" si="128"/>
        <v>15499.85</v>
      </c>
    </row>
    <row r="477" spans="1:10">
      <c r="A477" t="s">
        <v>342</v>
      </c>
      <c r="B477" t="s">
        <v>23</v>
      </c>
      <c r="C477" t="s">
        <v>579</v>
      </c>
      <c r="D477" s="1">
        <v>20000</v>
      </c>
      <c r="E477" s="1">
        <v>574</v>
      </c>
      <c r="F477" s="1">
        <v>0</v>
      </c>
      <c r="G477" s="1">
        <v>608</v>
      </c>
      <c r="H477" s="1">
        <v>25</v>
      </c>
      <c r="I477" s="1">
        <f t="shared" si="127"/>
        <v>1207</v>
      </c>
      <c r="J477" s="1">
        <f t="shared" si="128"/>
        <v>18793</v>
      </c>
    </row>
    <row r="478" spans="1:10">
      <c r="A478" t="s">
        <v>343</v>
      </c>
      <c r="B478" t="s">
        <v>266</v>
      </c>
      <c r="C478" t="s">
        <v>579</v>
      </c>
      <c r="D478" s="1">
        <v>14000</v>
      </c>
      <c r="E478" s="1">
        <v>401.8</v>
      </c>
      <c r="F478" s="1">
        <v>0</v>
      </c>
      <c r="G478" s="1">
        <v>425.6</v>
      </c>
      <c r="H478" s="1">
        <v>1060.93</v>
      </c>
      <c r="I478" s="1">
        <f t="shared" si="127"/>
        <v>1888.3300000000002</v>
      </c>
      <c r="J478" s="1">
        <f t="shared" si="128"/>
        <v>12111.67</v>
      </c>
    </row>
    <row r="479" spans="1:10">
      <c r="A479" t="s">
        <v>344</v>
      </c>
      <c r="B479" t="s">
        <v>23</v>
      </c>
      <c r="C479" t="s">
        <v>579</v>
      </c>
      <c r="D479" s="1">
        <v>16000</v>
      </c>
      <c r="E479" s="1">
        <v>459.2</v>
      </c>
      <c r="F479" s="1">
        <v>0</v>
      </c>
      <c r="G479" s="1">
        <v>486.4</v>
      </c>
      <c r="H479" s="1">
        <v>25</v>
      </c>
      <c r="I479" s="1">
        <f t="shared" si="127"/>
        <v>970.59999999999991</v>
      </c>
      <c r="J479" s="1">
        <f t="shared" si="128"/>
        <v>15029.4</v>
      </c>
    </row>
    <row r="480" spans="1:10">
      <c r="A480" t="s">
        <v>345</v>
      </c>
      <c r="B480" t="s">
        <v>135</v>
      </c>
      <c r="C480" t="s">
        <v>576</v>
      </c>
      <c r="D480" s="1">
        <v>9500</v>
      </c>
      <c r="E480" s="1">
        <v>272.64999999999998</v>
      </c>
      <c r="F480" s="1">
        <v>0</v>
      </c>
      <c r="G480" s="1">
        <v>288.8</v>
      </c>
      <c r="H480" s="1">
        <v>25</v>
      </c>
      <c r="I480" s="1">
        <f t="shared" si="127"/>
        <v>586.45000000000005</v>
      </c>
      <c r="J480" s="1">
        <f t="shared" si="128"/>
        <v>8913.5499999999993</v>
      </c>
    </row>
    <row r="481" spans="1:125">
      <c r="A481" t="s">
        <v>346</v>
      </c>
      <c r="B481" t="s">
        <v>306</v>
      </c>
      <c r="C481" t="s">
        <v>579</v>
      </c>
      <c r="D481" s="1">
        <v>12100</v>
      </c>
      <c r="E481" s="1">
        <v>347.27</v>
      </c>
      <c r="F481" s="1">
        <v>0</v>
      </c>
      <c r="G481" s="1">
        <v>367.84</v>
      </c>
      <c r="H481" s="1">
        <v>25</v>
      </c>
      <c r="I481" s="1">
        <f t="shared" si="127"/>
        <v>740.1099999999999</v>
      </c>
      <c r="J481" s="1">
        <f t="shared" si="128"/>
        <v>11359.89</v>
      </c>
    </row>
    <row r="482" spans="1:125">
      <c r="A482" t="s">
        <v>347</v>
      </c>
      <c r="B482" t="s">
        <v>23</v>
      </c>
      <c r="C482" t="s">
        <v>579</v>
      </c>
      <c r="D482" s="1">
        <v>15500</v>
      </c>
      <c r="E482" s="1">
        <v>444.85</v>
      </c>
      <c r="F482" s="1">
        <v>0</v>
      </c>
      <c r="G482" s="1">
        <v>471.2</v>
      </c>
      <c r="H482" s="1">
        <v>6525</v>
      </c>
      <c r="I482" s="1">
        <f t="shared" si="127"/>
        <v>7441.05</v>
      </c>
      <c r="J482" s="1">
        <f t="shared" si="128"/>
        <v>8058.95</v>
      </c>
    </row>
    <row r="483" spans="1:125">
      <c r="A483" t="s">
        <v>348</v>
      </c>
      <c r="B483" t="s">
        <v>306</v>
      </c>
      <c r="C483" t="s">
        <v>579</v>
      </c>
      <c r="D483" s="1">
        <v>14000</v>
      </c>
      <c r="E483" s="1">
        <v>401.8</v>
      </c>
      <c r="F483" s="1">
        <v>0</v>
      </c>
      <c r="G483" s="1">
        <v>425.6</v>
      </c>
      <c r="H483" s="1">
        <v>25</v>
      </c>
      <c r="I483" s="1">
        <f t="shared" si="127"/>
        <v>852.40000000000009</v>
      </c>
      <c r="J483" s="1">
        <f t="shared" si="128"/>
        <v>13147.6</v>
      </c>
    </row>
    <row r="484" spans="1:125">
      <c r="A484" t="s">
        <v>349</v>
      </c>
      <c r="B484" t="s">
        <v>266</v>
      </c>
      <c r="C484" t="s">
        <v>579</v>
      </c>
      <c r="D484" s="1">
        <v>12250</v>
      </c>
      <c r="E484" s="1">
        <v>351.58</v>
      </c>
      <c r="F484" s="1">
        <v>0</v>
      </c>
      <c r="G484" s="1">
        <v>372.4</v>
      </c>
      <c r="H484" s="1">
        <v>25</v>
      </c>
      <c r="I484" s="1">
        <f t="shared" si="127"/>
        <v>748.98</v>
      </c>
      <c r="J484" s="1">
        <f t="shared" si="128"/>
        <v>11501.02</v>
      </c>
    </row>
    <row r="485" spans="1:125">
      <c r="A485" t="s">
        <v>350</v>
      </c>
      <c r="B485" t="s">
        <v>23</v>
      </c>
      <c r="C485" t="s">
        <v>576</v>
      </c>
      <c r="D485" s="1">
        <v>59000</v>
      </c>
      <c r="E485" s="1">
        <v>1693.3</v>
      </c>
      <c r="F485" s="1">
        <v>3298.5</v>
      </c>
      <c r="G485" s="1">
        <v>1793.6</v>
      </c>
      <c r="H485" s="1">
        <v>25</v>
      </c>
      <c r="I485" s="1">
        <f t="shared" si="127"/>
        <v>6810.4</v>
      </c>
      <c r="J485" s="1">
        <f t="shared" si="128"/>
        <v>52189.599999999999</v>
      </c>
    </row>
    <row r="486" spans="1:125">
      <c r="A486" t="s">
        <v>612</v>
      </c>
      <c r="B486" t="s">
        <v>306</v>
      </c>
      <c r="C486" t="s">
        <v>579</v>
      </c>
      <c r="D486" s="1">
        <v>14000</v>
      </c>
      <c r="E486" s="1">
        <v>401.8</v>
      </c>
      <c r="F486" s="1">
        <v>0</v>
      </c>
      <c r="G486" s="1">
        <v>425.6</v>
      </c>
      <c r="H486" s="1">
        <v>25</v>
      </c>
      <c r="I486" s="1">
        <f t="shared" si="127"/>
        <v>852.40000000000009</v>
      </c>
      <c r="J486" s="1">
        <f t="shared" si="128"/>
        <v>13147.6</v>
      </c>
      <c r="K486"/>
      <c r="L486"/>
      <c r="M486"/>
      <c r="N486"/>
      <c r="O486"/>
      <c r="P486"/>
      <c r="Q486"/>
      <c r="R486"/>
      <c r="S486"/>
      <c r="T486"/>
      <c r="U486"/>
      <c r="V486"/>
      <c r="W486"/>
      <c r="X486"/>
      <c r="Y486"/>
      <c r="Z486"/>
      <c r="AA486"/>
      <c r="AB486"/>
      <c r="AC486"/>
      <c r="AD486"/>
      <c r="AE486"/>
      <c r="AF486"/>
      <c r="AG486"/>
      <c r="AH486"/>
      <c r="AI486"/>
      <c r="AJ486"/>
      <c r="AK486"/>
      <c r="AL486"/>
      <c r="AM486"/>
      <c r="AN486"/>
      <c r="AO486"/>
      <c r="AP486"/>
      <c r="AQ486"/>
      <c r="AR486"/>
      <c r="AS486"/>
      <c r="AT486"/>
      <c r="AU486"/>
      <c r="AV486"/>
      <c r="AW486"/>
      <c r="AX486"/>
      <c r="AY486"/>
      <c r="AZ486"/>
      <c r="BA486"/>
      <c r="BB486"/>
      <c r="BC486"/>
      <c r="BD486"/>
      <c r="BE486"/>
      <c r="BF486"/>
      <c r="BG486"/>
      <c r="BH486"/>
      <c r="BI486"/>
      <c r="BJ486"/>
      <c r="BK486"/>
      <c r="BL486"/>
      <c r="BM486"/>
      <c r="BN486"/>
      <c r="BO486"/>
      <c r="BP486"/>
      <c r="BQ486"/>
      <c r="BR486"/>
      <c r="BS486"/>
      <c r="BT486"/>
      <c r="BU486"/>
      <c r="BV486"/>
      <c r="BW486"/>
      <c r="BX486"/>
      <c r="BY486"/>
      <c r="BZ486"/>
      <c r="CA486"/>
      <c r="CB486"/>
      <c r="CC486"/>
      <c r="CD486"/>
      <c r="CE486"/>
      <c r="CF486"/>
      <c r="CG486"/>
      <c r="CH486"/>
      <c r="CI486"/>
      <c r="CJ486"/>
      <c r="CK486"/>
      <c r="CL486"/>
      <c r="CM486"/>
      <c r="CN486"/>
      <c r="CO486"/>
      <c r="CP486"/>
      <c r="CQ486"/>
      <c r="CR486"/>
      <c r="CS486"/>
      <c r="CT486"/>
      <c r="CU486"/>
      <c r="CV486"/>
      <c r="CW486"/>
      <c r="CX486"/>
      <c r="CY486"/>
      <c r="CZ486"/>
      <c r="DA486"/>
      <c r="DB486"/>
      <c r="DC486"/>
      <c r="DD486"/>
      <c r="DE486"/>
      <c r="DF486"/>
      <c r="DG486"/>
      <c r="DH486"/>
      <c r="DI486"/>
      <c r="DJ486"/>
      <c r="DK486"/>
      <c r="DL486"/>
      <c r="DM486"/>
      <c r="DN486"/>
      <c r="DO486"/>
      <c r="DP486"/>
      <c r="DQ486"/>
      <c r="DR486"/>
      <c r="DS486"/>
      <c r="DT486"/>
      <c r="DU486"/>
    </row>
    <row r="487" spans="1:125">
      <c r="A487" t="s">
        <v>611</v>
      </c>
      <c r="B487" t="s">
        <v>306</v>
      </c>
      <c r="C487" t="s">
        <v>579</v>
      </c>
      <c r="D487" s="1">
        <v>14000</v>
      </c>
      <c r="E487" s="1">
        <v>401.8</v>
      </c>
      <c r="F487" s="1">
        <v>0</v>
      </c>
      <c r="G487" s="1">
        <v>425.6</v>
      </c>
      <c r="H487" s="1">
        <v>25</v>
      </c>
      <c r="I487" s="1">
        <f t="shared" si="127"/>
        <v>852.40000000000009</v>
      </c>
      <c r="J487" s="1">
        <f t="shared" si="128"/>
        <v>13147.6</v>
      </c>
      <c r="K487"/>
      <c r="L487"/>
      <c r="M487"/>
      <c r="N487"/>
      <c r="O487"/>
      <c r="P487"/>
      <c r="Q487"/>
      <c r="R487"/>
      <c r="S487"/>
      <c r="T487"/>
      <c r="U487"/>
      <c r="V487"/>
      <c r="W487"/>
      <c r="X487"/>
      <c r="Y487"/>
      <c r="Z487"/>
      <c r="AA487"/>
      <c r="AB487"/>
      <c r="AC487"/>
      <c r="AD487"/>
      <c r="AE487"/>
      <c r="AF487"/>
      <c r="AG487"/>
      <c r="AH487"/>
      <c r="AI487"/>
      <c r="AJ487"/>
      <c r="AK487"/>
      <c r="AL487"/>
      <c r="AM487"/>
      <c r="AN487"/>
      <c r="AO487"/>
      <c r="AP487"/>
      <c r="AQ487"/>
      <c r="AR487"/>
      <c r="AS487"/>
      <c r="AT487"/>
      <c r="AU487"/>
      <c r="AV487"/>
      <c r="AW487"/>
      <c r="AX487"/>
      <c r="AY487"/>
      <c r="AZ487"/>
      <c r="BA487"/>
      <c r="BB487"/>
      <c r="BC487"/>
      <c r="BD487"/>
      <c r="BE487"/>
      <c r="BF487"/>
      <c r="BG487"/>
      <c r="BH487"/>
      <c r="BI487"/>
      <c r="BJ487"/>
      <c r="BK487"/>
      <c r="BL487"/>
      <c r="BM487"/>
      <c r="BN487"/>
      <c r="BO487"/>
      <c r="BP487"/>
      <c r="BQ487"/>
      <c r="BR487"/>
      <c r="BS487"/>
      <c r="BT487"/>
      <c r="BU487"/>
      <c r="BV487"/>
      <c r="BW487"/>
      <c r="BX487"/>
      <c r="BY487"/>
      <c r="BZ487"/>
      <c r="CA487"/>
      <c r="CB487"/>
      <c r="CC487"/>
      <c r="CD487"/>
      <c r="CE487"/>
      <c r="CF487"/>
      <c r="CG487"/>
      <c r="CH487"/>
      <c r="CI487"/>
      <c r="CJ487"/>
      <c r="CK487"/>
      <c r="CL487"/>
      <c r="CM487"/>
      <c r="CN487"/>
      <c r="CO487"/>
      <c r="CP487"/>
      <c r="CQ487"/>
      <c r="CR487"/>
      <c r="CS487"/>
      <c r="CT487"/>
      <c r="CU487"/>
      <c r="CV487"/>
      <c r="CW487"/>
      <c r="CX487"/>
      <c r="CY487"/>
      <c r="CZ487"/>
      <c r="DA487"/>
      <c r="DB487"/>
      <c r="DC487"/>
      <c r="DD487"/>
      <c r="DE487"/>
      <c r="DF487"/>
      <c r="DG487"/>
      <c r="DH487"/>
      <c r="DI487"/>
      <c r="DJ487"/>
      <c r="DK487"/>
      <c r="DL487"/>
      <c r="DM487"/>
      <c r="DN487"/>
      <c r="DO487"/>
      <c r="DP487"/>
      <c r="DQ487"/>
      <c r="DR487"/>
      <c r="DS487"/>
      <c r="DT487"/>
      <c r="DU487"/>
    </row>
    <row r="488" spans="1:125">
      <c r="A488" t="s">
        <v>665</v>
      </c>
      <c r="B488" t="s">
        <v>299</v>
      </c>
      <c r="C488" t="s">
        <v>579</v>
      </c>
      <c r="D488" s="1">
        <v>20000</v>
      </c>
      <c r="E488" s="1">
        <v>574</v>
      </c>
      <c r="F488" s="1">
        <v>0</v>
      </c>
      <c r="G488" s="1">
        <v>608</v>
      </c>
      <c r="H488" s="1">
        <v>25</v>
      </c>
      <c r="I488" s="1">
        <f t="shared" si="127"/>
        <v>1207</v>
      </c>
      <c r="J488" s="1">
        <f t="shared" si="128"/>
        <v>18793</v>
      </c>
      <c r="K488"/>
      <c r="L488"/>
      <c r="M488"/>
      <c r="N488"/>
      <c r="O488"/>
      <c r="P488"/>
      <c r="Q488"/>
      <c r="R488"/>
      <c r="S488"/>
      <c r="T488"/>
      <c r="U488"/>
      <c r="V488"/>
      <c r="W488"/>
      <c r="X488"/>
      <c r="Y488"/>
      <c r="Z488"/>
      <c r="AA488"/>
      <c r="AB488"/>
      <c r="AC488"/>
      <c r="AD488"/>
      <c r="AE488"/>
      <c r="AF488"/>
      <c r="AG488"/>
      <c r="AH488"/>
      <c r="AI488"/>
      <c r="AJ488"/>
      <c r="AK488"/>
      <c r="AL488"/>
      <c r="AM488"/>
      <c r="AN488"/>
      <c r="AO488"/>
      <c r="AP488"/>
      <c r="AQ488"/>
      <c r="AR488"/>
      <c r="AS488"/>
      <c r="AT488"/>
      <c r="AU488"/>
      <c r="AV488"/>
      <c r="AW488"/>
      <c r="AX488"/>
      <c r="AY488"/>
      <c r="AZ488"/>
      <c r="BA488"/>
      <c r="BB488"/>
      <c r="BC488"/>
      <c r="BD488"/>
      <c r="BE488"/>
      <c r="BF488"/>
      <c r="BG488"/>
      <c r="BH488"/>
      <c r="BI488"/>
      <c r="BJ488"/>
      <c r="BK488"/>
      <c r="BL488"/>
      <c r="BM488"/>
      <c r="BN488"/>
      <c r="BO488"/>
      <c r="BP488"/>
      <c r="BQ488"/>
      <c r="BR488"/>
      <c r="BS488"/>
      <c r="BT488"/>
      <c r="BU488"/>
      <c r="BV488"/>
      <c r="BW488"/>
      <c r="BX488"/>
      <c r="BY488"/>
      <c r="BZ488"/>
      <c r="CA488"/>
      <c r="CB488"/>
      <c r="CC488"/>
      <c r="CD488"/>
      <c r="CE488"/>
      <c r="CF488"/>
      <c r="CG488"/>
      <c r="CH488"/>
      <c r="CI488"/>
      <c r="CJ488"/>
      <c r="CK488"/>
      <c r="CL488"/>
      <c r="CM488"/>
      <c r="CN488"/>
      <c r="CO488"/>
      <c r="CP488"/>
      <c r="CQ488"/>
      <c r="CR488"/>
      <c r="CS488"/>
      <c r="CT488"/>
      <c r="CU488"/>
      <c r="CV488"/>
      <c r="CW488"/>
      <c r="CX488"/>
      <c r="CY488"/>
      <c r="CZ488"/>
      <c r="DA488"/>
      <c r="DB488"/>
      <c r="DC488"/>
      <c r="DD488"/>
      <c r="DE488"/>
      <c r="DF488"/>
      <c r="DG488"/>
      <c r="DH488"/>
      <c r="DI488"/>
      <c r="DJ488"/>
      <c r="DK488"/>
      <c r="DL488"/>
      <c r="DM488"/>
      <c r="DN488"/>
      <c r="DO488"/>
      <c r="DP488"/>
      <c r="DQ488"/>
      <c r="DR488"/>
      <c r="DS488"/>
      <c r="DT488"/>
      <c r="DU488"/>
    </row>
    <row r="489" spans="1:125">
      <c r="A489" t="s">
        <v>610</v>
      </c>
      <c r="B489" t="s">
        <v>306</v>
      </c>
      <c r="C489" t="s">
        <v>579</v>
      </c>
      <c r="D489" s="1">
        <v>18000</v>
      </c>
      <c r="E489" s="1">
        <v>516.6</v>
      </c>
      <c r="F489" s="1">
        <v>0</v>
      </c>
      <c r="G489" s="1">
        <v>547.20000000000005</v>
      </c>
      <c r="H489" s="1">
        <v>25</v>
      </c>
      <c r="I489" s="1">
        <f t="shared" si="127"/>
        <v>1088.8000000000002</v>
      </c>
      <c r="J489" s="1">
        <f t="shared" si="128"/>
        <v>16911.2</v>
      </c>
      <c r="K489"/>
      <c r="L489"/>
      <c r="M489"/>
      <c r="N489"/>
      <c r="O489"/>
      <c r="P489"/>
      <c r="Q489"/>
      <c r="R489"/>
      <c r="S489"/>
      <c r="T489"/>
      <c r="U489"/>
      <c r="V489"/>
      <c r="W489"/>
      <c r="X489"/>
      <c r="Y489"/>
      <c r="Z489"/>
      <c r="AA489"/>
      <c r="AB489"/>
      <c r="AC489"/>
      <c r="AD489"/>
      <c r="AE489"/>
      <c r="AF489"/>
      <c r="AG489"/>
      <c r="AH489"/>
      <c r="AI489"/>
      <c r="AJ489"/>
      <c r="AK489"/>
      <c r="AL489"/>
      <c r="AM489"/>
      <c r="AN489"/>
      <c r="AO489"/>
      <c r="AP489"/>
      <c r="AQ489"/>
      <c r="AR489"/>
      <c r="AS489"/>
      <c r="AT489"/>
      <c r="AU489"/>
      <c r="AV489"/>
      <c r="AW489"/>
      <c r="AX489"/>
      <c r="AY489"/>
      <c r="AZ489"/>
      <c r="BA489"/>
      <c r="BB489"/>
      <c r="BC489"/>
      <c r="BD489"/>
      <c r="BE489"/>
      <c r="BF489"/>
      <c r="BG489"/>
      <c r="BH489"/>
      <c r="BI489"/>
      <c r="BJ489"/>
      <c r="BK489"/>
      <c r="BL489"/>
      <c r="BM489"/>
      <c r="BN489"/>
      <c r="BO489"/>
      <c r="BP489"/>
      <c r="BQ489"/>
      <c r="BR489"/>
      <c r="BS489"/>
      <c r="BT489"/>
      <c r="BU489"/>
      <c r="BV489"/>
      <c r="BW489"/>
      <c r="BX489"/>
      <c r="BY489"/>
      <c r="BZ489"/>
      <c r="CA489"/>
      <c r="CB489"/>
      <c r="CC489"/>
      <c r="CD489"/>
      <c r="CE489"/>
      <c r="CF489"/>
      <c r="CG489"/>
      <c r="CH489"/>
      <c r="CI489"/>
      <c r="CJ489"/>
      <c r="CK489"/>
      <c r="CL489"/>
      <c r="CM489"/>
      <c r="CN489"/>
      <c r="CO489"/>
      <c r="CP489"/>
      <c r="CQ489"/>
      <c r="CR489"/>
      <c r="CS489"/>
      <c r="CT489"/>
      <c r="CU489"/>
      <c r="CV489"/>
      <c r="CW489"/>
      <c r="CX489"/>
      <c r="CY489"/>
      <c r="CZ489"/>
      <c r="DA489"/>
      <c r="DB489"/>
      <c r="DC489"/>
      <c r="DD489"/>
      <c r="DE489"/>
      <c r="DF489"/>
      <c r="DG489"/>
      <c r="DH489"/>
      <c r="DI489"/>
      <c r="DJ489"/>
      <c r="DK489"/>
      <c r="DL489"/>
      <c r="DM489"/>
      <c r="DN489"/>
      <c r="DO489"/>
      <c r="DP489"/>
      <c r="DQ489"/>
      <c r="DR489"/>
      <c r="DS489"/>
      <c r="DT489"/>
      <c r="DU489"/>
    </row>
    <row r="490" spans="1:125">
      <c r="A490" t="s">
        <v>560</v>
      </c>
      <c r="B490" s="12" t="s">
        <v>306</v>
      </c>
      <c r="C490" s="12" t="s">
        <v>579</v>
      </c>
      <c r="D490" s="1">
        <v>12100</v>
      </c>
      <c r="E490" s="1">
        <v>347.27</v>
      </c>
      <c r="F490" s="1">
        <v>0</v>
      </c>
      <c r="G490" s="1">
        <v>367.84</v>
      </c>
      <c r="H490" s="1">
        <v>25</v>
      </c>
      <c r="I490" s="1">
        <f t="shared" si="127"/>
        <v>740.1099999999999</v>
      </c>
      <c r="J490" s="1">
        <f t="shared" si="128"/>
        <v>11359.89</v>
      </c>
      <c r="K490"/>
      <c r="L490"/>
      <c r="M490"/>
      <c r="N490"/>
      <c r="O490"/>
      <c r="P490"/>
      <c r="Q490"/>
      <c r="R490"/>
      <c r="S490"/>
      <c r="T490"/>
      <c r="U490"/>
      <c r="V490"/>
      <c r="W490"/>
      <c r="X490"/>
      <c r="Y490"/>
      <c r="Z490"/>
      <c r="AA490"/>
      <c r="AB490"/>
      <c r="AC490"/>
      <c r="AD490"/>
      <c r="AE490"/>
      <c r="AF490"/>
      <c r="AG490"/>
      <c r="AH490"/>
      <c r="AI490"/>
      <c r="AJ490"/>
      <c r="AK490"/>
      <c r="AL490"/>
      <c r="AM490"/>
      <c r="AN490"/>
      <c r="AO490"/>
      <c r="AP490"/>
      <c r="AQ490"/>
      <c r="AR490"/>
      <c r="AS490"/>
      <c r="AT490"/>
      <c r="AU490"/>
      <c r="AV490"/>
      <c r="AW490"/>
      <c r="AX490"/>
      <c r="AY490"/>
      <c r="AZ490"/>
      <c r="BA490"/>
      <c r="BB490"/>
      <c r="BC490"/>
      <c r="BD490"/>
      <c r="BE490"/>
      <c r="BF490"/>
      <c r="BG490"/>
      <c r="BH490"/>
      <c r="BI490"/>
      <c r="BJ490"/>
      <c r="BK490"/>
      <c r="BL490"/>
      <c r="BM490"/>
      <c r="BN490"/>
      <c r="BO490"/>
      <c r="BP490"/>
      <c r="BQ490"/>
      <c r="BR490"/>
      <c r="BS490"/>
      <c r="BT490"/>
      <c r="BU490"/>
      <c r="BV490"/>
      <c r="BW490"/>
      <c r="BX490"/>
      <c r="BY490"/>
      <c r="BZ490"/>
      <c r="CA490"/>
      <c r="CB490"/>
      <c r="CC490"/>
      <c r="CD490"/>
      <c r="CE490"/>
      <c r="CF490"/>
      <c r="CG490"/>
      <c r="CH490"/>
      <c r="CI490"/>
      <c r="CJ490"/>
      <c r="CK490"/>
      <c r="CL490"/>
      <c r="CM490"/>
      <c r="CN490"/>
      <c r="CO490"/>
      <c r="CP490"/>
      <c r="CQ490"/>
      <c r="CR490"/>
      <c r="CS490"/>
      <c r="CT490"/>
      <c r="CU490"/>
      <c r="CV490"/>
      <c r="CW490"/>
      <c r="CX490"/>
      <c r="CY490"/>
      <c r="CZ490"/>
      <c r="DA490"/>
      <c r="DB490"/>
      <c r="DC490"/>
      <c r="DD490"/>
      <c r="DE490"/>
      <c r="DF490"/>
      <c r="DG490"/>
      <c r="DH490"/>
      <c r="DI490"/>
      <c r="DJ490"/>
      <c r="DK490"/>
      <c r="DL490"/>
      <c r="DM490"/>
      <c r="DN490"/>
      <c r="DO490"/>
      <c r="DP490"/>
      <c r="DQ490"/>
      <c r="DR490"/>
      <c r="DS490"/>
      <c r="DT490"/>
      <c r="DU490"/>
    </row>
    <row r="491" spans="1:125">
      <c r="A491" t="s">
        <v>666</v>
      </c>
      <c r="B491" s="12" t="s">
        <v>306</v>
      </c>
      <c r="C491" s="12" t="s">
        <v>579</v>
      </c>
      <c r="D491" s="1">
        <v>15000</v>
      </c>
      <c r="E491" s="1">
        <v>430.5</v>
      </c>
      <c r="F491" s="1">
        <v>0</v>
      </c>
      <c r="G491" s="1">
        <v>456</v>
      </c>
      <c r="H491" s="1">
        <v>25</v>
      </c>
      <c r="I491" s="1">
        <f t="shared" si="127"/>
        <v>911.5</v>
      </c>
      <c r="J491" s="1">
        <f t="shared" si="128"/>
        <v>14088.5</v>
      </c>
      <c r="K491"/>
      <c r="L491"/>
      <c r="M491"/>
      <c r="N491"/>
      <c r="O491"/>
      <c r="P491"/>
      <c r="Q491"/>
      <c r="R491"/>
      <c r="S491"/>
      <c r="T491"/>
      <c r="U491"/>
      <c r="V491"/>
      <c r="W491"/>
      <c r="X491"/>
      <c r="Y491"/>
      <c r="Z491"/>
      <c r="AA491"/>
      <c r="AB491"/>
      <c r="AC491"/>
      <c r="AD491"/>
      <c r="AE491"/>
      <c r="AF491"/>
      <c r="AG491"/>
      <c r="AH491"/>
      <c r="AI491"/>
      <c r="AJ491"/>
      <c r="AK491"/>
      <c r="AL491"/>
      <c r="AM491"/>
      <c r="AN491"/>
      <c r="AO491"/>
      <c r="AP491"/>
      <c r="AQ491"/>
      <c r="AR491"/>
      <c r="AS491"/>
      <c r="AT491"/>
      <c r="AU491"/>
      <c r="AV491"/>
      <c r="AW491"/>
      <c r="AX491"/>
      <c r="AY491"/>
      <c r="AZ491"/>
      <c r="BA491"/>
      <c r="BB491"/>
      <c r="BC491"/>
      <c r="BD491"/>
      <c r="BE491"/>
      <c r="BF491"/>
      <c r="BG491"/>
      <c r="BH491"/>
      <c r="BI491"/>
      <c r="BJ491"/>
      <c r="BK491"/>
      <c r="BL491"/>
      <c r="BM491"/>
      <c r="BN491"/>
      <c r="BO491"/>
      <c r="BP491"/>
      <c r="BQ491"/>
      <c r="BR491"/>
      <c r="BS491"/>
      <c r="BT491"/>
      <c r="BU491"/>
      <c r="BV491"/>
      <c r="BW491"/>
      <c r="BX491"/>
      <c r="BY491"/>
      <c r="BZ491"/>
      <c r="CA491"/>
      <c r="CB491"/>
      <c r="CC491"/>
      <c r="CD491"/>
      <c r="CE491"/>
      <c r="CF491"/>
      <c r="CG491"/>
      <c r="CH491"/>
      <c r="CI491"/>
      <c r="CJ491"/>
      <c r="CK491"/>
      <c r="CL491"/>
      <c r="CM491"/>
      <c r="CN491"/>
      <c r="CO491"/>
      <c r="CP491"/>
      <c r="CQ491"/>
      <c r="CR491"/>
      <c r="CS491"/>
      <c r="CT491"/>
      <c r="CU491"/>
      <c r="CV491"/>
      <c r="CW491"/>
      <c r="CX491"/>
      <c r="CY491"/>
      <c r="CZ491"/>
      <c r="DA491"/>
      <c r="DB491"/>
      <c r="DC491"/>
      <c r="DD491"/>
      <c r="DE491"/>
      <c r="DF491"/>
      <c r="DG491"/>
      <c r="DH491"/>
      <c r="DI491"/>
      <c r="DJ491"/>
      <c r="DK491"/>
      <c r="DL491"/>
      <c r="DM491"/>
      <c r="DN491"/>
      <c r="DO491"/>
      <c r="DP491"/>
      <c r="DQ491"/>
      <c r="DR491"/>
      <c r="DS491"/>
      <c r="DT491"/>
      <c r="DU491"/>
    </row>
    <row r="492" spans="1:125">
      <c r="A492" t="s">
        <v>561</v>
      </c>
      <c r="B492" s="12" t="s">
        <v>562</v>
      </c>
      <c r="C492" s="12" t="s">
        <v>579</v>
      </c>
      <c r="D492" s="1">
        <v>20000</v>
      </c>
      <c r="E492" s="1">
        <v>574</v>
      </c>
      <c r="F492" s="1">
        <v>0</v>
      </c>
      <c r="G492" s="1">
        <v>608</v>
      </c>
      <c r="H492" s="1">
        <v>25</v>
      </c>
      <c r="I492" s="1">
        <f t="shared" si="127"/>
        <v>1207</v>
      </c>
      <c r="J492" s="1">
        <f t="shared" si="128"/>
        <v>18793</v>
      </c>
    </row>
    <row r="493" spans="1:125">
      <c r="A493" t="s">
        <v>691</v>
      </c>
      <c r="B493" t="s">
        <v>306</v>
      </c>
      <c r="C493" s="19" t="s">
        <v>579</v>
      </c>
      <c r="D493" s="1">
        <v>15000</v>
      </c>
      <c r="E493" s="1">
        <v>430.5</v>
      </c>
      <c r="F493" s="1">
        <v>0</v>
      </c>
      <c r="G493" s="1">
        <v>456</v>
      </c>
      <c r="H493" s="1">
        <v>25</v>
      </c>
      <c r="I493" s="1">
        <f>+E493+F493+G493+H493</f>
        <v>911.5</v>
      </c>
      <c r="J493" s="1">
        <f>+D493-I493</f>
        <v>14088.5</v>
      </c>
      <c r="L493"/>
      <c r="M493"/>
      <c r="N493"/>
      <c r="O493"/>
      <c r="P493"/>
      <c r="Q493"/>
      <c r="R493"/>
      <c r="S493"/>
      <c r="T493"/>
      <c r="U493"/>
      <c r="V493"/>
      <c r="W493"/>
      <c r="X493"/>
      <c r="Y493"/>
      <c r="Z493"/>
      <c r="AA493"/>
      <c r="AB493"/>
      <c r="AC493"/>
      <c r="AD493"/>
      <c r="AE493"/>
      <c r="AF493"/>
      <c r="AG493"/>
      <c r="AH493"/>
      <c r="AI493"/>
      <c r="AJ493"/>
      <c r="AK493"/>
      <c r="AL493"/>
      <c r="AM493"/>
      <c r="AN493"/>
      <c r="AO493"/>
      <c r="AP493"/>
      <c r="AQ493"/>
      <c r="AR493"/>
      <c r="AS493"/>
      <c r="AT493"/>
      <c r="AU493"/>
      <c r="AV493"/>
      <c r="AW493"/>
      <c r="AX493"/>
      <c r="AY493"/>
      <c r="AZ493"/>
      <c r="BA493"/>
      <c r="BB493"/>
      <c r="BC493"/>
      <c r="BD493"/>
      <c r="BE493"/>
      <c r="BF493"/>
      <c r="BG493"/>
      <c r="BH493"/>
      <c r="BI493"/>
      <c r="BJ493"/>
      <c r="BK493"/>
      <c r="BL493"/>
      <c r="BM493"/>
      <c r="BN493"/>
      <c r="BO493"/>
      <c r="BP493"/>
      <c r="BQ493"/>
      <c r="BR493"/>
      <c r="BS493"/>
      <c r="BT493"/>
      <c r="BU493"/>
      <c r="BV493"/>
      <c r="BW493"/>
      <c r="BX493"/>
      <c r="BY493"/>
      <c r="BZ493"/>
      <c r="CA493"/>
      <c r="CB493"/>
      <c r="CC493"/>
      <c r="CD493"/>
      <c r="CE493"/>
      <c r="CF493"/>
      <c r="CG493"/>
      <c r="CH493"/>
      <c r="CI493"/>
      <c r="CJ493"/>
      <c r="CK493"/>
      <c r="CL493"/>
      <c r="CM493"/>
      <c r="CN493"/>
      <c r="CO493"/>
      <c r="CP493"/>
      <c r="CQ493"/>
      <c r="CR493"/>
      <c r="CS493"/>
      <c r="CT493"/>
      <c r="CU493"/>
      <c r="CV493"/>
      <c r="CW493"/>
      <c r="CX493"/>
      <c r="CY493"/>
      <c r="CZ493"/>
      <c r="DA493"/>
      <c r="DB493"/>
      <c r="DC493"/>
      <c r="DD493"/>
      <c r="DE493"/>
      <c r="DF493"/>
      <c r="DG493"/>
      <c r="DH493"/>
      <c r="DI493"/>
      <c r="DJ493"/>
      <c r="DK493"/>
      <c r="DL493"/>
      <c r="DM493"/>
      <c r="DN493"/>
      <c r="DO493"/>
      <c r="DP493"/>
      <c r="DQ493"/>
      <c r="DR493"/>
      <c r="DS493"/>
      <c r="DT493"/>
      <c r="DU493"/>
    </row>
    <row r="494" spans="1:125">
      <c r="A494" t="s">
        <v>700</v>
      </c>
      <c r="B494" s="22" t="s">
        <v>105</v>
      </c>
      <c r="C494" s="19" t="s">
        <v>579</v>
      </c>
      <c r="D494" s="1">
        <v>40000</v>
      </c>
      <c r="E494" s="1">
        <v>1148</v>
      </c>
      <c r="F494" s="1">
        <v>442.65</v>
      </c>
      <c r="G494" s="1">
        <v>1216</v>
      </c>
      <c r="H494" s="1">
        <v>25</v>
      </c>
      <c r="I494" s="1">
        <v>2831.65</v>
      </c>
      <c r="J494" s="1">
        <v>37168.35</v>
      </c>
      <c r="L494"/>
      <c r="M494"/>
      <c r="N494"/>
      <c r="O494"/>
      <c r="P494"/>
      <c r="Q494"/>
      <c r="R494"/>
      <c r="S494"/>
      <c r="T494"/>
      <c r="U494"/>
      <c r="V494"/>
      <c r="W494"/>
      <c r="X494"/>
      <c r="Y494"/>
      <c r="Z494"/>
      <c r="AA494"/>
      <c r="AB494"/>
      <c r="AC494"/>
      <c r="AD494"/>
      <c r="AE494"/>
      <c r="AF494"/>
      <c r="AG494"/>
      <c r="AH494"/>
      <c r="AI494"/>
      <c r="AJ494"/>
      <c r="AK494"/>
      <c r="AL494"/>
      <c r="AM494"/>
      <c r="AN494"/>
      <c r="AO494"/>
      <c r="AP494"/>
      <c r="AQ494"/>
      <c r="AR494"/>
      <c r="AS494"/>
      <c r="AT494"/>
      <c r="AU494"/>
      <c r="AV494"/>
      <c r="AW494"/>
      <c r="AX494"/>
      <c r="AY494"/>
      <c r="AZ494"/>
      <c r="BA494"/>
      <c r="BB494"/>
      <c r="BC494"/>
      <c r="BD494"/>
      <c r="BE494"/>
      <c r="BF494"/>
      <c r="BG494"/>
      <c r="BH494"/>
      <c r="BI494"/>
      <c r="BJ494"/>
      <c r="BK494"/>
      <c r="BL494"/>
      <c r="BM494"/>
      <c r="BN494"/>
      <c r="BO494"/>
      <c r="BP494"/>
      <c r="BQ494"/>
      <c r="BR494"/>
      <c r="BS494"/>
      <c r="BT494"/>
      <c r="BU494"/>
      <c r="BV494"/>
      <c r="BW494"/>
      <c r="BX494"/>
      <c r="BY494"/>
      <c r="BZ494"/>
      <c r="CA494"/>
      <c r="CB494"/>
      <c r="CC494"/>
      <c r="CD494"/>
      <c r="CE494"/>
      <c r="CF494"/>
      <c r="CG494"/>
      <c r="CH494"/>
      <c r="CI494"/>
      <c r="CJ494"/>
      <c r="CK494"/>
      <c r="CL494"/>
      <c r="CM494"/>
      <c r="CN494"/>
      <c r="CO494"/>
      <c r="CP494"/>
      <c r="CQ494"/>
      <c r="CR494"/>
      <c r="CS494"/>
      <c r="CT494"/>
      <c r="CU494"/>
      <c r="CV494"/>
      <c r="CW494"/>
      <c r="CX494"/>
      <c r="CY494"/>
      <c r="CZ494"/>
      <c r="DA494"/>
      <c r="DB494"/>
      <c r="DC494"/>
      <c r="DD494"/>
      <c r="DE494"/>
      <c r="DF494"/>
      <c r="DG494"/>
      <c r="DH494"/>
      <c r="DI494"/>
      <c r="DJ494"/>
      <c r="DK494"/>
      <c r="DL494"/>
      <c r="DM494"/>
      <c r="DN494"/>
      <c r="DO494"/>
      <c r="DP494"/>
      <c r="DQ494"/>
      <c r="DR494"/>
      <c r="DS494"/>
      <c r="DT494"/>
      <c r="DU494"/>
    </row>
    <row r="495" spans="1:125">
      <c r="A495" s="3" t="s">
        <v>18</v>
      </c>
      <c r="B495" s="3">
        <v>55</v>
      </c>
      <c r="C495" s="3"/>
      <c r="D495" s="4">
        <f>SUM(D440:D494)</f>
        <v>939842.7</v>
      </c>
      <c r="E495" s="4">
        <f t="shared" ref="E495:J495" si="129">SUM(E440:E494)</f>
        <v>26973.499999999996</v>
      </c>
      <c r="F495" s="4">
        <f t="shared" si="129"/>
        <v>4028.4100000000003</v>
      </c>
      <c r="G495" s="4">
        <f t="shared" si="129"/>
        <v>28571.219999999994</v>
      </c>
      <c r="H495" s="4">
        <f t="shared" si="129"/>
        <v>18684.300000000003</v>
      </c>
      <c r="I495" s="4">
        <f t="shared" si="129"/>
        <v>78257.429999999993</v>
      </c>
      <c r="J495" s="4">
        <f t="shared" si="129"/>
        <v>861585.2699999999</v>
      </c>
    </row>
    <row r="497" spans="1:125">
      <c r="A497" s="11" t="s">
        <v>351</v>
      </c>
      <c r="B497" s="11"/>
      <c r="C497" s="13"/>
      <c r="D497" s="11"/>
      <c r="E497" s="11"/>
      <c r="F497" s="11"/>
      <c r="G497" s="11"/>
      <c r="H497" s="11"/>
      <c r="I497" s="11"/>
      <c r="J497" s="11"/>
    </row>
    <row r="498" spans="1:125">
      <c r="A498" t="s">
        <v>352</v>
      </c>
      <c r="B498" t="s">
        <v>353</v>
      </c>
      <c r="C498" t="s">
        <v>579</v>
      </c>
      <c r="D498" s="1">
        <v>40000</v>
      </c>
      <c r="E498" s="1">
        <v>1148</v>
      </c>
      <c r="F498" s="1">
        <v>287.26</v>
      </c>
      <c r="G498" s="1">
        <v>1216</v>
      </c>
      <c r="H498" s="1">
        <v>1060.93</v>
      </c>
      <c r="I498" s="1">
        <f>+E498+F498+G498+H498</f>
        <v>3712.1900000000005</v>
      </c>
      <c r="J498" s="1">
        <f>+D498-I498</f>
        <v>36287.81</v>
      </c>
    </row>
    <row r="499" spans="1:125">
      <c r="A499" t="s">
        <v>563</v>
      </c>
      <c r="B499" t="s">
        <v>367</v>
      </c>
      <c r="C499" t="s">
        <v>579</v>
      </c>
      <c r="D499" s="1">
        <v>44000</v>
      </c>
      <c r="E499" s="1">
        <v>1262.8</v>
      </c>
      <c r="F499" s="1">
        <v>1007.19</v>
      </c>
      <c r="G499" s="1">
        <v>1337.6</v>
      </c>
      <c r="H499" s="1">
        <v>25</v>
      </c>
      <c r="I499" s="1">
        <f t="shared" ref="I499:I518" si="130">+E499+F499+G499+H499</f>
        <v>3632.5899999999997</v>
      </c>
      <c r="J499" s="1">
        <f t="shared" ref="J499:J517" si="131">+D499-I499</f>
        <v>40367.410000000003</v>
      </c>
      <c r="K499"/>
      <c r="L499"/>
      <c r="M499"/>
      <c r="N499"/>
      <c r="O499"/>
      <c r="P499"/>
      <c r="Q499"/>
      <c r="R499"/>
      <c r="S499"/>
      <c r="T499"/>
      <c r="U499"/>
      <c r="V499"/>
      <c r="W499"/>
      <c r="X499"/>
      <c r="Y499"/>
      <c r="Z499"/>
      <c r="AA499"/>
      <c r="AB499"/>
      <c r="AC499"/>
      <c r="AD499"/>
      <c r="AE499"/>
      <c r="AF499"/>
      <c r="AG499"/>
      <c r="AH499"/>
      <c r="AI499"/>
      <c r="AJ499"/>
      <c r="AK499"/>
      <c r="AL499"/>
      <c r="AM499"/>
      <c r="AN499"/>
      <c r="AO499"/>
      <c r="AP499"/>
      <c r="AQ499"/>
      <c r="AR499"/>
      <c r="AS499"/>
      <c r="AT499"/>
      <c r="AU499"/>
      <c r="AV499"/>
      <c r="AW499"/>
      <c r="AX499"/>
      <c r="AY499"/>
      <c r="AZ499"/>
      <c r="BA499"/>
      <c r="BB499"/>
      <c r="BC499"/>
      <c r="BD499"/>
      <c r="BE499"/>
      <c r="BF499"/>
      <c r="BG499"/>
      <c r="BH499"/>
      <c r="BI499"/>
      <c r="BJ499"/>
      <c r="BK499"/>
      <c r="BL499"/>
      <c r="BM499"/>
      <c r="BN499"/>
      <c r="BO499"/>
      <c r="BP499"/>
      <c r="BQ499"/>
      <c r="BR499"/>
      <c r="BS499"/>
      <c r="BT499"/>
      <c r="BU499"/>
      <c r="BV499"/>
      <c r="BW499"/>
      <c r="BX499"/>
      <c r="BY499"/>
      <c r="BZ499"/>
      <c r="CA499"/>
      <c r="CB499"/>
      <c r="CC499"/>
      <c r="CD499"/>
      <c r="CE499"/>
      <c r="CF499"/>
      <c r="CG499"/>
      <c r="CH499"/>
      <c r="CI499"/>
      <c r="CJ499"/>
      <c r="CK499"/>
      <c r="CL499"/>
      <c r="CM499"/>
      <c r="CN499"/>
      <c r="CO499"/>
      <c r="CP499"/>
      <c r="CQ499"/>
      <c r="CR499"/>
      <c r="CS499"/>
      <c r="CT499"/>
      <c r="CU499"/>
      <c r="CV499"/>
      <c r="CW499"/>
      <c r="CX499"/>
      <c r="CY499"/>
      <c r="CZ499"/>
      <c r="DA499"/>
      <c r="DB499"/>
      <c r="DC499"/>
      <c r="DD499"/>
      <c r="DE499"/>
      <c r="DF499"/>
      <c r="DG499"/>
      <c r="DH499"/>
      <c r="DI499"/>
      <c r="DJ499"/>
      <c r="DK499"/>
      <c r="DL499"/>
      <c r="DM499"/>
      <c r="DN499"/>
      <c r="DO499"/>
      <c r="DP499"/>
      <c r="DQ499"/>
      <c r="DR499"/>
      <c r="DS499"/>
      <c r="DT499"/>
      <c r="DU499"/>
    </row>
    <row r="500" spans="1:125">
      <c r="A500" t="s">
        <v>564</v>
      </c>
      <c r="B500" t="s">
        <v>23</v>
      </c>
      <c r="C500" t="s">
        <v>579</v>
      </c>
      <c r="D500" s="1">
        <v>58000</v>
      </c>
      <c r="E500" s="1">
        <v>1664.6</v>
      </c>
      <c r="F500" s="1">
        <v>3110.32</v>
      </c>
      <c r="G500" s="1">
        <v>1763.2</v>
      </c>
      <c r="H500" s="1">
        <v>25</v>
      </c>
      <c r="I500" s="1">
        <f t="shared" si="130"/>
        <v>6563.12</v>
      </c>
      <c r="J500" s="1">
        <f t="shared" si="131"/>
        <v>51436.88</v>
      </c>
      <c r="K500"/>
      <c r="L500"/>
      <c r="M500"/>
      <c r="N500"/>
      <c r="O500"/>
      <c r="P500"/>
      <c r="Q500"/>
      <c r="R500"/>
      <c r="S500"/>
      <c r="T500"/>
      <c r="U500"/>
      <c r="V500"/>
      <c r="W500"/>
      <c r="X500"/>
      <c r="Y500"/>
      <c r="Z500"/>
      <c r="AA500"/>
      <c r="AB500"/>
      <c r="AC500"/>
      <c r="AD500"/>
      <c r="AE500"/>
      <c r="AF500"/>
      <c r="AG500"/>
      <c r="AH500"/>
      <c r="AI500"/>
      <c r="AJ500"/>
      <c r="AK500"/>
      <c r="AL500"/>
      <c r="AM500"/>
      <c r="AN500"/>
      <c r="AO500"/>
      <c r="AP500"/>
      <c r="AQ500"/>
      <c r="AR500"/>
      <c r="AS500"/>
      <c r="AT500"/>
      <c r="AU500"/>
      <c r="AV500"/>
      <c r="AW500"/>
      <c r="AX500"/>
      <c r="AY500"/>
      <c r="AZ500"/>
      <c r="BA500"/>
      <c r="BB500"/>
      <c r="BC500"/>
      <c r="BD500"/>
      <c r="BE500"/>
      <c r="BF500"/>
      <c r="BG500"/>
      <c r="BH500"/>
      <c r="BI500"/>
      <c r="BJ500"/>
      <c r="BK500"/>
      <c r="BL500"/>
      <c r="BM500"/>
      <c r="BN500"/>
      <c r="BO500"/>
      <c r="BP500"/>
      <c r="BQ500"/>
      <c r="BR500"/>
      <c r="BS500"/>
      <c r="BT500"/>
      <c r="BU500"/>
      <c r="BV500"/>
      <c r="BW500"/>
      <c r="BX500"/>
      <c r="BY500"/>
      <c r="BZ500"/>
      <c r="CA500"/>
      <c r="CB500"/>
      <c r="CC500"/>
      <c r="CD500"/>
      <c r="CE500"/>
      <c r="CF500"/>
      <c r="CG500"/>
      <c r="CH500"/>
      <c r="CI500"/>
      <c r="CJ500"/>
      <c r="CK500"/>
      <c r="CL500"/>
      <c r="CM500"/>
      <c r="CN500"/>
      <c r="CO500"/>
      <c r="CP500"/>
      <c r="CQ500"/>
      <c r="CR500"/>
      <c r="CS500"/>
      <c r="CT500"/>
      <c r="CU500"/>
      <c r="CV500"/>
      <c r="CW500"/>
      <c r="CX500"/>
      <c r="CY500"/>
      <c r="CZ500"/>
      <c r="DA500"/>
      <c r="DB500"/>
      <c r="DC500"/>
      <c r="DD500"/>
      <c r="DE500"/>
      <c r="DF500"/>
      <c r="DG500"/>
      <c r="DH500"/>
      <c r="DI500"/>
      <c r="DJ500"/>
      <c r="DK500"/>
      <c r="DL500"/>
      <c r="DM500"/>
      <c r="DN500"/>
      <c r="DO500"/>
      <c r="DP500"/>
      <c r="DQ500"/>
      <c r="DR500"/>
      <c r="DS500"/>
      <c r="DT500"/>
      <c r="DU500"/>
    </row>
    <row r="501" spans="1:125">
      <c r="A501" t="s">
        <v>565</v>
      </c>
      <c r="B501" t="s">
        <v>389</v>
      </c>
      <c r="C501" t="s">
        <v>579</v>
      </c>
      <c r="D501" s="1">
        <v>35000</v>
      </c>
      <c r="E501" s="1">
        <v>1004.5</v>
      </c>
      <c r="F501" s="1">
        <v>0</v>
      </c>
      <c r="G501" s="1">
        <v>1064</v>
      </c>
      <c r="H501" s="1">
        <v>1060.93</v>
      </c>
      <c r="I501" s="1">
        <f t="shared" si="130"/>
        <v>3129.4300000000003</v>
      </c>
      <c r="J501" s="1">
        <f t="shared" si="131"/>
        <v>31870.57</v>
      </c>
      <c r="K501"/>
      <c r="L501"/>
      <c r="M501"/>
      <c r="N501"/>
      <c r="O501"/>
      <c r="P501"/>
      <c r="Q501"/>
      <c r="R501"/>
      <c r="S501"/>
      <c r="T501"/>
      <c r="U501"/>
      <c r="V501"/>
      <c r="W501"/>
      <c r="X501"/>
      <c r="Y501"/>
      <c r="Z501"/>
      <c r="AA501"/>
      <c r="AB501"/>
      <c r="AC501"/>
      <c r="AD501"/>
      <c r="AE501"/>
      <c r="AF501"/>
      <c r="AG501"/>
      <c r="AH501"/>
      <c r="AI501"/>
      <c r="AJ501"/>
      <c r="AK501"/>
      <c r="AL501"/>
      <c r="AM501"/>
      <c r="AN501"/>
      <c r="AO501"/>
      <c r="AP501"/>
      <c r="AQ501"/>
      <c r="AR501"/>
      <c r="AS501"/>
      <c r="AT501"/>
      <c r="AU501"/>
      <c r="AV501"/>
      <c r="AW501"/>
      <c r="AX501"/>
      <c r="AY501"/>
      <c r="AZ501"/>
      <c r="BA501"/>
      <c r="BB501"/>
      <c r="BC501"/>
      <c r="BD501"/>
      <c r="BE501"/>
      <c r="BF501"/>
      <c r="BG501"/>
      <c r="BH501"/>
      <c r="BI501"/>
      <c r="BJ501"/>
      <c r="BK501"/>
      <c r="BL501"/>
      <c r="BM501"/>
      <c r="BN501"/>
      <c r="BO501"/>
      <c r="BP501"/>
      <c r="BQ501"/>
      <c r="BR501"/>
      <c r="BS501"/>
      <c r="BT501"/>
      <c r="BU501"/>
      <c r="BV501"/>
      <c r="BW501"/>
      <c r="BX501"/>
      <c r="BY501"/>
      <c r="BZ501"/>
      <c r="CA501"/>
      <c r="CB501"/>
      <c r="CC501"/>
      <c r="CD501"/>
      <c r="CE501"/>
      <c r="CF501"/>
      <c r="CG501"/>
      <c r="CH501"/>
      <c r="CI501"/>
      <c r="CJ501"/>
      <c r="CK501"/>
      <c r="CL501"/>
      <c r="CM501"/>
      <c r="CN501"/>
      <c r="CO501"/>
      <c r="CP501"/>
      <c r="CQ501"/>
      <c r="CR501"/>
      <c r="CS501"/>
      <c r="CT501"/>
      <c r="CU501"/>
      <c r="CV501"/>
      <c r="CW501"/>
      <c r="CX501"/>
      <c r="CY501"/>
      <c r="CZ501"/>
      <c r="DA501"/>
      <c r="DB501"/>
      <c r="DC501"/>
      <c r="DD501"/>
      <c r="DE501"/>
      <c r="DF501"/>
      <c r="DG501"/>
      <c r="DH501"/>
      <c r="DI501"/>
      <c r="DJ501"/>
      <c r="DK501"/>
      <c r="DL501"/>
      <c r="DM501"/>
      <c r="DN501"/>
      <c r="DO501"/>
      <c r="DP501"/>
      <c r="DQ501"/>
      <c r="DR501"/>
      <c r="DS501"/>
      <c r="DT501"/>
      <c r="DU501"/>
    </row>
    <row r="502" spans="1:125">
      <c r="A502" t="s">
        <v>566</v>
      </c>
      <c r="B502" t="s">
        <v>389</v>
      </c>
      <c r="C502" t="s">
        <v>579</v>
      </c>
      <c r="D502" s="1">
        <v>35000</v>
      </c>
      <c r="E502" s="1">
        <v>1004.5</v>
      </c>
      <c r="F502" s="1">
        <v>0</v>
      </c>
      <c r="G502" s="1">
        <v>1064</v>
      </c>
      <c r="H502" s="1">
        <v>1060.93</v>
      </c>
      <c r="I502" s="1">
        <f t="shared" si="130"/>
        <v>3129.4300000000003</v>
      </c>
      <c r="J502" s="1">
        <f t="shared" si="131"/>
        <v>31870.57</v>
      </c>
      <c r="K502"/>
      <c r="L502"/>
      <c r="M502"/>
      <c r="N502"/>
      <c r="O502"/>
      <c r="P502"/>
      <c r="Q502"/>
      <c r="R502"/>
      <c r="S502"/>
      <c r="T502"/>
      <c r="U502"/>
      <c r="V502"/>
      <c r="W502"/>
      <c r="X502"/>
      <c r="Y502"/>
      <c r="Z502"/>
      <c r="AA502"/>
      <c r="AB502"/>
      <c r="AC502"/>
      <c r="AD502"/>
      <c r="AE502"/>
      <c r="AF502"/>
      <c r="AG502"/>
      <c r="AH502"/>
      <c r="AI502"/>
      <c r="AJ502"/>
      <c r="AK502"/>
      <c r="AL502"/>
      <c r="AM502"/>
      <c r="AN502"/>
      <c r="AO502"/>
      <c r="AP502"/>
      <c r="AQ502"/>
      <c r="AR502"/>
      <c r="AS502"/>
      <c r="AT502"/>
      <c r="AU502"/>
      <c r="AV502"/>
      <c r="AW502"/>
      <c r="AX502"/>
      <c r="AY502"/>
      <c r="AZ502"/>
      <c r="BA502"/>
      <c r="BB502"/>
      <c r="BC502"/>
      <c r="BD502"/>
      <c r="BE502"/>
      <c r="BF502"/>
      <c r="BG502"/>
      <c r="BH502"/>
      <c r="BI502"/>
      <c r="BJ502"/>
      <c r="BK502"/>
      <c r="BL502"/>
      <c r="BM502"/>
      <c r="BN502"/>
      <c r="BO502"/>
      <c r="BP502"/>
      <c r="BQ502"/>
      <c r="BR502"/>
      <c r="BS502"/>
      <c r="BT502"/>
      <c r="BU502"/>
      <c r="BV502"/>
      <c r="BW502"/>
      <c r="BX502"/>
      <c r="BY502"/>
      <c r="BZ502"/>
      <c r="CA502"/>
      <c r="CB502"/>
      <c r="CC502"/>
      <c r="CD502"/>
      <c r="CE502"/>
      <c r="CF502"/>
      <c r="CG502"/>
      <c r="CH502"/>
      <c r="CI502"/>
      <c r="CJ502"/>
      <c r="CK502"/>
      <c r="CL502"/>
      <c r="CM502"/>
      <c r="CN502"/>
      <c r="CO502"/>
      <c r="CP502"/>
      <c r="CQ502"/>
      <c r="CR502"/>
      <c r="CS502"/>
      <c r="CT502"/>
      <c r="CU502"/>
      <c r="CV502"/>
      <c r="CW502"/>
      <c r="CX502"/>
      <c r="CY502"/>
      <c r="CZ502"/>
      <c r="DA502"/>
      <c r="DB502"/>
      <c r="DC502"/>
      <c r="DD502"/>
      <c r="DE502"/>
      <c r="DF502"/>
      <c r="DG502"/>
      <c r="DH502"/>
      <c r="DI502"/>
      <c r="DJ502"/>
      <c r="DK502"/>
      <c r="DL502"/>
      <c r="DM502"/>
      <c r="DN502"/>
      <c r="DO502"/>
      <c r="DP502"/>
      <c r="DQ502"/>
      <c r="DR502"/>
      <c r="DS502"/>
      <c r="DT502"/>
      <c r="DU502"/>
    </row>
    <row r="503" spans="1:125">
      <c r="A503" t="s">
        <v>567</v>
      </c>
      <c r="B503" t="s">
        <v>105</v>
      </c>
      <c r="C503" t="s">
        <v>579</v>
      </c>
      <c r="D503" s="1">
        <v>32000</v>
      </c>
      <c r="E503" s="1">
        <v>918.4</v>
      </c>
      <c r="F503" s="1">
        <v>0</v>
      </c>
      <c r="G503" s="1">
        <v>972.8</v>
      </c>
      <c r="H503" s="1">
        <v>1160.93</v>
      </c>
      <c r="I503" s="1">
        <f t="shared" si="130"/>
        <v>3052.13</v>
      </c>
      <c r="J503" s="1">
        <f t="shared" si="131"/>
        <v>28947.87</v>
      </c>
      <c r="K503"/>
      <c r="L503"/>
      <c r="M503"/>
      <c r="N503"/>
      <c r="O503"/>
      <c r="P503"/>
      <c r="Q503"/>
      <c r="R503"/>
      <c r="S503"/>
      <c r="T503"/>
      <c r="U503"/>
      <c r="V503"/>
      <c r="W503"/>
      <c r="X503"/>
      <c r="Y503"/>
      <c r="Z503"/>
      <c r="AA503"/>
      <c r="AB503"/>
      <c r="AC503"/>
      <c r="AD503"/>
      <c r="AE503"/>
      <c r="AF503"/>
      <c r="AG503"/>
      <c r="AH503"/>
      <c r="AI503"/>
      <c r="AJ503"/>
      <c r="AK503"/>
      <c r="AL503"/>
      <c r="AM503"/>
      <c r="AN503"/>
      <c r="AO503"/>
      <c r="AP503"/>
      <c r="AQ503"/>
      <c r="AR503"/>
      <c r="AS503"/>
      <c r="AT503"/>
      <c r="AU503"/>
      <c r="AV503"/>
      <c r="AW503"/>
      <c r="AX503"/>
      <c r="AY503"/>
      <c r="AZ503"/>
      <c r="BA503"/>
      <c r="BB503"/>
      <c r="BC503"/>
      <c r="BD503"/>
      <c r="BE503"/>
      <c r="BF503"/>
      <c r="BG503"/>
      <c r="BH503"/>
      <c r="BI503"/>
      <c r="BJ503"/>
      <c r="BK503"/>
      <c r="BL503"/>
      <c r="BM503"/>
      <c r="BN503"/>
      <c r="BO503"/>
      <c r="BP503"/>
      <c r="BQ503"/>
      <c r="BR503"/>
      <c r="BS503"/>
      <c r="BT503"/>
      <c r="BU503"/>
      <c r="BV503"/>
      <c r="BW503"/>
      <c r="BX503"/>
      <c r="BY503"/>
      <c r="BZ503"/>
      <c r="CA503"/>
      <c r="CB503"/>
      <c r="CC503"/>
      <c r="CD503"/>
      <c r="CE503"/>
      <c r="CF503"/>
      <c r="CG503"/>
      <c r="CH503"/>
      <c r="CI503"/>
      <c r="CJ503"/>
      <c r="CK503"/>
      <c r="CL503"/>
      <c r="CM503"/>
      <c r="CN503"/>
      <c r="CO503"/>
      <c r="CP503"/>
      <c r="CQ503"/>
      <c r="CR503"/>
      <c r="CS503"/>
      <c r="CT503"/>
      <c r="CU503"/>
      <c r="CV503"/>
      <c r="CW503"/>
      <c r="CX503"/>
      <c r="CY503"/>
      <c r="CZ503"/>
      <c r="DA503"/>
      <c r="DB503"/>
      <c r="DC503"/>
      <c r="DD503"/>
      <c r="DE503"/>
      <c r="DF503"/>
      <c r="DG503"/>
      <c r="DH503"/>
      <c r="DI503"/>
      <c r="DJ503"/>
      <c r="DK503"/>
      <c r="DL503"/>
      <c r="DM503"/>
      <c r="DN503"/>
      <c r="DO503"/>
      <c r="DP503"/>
      <c r="DQ503"/>
      <c r="DR503"/>
      <c r="DS503"/>
      <c r="DT503"/>
      <c r="DU503"/>
    </row>
    <row r="504" spans="1:125">
      <c r="A504" t="s">
        <v>568</v>
      </c>
      <c r="B504" t="s">
        <v>224</v>
      </c>
      <c r="C504" t="s">
        <v>579</v>
      </c>
      <c r="D504" s="1">
        <v>45000</v>
      </c>
      <c r="E504" s="1">
        <v>1291.5</v>
      </c>
      <c r="F504" s="1">
        <v>1148.33</v>
      </c>
      <c r="G504" s="1">
        <v>1368</v>
      </c>
      <c r="H504" s="1">
        <v>25</v>
      </c>
      <c r="I504" s="1">
        <f t="shared" si="130"/>
        <v>3832.83</v>
      </c>
      <c r="J504" s="1">
        <f t="shared" si="131"/>
        <v>41167.17</v>
      </c>
      <c r="K504"/>
      <c r="L504"/>
      <c r="M504"/>
      <c r="N504"/>
      <c r="O504"/>
      <c r="P504"/>
      <c r="Q504"/>
      <c r="R504"/>
      <c r="S504"/>
      <c r="T504"/>
      <c r="U504"/>
      <c r="V504"/>
      <c r="W504"/>
      <c r="X504"/>
      <c r="Y504"/>
      <c r="Z504"/>
      <c r="AA504"/>
      <c r="AB504"/>
      <c r="AC504"/>
      <c r="AD504"/>
      <c r="AE504"/>
      <c r="AF504"/>
      <c r="AG504"/>
      <c r="AH504"/>
      <c r="AI504"/>
      <c r="AJ504"/>
      <c r="AK504"/>
      <c r="AL504"/>
      <c r="AM504"/>
      <c r="AN504"/>
      <c r="AO504"/>
      <c r="AP504"/>
      <c r="AQ504"/>
      <c r="AR504"/>
      <c r="AS504"/>
      <c r="AT504"/>
      <c r="AU504"/>
      <c r="AV504"/>
      <c r="AW504"/>
      <c r="AX504"/>
      <c r="AY504"/>
      <c r="AZ504"/>
      <c r="BA504"/>
      <c r="BB504"/>
      <c r="BC504"/>
      <c r="BD504"/>
      <c r="BE504"/>
      <c r="BF504"/>
      <c r="BG504"/>
      <c r="BH504"/>
      <c r="BI504"/>
      <c r="BJ504"/>
      <c r="BK504"/>
      <c r="BL504"/>
      <c r="BM504"/>
      <c r="BN504"/>
      <c r="BO504"/>
      <c r="BP504"/>
      <c r="BQ504"/>
      <c r="BR504"/>
      <c r="BS504"/>
      <c r="BT504"/>
      <c r="BU504"/>
      <c r="BV504"/>
      <c r="BW504"/>
      <c r="BX504"/>
      <c r="BY504"/>
      <c r="BZ504"/>
      <c r="CA504"/>
      <c r="CB504"/>
      <c r="CC504"/>
      <c r="CD504"/>
      <c r="CE504"/>
      <c r="CF504"/>
      <c r="CG504"/>
      <c r="CH504"/>
      <c r="CI504"/>
      <c r="CJ504"/>
      <c r="CK504"/>
      <c r="CL504"/>
      <c r="CM504"/>
      <c r="CN504"/>
      <c r="CO504"/>
      <c r="CP504"/>
      <c r="CQ504"/>
      <c r="CR504"/>
      <c r="CS504"/>
      <c r="CT504"/>
      <c r="CU504"/>
      <c r="CV504"/>
      <c r="CW504"/>
      <c r="CX504"/>
      <c r="CY504"/>
      <c r="CZ504"/>
      <c r="DA504"/>
      <c r="DB504"/>
      <c r="DC504"/>
      <c r="DD504"/>
      <c r="DE504"/>
      <c r="DF504"/>
      <c r="DG504"/>
      <c r="DH504"/>
      <c r="DI504"/>
      <c r="DJ504"/>
      <c r="DK504"/>
      <c r="DL504"/>
      <c r="DM504"/>
      <c r="DN504"/>
      <c r="DO504"/>
      <c r="DP504"/>
      <c r="DQ504"/>
      <c r="DR504"/>
      <c r="DS504"/>
      <c r="DT504"/>
      <c r="DU504"/>
    </row>
    <row r="505" spans="1:125">
      <c r="A505" t="s">
        <v>8</v>
      </c>
      <c r="B505" t="s">
        <v>620</v>
      </c>
      <c r="C505" t="s">
        <v>579</v>
      </c>
      <c r="D505" s="1">
        <v>70000</v>
      </c>
      <c r="E505" s="1">
        <v>2009</v>
      </c>
      <c r="F505" s="1">
        <v>5368.48</v>
      </c>
      <c r="G505" s="1">
        <v>2128</v>
      </c>
      <c r="H505" s="1">
        <v>25</v>
      </c>
      <c r="I505" s="1">
        <f t="shared" si="130"/>
        <v>9530.48</v>
      </c>
      <c r="J505" s="1">
        <f t="shared" si="131"/>
        <v>60469.520000000004</v>
      </c>
    </row>
    <row r="506" spans="1:125">
      <c r="A506" t="s">
        <v>355</v>
      </c>
      <c r="B506" t="s">
        <v>511</v>
      </c>
      <c r="C506" t="s">
        <v>576</v>
      </c>
      <c r="D506" s="1">
        <v>75000</v>
      </c>
      <c r="E506" s="1">
        <v>2152.5</v>
      </c>
      <c r="F506" s="1">
        <v>6309.38</v>
      </c>
      <c r="G506" s="1">
        <v>2280</v>
      </c>
      <c r="H506" s="1">
        <v>165</v>
      </c>
      <c r="I506" s="1">
        <f t="shared" si="130"/>
        <v>10906.880000000001</v>
      </c>
      <c r="J506" s="1">
        <f t="shared" si="131"/>
        <v>64093.119999999995</v>
      </c>
    </row>
    <row r="507" spans="1:125">
      <c r="A507" t="s">
        <v>569</v>
      </c>
      <c r="B507" t="s">
        <v>187</v>
      </c>
      <c r="C507" t="s">
        <v>579</v>
      </c>
      <c r="D507" s="1">
        <v>74000</v>
      </c>
      <c r="E507" s="1">
        <v>2123.8000000000002</v>
      </c>
      <c r="F507" s="1">
        <v>6121.2</v>
      </c>
      <c r="G507" s="1">
        <v>2249.6</v>
      </c>
      <c r="H507" s="1">
        <v>125</v>
      </c>
      <c r="I507" s="1">
        <f t="shared" si="130"/>
        <v>10619.6</v>
      </c>
      <c r="J507" s="1">
        <f t="shared" si="131"/>
        <v>63380.4</v>
      </c>
      <c r="K507"/>
      <c r="L507"/>
      <c r="M507"/>
      <c r="N507"/>
      <c r="O507"/>
      <c r="P507"/>
      <c r="Q507"/>
      <c r="R507"/>
      <c r="S507"/>
      <c r="T507"/>
      <c r="U507"/>
      <c r="V507"/>
      <c r="W507"/>
      <c r="X507"/>
      <c r="Y507"/>
      <c r="Z507"/>
      <c r="AA507"/>
      <c r="AB507"/>
      <c r="AC507"/>
      <c r="AD507"/>
      <c r="AE507"/>
      <c r="AF507"/>
      <c r="AG507"/>
      <c r="AH507"/>
      <c r="AI507"/>
      <c r="AJ507"/>
      <c r="AK507"/>
      <c r="AL507"/>
      <c r="AM507"/>
      <c r="AN507"/>
      <c r="AO507"/>
      <c r="AP507"/>
      <c r="AQ507"/>
      <c r="AR507"/>
      <c r="AS507"/>
      <c r="AT507"/>
      <c r="AU507"/>
      <c r="AV507"/>
      <c r="AW507"/>
      <c r="AX507"/>
      <c r="AY507"/>
      <c r="AZ507"/>
      <c r="BA507"/>
      <c r="BB507"/>
      <c r="BC507"/>
      <c r="BD507"/>
      <c r="BE507"/>
      <c r="BF507"/>
      <c r="BG507"/>
      <c r="BH507"/>
      <c r="BI507"/>
      <c r="BJ507"/>
      <c r="BK507"/>
      <c r="BL507"/>
      <c r="BM507"/>
      <c r="BN507"/>
      <c r="BO507"/>
      <c r="BP507"/>
      <c r="BQ507"/>
      <c r="BR507"/>
      <c r="BS507"/>
      <c r="BT507"/>
      <c r="BU507"/>
      <c r="BV507"/>
      <c r="BW507"/>
      <c r="BX507"/>
      <c r="BY507"/>
      <c r="BZ507"/>
      <c r="CA507"/>
      <c r="CB507"/>
      <c r="CC507"/>
      <c r="CD507"/>
      <c r="CE507"/>
      <c r="CF507"/>
      <c r="CG507"/>
      <c r="CH507"/>
      <c r="CI507"/>
      <c r="CJ507"/>
      <c r="CK507"/>
      <c r="CL507"/>
      <c r="CM507"/>
      <c r="CN507"/>
      <c r="CO507"/>
      <c r="CP507"/>
      <c r="CQ507"/>
      <c r="CR507"/>
      <c r="CS507"/>
      <c r="CT507"/>
      <c r="CU507"/>
      <c r="CV507"/>
      <c r="CW507"/>
      <c r="CX507"/>
      <c r="CY507"/>
      <c r="CZ507"/>
      <c r="DA507"/>
      <c r="DB507"/>
      <c r="DC507"/>
      <c r="DD507"/>
      <c r="DE507"/>
      <c r="DF507"/>
      <c r="DG507"/>
      <c r="DH507"/>
      <c r="DI507"/>
      <c r="DJ507"/>
      <c r="DK507"/>
      <c r="DL507"/>
      <c r="DM507"/>
      <c r="DN507"/>
      <c r="DO507"/>
      <c r="DP507"/>
      <c r="DQ507"/>
      <c r="DR507"/>
      <c r="DS507"/>
      <c r="DT507"/>
      <c r="DU507"/>
    </row>
    <row r="508" spans="1:125">
      <c r="A508" t="s">
        <v>701</v>
      </c>
      <c r="B508" s="25" t="s">
        <v>509</v>
      </c>
      <c r="C508" s="19" t="s">
        <v>579</v>
      </c>
      <c r="D508" s="1">
        <v>100000</v>
      </c>
      <c r="E508" s="1">
        <v>2870</v>
      </c>
      <c r="F508" s="1">
        <v>12105.37</v>
      </c>
      <c r="G508" s="1">
        <v>3040</v>
      </c>
      <c r="H508" s="1">
        <v>25</v>
      </c>
      <c r="I508" s="1">
        <f t="shared" si="130"/>
        <v>18040.370000000003</v>
      </c>
      <c r="J508" s="1">
        <f>+D508-I508</f>
        <v>81959.63</v>
      </c>
      <c r="L508"/>
      <c r="M508"/>
      <c r="N508"/>
      <c r="O508"/>
      <c r="P508"/>
      <c r="Q508"/>
      <c r="R508"/>
      <c r="S508"/>
      <c r="T508"/>
      <c r="U508"/>
      <c r="V508"/>
      <c r="W508"/>
      <c r="X508"/>
      <c r="Y508"/>
      <c r="Z508"/>
      <c r="AA508"/>
      <c r="AB508"/>
      <c r="AC508"/>
      <c r="AD508"/>
      <c r="AE508"/>
      <c r="AF508"/>
      <c r="AG508"/>
      <c r="AH508"/>
      <c r="AI508"/>
      <c r="AJ508"/>
      <c r="AK508"/>
      <c r="AL508"/>
      <c r="AM508"/>
      <c r="AN508"/>
      <c r="AO508"/>
      <c r="AP508"/>
      <c r="AQ508"/>
      <c r="AR508"/>
      <c r="AS508"/>
      <c r="AT508"/>
      <c r="AU508"/>
      <c r="AV508"/>
      <c r="AW508"/>
      <c r="AX508"/>
      <c r="AY508"/>
      <c r="AZ508"/>
      <c r="BA508"/>
      <c r="BB508"/>
      <c r="BC508"/>
      <c r="BD508"/>
      <c r="BE508"/>
      <c r="BF508"/>
      <c r="BG508"/>
      <c r="BH508"/>
      <c r="BI508"/>
      <c r="BJ508"/>
      <c r="BK508"/>
      <c r="BL508"/>
      <c r="BM508"/>
      <c r="BN508"/>
      <c r="BO508"/>
      <c r="BP508"/>
      <c r="BQ508"/>
      <c r="BR508"/>
      <c r="BS508"/>
      <c r="BT508"/>
      <c r="BU508"/>
      <c r="BV508"/>
      <c r="BW508"/>
      <c r="BX508"/>
      <c r="BY508"/>
      <c r="BZ508"/>
      <c r="CA508"/>
      <c r="CB508"/>
      <c r="CC508"/>
      <c r="CD508"/>
      <c r="CE508"/>
      <c r="CF508"/>
      <c r="CG508"/>
      <c r="CH508"/>
      <c r="CI508"/>
      <c r="CJ508"/>
      <c r="CK508"/>
      <c r="CL508"/>
      <c r="CM508"/>
      <c r="CN508"/>
      <c r="CO508"/>
      <c r="CP508"/>
      <c r="CQ508"/>
      <c r="CR508"/>
      <c r="CS508"/>
      <c r="CT508"/>
      <c r="CU508"/>
      <c r="CV508"/>
      <c r="CW508"/>
      <c r="CX508"/>
      <c r="CY508"/>
      <c r="CZ508"/>
      <c r="DA508"/>
      <c r="DB508"/>
      <c r="DC508"/>
      <c r="DD508"/>
      <c r="DE508"/>
      <c r="DF508"/>
      <c r="DG508"/>
      <c r="DH508"/>
      <c r="DI508"/>
      <c r="DJ508"/>
      <c r="DK508"/>
      <c r="DL508"/>
      <c r="DM508"/>
      <c r="DN508"/>
      <c r="DO508"/>
      <c r="DP508"/>
      <c r="DQ508"/>
      <c r="DR508"/>
      <c r="DS508"/>
      <c r="DT508"/>
      <c r="DU508"/>
    </row>
    <row r="509" spans="1:125">
      <c r="A509" t="s">
        <v>356</v>
      </c>
      <c r="B509" t="s">
        <v>129</v>
      </c>
      <c r="C509" t="s">
        <v>579</v>
      </c>
      <c r="D509" s="1">
        <v>32000</v>
      </c>
      <c r="E509" s="1">
        <v>918.4</v>
      </c>
      <c r="F509" s="1">
        <v>0</v>
      </c>
      <c r="G509" s="1">
        <v>972.8</v>
      </c>
      <c r="H509" s="1">
        <v>25</v>
      </c>
      <c r="I509" s="1">
        <f t="shared" si="130"/>
        <v>1916.1999999999998</v>
      </c>
      <c r="J509" s="1">
        <f t="shared" si="131"/>
        <v>30083.8</v>
      </c>
    </row>
    <row r="510" spans="1:125">
      <c r="A510" t="s">
        <v>357</v>
      </c>
      <c r="B510" t="s">
        <v>358</v>
      </c>
      <c r="C510" t="s">
        <v>579</v>
      </c>
      <c r="D510" s="1">
        <v>45000</v>
      </c>
      <c r="E510" s="1">
        <v>1291.5</v>
      </c>
      <c r="F510" s="1">
        <v>1148.33</v>
      </c>
      <c r="G510" s="1">
        <v>1368</v>
      </c>
      <c r="H510" s="1">
        <v>185</v>
      </c>
      <c r="I510" s="1">
        <f t="shared" si="130"/>
        <v>3992.83</v>
      </c>
      <c r="J510" s="1">
        <f t="shared" si="131"/>
        <v>41007.17</v>
      </c>
    </row>
    <row r="511" spans="1:125">
      <c r="A511" t="s">
        <v>360</v>
      </c>
      <c r="B511" t="s">
        <v>361</v>
      </c>
      <c r="C511" t="s">
        <v>579</v>
      </c>
      <c r="D511" s="1">
        <v>60000</v>
      </c>
      <c r="E511" s="1">
        <v>1722</v>
      </c>
      <c r="F511" s="1">
        <v>3486.68</v>
      </c>
      <c r="G511" s="1">
        <v>1824</v>
      </c>
      <c r="H511" s="1">
        <v>185</v>
      </c>
      <c r="I511" s="1">
        <f t="shared" si="130"/>
        <v>7217.68</v>
      </c>
      <c r="J511" s="1">
        <f t="shared" si="131"/>
        <v>52782.32</v>
      </c>
    </row>
    <row r="512" spans="1:125">
      <c r="A512" t="s">
        <v>362</v>
      </c>
      <c r="B512" t="s">
        <v>358</v>
      </c>
      <c r="C512" t="s">
        <v>579</v>
      </c>
      <c r="D512" s="1">
        <v>45000</v>
      </c>
      <c r="E512" s="1">
        <v>1291.5</v>
      </c>
      <c r="F512" s="1">
        <v>1148.33</v>
      </c>
      <c r="G512" s="1">
        <v>1368</v>
      </c>
      <c r="H512" s="1">
        <v>145</v>
      </c>
      <c r="I512" s="1">
        <f t="shared" si="130"/>
        <v>3952.83</v>
      </c>
      <c r="J512" s="1">
        <f t="shared" si="131"/>
        <v>41047.17</v>
      </c>
    </row>
    <row r="513" spans="1:10">
      <c r="A513" t="s">
        <v>363</v>
      </c>
      <c r="B513" t="s">
        <v>353</v>
      </c>
      <c r="C513" t="s">
        <v>579</v>
      </c>
      <c r="D513" s="1">
        <v>44000</v>
      </c>
      <c r="E513" s="1">
        <v>1262.8</v>
      </c>
      <c r="F513" s="1">
        <v>696.41</v>
      </c>
      <c r="G513" s="1">
        <v>1337.6</v>
      </c>
      <c r="H513" s="1">
        <v>2096.86</v>
      </c>
      <c r="I513" s="1">
        <f t="shared" si="130"/>
        <v>5393.67</v>
      </c>
      <c r="J513" s="1">
        <f t="shared" si="131"/>
        <v>38606.33</v>
      </c>
    </row>
    <row r="514" spans="1:10">
      <c r="A514" t="s">
        <v>364</v>
      </c>
      <c r="B514" t="s">
        <v>365</v>
      </c>
      <c r="C514" t="s">
        <v>579</v>
      </c>
      <c r="D514" s="1">
        <v>60000</v>
      </c>
      <c r="E514" s="1">
        <v>1722</v>
      </c>
      <c r="F514" s="1">
        <v>3486.68</v>
      </c>
      <c r="G514" s="1">
        <v>1824</v>
      </c>
      <c r="H514" s="1">
        <v>25</v>
      </c>
      <c r="I514" s="1">
        <f t="shared" si="130"/>
        <v>7057.68</v>
      </c>
      <c r="J514" s="1">
        <f t="shared" si="131"/>
        <v>52942.32</v>
      </c>
    </row>
    <row r="515" spans="1:10">
      <c r="A515" t="s">
        <v>366</v>
      </c>
      <c r="B515" t="s">
        <v>367</v>
      </c>
      <c r="C515" t="s">
        <v>579</v>
      </c>
      <c r="D515" s="1">
        <v>44000</v>
      </c>
      <c r="E515" s="1">
        <v>1262.8</v>
      </c>
      <c r="F515" s="1">
        <v>1007.19</v>
      </c>
      <c r="G515" s="1">
        <v>1337.6</v>
      </c>
      <c r="H515" s="1">
        <v>25</v>
      </c>
      <c r="I515" s="1">
        <f t="shared" si="130"/>
        <v>3632.5899999999997</v>
      </c>
      <c r="J515" s="1">
        <f t="shared" si="131"/>
        <v>40367.410000000003</v>
      </c>
    </row>
    <row r="516" spans="1:10">
      <c r="A516" t="s">
        <v>368</v>
      </c>
      <c r="B516" t="s">
        <v>26</v>
      </c>
      <c r="C516" t="s">
        <v>579</v>
      </c>
      <c r="D516" s="1">
        <v>45000</v>
      </c>
      <c r="E516" s="1">
        <v>1291.5</v>
      </c>
      <c r="F516" s="1">
        <v>1148.33</v>
      </c>
      <c r="G516" s="1">
        <v>1368</v>
      </c>
      <c r="H516" s="1">
        <v>125</v>
      </c>
      <c r="I516" s="1">
        <f t="shared" si="130"/>
        <v>3932.83</v>
      </c>
      <c r="J516" s="1">
        <f t="shared" si="131"/>
        <v>41067.17</v>
      </c>
    </row>
    <row r="517" spans="1:10">
      <c r="A517" t="s">
        <v>369</v>
      </c>
      <c r="B517" t="s">
        <v>370</v>
      </c>
      <c r="C517" t="s">
        <v>579</v>
      </c>
      <c r="D517" s="1">
        <v>44000</v>
      </c>
      <c r="E517" s="1">
        <v>1262.8</v>
      </c>
      <c r="F517" s="1">
        <v>1007.19</v>
      </c>
      <c r="G517" s="1">
        <v>1337.6</v>
      </c>
      <c r="H517" s="1">
        <v>25</v>
      </c>
      <c r="I517" s="1">
        <f t="shared" si="130"/>
        <v>3632.5899999999997</v>
      </c>
      <c r="J517" s="1">
        <f t="shared" si="131"/>
        <v>40367.410000000003</v>
      </c>
    </row>
    <row r="518" spans="1:10">
      <c r="A518" s="3" t="s">
        <v>18</v>
      </c>
      <c r="B518" s="3">
        <v>20</v>
      </c>
      <c r="C518" s="3"/>
      <c r="D518" s="4">
        <f t="shared" ref="D518:J518" si="132">SUM(D498:D517)</f>
        <v>1027000</v>
      </c>
      <c r="E518" s="4">
        <f t="shared" si="132"/>
        <v>29474.899999999998</v>
      </c>
      <c r="F518" s="4">
        <f t="shared" si="132"/>
        <v>48586.670000000013</v>
      </c>
      <c r="G518" s="4">
        <f t="shared" si="132"/>
        <v>31220.799999999996</v>
      </c>
      <c r="H518" s="4">
        <f t="shared" si="132"/>
        <v>7595.58</v>
      </c>
      <c r="I518" s="1">
        <f t="shared" si="130"/>
        <v>116877.95</v>
      </c>
      <c r="J518" s="4">
        <f t="shared" si="132"/>
        <v>910122.05000000016</v>
      </c>
    </row>
    <row r="520" spans="1:10">
      <c r="A520" s="11" t="s">
        <v>371</v>
      </c>
      <c r="B520" s="11"/>
      <c r="C520" s="13"/>
      <c r="D520" s="11"/>
      <c r="E520" s="11"/>
      <c r="F520" s="11"/>
      <c r="G520" s="11"/>
      <c r="H520" s="11"/>
      <c r="I520" s="11"/>
      <c r="J520" s="11"/>
    </row>
    <row r="521" spans="1:10">
      <c r="A521" t="s">
        <v>372</v>
      </c>
      <c r="B521" t="s">
        <v>373</v>
      </c>
      <c r="C521" t="s">
        <v>579</v>
      </c>
      <c r="D521" s="1">
        <v>27000</v>
      </c>
      <c r="E521" s="1">
        <v>774.9</v>
      </c>
      <c r="F521" s="1">
        <v>0</v>
      </c>
      <c r="G521" s="1">
        <v>820.8</v>
      </c>
      <c r="H521" s="1">
        <v>1785</v>
      </c>
      <c r="I521" s="1">
        <f t="shared" ref="I521:I529" si="133">E521+F521+G521+H521</f>
        <v>3380.7</v>
      </c>
      <c r="J521" s="1">
        <f t="shared" ref="J521:J529" si="134">D521-I521</f>
        <v>23619.3</v>
      </c>
    </row>
    <row r="522" spans="1:10">
      <c r="A522" t="s">
        <v>374</v>
      </c>
      <c r="B522" t="s">
        <v>373</v>
      </c>
      <c r="C522" t="s">
        <v>576</v>
      </c>
      <c r="D522" s="1">
        <v>35000</v>
      </c>
      <c r="E522" s="1">
        <v>1004.5</v>
      </c>
      <c r="F522" s="1">
        <v>0</v>
      </c>
      <c r="G522" s="1">
        <v>1064</v>
      </c>
      <c r="H522" s="1">
        <v>125</v>
      </c>
      <c r="I522" s="1">
        <f t="shared" si="133"/>
        <v>2193.5</v>
      </c>
      <c r="J522" s="1">
        <f t="shared" si="134"/>
        <v>32806.5</v>
      </c>
    </row>
    <row r="523" spans="1:10">
      <c r="A523" t="s">
        <v>376</v>
      </c>
      <c r="B523" t="s">
        <v>377</v>
      </c>
      <c r="C523" t="s">
        <v>579</v>
      </c>
      <c r="D523" s="1">
        <v>35000</v>
      </c>
      <c r="E523" s="1">
        <v>1004.5</v>
      </c>
      <c r="F523" s="1">
        <v>0</v>
      </c>
      <c r="G523" s="1">
        <v>1064</v>
      </c>
      <c r="H523" s="1">
        <v>25</v>
      </c>
      <c r="I523" s="1">
        <f t="shared" si="133"/>
        <v>2093.5</v>
      </c>
      <c r="J523" s="1">
        <f t="shared" si="134"/>
        <v>32906.5</v>
      </c>
    </row>
    <row r="524" spans="1:10">
      <c r="A524" t="s">
        <v>378</v>
      </c>
      <c r="B524" t="s">
        <v>375</v>
      </c>
      <c r="C524" t="s">
        <v>579</v>
      </c>
      <c r="D524" s="1">
        <v>35000</v>
      </c>
      <c r="E524" s="1">
        <v>1004.5</v>
      </c>
      <c r="F524" s="1">
        <v>0</v>
      </c>
      <c r="G524" s="1">
        <v>1064</v>
      </c>
      <c r="H524" s="1">
        <v>75</v>
      </c>
      <c r="I524" s="1">
        <f t="shared" si="133"/>
        <v>2143.5</v>
      </c>
      <c r="J524" s="1">
        <f t="shared" si="134"/>
        <v>32856.5</v>
      </c>
    </row>
    <row r="525" spans="1:10">
      <c r="A525" t="s">
        <v>379</v>
      </c>
      <c r="B525" t="s">
        <v>375</v>
      </c>
      <c r="C525" t="s">
        <v>579</v>
      </c>
      <c r="D525" s="1">
        <v>35000</v>
      </c>
      <c r="E525" s="1">
        <v>1004.5</v>
      </c>
      <c r="F525" s="1">
        <v>0</v>
      </c>
      <c r="G525" s="1">
        <v>1064</v>
      </c>
      <c r="H525" s="1">
        <v>75</v>
      </c>
      <c r="I525" s="1">
        <f t="shared" si="133"/>
        <v>2143.5</v>
      </c>
      <c r="J525" s="1">
        <f t="shared" si="134"/>
        <v>32856.5</v>
      </c>
    </row>
    <row r="526" spans="1:10">
      <c r="A526" t="s">
        <v>380</v>
      </c>
      <c r="B526" t="s">
        <v>23</v>
      </c>
      <c r="C526" t="s">
        <v>576</v>
      </c>
      <c r="D526" s="1">
        <v>80000</v>
      </c>
      <c r="E526" s="1">
        <v>2296</v>
      </c>
      <c r="F526" s="1">
        <v>6628.72</v>
      </c>
      <c r="G526" s="1">
        <v>2432</v>
      </c>
      <c r="H526" s="1">
        <v>5412.79</v>
      </c>
      <c r="I526" s="1">
        <f t="shared" si="133"/>
        <v>16769.510000000002</v>
      </c>
      <c r="J526" s="1">
        <f t="shared" si="134"/>
        <v>63230.49</v>
      </c>
    </row>
    <row r="527" spans="1:10">
      <c r="A527" t="s">
        <v>381</v>
      </c>
      <c r="B527" t="s">
        <v>151</v>
      </c>
      <c r="C527" t="s">
        <v>579</v>
      </c>
      <c r="D527" s="1">
        <v>18250</v>
      </c>
      <c r="E527" s="1">
        <v>523.78</v>
      </c>
      <c r="F527" s="1">
        <v>0</v>
      </c>
      <c r="G527" s="1">
        <v>554.79999999999995</v>
      </c>
      <c r="H527" s="1">
        <v>25</v>
      </c>
      <c r="I527" s="1">
        <f t="shared" si="133"/>
        <v>1103.58</v>
      </c>
      <c r="J527" s="1">
        <f t="shared" si="134"/>
        <v>17146.419999999998</v>
      </c>
    </row>
    <row r="528" spans="1:10">
      <c r="A528" t="s">
        <v>383</v>
      </c>
      <c r="B528" t="s">
        <v>269</v>
      </c>
      <c r="C528" t="s">
        <v>579</v>
      </c>
      <c r="D528" s="1">
        <v>35000</v>
      </c>
      <c r="E528" s="1">
        <v>1004.5</v>
      </c>
      <c r="F528" s="1">
        <v>0</v>
      </c>
      <c r="G528" s="1">
        <v>1064</v>
      </c>
      <c r="H528" s="1">
        <v>125</v>
      </c>
      <c r="I528" s="1">
        <f t="shared" si="133"/>
        <v>2193.5</v>
      </c>
      <c r="J528" s="1">
        <f t="shared" si="134"/>
        <v>32806.5</v>
      </c>
    </row>
    <row r="529" spans="1:125">
      <c r="A529" t="s">
        <v>384</v>
      </c>
      <c r="B529" t="s">
        <v>375</v>
      </c>
      <c r="C529" t="s">
        <v>579</v>
      </c>
      <c r="D529" s="1">
        <v>35000</v>
      </c>
      <c r="E529" s="1">
        <v>1004.5</v>
      </c>
      <c r="F529" s="1">
        <v>0</v>
      </c>
      <c r="G529" s="1">
        <v>1064</v>
      </c>
      <c r="H529" s="1">
        <v>145</v>
      </c>
      <c r="I529" s="1">
        <f t="shared" si="133"/>
        <v>2213.5</v>
      </c>
      <c r="J529" s="1">
        <f t="shared" si="134"/>
        <v>32786.5</v>
      </c>
    </row>
    <row r="530" spans="1:125">
      <c r="A530" t="s">
        <v>385</v>
      </c>
      <c r="B530" t="s">
        <v>373</v>
      </c>
      <c r="C530" t="s">
        <v>579</v>
      </c>
      <c r="D530" s="1">
        <v>35000</v>
      </c>
      <c r="E530" s="1">
        <v>1004.5</v>
      </c>
      <c r="F530" s="1">
        <v>0</v>
      </c>
      <c r="G530" s="1">
        <v>1064</v>
      </c>
      <c r="H530" s="1">
        <v>25</v>
      </c>
      <c r="I530" s="1">
        <f t="shared" ref="I530:I544" si="135">E530+F530+G530+H530</f>
        <v>2093.5</v>
      </c>
      <c r="J530" s="1">
        <f t="shared" ref="J530:J544" si="136">D530-I530</f>
        <v>32906.5</v>
      </c>
    </row>
    <row r="531" spans="1:125">
      <c r="A531" t="s">
        <v>668</v>
      </c>
      <c r="B531" t="s">
        <v>21</v>
      </c>
      <c r="C531" t="s">
        <v>579</v>
      </c>
      <c r="D531" s="1">
        <v>35000</v>
      </c>
      <c r="E531" s="1">
        <v>1004.5</v>
      </c>
      <c r="F531" s="1">
        <v>0</v>
      </c>
      <c r="G531" s="1">
        <v>1064</v>
      </c>
      <c r="H531" s="1">
        <v>25</v>
      </c>
      <c r="I531" s="1">
        <f>E531+F531+G531+H531</f>
        <v>2093.5</v>
      </c>
      <c r="J531" s="1">
        <f>D531-I531</f>
        <v>32906.5</v>
      </c>
      <c r="K531"/>
      <c r="L531"/>
      <c r="M531"/>
      <c r="N531"/>
      <c r="O531"/>
      <c r="P531"/>
      <c r="Q531"/>
      <c r="R531"/>
      <c r="S531"/>
      <c r="T531"/>
      <c r="U531"/>
      <c r="V531"/>
      <c r="W531"/>
      <c r="X531"/>
      <c r="Y531"/>
      <c r="Z531"/>
      <c r="AA531"/>
      <c r="AB531"/>
      <c r="AC531"/>
      <c r="AD531"/>
      <c r="AE531"/>
      <c r="AF531"/>
      <c r="AG531"/>
      <c r="AH531"/>
      <c r="AI531"/>
      <c r="AJ531"/>
      <c r="AK531"/>
      <c r="AL531"/>
      <c r="AM531"/>
      <c r="AN531"/>
      <c r="AO531"/>
      <c r="AP531"/>
      <c r="AQ531"/>
      <c r="AR531"/>
      <c r="AS531"/>
      <c r="AT531"/>
      <c r="AU531"/>
      <c r="AV531"/>
      <c r="AW531"/>
      <c r="AX531"/>
      <c r="AY531"/>
      <c r="AZ531"/>
      <c r="BA531"/>
      <c r="BB531"/>
      <c r="BC531"/>
      <c r="BD531"/>
      <c r="BE531"/>
      <c r="BF531"/>
      <c r="BG531"/>
      <c r="BH531"/>
      <c r="BI531"/>
      <c r="BJ531"/>
      <c r="BK531"/>
      <c r="BL531"/>
      <c r="BM531"/>
      <c r="BN531"/>
      <c r="BO531"/>
      <c r="BP531"/>
      <c r="BQ531"/>
      <c r="BR531"/>
      <c r="BS531"/>
      <c r="BT531"/>
      <c r="BU531"/>
      <c r="BV531"/>
      <c r="BW531"/>
      <c r="BX531"/>
      <c r="BY531"/>
      <c r="BZ531"/>
      <c r="CA531"/>
      <c r="CB531"/>
      <c r="CC531"/>
      <c r="CD531"/>
      <c r="CE531"/>
      <c r="CF531"/>
      <c r="CG531"/>
      <c r="CH531"/>
      <c r="CI531"/>
      <c r="CJ531"/>
      <c r="CK531"/>
      <c r="CL531"/>
      <c r="CM531"/>
      <c r="CN531"/>
      <c r="CO531"/>
      <c r="CP531"/>
      <c r="CQ531"/>
      <c r="CR531"/>
      <c r="CS531"/>
      <c r="CT531"/>
      <c r="CU531"/>
      <c r="CV531"/>
      <c r="CW531"/>
      <c r="CX531"/>
      <c r="CY531"/>
      <c r="CZ531"/>
      <c r="DA531"/>
      <c r="DB531"/>
      <c r="DC531"/>
      <c r="DD531"/>
      <c r="DE531"/>
      <c r="DF531"/>
      <c r="DG531"/>
      <c r="DH531"/>
      <c r="DI531"/>
      <c r="DJ531"/>
      <c r="DK531"/>
      <c r="DL531"/>
      <c r="DM531"/>
      <c r="DN531"/>
      <c r="DO531"/>
      <c r="DP531"/>
      <c r="DQ531"/>
      <c r="DR531"/>
      <c r="DS531"/>
      <c r="DT531"/>
      <c r="DU531"/>
    </row>
    <row r="532" spans="1:125">
      <c r="A532" t="s">
        <v>667</v>
      </c>
      <c r="B532" t="s">
        <v>34</v>
      </c>
      <c r="C532" t="s">
        <v>579</v>
      </c>
      <c r="D532" s="1">
        <v>32000</v>
      </c>
      <c r="E532" s="1">
        <v>918.4</v>
      </c>
      <c r="F532" s="1">
        <v>0</v>
      </c>
      <c r="G532" s="1">
        <v>972.8</v>
      </c>
      <c r="H532" s="1">
        <v>125</v>
      </c>
      <c r="I532" s="1">
        <f>E532+F532+G532+H532</f>
        <v>2016.1999999999998</v>
      </c>
      <c r="J532" s="1">
        <f>D532-I532</f>
        <v>29983.8</v>
      </c>
      <c r="K532"/>
      <c r="L532"/>
      <c r="M532"/>
      <c r="N532"/>
      <c r="O532"/>
      <c r="P532"/>
      <c r="Q532"/>
      <c r="R532"/>
      <c r="S532"/>
      <c r="T532"/>
      <c r="U532"/>
      <c r="V532"/>
      <c r="W532"/>
      <c r="X532"/>
      <c r="Y532"/>
      <c r="Z532"/>
      <c r="AA532"/>
      <c r="AB532"/>
      <c r="AC532"/>
      <c r="AD532"/>
      <c r="AE532"/>
      <c r="AF532"/>
      <c r="AG532"/>
      <c r="AH532"/>
      <c r="AI532"/>
      <c r="AJ532"/>
      <c r="AK532"/>
      <c r="AL532"/>
      <c r="AM532"/>
      <c r="AN532"/>
      <c r="AO532"/>
      <c r="AP532"/>
      <c r="AQ532"/>
      <c r="AR532"/>
      <c r="AS532"/>
      <c r="AT532"/>
      <c r="AU532"/>
      <c r="AV532"/>
      <c r="AW532"/>
      <c r="AX532"/>
      <c r="AY532"/>
      <c r="AZ532"/>
      <c r="BA532"/>
      <c r="BB532"/>
      <c r="BC532"/>
      <c r="BD532"/>
      <c r="BE532"/>
      <c r="BF532"/>
      <c r="BG532"/>
      <c r="BH532"/>
      <c r="BI532"/>
      <c r="BJ532"/>
      <c r="BK532"/>
      <c r="BL532"/>
      <c r="BM532"/>
      <c r="BN532"/>
      <c r="BO532"/>
      <c r="BP532"/>
      <c r="BQ532"/>
      <c r="BR532"/>
      <c r="BS532"/>
      <c r="BT532"/>
      <c r="BU532"/>
      <c r="BV532"/>
      <c r="BW532"/>
      <c r="BX532"/>
      <c r="BY532"/>
      <c r="BZ532"/>
      <c r="CA532"/>
      <c r="CB532"/>
      <c r="CC532"/>
      <c r="CD532"/>
      <c r="CE532"/>
      <c r="CF532"/>
      <c r="CG532"/>
      <c r="CH532"/>
      <c r="CI532"/>
      <c r="CJ532"/>
      <c r="CK532"/>
      <c r="CL532"/>
      <c r="CM532"/>
      <c r="CN532"/>
      <c r="CO532"/>
      <c r="CP532"/>
      <c r="CQ532"/>
      <c r="CR532"/>
      <c r="CS532"/>
      <c r="CT532"/>
      <c r="CU532"/>
      <c r="CV532"/>
      <c r="CW532"/>
      <c r="CX532"/>
      <c r="CY532"/>
      <c r="CZ532"/>
      <c r="DA532"/>
      <c r="DB532"/>
      <c r="DC532"/>
      <c r="DD532"/>
      <c r="DE532"/>
      <c r="DF532"/>
      <c r="DG532"/>
      <c r="DH532"/>
      <c r="DI532"/>
      <c r="DJ532"/>
      <c r="DK532"/>
      <c r="DL532"/>
      <c r="DM532"/>
      <c r="DN532"/>
      <c r="DO532"/>
      <c r="DP532"/>
      <c r="DQ532"/>
      <c r="DR532"/>
      <c r="DS532"/>
      <c r="DT532"/>
      <c r="DU532"/>
    </row>
    <row r="533" spans="1:125">
      <c r="A533" t="s">
        <v>614</v>
      </c>
      <c r="B533" t="s">
        <v>187</v>
      </c>
      <c r="C533" t="s">
        <v>579</v>
      </c>
      <c r="D533" s="1">
        <v>60000</v>
      </c>
      <c r="E533" s="1">
        <v>1722</v>
      </c>
      <c r="F533" s="1">
        <v>3486.68</v>
      </c>
      <c r="G533" s="1">
        <v>1824</v>
      </c>
      <c r="H533" s="1">
        <v>25</v>
      </c>
      <c r="I533" s="1">
        <f t="shared" si="135"/>
        <v>7057.68</v>
      </c>
      <c r="J533" s="1">
        <f t="shared" si="136"/>
        <v>52942.32</v>
      </c>
      <c r="K533"/>
      <c r="L533"/>
      <c r="M533"/>
      <c r="N533"/>
      <c r="O533"/>
      <c r="P533"/>
      <c r="Q533"/>
      <c r="R533"/>
      <c r="S533"/>
      <c r="T533"/>
      <c r="U533"/>
      <c r="V533"/>
      <c r="W533"/>
      <c r="X533"/>
      <c r="Y533"/>
      <c r="Z533"/>
      <c r="AA533"/>
      <c r="AB533"/>
      <c r="AC533"/>
      <c r="AD533"/>
      <c r="AE533"/>
      <c r="AF533"/>
      <c r="AG533"/>
      <c r="AH533"/>
      <c r="AI533"/>
      <c r="AJ533"/>
      <c r="AK533"/>
      <c r="AL533"/>
      <c r="AM533"/>
      <c r="AN533"/>
      <c r="AO533"/>
      <c r="AP533"/>
      <c r="AQ533"/>
      <c r="AR533"/>
      <c r="AS533"/>
      <c r="AT533"/>
      <c r="AU533"/>
      <c r="AV533"/>
      <c r="AW533"/>
      <c r="AX533"/>
      <c r="AY533"/>
      <c r="AZ533"/>
      <c r="BA533"/>
      <c r="BB533"/>
      <c r="BC533"/>
      <c r="BD533"/>
      <c r="BE533"/>
      <c r="BF533"/>
      <c r="BG533"/>
      <c r="BH533"/>
      <c r="BI533"/>
      <c r="BJ533"/>
      <c r="BK533"/>
      <c r="BL533"/>
      <c r="BM533"/>
      <c r="BN533"/>
      <c r="BO533"/>
      <c r="BP533"/>
      <c r="BQ533"/>
      <c r="BR533"/>
      <c r="BS533"/>
      <c r="BT533"/>
      <c r="BU533"/>
      <c r="BV533"/>
      <c r="BW533"/>
      <c r="BX533"/>
      <c r="BY533"/>
      <c r="BZ533"/>
      <c r="CA533"/>
      <c r="CB533"/>
      <c r="CC533"/>
      <c r="CD533"/>
      <c r="CE533"/>
      <c r="CF533"/>
      <c r="CG533"/>
      <c r="CH533"/>
      <c r="CI533"/>
      <c r="CJ533"/>
      <c r="CK533"/>
      <c r="CL533"/>
      <c r="CM533"/>
      <c r="CN533"/>
      <c r="CO533"/>
      <c r="CP533"/>
      <c r="CQ533"/>
      <c r="CR533"/>
      <c r="CS533"/>
      <c r="CT533"/>
      <c r="CU533"/>
      <c r="CV533"/>
      <c r="CW533"/>
      <c r="CX533"/>
      <c r="CY533"/>
      <c r="CZ533"/>
      <c r="DA533"/>
      <c r="DB533"/>
      <c r="DC533"/>
      <c r="DD533"/>
      <c r="DE533"/>
      <c r="DF533"/>
      <c r="DG533"/>
      <c r="DH533"/>
      <c r="DI533"/>
      <c r="DJ533"/>
      <c r="DK533"/>
      <c r="DL533"/>
      <c r="DM533"/>
      <c r="DN533"/>
      <c r="DO533"/>
      <c r="DP533"/>
      <c r="DQ533"/>
      <c r="DR533"/>
      <c r="DS533"/>
      <c r="DT533"/>
      <c r="DU533"/>
    </row>
    <row r="534" spans="1:125">
      <c r="A534" t="s">
        <v>613</v>
      </c>
      <c r="B534" t="s">
        <v>105</v>
      </c>
      <c r="C534" t="s">
        <v>579</v>
      </c>
      <c r="D534" s="1">
        <v>35000</v>
      </c>
      <c r="E534" s="1">
        <v>1004.5</v>
      </c>
      <c r="F534" s="1">
        <v>0</v>
      </c>
      <c r="G534" s="1">
        <v>1064</v>
      </c>
      <c r="H534" s="1">
        <v>25</v>
      </c>
      <c r="I534" s="1">
        <f t="shared" si="135"/>
        <v>2093.5</v>
      </c>
      <c r="J534" s="1">
        <f t="shared" si="136"/>
        <v>32906.5</v>
      </c>
      <c r="K534"/>
      <c r="L534"/>
      <c r="M534"/>
      <c r="N534"/>
      <c r="O534"/>
      <c r="P534"/>
      <c r="Q534"/>
      <c r="R534"/>
      <c r="S534"/>
      <c r="T534"/>
      <c r="U534"/>
      <c r="V534"/>
      <c r="W534"/>
      <c r="X534"/>
      <c r="Y534"/>
      <c r="Z534"/>
      <c r="AA534"/>
      <c r="AB534"/>
      <c r="AC534"/>
      <c r="AD534"/>
      <c r="AE534"/>
      <c r="AF534"/>
      <c r="AG534"/>
      <c r="AH534"/>
      <c r="AI534"/>
      <c r="AJ534"/>
      <c r="AK534"/>
      <c r="AL534"/>
      <c r="AM534"/>
      <c r="AN534"/>
      <c r="AO534"/>
      <c r="AP534"/>
      <c r="AQ534"/>
      <c r="AR534"/>
      <c r="AS534"/>
      <c r="AT534"/>
      <c r="AU534"/>
      <c r="AV534"/>
      <c r="AW534"/>
      <c r="AX534"/>
      <c r="AY534"/>
      <c r="AZ534"/>
      <c r="BA534"/>
      <c r="BB534"/>
      <c r="BC534"/>
      <c r="BD534"/>
      <c r="BE534"/>
      <c r="BF534"/>
      <c r="BG534"/>
      <c r="BH534"/>
      <c r="BI534"/>
      <c r="BJ534"/>
      <c r="BK534"/>
      <c r="BL534"/>
      <c r="BM534"/>
      <c r="BN534"/>
      <c r="BO534"/>
      <c r="BP534"/>
      <c r="BQ534"/>
      <c r="BR534"/>
      <c r="BS534"/>
      <c r="BT534"/>
      <c r="BU534"/>
      <c r="BV534"/>
      <c r="BW534"/>
      <c r="BX534"/>
      <c r="BY534"/>
      <c r="BZ534"/>
      <c r="CA534"/>
      <c r="CB534"/>
      <c r="CC534"/>
      <c r="CD534"/>
      <c r="CE534"/>
      <c r="CF534"/>
      <c r="CG534"/>
      <c r="CH534"/>
      <c r="CI534"/>
      <c r="CJ534"/>
      <c r="CK534"/>
      <c r="CL534"/>
      <c r="CM534"/>
      <c r="CN534"/>
      <c r="CO534"/>
      <c r="CP534"/>
      <c r="CQ534"/>
      <c r="CR534"/>
      <c r="CS534"/>
      <c r="CT534"/>
      <c r="CU534"/>
      <c r="CV534"/>
      <c r="CW534"/>
      <c r="CX534"/>
      <c r="CY534"/>
      <c r="CZ534"/>
      <c r="DA534"/>
      <c r="DB534"/>
      <c r="DC534"/>
      <c r="DD534"/>
      <c r="DE534"/>
      <c r="DF534"/>
      <c r="DG534"/>
      <c r="DH534"/>
      <c r="DI534"/>
      <c r="DJ534"/>
      <c r="DK534"/>
      <c r="DL534"/>
      <c r="DM534"/>
      <c r="DN534"/>
      <c r="DO534"/>
      <c r="DP534"/>
      <c r="DQ534"/>
      <c r="DR534"/>
      <c r="DS534"/>
      <c r="DT534"/>
      <c r="DU534"/>
    </row>
    <row r="535" spans="1:125">
      <c r="A535" t="s">
        <v>669</v>
      </c>
      <c r="B535" t="s">
        <v>34</v>
      </c>
      <c r="C535" t="s">
        <v>579</v>
      </c>
      <c r="D535" s="1">
        <v>32000</v>
      </c>
      <c r="E535" s="1">
        <v>918.4</v>
      </c>
      <c r="F535" s="1">
        <v>0</v>
      </c>
      <c r="G535" s="1">
        <v>972.8</v>
      </c>
      <c r="H535" s="1">
        <v>125</v>
      </c>
      <c r="I535" s="1">
        <f>E535+F535+G535+H535</f>
        <v>2016.1999999999998</v>
      </c>
      <c r="J535" s="1">
        <f>D535-I535</f>
        <v>29983.8</v>
      </c>
      <c r="K535"/>
      <c r="L535"/>
      <c r="M535"/>
      <c r="N535"/>
      <c r="O535"/>
      <c r="P535"/>
      <c r="Q535"/>
      <c r="R535"/>
      <c r="S535"/>
      <c r="T535"/>
      <c r="U535"/>
      <c r="V535"/>
      <c r="W535"/>
      <c r="X535"/>
      <c r="Y535"/>
      <c r="Z535"/>
      <c r="AA535"/>
      <c r="AB535"/>
      <c r="AC535"/>
      <c r="AD535"/>
      <c r="AE535"/>
      <c r="AF535"/>
      <c r="AG535"/>
      <c r="AH535"/>
      <c r="AI535"/>
      <c r="AJ535"/>
      <c r="AK535"/>
      <c r="AL535"/>
      <c r="AM535"/>
      <c r="AN535"/>
      <c r="AO535"/>
      <c r="AP535"/>
      <c r="AQ535"/>
      <c r="AR535"/>
      <c r="AS535"/>
      <c r="AT535"/>
      <c r="AU535"/>
      <c r="AV535"/>
      <c r="AW535"/>
      <c r="AX535"/>
      <c r="AY535"/>
      <c r="AZ535"/>
      <c r="BA535"/>
      <c r="BB535"/>
      <c r="BC535"/>
      <c r="BD535"/>
      <c r="BE535"/>
      <c r="BF535"/>
      <c r="BG535"/>
      <c r="BH535"/>
      <c r="BI535"/>
      <c r="BJ535"/>
      <c r="BK535"/>
      <c r="BL535"/>
      <c r="BM535"/>
      <c r="BN535"/>
      <c r="BO535"/>
      <c r="BP535"/>
      <c r="BQ535"/>
      <c r="BR535"/>
      <c r="BS535"/>
      <c r="BT535"/>
      <c r="BU535"/>
      <c r="BV535"/>
      <c r="BW535"/>
      <c r="BX535"/>
      <c r="BY535"/>
      <c r="BZ535"/>
      <c r="CA535"/>
      <c r="CB535"/>
      <c r="CC535"/>
      <c r="CD535"/>
      <c r="CE535"/>
      <c r="CF535"/>
      <c r="CG535"/>
      <c r="CH535"/>
      <c r="CI535"/>
      <c r="CJ535"/>
      <c r="CK535"/>
      <c r="CL535"/>
      <c r="CM535"/>
      <c r="CN535"/>
      <c r="CO535"/>
      <c r="CP535"/>
      <c r="CQ535"/>
      <c r="CR535"/>
      <c r="CS535"/>
      <c r="CT535"/>
      <c r="CU535"/>
      <c r="CV535"/>
      <c r="CW535"/>
      <c r="CX535"/>
      <c r="CY535"/>
      <c r="CZ535"/>
      <c r="DA535"/>
      <c r="DB535"/>
      <c r="DC535"/>
      <c r="DD535"/>
      <c r="DE535"/>
      <c r="DF535"/>
      <c r="DG535"/>
      <c r="DH535"/>
      <c r="DI535"/>
      <c r="DJ535"/>
      <c r="DK535"/>
      <c r="DL535"/>
      <c r="DM535"/>
      <c r="DN535"/>
      <c r="DO535"/>
      <c r="DP535"/>
      <c r="DQ535"/>
      <c r="DR535"/>
      <c r="DS535"/>
      <c r="DT535"/>
      <c r="DU535"/>
    </row>
    <row r="536" spans="1:125">
      <c r="A536" t="s">
        <v>616</v>
      </c>
      <c r="B536" t="s">
        <v>615</v>
      </c>
      <c r="C536" t="s">
        <v>579</v>
      </c>
      <c r="D536" s="1">
        <v>44000</v>
      </c>
      <c r="E536" s="1">
        <v>1262.8</v>
      </c>
      <c r="F536" s="1">
        <v>851.8</v>
      </c>
      <c r="G536" s="1">
        <v>1337.6</v>
      </c>
      <c r="H536" s="1">
        <v>1060.93</v>
      </c>
      <c r="I536" s="1">
        <f t="shared" si="135"/>
        <v>4513.13</v>
      </c>
      <c r="J536" s="1">
        <f t="shared" si="136"/>
        <v>39486.870000000003</v>
      </c>
      <c r="K536"/>
      <c r="L536"/>
      <c r="M536"/>
      <c r="N536"/>
      <c r="O536"/>
      <c r="P536"/>
      <c r="Q536"/>
      <c r="R536"/>
      <c r="S536"/>
      <c r="T536"/>
      <c r="U536"/>
      <c r="V536"/>
      <c r="W536"/>
      <c r="X536"/>
      <c r="Y536"/>
      <c r="Z536"/>
      <c r="AA536"/>
      <c r="AB536"/>
      <c r="AC536"/>
      <c r="AD536"/>
      <c r="AE536"/>
      <c r="AF536"/>
      <c r="AG536"/>
      <c r="AH536"/>
      <c r="AI536"/>
      <c r="AJ536"/>
      <c r="AK536"/>
      <c r="AL536"/>
      <c r="AM536"/>
      <c r="AN536"/>
      <c r="AO536"/>
      <c r="AP536"/>
      <c r="AQ536"/>
      <c r="AR536"/>
      <c r="AS536"/>
      <c r="AT536"/>
      <c r="AU536"/>
      <c r="AV536"/>
      <c r="AW536"/>
      <c r="AX536"/>
      <c r="AY536"/>
      <c r="AZ536"/>
      <c r="BA536"/>
      <c r="BB536"/>
      <c r="BC536"/>
      <c r="BD536"/>
      <c r="BE536"/>
      <c r="BF536"/>
      <c r="BG536"/>
      <c r="BH536"/>
      <c r="BI536"/>
      <c r="BJ536"/>
      <c r="BK536"/>
      <c r="BL536"/>
      <c r="BM536"/>
      <c r="BN536"/>
      <c r="BO536"/>
      <c r="BP536"/>
      <c r="BQ536"/>
      <c r="BR536"/>
      <c r="BS536"/>
      <c r="BT536"/>
      <c r="BU536"/>
      <c r="BV536"/>
      <c r="BW536"/>
      <c r="BX536"/>
      <c r="BY536"/>
      <c r="BZ536"/>
      <c r="CA536"/>
      <c r="CB536"/>
      <c r="CC536"/>
      <c r="CD536"/>
      <c r="CE536"/>
      <c r="CF536"/>
      <c r="CG536"/>
      <c r="CH536"/>
      <c r="CI536"/>
      <c r="CJ536"/>
      <c r="CK536"/>
      <c r="CL536"/>
      <c r="CM536"/>
      <c r="CN536"/>
      <c r="CO536"/>
      <c r="CP536"/>
      <c r="CQ536"/>
      <c r="CR536"/>
      <c r="CS536"/>
      <c r="CT536"/>
      <c r="CU536"/>
      <c r="CV536"/>
      <c r="CW536"/>
      <c r="CX536"/>
      <c r="CY536"/>
      <c r="CZ536"/>
      <c r="DA536"/>
      <c r="DB536"/>
      <c r="DC536"/>
      <c r="DD536"/>
      <c r="DE536"/>
      <c r="DF536"/>
      <c r="DG536"/>
      <c r="DH536"/>
      <c r="DI536"/>
      <c r="DJ536"/>
      <c r="DK536"/>
      <c r="DL536"/>
      <c r="DM536"/>
      <c r="DN536"/>
      <c r="DO536"/>
      <c r="DP536"/>
      <c r="DQ536"/>
      <c r="DR536"/>
      <c r="DS536"/>
      <c r="DT536"/>
      <c r="DU536"/>
    </row>
    <row r="537" spans="1:125">
      <c r="A537" t="s">
        <v>671</v>
      </c>
      <c r="B537" t="s">
        <v>34</v>
      </c>
      <c r="C537" t="s">
        <v>579</v>
      </c>
      <c r="D537" s="1">
        <v>32000</v>
      </c>
      <c r="E537" s="1">
        <v>918.4</v>
      </c>
      <c r="F537" s="1">
        <v>0</v>
      </c>
      <c r="G537" s="1">
        <v>972.8</v>
      </c>
      <c r="H537" s="1">
        <v>1060.93</v>
      </c>
      <c r="I537" s="1">
        <f>E537+F537+G537+H537</f>
        <v>2952.13</v>
      </c>
      <c r="J537" s="1">
        <f>D537-I537</f>
        <v>29047.87</v>
      </c>
      <c r="K537"/>
      <c r="L537"/>
      <c r="M537"/>
      <c r="N537"/>
      <c r="O537"/>
      <c r="P537"/>
      <c r="Q537"/>
      <c r="R537"/>
      <c r="S537"/>
      <c r="T537"/>
      <c r="U537"/>
      <c r="V537"/>
      <c r="W537"/>
      <c r="X537"/>
      <c r="Y537"/>
      <c r="Z537"/>
      <c r="AA537"/>
      <c r="AB537"/>
      <c r="AC537"/>
      <c r="AD537"/>
      <c r="AE537"/>
      <c r="AF537"/>
      <c r="AG537"/>
      <c r="AH537"/>
      <c r="AI537"/>
      <c r="AJ537"/>
      <c r="AK537"/>
      <c r="AL537"/>
      <c r="AM537"/>
      <c r="AN537"/>
      <c r="AO537"/>
      <c r="AP537"/>
      <c r="AQ537"/>
      <c r="AR537"/>
      <c r="AS537"/>
      <c r="AT537"/>
      <c r="AU537"/>
      <c r="AV537"/>
      <c r="AW537"/>
      <c r="AX537"/>
      <c r="AY537"/>
      <c r="AZ537"/>
      <c r="BA537"/>
      <c r="BB537"/>
      <c r="BC537"/>
      <c r="BD537"/>
      <c r="BE537"/>
      <c r="BF537"/>
      <c r="BG537"/>
      <c r="BH537"/>
      <c r="BI537"/>
      <c r="BJ537"/>
      <c r="BK537"/>
      <c r="BL537"/>
      <c r="BM537"/>
      <c r="BN537"/>
      <c r="BO537"/>
      <c r="BP537"/>
      <c r="BQ537"/>
      <c r="BR537"/>
      <c r="BS537"/>
      <c r="BT537"/>
      <c r="BU537"/>
      <c r="BV537"/>
      <c r="BW537"/>
      <c r="BX537"/>
      <c r="BY537"/>
      <c r="BZ537"/>
      <c r="CA537"/>
      <c r="CB537"/>
      <c r="CC537"/>
      <c r="CD537"/>
      <c r="CE537"/>
      <c r="CF537"/>
      <c r="CG537"/>
      <c r="CH537"/>
      <c r="CI537"/>
      <c r="CJ537"/>
      <c r="CK537"/>
      <c r="CL537"/>
      <c r="CM537"/>
      <c r="CN537"/>
      <c r="CO537"/>
      <c r="CP537"/>
      <c r="CQ537"/>
      <c r="CR537"/>
      <c r="CS537"/>
      <c r="CT537"/>
      <c r="CU537"/>
      <c r="CV537"/>
      <c r="CW537"/>
      <c r="CX537"/>
      <c r="CY537"/>
      <c r="CZ537"/>
      <c r="DA537"/>
      <c r="DB537"/>
      <c r="DC537"/>
      <c r="DD537"/>
      <c r="DE537"/>
      <c r="DF537"/>
      <c r="DG537"/>
      <c r="DH537"/>
      <c r="DI537"/>
      <c r="DJ537"/>
      <c r="DK537"/>
      <c r="DL537"/>
      <c r="DM537"/>
      <c r="DN537"/>
      <c r="DO537"/>
      <c r="DP537"/>
      <c r="DQ537"/>
      <c r="DR537"/>
      <c r="DS537"/>
      <c r="DT537"/>
      <c r="DU537"/>
    </row>
    <row r="538" spans="1:125">
      <c r="A538" t="s">
        <v>670</v>
      </c>
      <c r="B538" t="s">
        <v>105</v>
      </c>
      <c r="C538" t="s">
        <v>579</v>
      </c>
      <c r="D538" s="1">
        <v>32000</v>
      </c>
      <c r="E538" s="1">
        <v>918.4</v>
      </c>
      <c r="F538" s="1">
        <v>0</v>
      </c>
      <c r="G538" s="1">
        <v>972.8</v>
      </c>
      <c r="H538" s="1">
        <v>25</v>
      </c>
      <c r="I538" s="1">
        <f>E538+F538+G538+H538</f>
        <v>1916.1999999999998</v>
      </c>
      <c r="J538" s="1">
        <f>D538-I538</f>
        <v>30083.8</v>
      </c>
      <c r="K538"/>
      <c r="L538"/>
      <c r="M538"/>
      <c r="N538"/>
      <c r="O538"/>
      <c r="P538"/>
      <c r="Q538"/>
      <c r="R538"/>
      <c r="S538"/>
      <c r="T538"/>
      <c r="U538"/>
      <c r="V538"/>
      <c r="W538"/>
      <c r="X538"/>
      <c r="Y538"/>
      <c r="Z538"/>
      <c r="AA538"/>
      <c r="AB538"/>
      <c r="AC538"/>
      <c r="AD538"/>
      <c r="AE538"/>
      <c r="AF538"/>
      <c r="AG538"/>
      <c r="AH538"/>
      <c r="AI538"/>
      <c r="AJ538"/>
      <c r="AK538"/>
      <c r="AL538"/>
      <c r="AM538"/>
      <c r="AN538"/>
      <c r="AO538"/>
      <c r="AP538"/>
      <c r="AQ538"/>
      <c r="AR538"/>
      <c r="AS538"/>
      <c r="AT538"/>
      <c r="AU538"/>
      <c r="AV538"/>
      <c r="AW538"/>
      <c r="AX538"/>
      <c r="AY538"/>
      <c r="AZ538"/>
      <c r="BA538"/>
      <c r="BB538"/>
      <c r="BC538"/>
      <c r="BD538"/>
      <c r="BE538"/>
      <c r="BF538"/>
      <c r="BG538"/>
      <c r="BH538"/>
      <c r="BI538"/>
      <c r="BJ538"/>
      <c r="BK538"/>
      <c r="BL538"/>
      <c r="BM538"/>
      <c r="BN538"/>
      <c r="BO538"/>
      <c r="BP538"/>
      <c r="BQ538"/>
      <c r="BR538"/>
      <c r="BS538"/>
      <c r="BT538"/>
      <c r="BU538"/>
      <c r="BV538"/>
      <c r="BW538"/>
      <c r="BX538"/>
      <c r="BY538"/>
      <c r="BZ538"/>
      <c r="CA538"/>
      <c r="CB538"/>
      <c r="CC538"/>
      <c r="CD538"/>
      <c r="CE538"/>
      <c r="CF538"/>
      <c r="CG538"/>
      <c r="CH538"/>
      <c r="CI538"/>
      <c r="CJ538"/>
      <c r="CK538"/>
      <c r="CL538"/>
      <c r="CM538"/>
      <c r="CN538"/>
      <c r="CO538"/>
      <c r="CP538"/>
      <c r="CQ538"/>
      <c r="CR538"/>
      <c r="CS538"/>
      <c r="CT538"/>
      <c r="CU538"/>
      <c r="CV538"/>
      <c r="CW538"/>
      <c r="CX538"/>
      <c r="CY538"/>
      <c r="CZ538"/>
      <c r="DA538"/>
      <c r="DB538"/>
      <c r="DC538"/>
      <c r="DD538"/>
      <c r="DE538"/>
      <c r="DF538"/>
      <c r="DG538"/>
      <c r="DH538"/>
      <c r="DI538"/>
      <c r="DJ538"/>
      <c r="DK538"/>
      <c r="DL538"/>
      <c r="DM538"/>
      <c r="DN538"/>
      <c r="DO538"/>
      <c r="DP538"/>
      <c r="DQ538"/>
      <c r="DR538"/>
      <c r="DS538"/>
      <c r="DT538"/>
      <c r="DU538"/>
    </row>
    <row r="539" spans="1:125">
      <c r="A539" t="s">
        <v>617</v>
      </c>
      <c r="B539" t="s">
        <v>105</v>
      </c>
      <c r="C539" t="s">
        <v>579</v>
      </c>
      <c r="D539" s="1">
        <v>45000</v>
      </c>
      <c r="E539" s="1">
        <v>1291.5</v>
      </c>
      <c r="F539" s="1">
        <v>1148.33</v>
      </c>
      <c r="G539" s="1">
        <v>1368</v>
      </c>
      <c r="H539" s="1">
        <v>25</v>
      </c>
      <c r="I539" s="1">
        <f t="shared" si="135"/>
        <v>3832.83</v>
      </c>
      <c r="J539" s="1">
        <f t="shared" si="136"/>
        <v>41167.17</v>
      </c>
      <c r="K539"/>
      <c r="L539"/>
      <c r="M539"/>
      <c r="N539"/>
      <c r="O539"/>
      <c r="P539"/>
      <c r="Q539"/>
      <c r="R539"/>
      <c r="S539"/>
      <c r="T539"/>
      <c r="U539"/>
      <c r="V539"/>
      <c r="W539"/>
      <c r="X539"/>
      <c r="Y539"/>
      <c r="Z539"/>
      <c r="AA539"/>
      <c r="AB539"/>
      <c r="AC539"/>
      <c r="AD539"/>
      <c r="AE539"/>
      <c r="AF539"/>
      <c r="AG539"/>
      <c r="AH539"/>
      <c r="AI539"/>
      <c r="AJ539"/>
      <c r="AK539"/>
      <c r="AL539"/>
      <c r="AM539"/>
      <c r="AN539"/>
      <c r="AO539"/>
      <c r="AP539"/>
      <c r="AQ539"/>
      <c r="AR539"/>
      <c r="AS539"/>
      <c r="AT539"/>
      <c r="AU539"/>
      <c r="AV539"/>
      <c r="AW539"/>
      <c r="AX539"/>
      <c r="AY539"/>
      <c r="AZ539"/>
      <c r="BA539"/>
      <c r="BB539"/>
      <c r="BC539"/>
      <c r="BD539"/>
      <c r="BE539"/>
      <c r="BF539"/>
      <c r="BG539"/>
      <c r="BH539"/>
      <c r="BI539"/>
      <c r="BJ539"/>
      <c r="BK539"/>
      <c r="BL539"/>
      <c r="BM539"/>
      <c r="BN539"/>
      <c r="BO539"/>
      <c r="BP539"/>
      <c r="BQ539"/>
      <c r="BR539"/>
      <c r="BS539"/>
      <c r="BT539"/>
      <c r="BU539"/>
      <c r="BV539"/>
      <c r="BW539"/>
      <c r="BX539"/>
      <c r="BY539"/>
      <c r="BZ539"/>
      <c r="CA539"/>
      <c r="CB539"/>
      <c r="CC539"/>
      <c r="CD539"/>
      <c r="CE539"/>
      <c r="CF539"/>
      <c r="CG539"/>
      <c r="CH539"/>
      <c r="CI539"/>
      <c r="CJ539"/>
      <c r="CK539"/>
      <c r="CL539"/>
      <c r="CM539"/>
      <c r="CN539"/>
      <c r="CO539"/>
      <c r="CP539"/>
      <c r="CQ539"/>
      <c r="CR539"/>
      <c r="CS539"/>
      <c r="CT539"/>
      <c r="CU539"/>
      <c r="CV539"/>
      <c r="CW539"/>
      <c r="CX539"/>
      <c r="CY539"/>
      <c r="CZ539"/>
      <c r="DA539"/>
      <c r="DB539"/>
      <c r="DC539"/>
      <c r="DD539"/>
      <c r="DE539"/>
      <c r="DF539"/>
      <c r="DG539"/>
      <c r="DH539"/>
      <c r="DI539"/>
      <c r="DJ539"/>
      <c r="DK539"/>
      <c r="DL539"/>
      <c r="DM539"/>
      <c r="DN539"/>
      <c r="DO539"/>
      <c r="DP539"/>
      <c r="DQ539"/>
      <c r="DR539"/>
      <c r="DS539"/>
      <c r="DT539"/>
      <c r="DU539"/>
    </row>
    <row r="540" spans="1:125">
      <c r="A540" t="s">
        <v>675</v>
      </c>
      <c r="B540" t="s">
        <v>392</v>
      </c>
      <c r="C540" t="s">
        <v>579</v>
      </c>
      <c r="D540" s="1">
        <v>45000</v>
      </c>
      <c r="E540" s="1">
        <v>1291.5</v>
      </c>
      <c r="F540" s="1">
        <v>1148.33</v>
      </c>
      <c r="G540" s="1">
        <v>1368</v>
      </c>
      <c r="H540" s="1">
        <v>125</v>
      </c>
      <c r="I540" s="1">
        <f>E540+F540+G540+H540</f>
        <v>3932.83</v>
      </c>
      <c r="J540" s="1">
        <f>D540-I540</f>
        <v>41067.17</v>
      </c>
      <c r="K540"/>
      <c r="L540"/>
      <c r="M540"/>
      <c r="N540"/>
      <c r="O540"/>
      <c r="P540"/>
      <c r="Q540"/>
      <c r="R540"/>
      <c r="S540"/>
      <c r="T540"/>
      <c r="U540"/>
      <c r="V540"/>
      <c r="W540"/>
      <c r="X540"/>
      <c r="Y540"/>
      <c r="Z540"/>
      <c r="AA540"/>
      <c r="AB540"/>
      <c r="AC540"/>
      <c r="AD540"/>
      <c r="AE540"/>
      <c r="AF540"/>
      <c r="AG540"/>
      <c r="AH540"/>
      <c r="AI540"/>
      <c r="AJ540"/>
      <c r="AK540"/>
      <c r="AL540"/>
      <c r="AM540"/>
      <c r="AN540"/>
      <c r="AO540"/>
      <c r="AP540"/>
      <c r="AQ540"/>
      <c r="AR540"/>
      <c r="AS540"/>
      <c r="AT540"/>
      <c r="AU540"/>
      <c r="AV540"/>
      <c r="AW540"/>
      <c r="AX540"/>
      <c r="AY540"/>
      <c r="AZ540"/>
      <c r="BA540"/>
      <c r="BB540"/>
      <c r="BC540"/>
      <c r="BD540"/>
      <c r="BE540"/>
      <c r="BF540"/>
      <c r="BG540"/>
      <c r="BH540"/>
      <c r="BI540"/>
      <c r="BJ540"/>
      <c r="BK540"/>
      <c r="BL540"/>
      <c r="BM540"/>
      <c r="BN540"/>
      <c r="BO540"/>
      <c r="BP540"/>
      <c r="BQ540"/>
      <c r="BR540"/>
      <c r="BS540"/>
      <c r="BT540"/>
      <c r="BU540"/>
      <c r="BV540"/>
      <c r="BW540"/>
      <c r="BX540"/>
      <c r="BY540"/>
      <c r="BZ540"/>
      <c r="CA540"/>
      <c r="CB540"/>
      <c r="CC540"/>
      <c r="CD540"/>
      <c r="CE540"/>
      <c r="CF540"/>
      <c r="CG540"/>
      <c r="CH540"/>
      <c r="CI540"/>
      <c r="CJ540"/>
      <c r="CK540"/>
      <c r="CL540"/>
      <c r="CM540"/>
      <c r="CN540"/>
      <c r="CO540"/>
      <c r="CP540"/>
      <c r="CQ540"/>
      <c r="CR540"/>
      <c r="CS540"/>
      <c r="CT540"/>
      <c r="CU540"/>
      <c r="CV540"/>
      <c r="CW540"/>
      <c r="CX540"/>
      <c r="CY540"/>
      <c r="CZ540"/>
      <c r="DA540"/>
      <c r="DB540"/>
      <c r="DC540"/>
      <c r="DD540"/>
      <c r="DE540"/>
      <c r="DF540"/>
      <c r="DG540"/>
      <c r="DH540"/>
      <c r="DI540"/>
      <c r="DJ540"/>
      <c r="DK540"/>
      <c r="DL540"/>
      <c r="DM540"/>
      <c r="DN540"/>
      <c r="DO540"/>
      <c r="DP540"/>
      <c r="DQ540"/>
      <c r="DR540"/>
      <c r="DS540"/>
      <c r="DT540"/>
      <c r="DU540"/>
    </row>
    <row r="541" spans="1:125">
      <c r="A541" t="s">
        <v>674</v>
      </c>
      <c r="B541" t="s">
        <v>224</v>
      </c>
      <c r="C541" t="s">
        <v>579</v>
      </c>
      <c r="D541" s="1">
        <v>50000</v>
      </c>
      <c r="E541" s="1">
        <v>1435</v>
      </c>
      <c r="F541" s="1">
        <v>1854</v>
      </c>
      <c r="G541" s="1">
        <v>1520</v>
      </c>
      <c r="H541" s="1">
        <v>25</v>
      </c>
      <c r="I541" s="1">
        <f>E541+F541+G541+H541</f>
        <v>4834</v>
      </c>
      <c r="J541" s="1">
        <f>D541-I541</f>
        <v>45166</v>
      </c>
      <c r="K541"/>
      <c r="L541"/>
      <c r="M541"/>
      <c r="N541"/>
      <c r="O541"/>
      <c r="P541"/>
      <c r="Q541"/>
      <c r="R541"/>
      <c r="S541"/>
      <c r="T541"/>
      <c r="U541"/>
      <c r="V541"/>
      <c r="W541"/>
      <c r="X541"/>
      <c r="Y541"/>
      <c r="Z541"/>
      <c r="AA541"/>
      <c r="AB541"/>
      <c r="AC541"/>
      <c r="AD541"/>
      <c r="AE541"/>
      <c r="AF541"/>
      <c r="AG541"/>
      <c r="AH541"/>
      <c r="AI541"/>
      <c r="AJ541"/>
      <c r="AK541"/>
      <c r="AL541"/>
      <c r="AM541"/>
      <c r="AN541"/>
      <c r="AO541"/>
      <c r="AP541"/>
      <c r="AQ541"/>
      <c r="AR541"/>
      <c r="AS541"/>
      <c r="AT541"/>
      <c r="AU541"/>
      <c r="AV541"/>
      <c r="AW541"/>
      <c r="AX541"/>
      <c r="AY541"/>
      <c r="AZ541"/>
      <c r="BA541"/>
      <c r="BB541"/>
      <c r="BC541"/>
      <c r="BD541"/>
      <c r="BE541"/>
      <c r="BF541"/>
      <c r="BG541"/>
      <c r="BH541"/>
      <c r="BI541"/>
      <c r="BJ541"/>
      <c r="BK541"/>
      <c r="BL541"/>
      <c r="BM541"/>
      <c r="BN541"/>
      <c r="BO541"/>
      <c r="BP541"/>
      <c r="BQ541"/>
      <c r="BR541"/>
      <c r="BS541"/>
      <c r="BT541"/>
      <c r="BU541"/>
      <c r="BV541"/>
      <c r="BW541"/>
      <c r="BX541"/>
      <c r="BY541"/>
      <c r="BZ541"/>
      <c r="CA541"/>
      <c r="CB541"/>
      <c r="CC541"/>
      <c r="CD541"/>
      <c r="CE541"/>
      <c r="CF541"/>
      <c r="CG541"/>
      <c r="CH541"/>
      <c r="CI541"/>
      <c r="CJ541"/>
      <c r="CK541"/>
      <c r="CL541"/>
      <c r="CM541"/>
      <c r="CN541"/>
      <c r="CO541"/>
      <c r="CP541"/>
      <c r="CQ541"/>
      <c r="CR541"/>
      <c r="CS541"/>
      <c r="CT541"/>
      <c r="CU541"/>
      <c r="CV541"/>
      <c r="CW541"/>
      <c r="CX541"/>
      <c r="CY541"/>
      <c r="CZ541"/>
      <c r="DA541"/>
      <c r="DB541"/>
      <c r="DC541"/>
      <c r="DD541"/>
      <c r="DE541"/>
      <c r="DF541"/>
      <c r="DG541"/>
      <c r="DH541"/>
      <c r="DI541"/>
      <c r="DJ541"/>
      <c r="DK541"/>
      <c r="DL541"/>
      <c r="DM541"/>
      <c r="DN541"/>
      <c r="DO541"/>
      <c r="DP541"/>
      <c r="DQ541"/>
      <c r="DR541"/>
      <c r="DS541"/>
      <c r="DT541"/>
      <c r="DU541"/>
    </row>
    <row r="542" spans="1:125">
      <c r="A542" t="s">
        <v>673</v>
      </c>
      <c r="B542" t="s">
        <v>203</v>
      </c>
      <c r="C542" t="s">
        <v>579</v>
      </c>
      <c r="D542" s="1">
        <v>45000</v>
      </c>
      <c r="E542" s="1">
        <v>1291.5</v>
      </c>
      <c r="F542" s="1">
        <v>1148.33</v>
      </c>
      <c r="G542" s="1">
        <v>1368</v>
      </c>
      <c r="H542" s="1">
        <v>25</v>
      </c>
      <c r="I542" s="1">
        <f>E542+F542+G542+H542</f>
        <v>3832.83</v>
      </c>
      <c r="J542" s="1">
        <f>D542-I542</f>
        <v>41167.17</v>
      </c>
      <c r="K542"/>
      <c r="L542"/>
      <c r="M542"/>
      <c r="N542"/>
      <c r="O542"/>
      <c r="P542"/>
      <c r="Q542"/>
      <c r="R542"/>
      <c r="S542"/>
      <c r="T542"/>
      <c r="U542"/>
      <c r="V542"/>
      <c r="W542"/>
      <c r="X542"/>
      <c r="Y542"/>
      <c r="Z542"/>
      <c r="AA542"/>
      <c r="AB542"/>
      <c r="AC542"/>
      <c r="AD542"/>
      <c r="AE542"/>
      <c r="AF542"/>
      <c r="AG542"/>
      <c r="AH542"/>
      <c r="AI542"/>
      <c r="AJ542"/>
      <c r="AK542"/>
      <c r="AL542"/>
      <c r="AM542"/>
      <c r="AN542"/>
      <c r="AO542"/>
      <c r="AP542"/>
      <c r="AQ542"/>
      <c r="AR542"/>
      <c r="AS542"/>
      <c r="AT542"/>
      <c r="AU542"/>
      <c r="AV542"/>
      <c r="AW542"/>
      <c r="AX542"/>
      <c r="AY542"/>
      <c r="AZ542"/>
      <c r="BA542"/>
      <c r="BB542"/>
      <c r="BC542"/>
      <c r="BD542"/>
      <c r="BE542"/>
      <c r="BF542"/>
      <c r="BG542"/>
      <c r="BH542"/>
      <c r="BI542"/>
      <c r="BJ542"/>
      <c r="BK542"/>
      <c r="BL542"/>
      <c r="BM542"/>
      <c r="BN542"/>
      <c r="BO542"/>
      <c r="BP542"/>
      <c r="BQ542"/>
      <c r="BR542"/>
      <c r="BS542"/>
      <c r="BT542"/>
      <c r="BU542"/>
      <c r="BV542"/>
      <c r="BW542"/>
      <c r="BX542"/>
      <c r="BY542"/>
      <c r="BZ542"/>
      <c r="CA542"/>
      <c r="CB542"/>
      <c r="CC542"/>
      <c r="CD542"/>
      <c r="CE542"/>
      <c r="CF542"/>
      <c r="CG542"/>
      <c r="CH542"/>
      <c r="CI542"/>
      <c r="CJ542"/>
      <c r="CK542"/>
      <c r="CL542"/>
      <c r="CM542"/>
      <c r="CN542"/>
      <c r="CO542"/>
      <c r="CP542"/>
      <c r="CQ542"/>
      <c r="CR542"/>
      <c r="CS542"/>
      <c r="CT542"/>
      <c r="CU542"/>
      <c r="CV542"/>
      <c r="CW542"/>
      <c r="CX542"/>
      <c r="CY542"/>
      <c r="CZ542"/>
      <c r="DA542"/>
      <c r="DB542"/>
      <c r="DC542"/>
      <c r="DD542"/>
      <c r="DE542"/>
      <c r="DF542"/>
      <c r="DG542"/>
      <c r="DH542"/>
      <c r="DI542"/>
      <c r="DJ542"/>
      <c r="DK542"/>
      <c r="DL542"/>
      <c r="DM542"/>
      <c r="DN542"/>
      <c r="DO542"/>
      <c r="DP542"/>
      <c r="DQ542"/>
      <c r="DR542"/>
      <c r="DS542"/>
      <c r="DT542"/>
      <c r="DU542"/>
    </row>
    <row r="543" spans="1:125">
      <c r="A543" t="s">
        <v>672</v>
      </c>
      <c r="B543" t="s">
        <v>34</v>
      </c>
      <c r="C543" t="s">
        <v>579</v>
      </c>
      <c r="D543" s="1">
        <v>32000</v>
      </c>
      <c r="E543" s="1">
        <v>918.4</v>
      </c>
      <c r="F543" s="1">
        <v>0</v>
      </c>
      <c r="G543" s="1">
        <v>972.8</v>
      </c>
      <c r="H543" s="1">
        <v>25</v>
      </c>
      <c r="I543" s="1">
        <f>E543+F543+G543+H543</f>
        <v>1916.1999999999998</v>
      </c>
      <c r="J543" s="1">
        <f>D543-I543</f>
        <v>30083.8</v>
      </c>
      <c r="K543"/>
      <c r="L543"/>
      <c r="M543"/>
      <c r="N543"/>
      <c r="O543"/>
      <c r="P543"/>
      <c r="Q543"/>
      <c r="R543"/>
      <c r="S543"/>
      <c r="T543"/>
      <c r="U543"/>
      <c r="V543"/>
      <c r="W543"/>
      <c r="X543"/>
      <c r="Y543"/>
      <c r="Z543"/>
      <c r="AA543"/>
      <c r="AB543"/>
      <c r="AC543"/>
      <c r="AD543"/>
      <c r="AE543"/>
      <c r="AF543"/>
      <c r="AG543"/>
      <c r="AH543"/>
      <c r="AI543"/>
      <c r="AJ543"/>
      <c r="AK543"/>
      <c r="AL543"/>
      <c r="AM543"/>
      <c r="AN543"/>
      <c r="AO543"/>
      <c r="AP543"/>
      <c r="AQ543"/>
      <c r="AR543"/>
      <c r="AS543"/>
      <c r="AT543"/>
      <c r="AU543"/>
      <c r="AV543"/>
      <c r="AW543"/>
      <c r="AX543"/>
      <c r="AY543"/>
      <c r="AZ543"/>
      <c r="BA543"/>
      <c r="BB543"/>
      <c r="BC543"/>
      <c r="BD543"/>
      <c r="BE543"/>
      <c r="BF543"/>
      <c r="BG543"/>
      <c r="BH543"/>
      <c r="BI543"/>
      <c r="BJ543"/>
      <c r="BK543"/>
      <c r="BL543"/>
      <c r="BM543"/>
      <c r="BN543"/>
      <c r="BO543"/>
      <c r="BP543"/>
      <c r="BQ543"/>
      <c r="BR543"/>
      <c r="BS543"/>
      <c r="BT543"/>
      <c r="BU543"/>
      <c r="BV543"/>
      <c r="BW543"/>
      <c r="BX543"/>
      <c r="BY543"/>
      <c r="BZ543"/>
      <c r="CA543"/>
      <c r="CB543"/>
      <c r="CC543"/>
      <c r="CD543"/>
      <c r="CE543"/>
      <c r="CF543"/>
      <c r="CG543"/>
      <c r="CH543"/>
      <c r="CI543"/>
      <c r="CJ543"/>
      <c r="CK543"/>
      <c r="CL543"/>
      <c r="CM543"/>
      <c r="CN543"/>
      <c r="CO543"/>
      <c r="CP543"/>
      <c r="CQ543"/>
      <c r="CR543"/>
      <c r="CS543"/>
      <c r="CT543"/>
      <c r="CU543"/>
      <c r="CV543"/>
      <c r="CW543"/>
      <c r="CX543"/>
      <c r="CY543"/>
      <c r="CZ543"/>
      <c r="DA543"/>
      <c r="DB543"/>
      <c r="DC543"/>
      <c r="DD543"/>
      <c r="DE543"/>
      <c r="DF543"/>
      <c r="DG543"/>
      <c r="DH543"/>
      <c r="DI543"/>
      <c r="DJ543"/>
      <c r="DK543"/>
      <c r="DL543"/>
      <c r="DM543"/>
      <c r="DN543"/>
      <c r="DO543"/>
      <c r="DP543"/>
      <c r="DQ543"/>
      <c r="DR543"/>
      <c r="DS543"/>
      <c r="DT543"/>
      <c r="DU543"/>
    </row>
    <row r="544" spans="1:125">
      <c r="A544" t="s">
        <v>618</v>
      </c>
      <c r="B544" t="s">
        <v>105</v>
      </c>
      <c r="C544" t="s">
        <v>579</v>
      </c>
      <c r="D544" s="1">
        <v>35000</v>
      </c>
      <c r="E544" s="1">
        <v>1004.5</v>
      </c>
      <c r="F544" s="1">
        <v>0</v>
      </c>
      <c r="G544" s="1">
        <v>1064</v>
      </c>
      <c r="H544" s="1">
        <v>25</v>
      </c>
      <c r="I544" s="1">
        <f t="shared" si="135"/>
        <v>2093.5</v>
      </c>
      <c r="J544" s="1">
        <f t="shared" si="136"/>
        <v>32906.5</v>
      </c>
      <c r="K544"/>
      <c r="L544"/>
      <c r="M544"/>
      <c r="N544"/>
      <c r="O544"/>
      <c r="P544"/>
      <c r="Q544"/>
      <c r="R544"/>
      <c r="S544"/>
      <c r="T544"/>
      <c r="U544"/>
      <c r="V544"/>
      <c r="W544"/>
      <c r="X544"/>
      <c r="Y544"/>
      <c r="Z544"/>
      <c r="AA544"/>
      <c r="AB544"/>
      <c r="AC544"/>
      <c r="AD544"/>
      <c r="AE544"/>
      <c r="AF544"/>
      <c r="AG544"/>
      <c r="AH544"/>
      <c r="AI544"/>
      <c r="AJ544"/>
      <c r="AK544"/>
      <c r="AL544"/>
      <c r="AM544"/>
      <c r="AN544"/>
      <c r="AO544"/>
      <c r="AP544"/>
      <c r="AQ544"/>
      <c r="AR544"/>
      <c r="AS544"/>
      <c r="AT544"/>
      <c r="AU544"/>
      <c r="AV544"/>
      <c r="AW544"/>
      <c r="AX544"/>
      <c r="AY544"/>
      <c r="AZ544"/>
      <c r="BA544"/>
      <c r="BB544"/>
      <c r="BC544"/>
      <c r="BD544"/>
      <c r="BE544"/>
      <c r="BF544"/>
      <c r="BG544"/>
      <c r="BH544"/>
      <c r="BI544"/>
      <c r="BJ544"/>
      <c r="BK544"/>
      <c r="BL544"/>
      <c r="BM544"/>
      <c r="BN544"/>
      <c r="BO544"/>
      <c r="BP544"/>
      <c r="BQ544"/>
      <c r="BR544"/>
      <c r="BS544"/>
      <c r="BT544"/>
      <c r="BU544"/>
      <c r="BV544"/>
      <c r="BW544"/>
      <c r="BX544"/>
      <c r="BY544"/>
      <c r="BZ544"/>
      <c r="CA544"/>
      <c r="CB544"/>
      <c r="CC544"/>
      <c r="CD544"/>
      <c r="CE544"/>
      <c r="CF544"/>
      <c r="CG544"/>
      <c r="CH544"/>
      <c r="CI544"/>
      <c r="CJ544"/>
      <c r="CK544"/>
      <c r="CL544"/>
      <c r="CM544"/>
      <c r="CN544"/>
      <c r="CO544"/>
      <c r="CP544"/>
      <c r="CQ544"/>
      <c r="CR544"/>
      <c r="CS544"/>
      <c r="CT544"/>
      <c r="CU544"/>
      <c r="CV544"/>
      <c r="CW544"/>
      <c r="CX544"/>
      <c r="CY544"/>
      <c r="CZ544"/>
      <c r="DA544"/>
      <c r="DB544"/>
      <c r="DC544"/>
      <c r="DD544"/>
      <c r="DE544"/>
      <c r="DF544"/>
      <c r="DG544"/>
      <c r="DH544"/>
      <c r="DI544"/>
      <c r="DJ544"/>
      <c r="DK544"/>
      <c r="DL544"/>
      <c r="DM544"/>
      <c r="DN544"/>
      <c r="DO544"/>
      <c r="DP544"/>
      <c r="DQ544"/>
      <c r="DR544"/>
      <c r="DS544"/>
      <c r="DT544"/>
      <c r="DU544"/>
    </row>
    <row r="545" spans="1:125">
      <c r="A545" s="3" t="s">
        <v>18</v>
      </c>
      <c r="B545" s="3">
        <v>24</v>
      </c>
      <c r="C545" s="3"/>
      <c r="D545" s="4">
        <f t="shared" ref="D545:J545" si="137">SUM(D521:D544)</f>
        <v>924250</v>
      </c>
      <c r="E545" s="4">
        <f t="shared" si="137"/>
        <v>26525.980000000003</v>
      </c>
      <c r="F545" s="4">
        <f t="shared" si="137"/>
        <v>16266.189999999999</v>
      </c>
      <c r="G545" s="4">
        <f t="shared" si="137"/>
        <v>28097.199999999997</v>
      </c>
      <c r="H545" s="4">
        <f t="shared" si="137"/>
        <v>10539.65</v>
      </c>
      <c r="I545" s="4">
        <f t="shared" si="137"/>
        <v>81429.01999999999</v>
      </c>
      <c r="J545" s="4">
        <f t="shared" si="137"/>
        <v>842820.98000000021</v>
      </c>
    </row>
    <row r="547" spans="1:125">
      <c r="A547" s="11" t="s">
        <v>386</v>
      </c>
      <c r="B547" s="11"/>
      <c r="C547" s="13"/>
      <c r="D547" s="11"/>
      <c r="E547" s="11"/>
      <c r="F547" s="11"/>
      <c r="G547" s="11"/>
      <c r="H547" s="11"/>
      <c r="I547" s="11"/>
      <c r="J547" s="11"/>
    </row>
    <row r="548" spans="1:125">
      <c r="A548" t="s">
        <v>387</v>
      </c>
      <c r="B548" t="s">
        <v>21</v>
      </c>
      <c r="C548" t="s">
        <v>579</v>
      </c>
      <c r="D548" s="1">
        <v>44000</v>
      </c>
      <c r="E548" s="1">
        <v>1262.8</v>
      </c>
      <c r="F548" s="1">
        <v>1007.19</v>
      </c>
      <c r="G548" s="1">
        <v>1337.6</v>
      </c>
      <c r="H548" s="1">
        <v>565</v>
      </c>
      <c r="I548" s="1">
        <f t="shared" ref="I548:I554" si="138">E548+F548+G548+H548</f>
        <v>4172.59</v>
      </c>
      <c r="J548" s="1">
        <f t="shared" ref="J548:J554" si="139">D548-I548</f>
        <v>39827.410000000003</v>
      </c>
    </row>
    <row r="549" spans="1:125">
      <c r="A549" t="s">
        <v>388</v>
      </c>
      <c r="B549" t="s">
        <v>389</v>
      </c>
      <c r="C549" t="s">
        <v>579</v>
      </c>
      <c r="D549" s="1">
        <v>32000</v>
      </c>
      <c r="E549" s="1">
        <v>918.4</v>
      </c>
      <c r="F549" s="1">
        <v>0</v>
      </c>
      <c r="G549" s="1">
        <v>972.8</v>
      </c>
      <c r="H549" s="1">
        <v>565</v>
      </c>
      <c r="I549" s="1">
        <f t="shared" si="138"/>
        <v>2456.1999999999998</v>
      </c>
      <c r="J549" s="1">
        <f t="shared" si="139"/>
        <v>29543.8</v>
      </c>
    </row>
    <row r="550" spans="1:125">
      <c r="A550" t="s">
        <v>390</v>
      </c>
      <c r="B550" t="s">
        <v>389</v>
      </c>
      <c r="C550" t="s">
        <v>579</v>
      </c>
      <c r="D550" s="1">
        <v>32000</v>
      </c>
      <c r="E550" s="1">
        <v>918.4</v>
      </c>
      <c r="F550" s="1">
        <v>0</v>
      </c>
      <c r="G550" s="1">
        <v>972.8</v>
      </c>
      <c r="H550" s="1">
        <v>1060.93</v>
      </c>
      <c r="I550" s="1">
        <f t="shared" si="138"/>
        <v>2952.13</v>
      </c>
      <c r="J550" s="1">
        <f t="shared" si="139"/>
        <v>29047.87</v>
      </c>
    </row>
    <row r="551" spans="1:125">
      <c r="A551" t="s">
        <v>391</v>
      </c>
      <c r="B551" t="s">
        <v>392</v>
      </c>
      <c r="C551" t="s">
        <v>579</v>
      </c>
      <c r="D551" s="1">
        <v>32000</v>
      </c>
      <c r="E551" s="1">
        <v>918.4</v>
      </c>
      <c r="F551" s="1">
        <v>0</v>
      </c>
      <c r="G551" s="1">
        <v>972.8</v>
      </c>
      <c r="H551" s="1">
        <v>25</v>
      </c>
      <c r="I551" s="1">
        <f t="shared" si="138"/>
        <v>1916.1999999999998</v>
      </c>
      <c r="J551" s="1">
        <f t="shared" si="139"/>
        <v>30083.8</v>
      </c>
    </row>
    <row r="552" spans="1:125">
      <c r="A552" t="s">
        <v>393</v>
      </c>
      <c r="B552" t="s">
        <v>203</v>
      </c>
      <c r="C552" t="s">
        <v>576</v>
      </c>
      <c r="D552" s="1">
        <v>29000</v>
      </c>
      <c r="E552" s="1">
        <v>832.3</v>
      </c>
      <c r="F552" s="1">
        <v>0</v>
      </c>
      <c r="G552" s="1">
        <v>881.6</v>
      </c>
      <c r="H552" s="1">
        <v>1060.93</v>
      </c>
      <c r="I552" s="1">
        <f t="shared" si="138"/>
        <v>2774.83</v>
      </c>
      <c r="J552" s="1">
        <f t="shared" si="139"/>
        <v>26225.17</v>
      </c>
    </row>
    <row r="553" spans="1:125">
      <c r="A553" t="s">
        <v>394</v>
      </c>
      <c r="B553" t="s">
        <v>395</v>
      </c>
      <c r="C553" t="s">
        <v>579</v>
      </c>
      <c r="D553" s="1">
        <v>32000</v>
      </c>
      <c r="E553" s="1">
        <v>918.4</v>
      </c>
      <c r="F553" s="1">
        <v>0</v>
      </c>
      <c r="G553" s="1">
        <v>972.8</v>
      </c>
      <c r="H553" s="1">
        <v>165</v>
      </c>
      <c r="I553" s="1">
        <f t="shared" si="138"/>
        <v>2056.1999999999998</v>
      </c>
      <c r="J553" s="1">
        <f t="shared" si="139"/>
        <v>29943.8</v>
      </c>
    </row>
    <row r="554" spans="1:125">
      <c r="A554" t="s">
        <v>474</v>
      </c>
      <c r="B554" t="s">
        <v>392</v>
      </c>
      <c r="C554" t="s">
        <v>579</v>
      </c>
      <c r="D554" s="1">
        <v>30000</v>
      </c>
      <c r="E554" s="1">
        <v>861</v>
      </c>
      <c r="F554" s="1">
        <v>0</v>
      </c>
      <c r="G554" s="1">
        <v>912</v>
      </c>
      <c r="H554" s="1">
        <v>25</v>
      </c>
      <c r="I554" s="1">
        <f t="shared" si="138"/>
        <v>1798</v>
      </c>
      <c r="J554" s="1">
        <f t="shared" si="139"/>
        <v>28202</v>
      </c>
      <c r="K554"/>
      <c r="L554"/>
      <c r="M554"/>
      <c r="N554"/>
      <c r="O554"/>
      <c r="P554"/>
      <c r="Q554"/>
      <c r="R554"/>
      <c r="S554"/>
      <c r="T554"/>
      <c r="U554"/>
      <c r="V554"/>
      <c r="W554"/>
      <c r="X554"/>
      <c r="Y554"/>
      <c r="Z554"/>
      <c r="AA554"/>
      <c r="AB554"/>
      <c r="AC554"/>
      <c r="AD554"/>
      <c r="AE554"/>
      <c r="AF554"/>
      <c r="AG554"/>
      <c r="AH554"/>
      <c r="AI554"/>
      <c r="AJ554"/>
      <c r="AK554"/>
      <c r="AL554"/>
      <c r="AM554"/>
      <c r="AN554"/>
      <c r="AO554"/>
      <c r="AP554"/>
      <c r="AQ554"/>
      <c r="AR554"/>
      <c r="AS554"/>
      <c r="AT554"/>
      <c r="AU554"/>
      <c r="AV554"/>
      <c r="AW554"/>
      <c r="AX554"/>
      <c r="AY554"/>
      <c r="AZ554"/>
      <c r="BA554"/>
      <c r="BB554"/>
      <c r="BC554"/>
      <c r="BD554"/>
      <c r="BE554"/>
      <c r="BF554"/>
      <c r="BG554"/>
      <c r="BH554"/>
      <c r="BI554"/>
      <c r="BJ554"/>
      <c r="BK554"/>
      <c r="BL554"/>
      <c r="BM554"/>
      <c r="BN554"/>
      <c r="BO554"/>
      <c r="BP554"/>
      <c r="BQ554"/>
      <c r="BR554"/>
      <c r="BS554"/>
      <c r="BT554"/>
      <c r="BU554"/>
      <c r="BV554"/>
      <c r="BW554"/>
      <c r="BX554"/>
      <c r="BY554"/>
      <c r="BZ554"/>
      <c r="CA554"/>
      <c r="CB554"/>
      <c r="CC554"/>
      <c r="CD554"/>
      <c r="CE554"/>
      <c r="CF554"/>
      <c r="CG554"/>
      <c r="CH554"/>
      <c r="CI554"/>
      <c r="CJ554"/>
      <c r="CK554"/>
      <c r="CL554"/>
      <c r="CM554"/>
      <c r="CN554"/>
      <c r="CO554"/>
      <c r="CP554"/>
      <c r="CQ554"/>
      <c r="CR554"/>
      <c r="CS554"/>
      <c r="CT554"/>
      <c r="CU554"/>
      <c r="CV554"/>
      <c r="CW554"/>
      <c r="CX554"/>
      <c r="CY554"/>
      <c r="CZ554"/>
      <c r="DA554"/>
      <c r="DB554"/>
      <c r="DC554"/>
      <c r="DD554"/>
      <c r="DE554"/>
      <c r="DF554"/>
      <c r="DG554"/>
      <c r="DH554"/>
      <c r="DI554"/>
      <c r="DJ554"/>
      <c r="DK554"/>
      <c r="DL554"/>
      <c r="DM554"/>
      <c r="DN554"/>
      <c r="DO554"/>
      <c r="DP554"/>
      <c r="DQ554"/>
      <c r="DR554"/>
      <c r="DS554"/>
      <c r="DT554"/>
      <c r="DU554"/>
    </row>
    <row r="555" spans="1:125">
      <c r="A555" s="3" t="s">
        <v>18</v>
      </c>
      <c r="B555" s="3">
        <v>7</v>
      </c>
      <c r="C555" s="3"/>
      <c r="D555" s="4">
        <f t="shared" ref="D555:J555" si="140">SUM(D548:D554)</f>
        <v>231000</v>
      </c>
      <c r="E555" s="4">
        <f t="shared" si="140"/>
        <v>6629.7</v>
      </c>
      <c r="F555" s="4">
        <f t="shared" si="140"/>
        <v>1007.19</v>
      </c>
      <c r="G555" s="4">
        <f t="shared" si="140"/>
        <v>7022.4000000000005</v>
      </c>
      <c r="H555" s="4">
        <f t="shared" si="140"/>
        <v>3466.8600000000006</v>
      </c>
      <c r="I555" s="4">
        <f t="shared" si="140"/>
        <v>18126.149999999998</v>
      </c>
      <c r="J555" s="4">
        <f t="shared" si="140"/>
        <v>212873.84999999998</v>
      </c>
    </row>
    <row r="557" spans="1:125">
      <c r="A557" s="11" t="s">
        <v>398</v>
      </c>
      <c r="B557" s="11"/>
      <c r="C557" s="13"/>
      <c r="D557" s="11"/>
      <c r="E557" s="11"/>
      <c r="F557" s="11"/>
      <c r="G557" s="11"/>
      <c r="H557" s="11"/>
      <c r="I557" s="11"/>
      <c r="J557" s="11"/>
    </row>
    <row r="558" spans="1:125">
      <c r="A558" t="s">
        <v>399</v>
      </c>
      <c r="B558" t="s">
        <v>400</v>
      </c>
      <c r="C558" t="s">
        <v>579</v>
      </c>
      <c r="D558" s="1">
        <v>38000</v>
      </c>
      <c r="E558" s="1">
        <v>1090.5999999999999</v>
      </c>
      <c r="F558" s="1">
        <v>160.38</v>
      </c>
      <c r="G558" s="1">
        <v>1155.2</v>
      </c>
      <c r="H558" s="1">
        <v>2185</v>
      </c>
      <c r="I558" s="1">
        <f t="shared" ref="I558:I569" si="141">E558+F558+G558+H558</f>
        <v>4591.18</v>
      </c>
      <c r="J558" s="1">
        <f t="shared" ref="J558:J569" si="142">D558-I558</f>
        <v>33408.82</v>
      </c>
    </row>
    <row r="559" spans="1:125">
      <c r="A559" t="s">
        <v>418</v>
      </c>
      <c r="B559" t="s">
        <v>419</v>
      </c>
      <c r="C559" t="s">
        <v>579</v>
      </c>
      <c r="D559" s="1">
        <v>50000</v>
      </c>
      <c r="E559" s="1">
        <v>1435</v>
      </c>
      <c r="F559" s="1">
        <v>1854</v>
      </c>
      <c r="G559" s="1">
        <v>1520</v>
      </c>
      <c r="H559" s="1">
        <v>25</v>
      </c>
      <c r="I559" s="1">
        <f>E559+F559+G559+H559</f>
        <v>4834</v>
      </c>
      <c r="J559" s="1">
        <f>D559-I559</f>
        <v>45166</v>
      </c>
    </row>
    <row r="560" spans="1:125">
      <c r="A560" t="s">
        <v>548</v>
      </c>
      <c r="B560" t="s">
        <v>476</v>
      </c>
      <c r="C560" t="s">
        <v>579</v>
      </c>
      <c r="D560" s="1">
        <v>50000</v>
      </c>
      <c r="E560" s="1">
        <v>1435</v>
      </c>
      <c r="F560" s="1">
        <v>1854</v>
      </c>
      <c r="G560" s="1">
        <v>1520</v>
      </c>
      <c r="H560" s="1">
        <v>25</v>
      </c>
      <c r="I560" s="1">
        <f>E560+F560+G560+H560</f>
        <v>4834</v>
      </c>
      <c r="J560" s="1">
        <f>D560-I560</f>
        <v>45166</v>
      </c>
      <c r="K560"/>
      <c r="L560"/>
      <c r="M560"/>
      <c r="N560"/>
      <c r="O560"/>
      <c r="P560"/>
      <c r="Q560"/>
      <c r="R560"/>
      <c r="S560"/>
      <c r="T560"/>
      <c r="U560"/>
      <c r="V560"/>
      <c r="W560"/>
      <c r="X560"/>
      <c r="Y560"/>
      <c r="Z560"/>
      <c r="AA560"/>
      <c r="AB560"/>
      <c r="AC560"/>
      <c r="AD560"/>
      <c r="AE560"/>
      <c r="AF560"/>
      <c r="AG560"/>
      <c r="AH560"/>
      <c r="AI560"/>
      <c r="AJ560"/>
      <c r="AK560"/>
      <c r="AL560"/>
      <c r="AM560"/>
      <c r="AN560"/>
      <c r="AO560"/>
      <c r="AP560"/>
      <c r="AQ560"/>
      <c r="AR560"/>
      <c r="AS560"/>
      <c r="AT560"/>
      <c r="AU560"/>
      <c r="AV560"/>
      <c r="AW560"/>
      <c r="AX560"/>
      <c r="AY560"/>
      <c r="AZ560"/>
      <c r="BA560"/>
      <c r="BB560"/>
      <c r="BC560"/>
      <c r="BD560"/>
      <c r="BE560"/>
      <c r="BF560"/>
      <c r="BG560"/>
      <c r="BH560"/>
      <c r="BI560"/>
      <c r="BJ560"/>
      <c r="BK560"/>
      <c r="BL560"/>
      <c r="BM560"/>
      <c r="BN560"/>
      <c r="BO560"/>
      <c r="BP560"/>
      <c r="BQ560"/>
      <c r="BR560"/>
      <c r="BS560"/>
      <c r="BT560"/>
      <c r="BU560"/>
      <c r="BV560"/>
      <c r="BW560"/>
      <c r="BX560"/>
      <c r="BY560"/>
      <c r="BZ560"/>
      <c r="CA560"/>
      <c r="CB560"/>
      <c r="CC560"/>
      <c r="CD560"/>
      <c r="CE560"/>
      <c r="CF560"/>
      <c r="CG560"/>
      <c r="CH560"/>
      <c r="CI560"/>
      <c r="CJ560"/>
      <c r="CK560"/>
      <c r="CL560"/>
      <c r="CM560"/>
      <c r="CN560"/>
      <c r="CO560"/>
      <c r="CP560"/>
      <c r="CQ560"/>
      <c r="CR560"/>
      <c r="CS560"/>
      <c r="CT560"/>
      <c r="CU560"/>
      <c r="CV560"/>
      <c r="CW560"/>
      <c r="CX560"/>
      <c r="CY560"/>
      <c r="CZ560"/>
      <c r="DA560"/>
      <c r="DB560"/>
      <c r="DC560"/>
      <c r="DD560"/>
      <c r="DE560"/>
      <c r="DF560"/>
      <c r="DG560"/>
      <c r="DH560"/>
      <c r="DI560"/>
      <c r="DJ560"/>
      <c r="DK560"/>
      <c r="DL560"/>
      <c r="DM560"/>
      <c r="DN560"/>
      <c r="DO560"/>
      <c r="DP560"/>
      <c r="DQ560"/>
      <c r="DR560"/>
      <c r="DS560"/>
      <c r="DT560"/>
      <c r="DU560"/>
    </row>
    <row r="561" spans="1:125">
      <c r="A561" s="14" t="s">
        <v>619</v>
      </c>
      <c r="B561" s="14" t="s">
        <v>476</v>
      </c>
      <c r="C561" t="s">
        <v>579</v>
      </c>
      <c r="D561" s="1">
        <v>50000</v>
      </c>
      <c r="E561" s="1">
        <v>1435</v>
      </c>
      <c r="F561" s="1">
        <v>1854</v>
      </c>
      <c r="G561" s="1">
        <v>1520</v>
      </c>
      <c r="H561" s="1">
        <v>25</v>
      </c>
      <c r="I561" s="1">
        <f>E561+F561+G561+H561</f>
        <v>4834</v>
      </c>
      <c r="J561" s="1">
        <f>D561-I561</f>
        <v>45166</v>
      </c>
      <c r="K561"/>
      <c r="L561"/>
      <c r="M561"/>
      <c r="N561"/>
      <c r="O561"/>
      <c r="P561"/>
      <c r="Q561"/>
      <c r="R561"/>
      <c r="S561"/>
      <c r="T561"/>
      <c r="U561"/>
      <c r="V561"/>
      <c r="W561"/>
      <c r="X561"/>
      <c r="Y561"/>
      <c r="Z561"/>
      <c r="AA561"/>
      <c r="AB561"/>
      <c r="AC561"/>
      <c r="AD561"/>
      <c r="AE561"/>
      <c r="AF561"/>
      <c r="AG561"/>
      <c r="AH561"/>
      <c r="AI561"/>
      <c r="AJ561"/>
      <c r="AK561"/>
      <c r="AL561"/>
      <c r="AM561"/>
      <c r="AN561"/>
      <c r="AO561"/>
      <c r="AP561"/>
      <c r="AQ561"/>
      <c r="AR561"/>
      <c r="AS561"/>
      <c r="AT561"/>
      <c r="AU561"/>
      <c r="AV561"/>
      <c r="AW561"/>
      <c r="AX561"/>
      <c r="AY561"/>
      <c r="AZ561"/>
      <c r="BA561"/>
      <c r="BB561"/>
      <c r="BC561"/>
      <c r="BD561"/>
      <c r="BE561"/>
      <c r="BF561"/>
      <c r="BG561"/>
      <c r="BH561"/>
      <c r="BI561"/>
      <c r="BJ561"/>
      <c r="BK561"/>
      <c r="BL561"/>
      <c r="BM561"/>
      <c r="BN561"/>
      <c r="BO561"/>
      <c r="BP561"/>
      <c r="BQ561"/>
      <c r="BR561"/>
      <c r="BS561"/>
      <c r="BT561"/>
      <c r="BU561"/>
      <c r="BV561"/>
      <c r="BW561"/>
      <c r="BX561"/>
      <c r="BY561"/>
      <c r="BZ561"/>
      <c r="CA561"/>
      <c r="CB561"/>
      <c r="CC561"/>
      <c r="CD561"/>
      <c r="CE561"/>
      <c r="CF561"/>
      <c r="CG561"/>
      <c r="CH561"/>
      <c r="CI561"/>
      <c r="CJ561"/>
      <c r="CK561"/>
      <c r="CL561"/>
      <c r="CM561"/>
      <c r="CN561"/>
      <c r="CO561"/>
      <c r="CP561"/>
      <c r="CQ561"/>
      <c r="CR561"/>
      <c r="CS561"/>
      <c r="CT561"/>
      <c r="CU561"/>
      <c r="CV561"/>
      <c r="CW561"/>
      <c r="CX561"/>
      <c r="CY561"/>
      <c r="CZ561"/>
      <c r="DA561"/>
      <c r="DB561"/>
      <c r="DC561"/>
      <c r="DD561"/>
      <c r="DE561"/>
      <c r="DF561"/>
      <c r="DG561"/>
      <c r="DH561"/>
      <c r="DI561"/>
      <c r="DJ561"/>
      <c r="DK561"/>
      <c r="DL561"/>
      <c r="DM561"/>
      <c r="DN561"/>
      <c r="DO561"/>
      <c r="DP561"/>
      <c r="DQ561"/>
      <c r="DR561"/>
      <c r="DS561"/>
      <c r="DT561"/>
      <c r="DU561"/>
    </row>
    <row r="562" spans="1:125">
      <c r="A562" t="s">
        <v>588</v>
      </c>
      <c r="B562" t="s">
        <v>28</v>
      </c>
      <c r="C562" t="s">
        <v>579</v>
      </c>
      <c r="D562" s="1">
        <v>30000</v>
      </c>
      <c r="E562" s="1">
        <v>861</v>
      </c>
      <c r="F562" s="1">
        <v>0</v>
      </c>
      <c r="G562" s="1">
        <v>912</v>
      </c>
      <c r="H562" s="1">
        <v>25</v>
      </c>
      <c r="I562" s="1">
        <v>1798</v>
      </c>
      <c r="J562" s="1">
        <f>D562-I562</f>
        <v>28202</v>
      </c>
      <c r="K562"/>
      <c r="L562"/>
      <c r="M562"/>
      <c r="N562"/>
      <c r="O562"/>
      <c r="P562"/>
      <c r="Q562"/>
      <c r="R562"/>
      <c r="S562"/>
      <c r="T562"/>
      <c r="U562"/>
      <c r="V562"/>
      <c r="W562"/>
      <c r="X562"/>
      <c r="Y562"/>
      <c r="Z562"/>
      <c r="AA562"/>
      <c r="AB562"/>
      <c r="AC562"/>
      <c r="AD562"/>
      <c r="AE562"/>
      <c r="AF562"/>
      <c r="AG562"/>
      <c r="AH562"/>
      <c r="AI562"/>
      <c r="AJ562"/>
      <c r="AK562"/>
      <c r="AL562"/>
      <c r="AM562"/>
      <c r="AN562"/>
      <c r="AO562"/>
      <c r="AP562"/>
      <c r="AQ562"/>
      <c r="AR562"/>
      <c r="AS562"/>
      <c r="AT562"/>
      <c r="AU562"/>
      <c r="AV562"/>
      <c r="AW562"/>
      <c r="AX562"/>
      <c r="AY562"/>
      <c r="AZ562"/>
      <c r="BA562"/>
      <c r="BB562"/>
      <c r="BC562"/>
      <c r="BD562"/>
      <c r="BE562"/>
      <c r="BF562"/>
      <c r="BG562"/>
      <c r="BH562"/>
      <c r="BI562"/>
      <c r="BJ562"/>
      <c r="BK562"/>
      <c r="BL562"/>
      <c r="BM562"/>
      <c r="BN562"/>
      <c r="BO562"/>
      <c r="BP562"/>
      <c r="BQ562"/>
      <c r="BR562"/>
      <c r="BS562"/>
      <c r="BT562"/>
      <c r="BU562"/>
      <c r="BV562"/>
      <c r="BW562"/>
      <c r="BX562"/>
      <c r="BY562"/>
      <c r="BZ562"/>
      <c r="CA562"/>
      <c r="CB562"/>
      <c r="CC562"/>
      <c r="CD562"/>
      <c r="CE562"/>
      <c r="CF562"/>
      <c r="CG562"/>
      <c r="CH562"/>
      <c r="CI562"/>
      <c r="CJ562"/>
      <c r="CK562"/>
      <c r="CL562"/>
      <c r="CM562"/>
      <c r="CN562"/>
      <c r="CO562"/>
      <c r="CP562"/>
      <c r="CQ562"/>
      <c r="CR562"/>
      <c r="CS562"/>
      <c r="CT562"/>
      <c r="CU562"/>
      <c r="CV562"/>
      <c r="CW562"/>
      <c r="CX562"/>
      <c r="CY562"/>
      <c r="CZ562"/>
      <c r="DA562"/>
      <c r="DB562"/>
      <c r="DC562"/>
      <c r="DD562"/>
      <c r="DE562"/>
      <c r="DF562"/>
      <c r="DG562"/>
      <c r="DH562"/>
      <c r="DI562"/>
      <c r="DJ562"/>
      <c r="DK562"/>
      <c r="DL562"/>
      <c r="DM562"/>
      <c r="DN562"/>
      <c r="DO562"/>
      <c r="DP562"/>
      <c r="DQ562"/>
      <c r="DR562"/>
      <c r="DS562"/>
      <c r="DT562"/>
      <c r="DU562"/>
    </row>
    <row r="563" spans="1:125">
      <c r="A563" t="s">
        <v>401</v>
      </c>
      <c r="B563" t="s">
        <v>486</v>
      </c>
      <c r="C563" t="s">
        <v>576</v>
      </c>
      <c r="D563" s="1">
        <v>32000</v>
      </c>
      <c r="E563" s="1">
        <v>918.4</v>
      </c>
      <c r="F563" s="1">
        <v>0</v>
      </c>
      <c r="G563" s="1">
        <v>972.8</v>
      </c>
      <c r="H563" s="1">
        <v>75</v>
      </c>
      <c r="I563" s="1">
        <f t="shared" si="141"/>
        <v>1966.1999999999998</v>
      </c>
      <c r="J563" s="1">
        <f t="shared" si="142"/>
        <v>30033.8</v>
      </c>
    </row>
    <row r="564" spans="1:125">
      <c r="A564" t="s">
        <v>403</v>
      </c>
      <c r="B564" t="s">
        <v>404</v>
      </c>
      <c r="C564" t="s">
        <v>576</v>
      </c>
      <c r="D564" s="1">
        <v>47000</v>
      </c>
      <c r="E564" s="1">
        <v>1348.9</v>
      </c>
      <c r="F564" s="1">
        <v>1119.82</v>
      </c>
      <c r="G564" s="1">
        <v>1428.8</v>
      </c>
      <c r="H564" s="1">
        <v>2636.86</v>
      </c>
      <c r="I564" s="1">
        <f t="shared" si="141"/>
        <v>6534.380000000001</v>
      </c>
      <c r="J564" s="1">
        <f t="shared" si="142"/>
        <v>40465.619999999995</v>
      </c>
    </row>
    <row r="565" spans="1:125">
      <c r="A565" t="s">
        <v>678</v>
      </c>
      <c r="B565" t="s">
        <v>677</v>
      </c>
      <c r="C565" t="s">
        <v>579</v>
      </c>
      <c r="D565" s="1">
        <v>25000</v>
      </c>
      <c r="E565" s="1">
        <v>717.5</v>
      </c>
      <c r="F565" s="1">
        <v>0</v>
      </c>
      <c r="G565" s="1">
        <v>760</v>
      </c>
      <c r="H565" s="1">
        <v>25</v>
      </c>
      <c r="I565" s="1">
        <f>+E565+F565+G565+H565</f>
        <v>1502.5</v>
      </c>
      <c r="J565" s="1">
        <f>+D565-I565</f>
        <v>23497.5</v>
      </c>
      <c r="K565"/>
      <c r="L565"/>
      <c r="M565"/>
      <c r="N565"/>
      <c r="O565"/>
      <c r="P565"/>
      <c r="Q565"/>
      <c r="R565"/>
      <c r="S565"/>
      <c r="T565"/>
      <c r="U565"/>
      <c r="V565"/>
      <c r="W565"/>
      <c r="X565"/>
      <c r="Y565"/>
      <c r="Z565"/>
      <c r="AA565"/>
      <c r="AB565"/>
      <c r="AC565"/>
      <c r="AD565"/>
      <c r="AE565"/>
      <c r="AF565"/>
      <c r="AG565"/>
      <c r="AH565"/>
      <c r="AI565"/>
      <c r="AJ565"/>
      <c r="AK565"/>
      <c r="AL565"/>
      <c r="AM565"/>
      <c r="AN565"/>
      <c r="AO565"/>
      <c r="AP565"/>
      <c r="AQ565"/>
      <c r="AR565"/>
      <c r="AS565"/>
      <c r="AT565"/>
      <c r="AU565"/>
      <c r="AV565"/>
      <c r="AW565"/>
      <c r="AX565"/>
      <c r="AY565"/>
      <c r="AZ565"/>
      <c r="BA565"/>
      <c r="BB565"/>
      <c r="BC565"/>
      <c r="BD565"/>
      <c r="BE565"/>
      <c r="BF565"/>
      <c r="BG565"/>
      <c r="BH565"/>
      <c r="BI565"/>
      <c r="BJ565"/>
      <c r="BK565"/>
      <c r="BL565"/>
      <c r="BM565"/>
      <c r="BN565"/>
      <c r="BO565"/>
      <c r="BP565"/>
      <c r="BQ565"/>
      <c r="BR565"/>
      <c r="BS565"/>
      <c r="BT565"/>
      <c r="BU565"/>
      <c r="BV565"/>
      <c r="BW565"/>
      <c r="BX565"/>
      <c r="BY565"/>
      <c r="BZ565"/>
      <c r="CA565"/>
      <c r="CB565"/>
      <c r="CC565"/>
      <c r="CD565"/>
      <c r="CE565"/>
      <c r="CF565"/>
      <c r="CG565"/>
      <c r="CH565"/>
      <c r="CI565"/>
      <c r="CJ565"/>
      <c r="CK565"/>
      <c r="CL565"/>
      <c r="CM565"/>
      <c r="CN565"/>
      <c r="CO565"/>
      <c r="CP565"/>
      <c r="CQ565"/>
      <c r="CR565"/>
      <c r="CS565"/>
      <c r="CT565"/>
      <c r="CU565"/>
      <c r="CV565"/>
      <c r="CW565"/>
      <c r="CX565"/>
      <c r="CY565"/>
      <c r="CZ565"/>
      <c r="DA565"/>
      <c r="DB565"/>
      <c r="DC565"/>
      <c r="DD565"/>
      <c r="DE565"/>
      <c r="DF565"/>
      <c r="DG565"/>
      <c r="DH565"/>
      <c r="DI565"/>
      <c r="DJ565"/>
      <c r="DK565"/>
      <c r="DL565"/>
      <c r="DM565"/>
      <c r="DN565"/>
      <c r="DO565"/>
      <c r="DP565"/>
      <c r="DQ565"/>
      <c r="DR565"/>
      <c r="DS565"/>
      <c r="DT565"/>
      <c r="DU565"/>
    </row>
    <row r="566" spans="1:125">
      <c r="A566" t="s">
        <v>580</v>
      </c>
      <c r="B566" t="s">
        <v>406</v>
      </c>
      <c r="C566" t="s">
        <v>579</v>
      </c>
      <c r="D566" s="1">
        <v>27000</v>
      </c>
      <c r="E566" s="1">
        <v>774.9</v>
      </c>
      <c r="F566" s="1">
        <v>0</v>
      </c>
      <c r="G566" s="1">
        <v>820.8</v>
      </c>
      <c r="H566" s="1">
        <v>200</v>
      </c>
      <c r="I566" s="1">
        <f t="shared" si="141"/>
        <v>1795.6999999999998</v>
      </c>
      <c r="J566" s="1">
        <f t="shared" si="142"/>
        <v>25204.3</v>
      </c>
    </row>
    <row r="567" spans="1:125">
      <c r="A567" t="s">
        <v>570</v>
      </c>
      <c r="B567" t="s">
        <v>105</v>
      </c>
      <c r="C567" t="s">
        <v>579</v>
      </c>
      <c r="D567" s="1">
        <v>28000</v>
      </c>
      <c r="E567" s="1">
        <v>803.6</v>
      </c>
      <c r="F567" s="1">
        <v>0</v>
      </c>
      <c r="G567" s="1">
        <v>851.2</v>
      </c>
      <c r="H567" s="1">
        <v>25</v>
      </c>
      <c r="I567" s="1">
        <f>+E567+F567+G567+H567</f>
        <v>1679.8000000000002</v>
      </c>
      <c r="J567" s="1">
        <f>D567-I567</f>
        <v>26320.2</v>
      </c>
      <c r="K567"/>
      <c r="L567"/>
      <c r="M567"/>
      <c r="N567"/>
      <c r="O567"/>
      <c r="P567"/>
      <c r="Q567"/>
      <c r="R567"/>
      <c r="S567"/>
      <c r="T567"/>
      <c r="U567"/>
      <c r="V567"/>
      <c r="W567"/>
      <c r="X567"/>
      <c r="Y567"/>
      <c r="Z567"/>
      <c r="AA567"/>
      <c r="AB567"/>
      <c r="AC567"/>
      <c r="AD567"/>
      <c r="AE567"/>
      <c r="AF567"/>
      <c r="AG567"/>
      <c r="AH567"/>
      <c r="AI567"/>
      <c r="AJ567"/>
      <c r="AK567"/>
      <c r="AL567"/>
      <c r="AM567"/>
      <c r="AN567"/>
      <c r="AO567"/>
      <c r="AP567"/>
      <c r="AQ567"/>
      <c r="AR567"/>
      <c r="AS567"/>
      <c r="AT567"/>
      <c r="AU567"/>
      <c r="AV567"/>
      <c r="AW567"/>
      <c r="AX567"/>
      <c r="AY567"/>
      <c r="AZ567"/>
      <c r="BA567"/>
      <c r="BB567"/>
      <c r="BC567"/>
      <c r="BD567"/>
      <c r="BE567"/>
      <c r="BF567"/>
      <c r="BG567"/>
      <c r="BH567"/>
      <c r="BI567"/>
      <c r="BJ567"/>
      <c r="BK567"/>
      <c r="BL567"/>
      <c r="BM567"/>
      <c r="BN567"/>
      <c r="BO567"/>
      <c r="BP567"/>
      <c r="BQ567"/>
      <c r="BR567"/>
      <c r="BS567"/>
      <c r="BT567"/>
      <c r="BU567"/>
      <c r="BV567"/>
      <c r="BW567"/>
      <c r="BX567"/>
      <c r="BY567"/>
      <c r="BZ567"/>
      <c r="CA567"/>
      <c r="CB567"/>
      <c r="CC567"/>
      <c r="CD567"/>
      <c r="CE567"/>
      <c r="CF567"/>
      <c r="CG567"/>
      <c r="CH567"/>
      <c r="CI567"/>
      <c r="CJ567"/>
      <c r="CK567"/>
      <c r="CL567"/>
      <c r="CM567"/>
      <c r="CN567"/>
      <c r="CO567"/>
      <c r="CP567"/>
      <c r="CQ567"/>
      <c r="CR567"/>
      <c r="CS567"/>
      <c r="CT567"/>
      <c r="CU567"/>
      <c r="CV567"/>
      <c r="CW567"/>
      <c r="CX567"/>
      <c r="CY567"/>
      <c r="CZ567"/>
      <c r="DA567"/>
      <c r="DB567"/>
      <c r="DC567"/>
      <c r="DD567"/>
      <c r="DE567"/>
      <c r="DF567"/>
      <c r="DG567"/>
      <c r="DH567"/>
      <c r="DI567"/>
      <c r="DJ567"/>
      <c r="DK567"/>
      <c r="DL567"/>
      <c r="DM567"/>
      <c r="DN567"/>
      <c r="DO567"/>
      <c r="DP567"/>
      <c r="DQ567"/>
      <c r="DR567"/>
      <c r="DS567"/>
      <c r="DT567"/>
      <c r="DU567"/>
    </row>
    <row r="568" spans="1:125">
      <c r="A568" t="s">
        <v>621</v>
      </c>
      <c r="B568" t="s">
        <v>620</v>
      </c>
      <c r="C568" t="s">
        <v>579</v>
      </c>
      <c r="D568" s="1">
        <v>60000</v>
      </c>
      <c r="E568" s="1">
        <v>1722</v>
      </c>
      <c r="F568" s="1">
        <v>3486.68</v>
      </c>
      <c r="G568" s="1">
        <v>1824</v>
      </c>
      <c r="H568" s="1">
        <v>25</v>
      </c>
      <c r="I568" s="1">
        <f>E568+F568+G568+H568</f>
        <v>7057.68</v>
      </c>
      <c r="J568" s="1">
        <f>D568-I568</f>
        <v>52942.32</v>
      </c>
      <c r="K568"/>
      <c r="L568"/>
      <c r="M568"/>
      <c r="N568"/>
      <c r="O568"/>
      <c r="P568"/>
      <c r="Q568"/>
      <c r="R568"/>
      <c r="S568"/>
      <c r="T568"/>
      <c r="U568"/>
      <c r="V568"/>
      <c r="W568"/>
      <c r="X568"/>
      <c r="Y568"/>
      <c r="Z568"/>
      <c r="AA568"/>
      <c r="AB568"/>
      <c r="AC568"/>
      <c r="AD568"/>
      <c r="AE568"/>
      <c r="AF568"/>
      <c r="AG568"/>
      <c r="AH568"/>
      <c r="AI568"/>
      <c r="AJ568"/>
      <c r="AK568"/>
      <c r="AL568"/>
      <c r="AM568"/>
      <c r="AN568"/>
      <c r="AO568"/>
      <c r="AP568"/>
      <c r="AQ568"/>
      <c r="AR568"/>
      <c r="AS568"/>
      <c r="AT568"/>
      <c r="AU568"/>
      <c r="AV568"/>
      <c r="AW568"/>
      <c r="AX568"/>
      <c r="AY568"/>
      <c r="AZ568"/>
      <c r="BA568"/>
      <c r="BB568"/>
      <c r="BC568"/>
      <c r="BD568"/>
      <c r="BE568"/>
      <c r="BF568"/>
      <c r="BG568"/>
      <c r="BH568"/>
      <c r="BI568"/>
      <c r="BJ568"/>
      <c r="BK568"/>
      <c r="BL568"/>
      <c r="BM568"/>
      <c r="BN568"/>
      <c r="BO568"/>
      <c r="BP568"/>
      <c r="BQ568"/>
      <c r="BR568"/>
      <c r="BS568"/>
      <c r="BT568"/>
      <c r="BU568"/>
      <c r="BV568"/>
      <c r="BW568"/>
      <c r="BX568"/>
      <c r="BY568"/>
      <c r="BZ568"/>
      <c r="CA568"/>
      <c r="CB568"/>
      <c r="CC568"/>
      <c r="CD568"/>
      <c r="CE568"/>
      <c r="CF568"/>
      <c r="CG568"/>
      <c r="CH568"/>
      <c r="CI568"/>
      <c r="CJ568"/>
      <c r="CK568"/>
      <c r="CL568"/>
      <c r="CM568"/>
      <c r="CN568"/>
      <c r="CO568"/>
      <c r="CP568"/>
      <c r="CQ568"/>
      <c r="CR568"/>
      <c r="CS568"/>
      <c r="CT568"/>
      <c r="CU568"/>
      <c r="CV568"/>
      <c r="CW568"/>
      <c r="CX568"/>
      <c r="CY568"/>
      <c r="CZ568"/>
      <c r="DA568"/>
      <c r="DB568"/>
      <c r="DC568"/>
      <c r="DD568"/>
      <c r="DE568"/>
      <c r="DF568"/>
      <c r="DG568"/>
      <c r="DH568"/>
      <c r="DI568"/>
      <c r="DJ568"/>
      <c r="DK568"/>
      <c r="DL568"/>
      <c r="DM568"/>
      <c r="DN568"/>
      <c r="DO568"/>
      <c r="DP568"/>
      <c r="DQ568"/>
      <c r="DR568"/>
      <c r="DS568"/>
      <c r="DT568"/>
      <c r="DU568"/>
    </row>
    <row r="569" spans="1:125">
      <c r="A569" t="s">
        <v>475</v>
      </c>
      <c r="B569" t="s">
        <v>476</v>
      </c>
      <c r="C569" t="s">
        <v>579</v>
      </c>
      <c r="D569" s="1">
        <v>40000</v>
      </c>
      <c r="E569" s="1">
        <v>1148</v>
      </c>
      <c r="F569" s="1">
        <v>442.65</v>
      </c>
      <c r="G569" s="1">
        <v>1216</v>
      </c>
      <c r="H569" s="1">
        <v>25</v>
      </c>
      <c r="I569" s="1">
        <f t="shared" si="141"/>
        <v>2831.65</v>
      </c>
      <c r="J569" s="1">
        <f t="shared" si="142"/>
        <v>37168.35</v>
      </c>
      <c r="K569"/>
      <c r="L569"/>
      <c r="M569"/>
      <c r="N569"/>
      <c r="O569"/>
      <c r="P569"/>
      <c r="Q569"/>
      <c r="R569"/>
      <c r="S569"/>
      <c r="T569"/>
      <c r="U569"/>
      <c r="V569"/>
      <c r="W569"/>
      <c r="X569"/>
      <c r="Y569"/>
      <c r="Z569"/>
      <c r="AA569"/>
      <c r="AB569"/>
      <c r="AC569"/>
      <c r="AD569"/>
      <c r="AE569"/>
      <c r="AF569"/>
      <c r="AG569"/>
      <c r="AH569"/>
      <c r="AI569"/>
      <c r="AJ569"/>
      <c r="AK569"/>
      <c r="AL569"/>
      <c r="AM569"/>
      <c r="AN569"/>
      <c r="AO569"/>
      <c r="AP569"/>
      <c r="AQ569"/>
      <c r="AR569"/>
      <c r="AS569"/>
      <c r="AT569"/>
      <c r="AU569"/>
      <c r="AV569"/>
      <c r="AW569"/>
      <c r="AX569"/>
      <c r="AY569"/>
      <c r="AZ569"/>
      <c r="BA569"/>
      <c r="BB569"/>
      <c r="BC569"/>
      <c r="BD569"/>
      <c r="BE569"/>
      <c r="BF569"/>
      <c r="BG569"/>
      <c r="BH569"/>
      <c r="BI569"/>
      <c r="BJ569"/>
      <c r="BK569"/>
      <c r="BL569"/>
      <c r="BM569"/>
      <c r="BN569"/>
      <c r="BO569"/>
      <c r="BP569"/>
      <c r="BQ569"/>
      <c r="BR569"/>
      <c r="BS569"/>
      <c r="BT569"/>
      <c r="BU569"/>
      <c r="BV569"/>
      <c r="BW569"/>
      <c r="BX569"/>
      <c r="BY569"/>
      <c r="BZ569"/>
      <c r="CA569"/>
      <c r="CB569"/>
      <c r="CC569"/>
      <c r="CD569"/>
      <c r="CE569"/>
      <c r="CF569"/>
      <c r="CG569"/>
      <c r="CH569"/>
      <c r="CI569"/>
      <c r="CJ569"/>
      <c r="CK569"/>
      <c r="CL569"/>
      <c r="CM569"/>
      <c r="CN569"/>
      <c r="CO569"/>
      <c r="CP569"/>
      <c r="CQ569"/>
      <c r="CR569"/>
      <c r="CS569"/>
      <c r="CT569"/>
      <c r="CU569"/>
      <c r="CV569"/>
      <c r="CW569"/>
      <c r="CX569"/>
      <c r="CY569"/>
      <c r="CZ569"/>
      <c r="DA569"/>
      <c r="DB569"/>
      <c r="DC569"/>
      <c r="DD569"/>
      <c r="DE569"/>
      <c r="DF569"/>
      <c r="DG569"/>
      <c r="DH569"/>
      <c r="DI569"/>
      <c r="DJ569"/>
      <c r="DK569"/>
      <c r="DL569"/>
      <c r="DM569"/>
      <c r="DN569"/>
      <c r="DO569"/>
      <c r="DP569"/>
      <c r="DQ569"/>
      <c r="DR569"/>
      <c r="DS569"/>
      <c r="DT569"/>
      <c r="DU569"/>
    </row>
    <row r="570" spans="1:125">
      <c r="A570" s="3" t="s">
        <v>18</v>
      </c>
      <c r="B570" s="3">
        <v>12</v>
      </c>
      <c r="C570" s="3"/>
      <c r="D570" s="4">
        <f>SUM(D558:D569)</f>
        <v>477000</v>
      </c>
      <c r="E570" s="4">
        <f t="shared" ref="E570:J570" si="143">SUM(E558:E569)</f>
        <v>13689.9</v>
      </c>
      <c r="F570" s="4">
        <f t="shared" si="143"/>
        <v>10771.529999999999</v>
      </c>
      <c r="G570" s="4">
        <f t="shared" si="143"/>
        <v>14500.8</v>
      </c>
      <c r="H570" s="4">
        <f t="shared" si="143"/>
        <v>5296.8600000000006</v>
      </c>
      <c r="I570" s="4">
        <f t="shared" si="143"/>
        <v>44259.090000000004</v>
      </c>
      <c r="J570" s="4">
        <f t="shared" si="143"/>
        <v>432740.91</v>
      </c>
    </row>
    <row r="572" spans="1:125">
      <c r="A572" s="11" t="s">
        <v>408</v>
      </c>
      <c r="B572" s="11"/>
      <c r="C572" s="13"/>
      <c r="D572" s="11"/>
      <c r="E572" s="11"/>
      <c r="F572" s="11"/>
      <c r="G572" s="11"/>
      <c r="H572" s="11"/>
      <c r="I572" s="11"/>
      <c r="J572" s="11"/>
    </row>
    <row r="573" spans="1:125">
      <c r="A573" t="s">
        <v>409</v>
      </c>
      <c r="B573" t="s">
        <v>410</v>
      </c>
      <c r="C573" t="s">
        <v>579</v>
      </c>
      <c r="D573" s="1">
        <v>27000</v>
      </c>
      <c r="E573" s="1">
        <v>774.9</v>
      </c>
      <c r="F573" s="1">
        <v>0</v>
      </c>
      <c r="G573" s="1">
        <v>820.8</v>
      </c>
      <c r="H573" s="1">
        <v>1060.93</v>
      </c>
      <c r="I573" s="1">
        <f t="shared" ref="I573:I580" si="144">E573+F573+G573+H573</f>
        <v>2656.63</v>
      </c>
      <c r="J573" s="1">
        <f t="shared" ref="J573:J580" si="145">D573-I573</f>
        <v>24343.37</v>
      </c>
    </row>
    <row r="574" spans="1:125">
      <c r="A574" t="s">
        <v>412</v>
      </c>
      <c r="B574" t="s">
        <v>410</v>
      </c>
      <c r="C574" t="s">
        <v>576</v>
      </c>
      <c r="D574" s="1">
        <v>30000</v>
      </c>
      <c r="E574" s="1">
        <v>861</v>
      </c>
      <c r="F574" s="1">
        <v>0</v>
      </c>
      <c r="G574" s="1">
        <v>912</v>
      </c>
      <c r="H574" s="1">
        <v>125</v>
      </c>
      <c r="I574" s="1">
        <f t="shared" si="144"/>
        <v>1898</v>
      </c>
      <c r="J574" s="1">
        <f t="shared" si="145"/>
        <v>28102</v>
      </c>
    </row>
    <row r="575" spans="1:125">
      <c r="A575" t="s">
        <v>413</v>
      </c>
      <c r="B575" t="s">
        <v>278</v>
      </c>
      <c r="C575" t="s">
        <v>579</v>
      </c>
      <c r="D575" s="1">
        <v>25000</v>
      </c>
      <c r="E575" s="1">
        <v>717.5</v>
      </c>
      <c r="F575" s="1">
        <v>0</v>
      </c>
      <c r="G575" s="1">
        <v>760</v>
      </c>
      <c r="H575" s="1">
        <v>245</v>
      </c>
      <c r="I575" s="1">
        <f t="shared" si="144"/>
        <v>1722.5</v>
      </c>
      <c r="J575" s="1">
        <f t="shared" si="145"/>
        <v>23277.5</v>
      </c>
    </row>
    <row r="576" spans="1:125">
      <c r="A576" t="s">
        <v>45</v>
      </c>
      <c r="B576" t="s">
        <v>512</v>
      </c>
      <c r="C576" t="s">
        <v>576</v>
      </c>
      <c r="D576" s="1">
        <v>40000</v>
      </c>
      <c r="E576" s="1">
        <v>1148</v>
      </c>
      <c r="F576" s="1">
        <v>287.26</v>
      </c>
      <c r="G576" s="1">
        <v>1216</v>
      </c>
      <c r="H576" s="1">
        <v>1180.93</v>
      </c>
      <c r="I576" s="1">
        <f>E576+F576+G576+H576</f>
        <v>3832.1900000000005</v>
      </c>
      <c r="J576" s="1">
        <f>D576-I576</f>
        <v>36167.81</v>
      </c>
    </row>
    <row r="577" spans="1:125">
      <c r="A577" t="s">
        <v>213</v>
      </c>
      <c r="B577" t="s">
        <v>12</v>
      </c>
      <c r="C577" t="s">
        <v>579</v>
      </c>
      <c r="D577" s="1">
        <v>25000</v>
      </c>
      <c r="E577" s="1">
        <v>717.5</v>
      </c>
      <c r="F577" s="1">
        <v>0</v>
      </c>
      <c r="G577" s="1">
        <v>760</v>
      </c>
      <c r="H577" s="1">
        <v>125</v>
      </c>
      <c r="I577" s="1">
        <f>E577+F577+G577+H577</f>
        <v>1602.5</v>
      </c>
      <c r="J577" s="1">
        <f>D577-I577</f>
        <v>23397.5</v>
      </c>
    </row>
    <row r="578" spans="1:125">
      <c r="A578" t="s">
        <v>571</v>
      </c>
      <c r="B578" t="s">
        <v>572</v>
      </c>
      <c r="C578" t="s">
        <v>579</v>
      </c>
      <c r="D578" s="1">
        <v>25000</v>
      </c>
      <c r="E578" s="1">
        <v>717.5</v>
      </c>
      <c r="F578" s="1">
        <v>0</v>
      </c>
      <c r="G578" s="1">
        <v>760</v>
      </c>
      <c r="H578" s="1">
        <v>25</v>
      </c>
      <c r="I578" s="1">
        <f>+E578+F578+G578+H578</f>
        <v>1502.5</v>
      </c>
      <c r="J578" s="1">
        <f>D578-I578</f>
        <v>23497.5</v>
      </c>
    </row>
    <row r="579" spans="1:125">
      <c r="A579" t="s">
        <v>623</v>
      </c>
      <c r="B579" t="s">
        <v>622</v>
      </c>
      <c r="C579" t="s">
        <v>579</v>
      </c>
      <c r="D579" s="1">
        <v>20000</v>
      </c>
      <c r="E579" s="1">
        <v>574</v>
      </c>
      <c r="F579" s="1">
        <v>0</v>
      </c>
      <c r="G579" s="1">
        <v>608</v>
      </c>
      <c r="H579" s="1">
        <v>25</v>
      </c>
      <c r="I579" s="1">
        <f>E579+F579+G579+H579</f>
        <v>1207</v>
      </c>
      <c r="J579" s="1">
        <f>D579-I579</f>
        <v>18793</v>
      </c>
      <c r="K579"/>
      <c r="L579"/>
      <c r="M579"/>
      <c r="N579"/>
      <c r="O579"/>
      <c r="P579"/>
      <c r="Q579"/>
      <c r="R579"/>
      <c r="S579"/>
      <c r="T579"/>
      <c r="U579"/>
      <c r="V579"/>
      <c r="W579"/>
      <c r="X579"/>
      <c r="Y579"/>
      <c r="Z579"/>
      <c r="AA579"/>
      <c r="AB579"/>
      <c r="AC579"/>
      <c r="AD579"/>
      <c r="AE579"/>
      <c r="AF579"/>
      <c r="AG579"/>
      <c r="AH579"/>
      <c r="AI579"/>
      <c r="AJ579"/>
      <c r="AK579"/>
      <c r="AL579"/>
      <c r="AM579"/>
      <c r="AN579"/>
      <c r="AO579"/>
      <c r="AP579"/>
      <c r="AQ579"/>
      <c r="AR579"/>
      <c r="AS579"/>
      <c r="AT579"/>
      <c r="AU579"/>
      <c r="AV579"/>
      <c r="AW579"/>
      <c r="AX579"/>
      <c r="AY579"/>
      <c r="AZ579"/>
      <c r="BA579"/>
      <c r="BB579"/>
      <c r="BC579"/>
      <c r="BD579"/>
      <c r="BE579"/>
      <c r="BF579"/>
      <c r="BG579"/>
      <c r="BH579"/>
      <c r="BI579"/>
      <c r="BJ579"/>
      <c r="BK579"/>
      <c r="BL579"/>
      <c r="BM579"/>
      <c r="BN579"/>
      <c r="BO579"/>
      <c r="BP579"/>
      <c r="BQ579"/>
      <c r="BR579"/>
      <c r="BS579"/>
      <c r="BT579"/>
      <c r="BU579"/>
      <c r="BV579"/>
      <c r="BW579"/>
      <c r="BX579"/>
      <c r="BY579"/>
      <c r="BZ579"/>
      <c r="CA579"/>
      <c r="CB579"/>
      <c r="CC579"/>
      <c r="CD579"/>
      <c r="CE579"/>
      <c r="CF579"/>
      <c r="CG579"/>
      <c r="CH579"/>
      <c r="CI579"/>
      <c r="CJ579"/>
      <c r="CK579"/>
      <c r="CL579"/>
      <c r="CM579"/>
      <c r="CN579"/>
      <c r="CO579"/>
      <c r="CP579"/>
      <c r="CQ579"/>
      <c r="CR579"/>
      <c r="CS579"/>
      <c r="CT579"/>
      <c r="CU579"/>
      <c r="CV579"/>
      <c r="CW579"/>
      <c r="CX579"/>
      <c r="CY579"/>
      <c r="CZ579"/>
      <c r="DA579"/>
      <c r="DB579"/>
      <c r="DC579"/>
      <c r="DD579"/>
      <c r="DE579"/>
      <c r="DF579"/>
      <c r="DG579"/>
      <c r="DH579"/>
      <c r="DI579"/>
      <c r="DJ579"/>
      <c r="DK579"/>
      <c r="DL579"/>
      <c r="DM579"/>
      <c r="DN579"/>
      <c r="DO579"/>
      <c r="DP579"/>
      <c r="DQ579"/>
      <c r="DR579"/>
      <c r="DS579"/>
      <c r="DT579"/>
      <c r="DU579"/>
    </row>
    <row r="580" spans="1:125">
      <c r="A580" t="s">
        <v>414</v>
      </c>
      <c r="B580" t="s">
        <v>23</v>
      </c>
      <c r="C580" t="s">
        <v>576</v>
      </c>
      <c r="D580" s="1">
        <v>74000</v>
      </c>
      <c r="E580" s="1">
        <v>2123.8000000000002</v>
      </c>
      <c r="F580" s="1">
        <v>6121.2</v>
      </c>
      <c r="G580" s="1">
        <v>2249.6</v>
      </c>
      <c r="H580" s="1">
        <v>25</v>
      </c>
      <c r="I580" s="1">
        <f t="shared" si="144"/>
        <v>10519.6</v>
      </c>
      <c r="J580" s="1">
        <f t="shared" si="145"/>
        <v>63480.4</v>
      </c>
    </row>
    <row r="581" spans="1:125">
      <c r="A581" s="3" t="s">
        <v>18</v>
      </c>
      <c r="B581" s="3">
        <v>8</v>
      </c>
      <c r="C581" s="3"/>
      <c r="D581" s="4">
        <f t="shared" ref="D581:J581" si="146">SUM(D573:D580)</f>
        <v>266000</v>
      </c>
      <c r="E581" s="4">
        <f t="shared" si="146"/>
        <v>7634.2</v>
      </c>
      <c r="F581" s="4">
        <f t="shared" si="146"/>
        <v>6408.46</v>
      </c>
      <c r="G581" s="4">
        <f t="shared" si="146"/>
        <v>8086.4</v>
      </c>
      <c r="H581" s="4">
        <f t="shared" si="146"/>
        <v>2811.86</v>
      </c>
      <c r="I581" s="4">
        <f t="shared" si="146"/>
        <v>24940.92</v>
      </c>
      <c r="J581" s="4">
        <f t="shared" si="146"/>
        <v>241059.08</v>
      </c>
    </row>
    <row r="583" spans="1:125">
      <c r="A583" s="11" t="s">
        <v>415</v>
      </c>
      <c r="B583" s="11"/>
      <c r="C583" s="13"/>
      <c r="D583" s="11"/>
      <c r="E583" s="11"/>
      <c r="F583" s="11"/>
      <c r="G583" s="11"/>
      <c r="H583" s="11"/>
      <c r="I583" s="11"/>
      <c r="J583" s="11"/>
    </row>
    <row r="584" spans="1:125">
      <c r="A584" t="s">
        <v>416</v>
      </c>
      <c r="B584" t="s">
        <v>417</v>
      </c>
      <c r="C584" t="s">
        <v>579</v>
      </c>
      <c r="D584" s="1">
        <v>30000</v>
      </c>
      <c r="E584" s="1">
        <v>861</v>
      </c>
      <c r="F584" s="1">
        <v>0</v>
      </c>
      <c r="G584" s="1">
        <v>912</v>
      </c>
      <c r="H584" s="1">
        <v>145</v>
      </c>
      <c r="I584" s="1">
        <f t="shared" ref="I584:I587" si="147">E584+F584+G584+H584</f>
        <v>1918</v>
      </c>
      <c r="J584" s="1">
        <f t="shared" ref="J584:J587" si="148">D584-I584</f>
        <v>28082</v>
      </c>
    </row>
    <row r="585" spans="1:125">
      <c r="A585" t="s">
        <v>420</v>
      </c>
      <c r="B585" t="s">
        <v>417</v>
      </c>
      <c r="C585" t="s">
        <v>579</v>
      </c>
      <c r="D585" s="1">
        <v>33000</v>
      </c>
      <c r="E585" s="1">
        <v>947.1</v>
      </c>
      <c r="F585" s="1">
        <v>0</v>
      </c>
      <c r="G585" s="1">
        <v>1003.2</v>
      </c>
      <c r="H585" s="1">
        <v>25</v>
      </c>
      <c r="I585" s="1">
        <f t="shared" si="147"/>
        <v>1975.3000000000002</v>
      </c>
      <c r="J585" s="1">
        <f t="shared" si="148"/>
        <v>31024.7</v>
      </c>
    </row>
    <row r="586" spans="1:125">
      <c r="A586" t="s">
        <v>421</v>
      </c>
      <c r="B586" t="s">
        <v>417</v>
      </c>
      <c r="C586" t="s">
        <v>576</v>
      </c>
      <c r="D586" s="1">
        <v>44000</v>
      </c>
      <c r="E586" s="1">
        <v>1262.8</v>
      </c>
      <c r="F586" s="1">
        <v>1007.19</v>
      </c>
      <c r="G586" s="1">
        <v>1337.6</v>
      </c>
      <c r="H586" s="1">
        <v>25</v>
      </c>
      <c r="I586" s="1">
        <f t="shared" si="147"/>
        <v>3632.5899999999997</v>
      </c>
      <c r="J586" s="1">
        <f t="shared" si="148"/>
        <v>40367.410000000003</v>
      </c>
    </row>
    <row r="587" spans="1:125">
      <c r="A587" t="s">
        <v>422</v>
      </c>
      <c r="B587" t="s">
        <v>423</v>
      </c>
      <c r="C587" t="s">
        <v>579</v>
      </c>
      <c r="D587" s="1">
        <v>45000</v>
      </c>
      <c r="E587" s="1">
        <v>1291.5</v>
      </c>
      <c r="F587" s="1">
        <v>1148.33</v>
      </c>
      <c r="G587" s="1">
        <v>1368</v>
      </c>
      <c r="H587" s="1">
        <v>125</v>
      </c>
      <c r="I587" s="1">
        <f t="shared" si="147"/>
        <v>3932.83</v>
      </c>
      <c r="J587" s="1">
        <f t="shared" si="148"/>
        <v>41067.17</v>
      </c>
    </row>
    <row r="588" spans="1:125">
      <c r="A588" t="s">
        <v>424</v>
      </c>
      <c r="B588" t="s">
        <v>23</v>
      </c>
      <c r="C588" t="s">
        <v>576</v>
      </c>
      <c r="D588" s="1">
        <v>80000</v>
      </c>
      <c r="E588" s="1">
        <v>2296</v>
      </c>
      <c r="F588" s="1">
        <v>7400.87</v>
      </c>
      <c r="G588" s="1">
        <v>2432</v>
      </c>
      <c r="H588" s="1">
        <v>125</v>
      </c>
      <c r="I588" s="1">
        <f>E588+F588+G588+H588</f>
        <v>12253.869999999999</v>
      </c>
      <c r="J588" s="1">
        <f>D588-I588</f>
        <v>67746.13</v>
      </c>
    </row>
    <row r="589" spans="1:125">
      <c r="A589" t="s">
        <v>679</v>
      </c>
      <c r="B589" t="s">
        <v>573</v>
      </c>
      <c r="C589" t="s">
        <v>579</v>
      </c>
      <c r="D589" s="1">
        <v>22000</v>
      </c>
      <c r="E589" s="1">
        <v>631.4</v>
      </c>
      <c r="F589" s="1">
        <v>0</v>
      </c>
      <c r="G589" s="1">
        <v>668.8</v>
      </c>
      <c r="H589" s="1">
        <v>25</v>
      </c>
      <c r="I589" s="1">
        <f>E589+F589+G589+H589</f>
        <v>1325.1999999999998</v>
      </c>
      <c r="J589" s="1">
        <f>D589-I589</f>
        <v>20674.8</v>
      </c>
      <c r="K589"/>
      <c r="L589"/>
      <c r="M589"/>
      <c r="N589"/>
      <c r="O589"/>
      <c r="P589"/>
      <c r="Q589"/>
      <c r="R589"/>
      <c r="S589"/>
      <c r="T589"/>
      <c r="U589"/>
      <c r="V589"/>
      <c r="W589"/>
      <c r="X589"/>
      <c r="Y589"/>
      <c r="Z589"/>
      <c r="AA589"/>
      <c r="AB589"/>
      <c r="AC589"/>
      <c r="AD589"/>
      <c r="AE589"/>
      <c r="AF589"/>
      <c r="AG589"/>
      <c r="AH589"/>
      <c r="AI589"/>
      <c r="AJ589"/>
      <c r="AK589"/>
      <c r="AL589"/>
      <c r="AM589"/>
      <c r="AN589"/>
      <c r="AO589"/>
      <c r="AP589"/>
      <c r="AQ589"/>
      <c r="AR589"/>
      <c r="AS589"/>
      <c r="AT589"/>
      <c r="AU589"/>
      <c r="AV589"/>
      <c r="AW589"/>
      <c r="AX589"/>
      <c r="AY589"/>
      <c r="AZ589"/>
      <c r="BA589"/>
      <c r="BB589"/>
      <c r="BC589"/>
      <c r="BD589"/>
      <c r="BE589"/>
      <c r="BF589"/>
      <c r="BG589"/>
      <c r="BH589"/>
      <c r="BI589"/>
      <c r="BJ589"/>
      <c r="BK589"/>
      <c r="BL589"/>
      <c r="BM589"/>
      <c r="BN589"/>
      <c r="BO589"/>
      <c r="BP589"/>
      <c r="BQ589"/>
      <c r="BR589"/>
      <c r="BS589"/>
      <c r="BT589"/>
      <c r="BU589"/>
      <c r="BV589"/>
      <c r="BW589"/>
      <c r="BX589"/>
      <c r="BY589"/>
      <c r="BZ589"/>
      <c r="CA589"/>
      <c r="CB589"/>
      <c r="CC589"/>
      <c r="CD589"/>
      <c r="CE589"/>
      <c r="CF589"/>
      <c r="CG589"/>
      <c r="CH589"/>
      <c r="CI589"/>
      <c r="CJ589"/>
      <c r="CK589"/>
      <c r="CL589"/>
      <c r="CM589"/>
      <c r="CN589"/>
      <c r="CO589"/>
      <c r="CP589"/>
      <c r="CQ589"/>
      <c r="CR589"/>
      <c r="CS589"/>
      <c r="CT589"/>
      <c r="CU589"/>
      <c r="CV589"/>
      <c r="CW589"/>
      <c r="CX589"/>
      <c r="CY589"/>
      <c r="CZ589"/>
      <c r="DA589"/>
      <c r="DB589"/>
      <c r="DC589"/>
      <c r="DD589"/>
      <c r="DE589"/>
      <c r="DF589"/>
      <c r="DG589"/>
      <c r="DH589"/>
      <c r="DI589"/>
      <c r="DJ589"/>
      <c r="DK589"/>
      <c r="DL589"/>
      <c r="DM589"/>
      <c r="DN589"/>
      <c r="DO589"/>
      <c r="DP589"/>
      <c r="DQ589"/>
      <c r="DR589"/>
      <c r="DS589"/>
      <c r="DT589"/>
      <c r="DU589"/>
    </row>
    <row r="590" spans="1:125">
      <c r="A590" t="s">
        <v>624</v>
      </c>
      <c r="B590" t="s">
        <v>573</v>
      </c>
      <c r="C590" t="s">
        <v>579</v>
      </c>
      <c r="D590" s="1">
        <v>37000</v>
      </c>
      <c r="E590" s="1">
        <v>1061.9000000000001</v>
      </c>
      <c r="F590" s="1">
        <v>19.25</v>
      </c>
      <c r="G590" s="1">
        <v>1124.8</v>
      </c>
      <c r="H590" s="1">
        <v>25</v>
      </c>
      <c r="I590" s="1">
        <f>E590+F590+G590+H590</f>
        <v>2230.9499999999998</v>
      </c>
      <c r="J590" s="1">
        <f>D590-I590</f>
        <v>34769.050000000003</v>
      </c>
      <c r="K590"/>
      <c r="L590"/>
      <c r="M590"/>
      <c r="N590"/>
      <c r="O590"/>
      <c r="P590"/>
      <c r="Q590"/>
      <c r="R590"/>
      <c r="S590"/>
      <c r="T590"/>
      <c r="U590"/>
      <c r="V590"/>
      <c r="W590"/>
      <c r="X590"/>
      <c r="Y590"/>
      <c r="Z590"/>
      <c r="AA590"/>
      <c r="AB590"/>
      <c r="AC590"/>
      <c r="AD590"/>
      <c r="AE590"/>
      <c r="AF590"/>
      <c r="AG590"/>
      <c r="AH590"/>
      <c r="AI590"/>
      <c r="AJ590"/>
      <c r="AK590"/>
      <c r="AL590"/>
      <c r="AM590"/>
      <c r="AN590"/>
      <c r="AO590"/>
      <c r="AP590"/>
      <c r="AQ590"/>
      <c r="AR590"/>
      <c r="AS590"/>
      <c r="AT590"/>
      <c r="AU590"/>
      <c r="AV590"/>
      <c r="AW590"/>
      <c r="AX590"/>
      <c r="AY590"/>
      <c r="AZ590"/>
      <c r="BA590"/>
      <c r="BB590"/>
      <c r="BC590"/>
      <c r="BD590"/>
      <c r="BE590"/>
      <c r="BF590"/>
      <c r="BG590"/>
      <c r="BH590"/>
      <c r="BI590"/>
      <c r="BJ590"/>
      <c r="BK590"/>
      <c r="BL590"/>
      <c r="BM590"/>
      <c r="BN590"/>
      <c r="BO590"/>
      <c r="BP590"/>
      <c r="BQ590"/>
      <c r="BR590"/>
      <c r="BS590"/>
      <c r="BT590"/>
      <c r="BU590"/>
      <c r="BV590"/>
      <c r="BW590"/>
      <c r="BX590"/>
      <c r="BY590"/>
      <c r="BZ590"/>
      <c r="CA590"/>
      <c r="CB590"/>
      <c r="CC590"/>
      <c r="CD590"/>
      <c r="CE590"/>
      <c r="CF590"/>
      <c r="CG590"/>
      <c r="CH590"/>
      <c r="CI590"/>
      <c r="CJ590"/>
      <c r="CK590"/>
      <c r="CL590"/>
      <c r="CM590"/>
      <c r="CN590"/>
      <c r="CO590"/>
      <c r="CP590"/>
      <c r="CQ590"/>
      <c r="CR590"/>
      <c r="CS590"/>
      <c r="CT590"/>
      <c r="CU590"/>
      <c r="CV590"/>
      <c r="CW590"/>
      <c r="CX590"/>
      <c r="CY590"/>
      <c r="CZ590"/>
      <c r="DA590"/>
      <c r="DB590"/>
      <c r="DC590"/>
      <c r="DD590"/>
      <c r="DE590"/>
      <c r="DF590"/>
      <c r="DG590"/>
      <c r="DH590"/>
      <c r="DI590"/>
      <c r="DJ590"/>
      <c r="DK590"/>
      <c r="DL590"/>
      <c r="DM590"/>
      <c r="DN590"/>
      <c r="DO590"/>
      <c r="DP590"/>
      <c r="DQ590"/>
      <c r="DR590"/>
      <c r="DS590"/>
      <c r="DT590"/>
      <c r="DU590"/>
    </row>
    <row r="591" spans="1:125">
      <c r="A591" t="s">
        <v>575</v>
      </c>
      <c r="B591" t="s">
        <v>573</v>
      </c>
      <c r="C591" t="s">
        <v>579</v>
      </c>
      <c r="D591" s="1">
        <v>30000</v>
      </c>
      <c r="E591" s="1">
        <v>861</v>
      </c>
      <c r="F591" s="1">
        <v>0</v>
      </c>
      <c r="G591" s="1">
        <v>912</v>
      </c>
      <c r="H591" s="1">
        <v>25</v>
      </c>
      <c r="I591" s="1">
        <f>+E591+F591+G591+H591</f>
        <v>1798</v>
      </c>
      <c r="J591" s="1">
        <f>D591-I591</f>
        <v>28202</v>
      </c>
      <c r="K591"/>
      <c r="L591"/>
      <c r="M591"/>
      <c r="N591"/>
      <c r="O591"/>
      <c r="P591"/>
      <c r="Q591"/>
      <c r="R591"/>
      <c r="S591"/>
      <c r="T591"/>
      <c r="U591"/>
      <c r="V591"/>
      <c r="W591"/>
      <c r="X591"/>
      <c r="Y591"/>
      <c r="Z591"/>
      <c r="AA591"/>
      <c r="AB591"/>
      <c r="AC591"/>
      <c r="AD591"/>
      <c r="AE591"/>
      <c r="AF591"/>
      <c r="AG591"/>
      <c r="AH591"/>
      <c r="AI591"/>
      <c r="AJ591"/>
      <c r="AK591"/>
      <c r="AL591"/>
      <c r="AM591"/>
      <c r="AN591"/>
      <c r="AO591"/>
      <c r="AP591"/>
      <c r="AQ591"/>
      <c r="AR591"/>
      <c r="AS591"/>
      <c r="AT591"/>
      <c r="AU591"/>
      <c r="AV591"/>
      <c r="AW591"/>
      <c r="AX591"/>
      <c r="AY591"/>
      <c r="AZ591"/>
      <c r="BA591"/>
      <c r="BB591"/>
      <c r="BC591"/>
      <c r="BD591"/>
      <c r="BE591"/>
      <c r="BF591"/>
      <c r="BG591"/>
      <c r="BH591"/>
      <c r="BI591"/>
      <c r="BJ591"/>
      <c r="BK591"/>
      <c r="BL591"/>
      <c r="BM591"/>
      <c r="BN591"/>
      <c r="BO591"/>
      <c r="BP591"/>
      <c r="BQ591"/>
      <c r="BR591"/>
      <c r="BS591"/>
      <c r="BT591"/>
      <c r="BU591"/>
      <c r="BV591"/>
      <c r="BW591"/>
      <c r="BX591"/>
      <c r="BY591"/>
      <c r="BZ591"/>
      <c r="CA591"/>
      <c r="CB591"/>
      <c r="CC591"/>
      <c r="CD591"/>
      <c r="CE591"/>
      <c r="CF591"/>
      <c r="CG591"/>
      <c r="CH591"/>
      <c r="CI591"/>
      <c r="CJ591"/>
      <c r="CK591"/>
      <c r="CL591"/>
      <c r="CM591"/>
      <c r="CN591"/>
      <c r="CO591"/>
      <c r="CP591"/>
      <c r="CQ591"/>
      <c r="CR591"/>
      <c r="CS591"/>
      <c r="CT591"/>
      <c r="CU591"/>
      <c r="CV591"/>
      <c r="CW591"/>
      <c r="CX591"/>
      <c r="CY591"/>
      <c r="CZ591"/>
      <c r="DA591"/>
      <c r="DB591"/>
      <c r="DC591"/>
      <c r="DD591"/>
      <c r="DE591"/>
      <c r="DF591"/>
      <c r="DG591"/>
      <c r="DH591"/>
      <c r="DI591"/>
      <c r="DJ591"/>
      <c r="DK591"/>
      <c r="DL591"/>
      <c r="DM591"/>
      <c r="DN591"/>
      <c r="DO591"/>
      <c r="DP591"/>
      <c r="DQ591"/>
      <c r="DR591"/>
      <c r="DS591"/>
      <c r="DT591"/>
      <c r="DU591"/>
    </row>
    <row r="592" spans="1:125">
      <c r="A592" t="s">
        <v>574</v>
      </c>
      <c r="B592" t="s">
        <v>573</v>
      </c>
      <c r="C592" t="s">
        <v>579</v>
      </c>
      <c r="D592" s="1">
        <v>40000</v>
      </c>
      <c r="E592" s="1">
        <v>1148</v>
      </c>
      <c r="F592" s="1">
        <v>442.65</v>
      </c>
      <c r="G592" s="1">
        <v>1216</v>
      </c>
      <c r="H592" s="1">
        <v>25</v>
      </c>
      <c r="I592" s="1">
        <f>+E592+F592+G592+H592</f>
        <v>2831.65</v>
      </c>
      <c r="J592" s="1">
        <f>D592-I592</f>
        <v>37168.35</v>
      </c>
      <c r="K592"/>
      <c r="L592"/>
      <c r="M592"/>
      <c r="N592"/>
      <c r="O592"/>
      <c r="P592"/>
      <c r="Q592"/>
      <c r="R592"/>
      <c r="S592"/>
      <c r="T592"/>
      <c r="U592"/>
      <c r="V592"/>
      <c r="W592"/>
      <c r="X592"/>
      <c r="Y592"/>
      <c r="Z592"/>
      <c r="AA592"/>
      <c r="AB592"/>
      <c r="AC592"/>
      <c r="AD592"/>
      <c r="AE592"/>
      <c r="AF592"/>
      <c r="AG592"/>
      <c r="AH592"/>
      <c r="AI592"/>
      <c r="AJ592"/>
      <c r="AK592"/>
      <c r="AL592"/>
      <c r="AM592"/>
      <c r="AN592"/>
      <c r="AO592"/>
      <c r="AP592"/>
      <c r="AQ592"/>
      <c r="AR592"/>
      <c r="AS592"/>
      <c r="AT592"/>
      <c r="AU592"/>
      <c r="AV592"/>
      <c r="AW592"/>
      <c r="AX592"/>
      <c r="AY592"/>
      <c r="AZ592"/>
      <c r="BA592"/>
      <c r="BB592"/>
      <c r="BC592"/>
      <c r="BD592"/>
      <c r="BE592"/>
      <c r="BF592"/>
      <c r="BG592"/>
      <c r="BH592"/>
      <c r="BI592"/>
      <c r="BJ592"/>
      <c r="BK592"/>
      <c r="BL592"/>
      <c r="BM592"/>
      <c r="BN592"/>
      <c r="BO592"/>
      <c r="BP592"/>
      <c r="BQ592"/>
      <c r="BR592"/>
      <c r="BS592"/>
      <c r="BT592"/>
      <c r="BU592"/>
      <c r="BV592"/>
      <c r="BW592"/>
      <c r="BX592"/>
      <c r="BY592"/>
      <c r="BZ592"/>
      <c r="CA592"/>
      <c r="CB592"/>
      <c r="CC592"/>
      <c r="CD592"/>
      <c r="CE592"/>
      <c r="CF592"/>
      <c r="CG592"/>
      <c r="CH592"/>
      <c r="CI592"/>
      <c r="CJ592"/>
      <c r="CK592"/>
      <c r="CL592"/>
      <c r="CM592"/>
      <c r="CN592"/>
      <c r="CO592"/>
      <c r="CP592"/>
      <c r="CQ592"/>
      <c r="CR592"/>
      <c r="CS592"/>
      <c r="CT592"/>
      <c r="CU592"/>
      <c r="CV592"/>
      <c r="CW592"/>
      <c r="CX592"/>
      <c r="CY592"/>
      <c r="CZ592"/>
      <c r="DA592"/>
      <c r="DB592"/>
      <c r="DC592"/>
      <c r="DD592"/>
      <c r="DE592"/>
      <c r="DF592"/>
      <c r="DG592"/>
      <c r="DH592"/>
      <c r="DI592"/>
      <c r="DJ592"/>
      <c r="DK592"/>
      <c r="DL592"/>
      <c r="DM592"/>
      <c r="DN592"/>
      <c r="DO592"/>
      <c r="DP592"/>
      <c r="DQ592"/>
      <c r="DR592"/>
      <c r="DS592"/>
      <c r="DT592"/>
      <c r="DU592"/>
    </row>
    <row r="593" spans="1:125">
      <c r="A593" s="3" t="s">
        <v>18</v>
      </c>
      <c r="B593" s="3">
        <v>9</v>
      </c>
      <c r="C593" s="3"/>
      <c r="D593" s="4">
        <f t="shared" ref="D593:J593" si="149">SUM(D584:D592)</f>
        <v>361000</v>
      </c>
      <c r="E593" s="4">
        <f t="shared" si="149"/>
        <v>10360.699999999999</v>
      </c>
      <c r="F593" s="4">
        <f t="shared" si="149"/>
        <v>10018.289999999999</v>
      </c>
      <c r="G593" s="4">
        <f t="shared" si="149"/>
        <v>10974.4</v>
      </c>
      <c r="H593" s="4">
        <f t="shared" si="149"/>
        <v>545</v>
      </c>
      <c r="I593" s="4">
        <f t="shared" si="149"/>
        <v>31898.39</v>
      </c>
      <c r="J593" s="4">
        <f t="shared" si="149"/>
        <v>329101.61</v>
      </c>
    </row>
    <row r="595" spans="1:125" ht="24.95" customHeight="1">
      <c r="A595" s="7" t="s">
        <v>426</v>
      </c>
      <c r="B595" s="7">
        <f>+B593+B581+B570+B555+B545+B518+B495+B437+B424+B416+B408+B400+B383+B372+B344+B335+B310+B299+B292+B288+B282++B275+B262+B258+B254+B238+B232+B228+B220+B216+B181+B176+B167+B159+B152+B148+B138+B134+B126+B120+B108+B102+B92+B80+B73+B65+B60+B54+B48+B44+B37+B30+B24</f>
        <v>426</v>
      </c>
      <c r="C595" s="7"/>
      <c r="D595" s="16">
        <f>+D593+D581+D570+D555+D545+D518+D495+D437+D424+D416+D408+D400+D383+D372+D344+D335+D310+D299+D292+D288+D282+D275+D262+D258+D254+D238+D232+D228+D220+D216+D181+D176+D167+D159+D152+D148+D138+D134+D126+D120+D108++D102+D92+D80+D73+D65+D54+D60+D48+D44+D37+D30+D24</f>
        <v>16986318.09</v>
      </c>
      <c r="E595" s="16">
        <f t="shared" ref="E595:J595" si="150">+E593+E581+E570+E555+E545+E518+E495+E437+E424+E416+E408+E400+E383+E372+E344+E335+E310+E299+E292+E288+E282+E275+E262+E258+E254+E238+E232+E228+E220+E216+E181+E176+E167+E159+E152+E148+E138+E134+E126+E120+E108+E102+E92+E80+E73+E65+E60+E54+E48+E44+E37+E30+E24</f>
        <v>487407.53</v>
      </c>
      <c r="F595" s="16">
        <f t="shared" si="150"/>
        <v>822544</v>
      </c>
      <c r="G595" s="16">
        <f t="shared" si="150"/>
        <v>505284.37999999989</v>
      </c>
      <c r="H595" s="16">
        <f t="shared" si="150"/>
        <v>140828.97999999995</v>
      </c>
      <c r="I595" s="16">
        <f t="shared" si="150"/>
        <v>1956064.8900000006</v>
      </c>
      <c r="J595" s="16">
        <f t="shared" si="150"/>
        <v>15030253.200000003</v>
      </c>
    </row>
    <row r="596" spans="1:125" s="5" customFormat="1" ht="15.75">
      <c r="A596" s="8"/>
      <c r="B596" s="8"/>
      <c r="C596" s="8"/>
      <c r="D596" s="9"/>
      <c r="E596" s="9"/>
      <c r="F596" s="9"/>
      <c r="G596" s="9"/>
      <c r="H596" s="9"/>
      <c r="I596" s="9"/>
      <c r="J596" s="9"/>
    </row>
    <row r="597" spans="1:125" s="5" customFormat="1" ht="15.75">
      <c r="A597" s="8"/>
      <c r="B597" s="8"/>
      <c r="C597" s="8"/>
      <c r="D597" s="9"/>
      <c r="E597" s="9"/>
      <c r="F597" s="9"/>
      <c r="G597" s="9"/>
      <c r="H597" s="9"/>
      <c r="I597" s="9"/>
      <c r="J597" s="9"/>
    </row>
    <row r="598" spans="1:125">
      <c r="DU598"/>
    </row>
  </sheetData>
  <mergeCells count="44">
    <mergeCell ref="A94:J94"/>
    <mergeCell ref="A50:J50"/>
    <mergeCell ref="A10:J10"/>
    <mergeCell ref="A26:J26"/>
    <mergeCell ref="A32:J32"/>
    <mergeCell ref="A39:J39"/>
    <mergeCell ref="A46:J46"/>
    <mergeCell ref="A56:J56"/>
    <mergeCell ref="A62:J62"/>
    <mergeCell ref="A67:J67"/>
    <mergeCell ref="A75:J75"/>
    <mergeCell ref="A82:J82"/>
    <mergeCell ref="A6:J6"/>
    <mergeCell ref="A7:A8"/>
    <mergeCell ref="B7:B8"/>
    <mergeCell ref="D7:D8"/>
    <mergeCell ref="E7:E8"/>
    <mergeCell ref="F7:F8"/>
    <mergeCell ref="G7:G8"/>
    <mergeCell ref="H7:H8"/>
    <mergeCell ref="I7:I8"/>
    <mergeCell ref="J7:J8"/>
    <mergeCell ref="C7:C8"/>
    <mergeCell ref="A1:J1"/>
    <mergeCell ref="A2:J2"/>
    <mergeCell ref="A3:J3"/>
    <mergeCell ref="A4:J4"/>
    <mergeCell ref="A5:J5"/>
    <mergeCell ref="A240:J240"/>
    <mergeCell ref="A161:J161"/>
    <mergeCell ref="A169:J169"/>
    <mergeCell ref="A178:J178"/>
    <mergeCell ref="A183:J183"/>
    <mergeCell ref="A222:J222"/>
    <mergeCell ref="A230:J230"/>
    <mergeCell ref="A104:J104"/>
    <mergeCell ref="A110:J110"/>
    <mergeCell ref="A122:J122"/>
    <mergeCell ref="A136:J136"/>
    <mergeCell ref="A234:J234"/>
    <mergeCell ref="A128:J128"/>
    <mergeCell ref="A140:J140"/>
    <mergeCell ref="A150:J150"/>
    <mergeCell ref="A154:J154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2:K476"/>
  <sheetViews>
    <sheetView workbookViewId="0">
      <selection activeCell="B2" sqref="B2"/>
    </sheetView>
  </sheetViews>
  <sheetFormatPr baseColWidth="10" defaultRowHeight="15"/>
  <cols>
    <col min="5" max="5" width="41.28515625" bestFit="1" customWidth="1"/>
  </cols>
  <sheetData>
    <row r="2" spans="1:11">
      <c r="A2" t="s">
        <v>61</v>
      </c>
      <c r="B2">
        <v>442.65</v>
      </c>
      <c r="E2" t="s">
        <v>296</v>
      </c>
      <c r="F2" s="1">
        <v>0</v>
      </c>
      <c r="G2" s="1">
        <v>516.79999999999995</v>
      </c>
      <c r="H2" s="1">
        <v>25</v>
      </c>
      <c r="I2" s="1">
        <v>1029.7</v>
      </c>
      <c r="J2" s="1">
        <v>15970.3</v>
      </c>
      <c r="K2">
        <v>351</v>
      </c>
    </row>
    <row r="3" spans="1:11">
      <c r="A3" t="s">
        <v>16</v>
      </c>
      <c r="B3">
        <v>36419.699999999997</v>
      </c>
      <c r="E3" t="s">
        <v>372</v>
      </c>
      <c r="F3" s="1">
        <v>0</v>
      </c>
      <c r="G3" s="1">
        <v>820.8</v>
      </c>
      <c r="H3" s="1">
        <v>1785</v>
      </c>
      <c r="I3" s="1">
        <v>3380.7</v>
      </c>
      <c r="J3" s="1">
        <v>23619.3</v>
      </c>
      <c r="K3">
        <v>424</v>
      </c>
    </row>
    <row r="4" spans="1:11">
      <c r="A4" t="s">
        <v>292</v>
      </c>
      <c r="B4">
        <v>1007.19</v>
      </c>
      <c r="E4" t="s">
        <v>297</v>
      </c>
      <c r="F4" s="1">
        <v>0</v>
      </c>
      <c r="G4" s="1">
        <v>486.4</v>
      </c>
      <c r="H4" s="1">
        <v>25</v>
      </c>
      <c r="I4" s="1">
        <v>970.6</v>
      </c>
      <c r="J4" s="1">
        <v>15029.4</v>
      </c>
      <c r="K4">
        <v>352</v>
      </c>
    </row>
    <row r="5" spans="1:11">
      <c r="A5" t="s">
        <v>100</v>
      </c>
      <c r="B5">
        <v>1431.82</v>
      </c>
      <c r="E5" t="s">
        <v>298</v>
      </c>
      <c r="F5" s="1">
        <v>0</v>
      </c>
      <c r="G5" s="1">
        <v>532</v>
      </c>
      <c r="H5" s="1">
        <v>25</v>
      </c>
      <c r="I5" s="1">
        <v>1059.25</v>
      </c>
      <c r="J5" s="1">
        <v>16440.75</v>
      </c>
      <c r="K5">
        <v>353</v>
      </c>
    </row>
    <row r="6" spans="1:11">
      <c r="A6" t="s">
        <v>441</v>
      </c>
      <c r="B6">
        <v>2136.27</v>
      </c>
      <c r="E6" t="s">
        <v>61</v>
      </c>
      <c r="F6" s="1">
        <v>0</v>
      </c>
      <c r="G6" s="1">
        <v>1216</v>
      </c>
      <c r="H6" s="1">
        <v>265</v>
      </c>
      <c r="I6" s="1">
        <v>2629</v>
      </c>
      <c r="J6" s="1">
        <v>37371</v>
      </c>
      <c r="K6">
        <v>69</v>
      </c>
    </row>
    <row r="7" spans="1:11">
      <c r="A7" t="s">
        <v>77</v>
      </c>
      <c r="B7">
        <v>442.65</v>
      </c>
      <c r="E7" t="s">
        <v>16</v>
      </c>
      <c r="F7" s="1">
        <v>0</v>
      </c>
      <c r="G7" s="1">
        <v>2995.92</v>
      </c>
      <c r="H7" s="1">
        <v>25</v>
      </c>
      <c r="I7" s="1">
        <v>8677.69</v>
      </c>
      <c r="J7" s="1">
        <v>191322.31</v>
      </c>
      <c r="K7">
        <v>6</v>
      </c>
    </row>
    <row r="8" spans="1:11">
      <c r="A8" t="s">
        <v>194</v>
      </c>
      <c r="B8">
        <v>1571.73</v>
      </c>
      <c r="E8" t="s">
        <v>292</v>
      </c>
      <c r="F8" s="1">
        <v>1007.19</v>
      </c>
      <c r="G8" s="1">
        <v>1337.6</v>
      </c>
      <c r="H8" s="1">
        <v>25</v>
      </c>
      <c r="I8" s="1">
        <v>3632.59</v>
      </c>
      <c r="J8" s="1">
        <v>40367.410000000003</v>
      </c>
      <c r="K8">
        <v>345</v>
      </c>
    </row>
    <row r="9" spans="1:11">
      <c r="A9" t="s">
        <v>38</v>
      </c>
      <c r="B9">
        <v>5368.48</v>
      </c>
      <c r="E9" t="s">
        <v>100</v>
      </c>
      <c r="F9" s="1">
        <v>0</v>
      </c>
      <c r="G9" s="1">
        <v>1459.2</v>
      </c>
      <c r="H9" s="1">
        <v>1117.76</v>
      </c>
      <c r="I9" s="1">
        <v>3954.56</v>
      </c>
      <c r="J9" s="1">
        <v>44045.440000000002</v>
      </c>
      <c r="K9">
        <v>119</v>
      </c>
    </row>
    <row r="10" spans="1:11">
      <c r="A10" t="s">
        <v>102</v>
      </c>
      <c r="B10">
        <v>727.36</v>
      </c>
      <c r="E10" t="s">
        <v>294</v>
      </c>
      <c r="F10" s="1">
        <v>2136.27</v>
      </c>
      <c r="G10" s="1">
        <v>1580.8</v>
      </c>
      <c r="H10" s="1">
        <v>565</v>
      </c>
      <c r="I10" s="1">
        <v>5774.47</v>
      </c>
      <c r="J10" s="1">
        <v>46225.53</v>
      </c>
      <c r="K10">
        <v>346</v>
      </c>
    </row>
    <row r="11" spans="1:11">
      <c r="A11" t="s">
        <v>196</v>
      </c>
      <c r="B11">
        <v>1008.41</v>
      </c>
      <c r="E11" t="s">
        <v>218</v>
      </c>
      <c r="F11" s="1">
        <v>0</v>
      </c>
      <c r="G11" s="1">
        <v>957.6</v>
      </c>
      <c r="H11" s="1">
        <v>25</v>
      </c>
      <c r="I11" s="1">
        <v>1886.65</v>
      </c>
      <c r="J11" s="1">
        <v>29613.35</v>
      </c>
      <c r="K11">
        <v>259</v>
      </c>
    </row>
    <row r="12" spans="1:11">
      <c r="A12" t="s">
        <v>179</v>
      </c>
      <c r="B12">
        <v>1571.73</v>
      </c>
      <c r="E12" t="s">
        <v>300</v>
      </c>
      <c r="F12" s="1">
        <v>0</v>
      </c>
      <c r="G12" s="1">
        <v>456</v>
      </c>
      <c r="H12" s="1">
        <v>957.76</v>
      </c>
      <c r="I12" s="1">
        <v>1844.26</v>
      </c>
      <c r="J12" s="1">
        <v>13155.74</v>
      </c>
      <c r="K12">
        <v>354</v>
      </c>
    </row>
    <row r="13" spans="1:11">
      <c r="A13" t="s">
        <v>263</v>
      </c>
      <c r="B13">
        <v>2922.14</v>
      </c>
      <c r="E13" t="s">
        <v>354</v>
      </c>
      <c r="F13" s="1">
        <v>0</v>
      </c>
      <c r="G13" s="1">
        <v>881.6</v>
      </c>
      <c r="H13" s="1">
        <v>125</v>
      </c>
      <c r="I13" s="1">
        <v>1838.9</v>
      </c>
      <c r="J13" s="1">
        <v>27161.1</v>
      </c>
      <c r="K13">
        <v>408</v>
      </c>
    </row>
    <row r="14" spans="1:11">
      <c r="A14" t="s">
        <v>13</v>
      </c>
      <c r="B14">
        <v>2563.34</v>
      </c>
      <c r="E14" t="s">
        <v>219</v>
      </c>
      <c r="F14" s="1">
        <v>0</v>
      </c>
      <c r="G14" s="1">
        <v>851.2</v>
      </c>
      <c r="H14" s="1">
        <v>125</v>
      </c>
      <c r="I14" s="1">
        <v>1779.8</v>
      </c>
      <c r="J14" s="1">
        <v>26220.2</v>
      </c>
      <c r="K14">
        <v>260</v>
      </c>
    </row>
    <row r="15" spans="1:11">
      <c r="A15" t="s">
        <v>288</v>
      </c>
      <c r="B15">
        <v>1148.33</v>
      </c>
      <c r="E15" t="s">
        <v>260</v>
      </c>
      <c r="F15" s="1">
        <v>0</v>
      </c>
      <c r="G15" s="1">
        <v>304</v>
      </c>
      <c r="H15" s="1">
        <v>75</v>
      </c>
      <c r="I15" s="1">
        <v>666</v>
      </c>
      <c r="J15" s="1">
        <v>9334</v>
      </c>
      <c r="K15">
        <v>306</v>
      </c>
    </row>
    <row r="16" spans="1:11">
      <c r="A16" t="s">
        <v>82</v>
      </c>
      <c r="B16">
        <v>3113.57</v>
      </c>
      <c r="E16" t="s">
        <v>37</v>
      </c>
      <c r="F16" s="1">
        <v>0</v>
      </c>
      <c r="G16" s="1">
        <v>972.8</v>
      </c>
      <c r="H16" s="1">
        <v>25</v>
      </c>
      <c r="I16" s="1">
        <v>1916.2</v>
      </c>
      <c r="J16" s="1">
        <v>30083.8</v>
      </c>
      <c r="K16">
        <v>28</v>
      </c>
    </row>
    <row r="17" spans="1:11">
      <c r="A17" t="s">
        <v>69</v>
      </c>
      <c r="B17">
        <v>868.5</v>
      </c>
      <c r="E17" t="s">
        <v>154</v>
      </c>
      <c r="F17" s="1">
        <v>0</v>
      </c>
      <c r="G17" s="1">
        <v>449.92</v>
      </c>
      <c r="H17" s="1">
        <v>185</v>
      </c>
      <c r="I17" s="1">
        <v>1059.68</v>
      </c>
      <c r="J17" s="1">
        <v>13740.32</v>
      </c>
      <c r="K17">
        <v>178</v>
      </c>
    </row>
    <row r="18" spans="1:11">
      <c r="A18" t="s">
        <v>66</v>
      </c>
      <c r="B18">
        <v>3486.68</v>
      </c>
      <c r="E18" t="s">
        <v>134</v>
      </c>
      <c r="F18" s="1">
        <v>0</v>
      </c>
      <c r="G18" s="1">
        <v>547.20000000000005</v>
      </c>
      <c r="H18" s="1">
        <v>25</v>
      </c>
      <c r="I18" s="1">
        <v>1088.8</v>
      </c>
      <c r="J18" s="1">
        <v>16911.2</v>
      </c>
      <c r="K18">
        <v>162</v>
      </c>
    </row>
    <row r="19" spans="1:11">
      <c r="A19" t="s">
        <v>197</v>
      </c>
      <c r="B19">
        <v>1148.33</v>
      </c>
      <c r="E19" t="s">
        <v>77</v>
      </c>
      <c r="F19" s="1">
        <v>0</v>
      </c>
      <c r="G19" s="1">
        <v>1216</v>
      </c>
      <c r="H19" s="1">
        <v>25</v>
      </c>
      <c r="I19" s="1">
        <v>2389</v>
      </c>
      <c r="J19" s="1">
        <v>37611</v>
      </c>
      <c r="K19">
        <v>87</v>
      </c>
    </row>
    <row r="20" spans="1:11">
      <c r="A20" t="s">
        <v>399</v>
      </c>
      <c r="B20">
        <v>160.38</v>
      </c>
      <c r="E20" t="s">
        <v>194</v>
      </c>
      <c r="F20" s="1">
        <v>1571.73</v>
      </c>
      <c r="G20" s="1">
        <v>1459.2</v>
      </c>
      <c r="H20" s="1">
        <v>125</v>
      </c>
      <c r="I20" s="1">
        <v>4533.53</v>
      </c>
      <c r="J20" s="1">
        <v>43466.47</v>
      </c>
      <c r="K20">
        <v>232</v>
      </c>
    </row>
    <row r="21" spans="1:11">
      <c r="A21" t="s">
        <v>220</v>
      </c>
      <c r="B21">
        <v>160.38</v>
      </c>
      <c r="E21" t="s">
        <v>409</v>
      </c>
      <c r="F21" s="1">
        <v>0</v>
      </c>
      <c r="G21" s="1">
        <v>820.8</v>
      </c>
      <c r="H21" s="1">
        <v>25</v>
      </c>
      <c r="I21" s="1">
        <v>1620.7</v>
      </c>
      <c r="J21" s="1">
        <v>25379.3</v>
      </c>
      <c r="K21">
        <v>460</v>
      </c>
    </row>
    <row r="22" spans="1:11">
      <c r="A22" t="s">
        <v>440</v>
      </c>
      <c r="B22">
        <v>3486.68</v>
      </c>
      <c r="E22" t="s">
        <v>107</v>
      </c>
      <c r="F22" s="1">
        <v>0</v>
      </c>
      <c r="G22" s="1">
        <v>1976</v>
      </c>
      <c r="H22" s="1">
        <v>75</v>
      </c>
      <c r="I22" s="1">
        <v>3916.5</v>
      </c>
      <c r="J22" s="1">
        <v>61083.5</v>
      </c>
      <c r="K22">
        <v>123</v>
      </c>
    </row>
    <row r="23" spans="1:11">
      <c r="A23" t="s">
        <v>120</v>
      </c>
      <c r="B23">
        <v>442.65</v>
      </c>
      <c r="E23" t="s">
        <v>147</v>
      </c>
      <c r="F23" s="1">
        <v>0</v>
      </c>
      <c r="G23" s="1">
        <v>440.8</v>
      </c>
      <c r="H23" s="1">
        <v>25</v>
      </c>
      <c r="I23" s="1">
        <v>881.95</v>
      </c>
      <c r="J23" s="1">
        <v>13618.05</v>
      </c>
      <c r="K23">
        <v>172</v>
      </c>
    </row>
    <row r="24" spans="1:11">
      <c r="A24" t="s">
        <v>434</v>
      </c>
      <c r="B24">
        <v>727.36</v>
      </c>
      <c r="E24" t="s">
        <v>374</v>
      </c>
      <c r="F24" s="1">
        <v>0</v>
      </c>
      <c r="G24" s="1">
        <v>676.4</v>
      </c>
      <c r="H24" s="1">
        <v>145</v>
      </c>
      <c r="I24" s="1">
        <v>1459.98</v>
      </c>
      <c r="J24" s="1">
        <v>20790.02</v>
      </c>
      <c r="K24">
        <v>425</v>
      </c>
    </row>
    <row r="25" spans="1:11">
      <c r="A25" t="s">
        <v>280</v>
      </c>
      <c r="B25">
        <v>1291.9000000000001</v>
      </c>
      <c r="E25" t="s">
        <v>38</v>
      </c>
      <c r="F25" s="1">
        <v>0</v>
      </c>
      <c r="G25" s="1">
        <v>2128</v>
      </c>
      <c r="H25" s="1">
        <v>25</v>
      </c>
      <c r="I25" s="1">
        <v>4162</v>
      </c>
      <c r="J25" s="1">
        <v>65838</v>
      </c>
      <c r="K25">
        <v>29</v>
      </c>
    </row>
    <row r="26" spans="1:11">
      <c r="A26" t="s">
        <v>438</v>
      </c>
      <c r="B26">
        <v>27900.01</v>
      </c>
      <c r="E26" t="s">
        <v>301</v>
      </c>
      <c r="F26" s="1">
        <v>0</v>
      </c>
      <c r="G26" s="1">
        <v>248.3</v>
      </c>
      <c r="H26" s="1">
        <v>25</v>
      </c>
      <c r="I26" s="1">
        <v>507.71</v>
      </c>
      <c r="J26" s="1">
        <v>7659.99</v>
      </c>
      <c r="K26">
        <v>355</v>
      </c>
    </row>
    <row r="27" spans="1:11">
      <c r="A27" t="s">
        <v>209</v>
      </c>
      <c r="B27">
        <v>726.14</v>
      </c>
      <c r="E27" t="s">
        <v>11</v>
      </c>
      <c r="F27" s="1">
        <v>0</v>
      </c>
      <c r="G27" s="1">
        <v>656.64</v>
      </c>
      <c r="H27" s="1">
        <v>957.76</v>
      </c>
      <c r="I27" s="1">
        <v>2234.3200000000002</v>
      </c>
      <c r="J27" s="1">
        <v>19365.68</v>
      </c>
      <c r="K27">
        <v>3</v>
      </c>
    </row>
    <row r="28" spans="1:11">
      <c r="A28" t="s">
        <v>54</v>
      </c>
      <c r="B28">
        <v>20251.03</v>
      </c>
      <c r="E28" t="s">
        <v>207</v>
      </c>
      <c r="F28" s="1">
        <v>0</v>
      </c>
      <c r="G28" s="1">
        <v>1064</v>
      </c>
      <c r="H28" s="1">
        <v>25</v>
      </c>
      <c r="I28" s="1">
        <v>2093.5</v>
      </c>
      <c r="J28" s="1">
        <v>32906.5</v>
      </c>
      <c r="K28">
        <v>248</v>
      </c>
    </row>
    <row r="29" spans="1:11">
      <c r="A29" t="s">
        <v>433</v>
      </c>
      <c r="B29">
        <v>3300.12</v>
      </c>
      <c r="E29" t="s">
        <v>109</v>
      </c>
      <c r="F29" s="1">
        <v>0</v>
      </c>
      <c r="G29" s="1">
        <v>1079.2</v>
      </c>
      <c r="H29" s="1">
        <v>125</v>
      </c>
      <c r="I29" s="1">
        <v>2223.0500000000002</v>
      </c>
      <c r="J29" s="1">
        <v>33276.949999999997</v>
      </c>
      <c r="K29">
        <v>128</v>
      </c>
    </row>
    <row r="30" spans="1:11">
      <c r="A30" t="s">
        <v>403</v>
      </c>
      <c r="B30">
        <v>1430.6</v>
      </c>
      <c r="E30" t="s">
        <v>303</v>
      </c>
      <c r="F30" s="1">
        <v>0</v>
      </c>
      <c r="G30" s="1">
        <v>298.38</v>
      </c>
      <c r="H30" s="1">
        <v>25</v>
      </c>
      <c r="I30" s="1">
        <v>605.08000000000004</v>
      </c>
      <c r="J30" s="1">
        <v>9210.16</v>
      </c>
      <c r="K30">
        <v>357</v>
      </c>
    </row>
    <row r="31" spans="1:11">
      <c r="A31" t="s">
        <v>257</v>
      </c>
      <c r="B31">
        <v>160.38</v>
      </c>
      <c r="E31" t="s">
        <v>262</v>
      </c>
      <c r="F31" s="1">
        <v>0</v>
      </c>
      <c r="G31" s="1">
        <v>541.12</v>
      </c>
      <c r="H31" s="1">
        <v>2030.52</v>
      </c>
      <c r="I31" s="1">
        <v>3082.5</v>
      </c>
      <c r="J31" s="1">
        <v>14717.5</v>
      </c>
      <c r="K31">
        <v>307</v>
      </c>
    </row>
    <row r="32" spans="1:11">
      <c r="A32" t="s">
        <v>442</v>
      </c>
      <c r="B32">
        <v>8576.99</v>
      </c>
      <c r="E32" t="s">
        <v>102</v>
      </c>
      <c r="F32" s="1">
        <v>727.36</v>
      </c>
      <c r="G32" s="1">
        <v>1337.6</v>
      </c>
      <c r="H32" s="1">
        <v>1990.52</v>
      </c>
      <c r="I32" s="1">
        <v>5318.28</v>
      </c>
      <c r="J32" s="1">
        <v>38681.72</v>
      </c>
      <c r="K32">
        <v>120</v>
      </c>
    </row>
    <row r="33" spans="1:11">
      <c r="A33" t="s">
        <v>380</v>
      </c>
      <c r="B33">
        <v>3113.57</v>
      </c>
      <c r="E33" t="s">
        <v>276</v>
      </c>
      <c r="F33" s="1">
        <v>0</v>
      </c>
      <c r="G33" s="1">
        <v>760</v>
      </c>
      <c r="H33" s="1">
        <v>165</v>
      </c>
      <c r="I33" s="1">
        <v>1642.5</v>
      </c>
      <c r="J33" s="1">
        <v>23357.5</v>
      </c>
      <c r="K33">
        <v>322</v>
      </c>
    </row>
    <row r="34" spans="1:11">
      <c r="A34" t="s">
        <v>418</v>
      </c>
      <c r="B34">
        <v>19.25</v>
      </c>
      <c r="E34" t="s">
        <v>87</v>
      </c>
      <c r="F34" s="1">
        <v>0</v>
      </c>
      <c r="G34" s="1">
        <v>577.6</v>
      </c>
      <c r="H34" s="1">
        <v>25</v>
      </c>
      <c r="I34" s="1">
        <v>1147.9000000000001</v>
      </c>
      <c r="J34" s="1">
        <v>17852.099999999999</v>
      </c>
      <c r="K34">
        <v>99</v>
      </c>
    </row>
    <row r="35" spans="1:11">
      <c r="A35" t="s">
        <v>355</v>
      </c>
      <c r="B35">
        <v>1430.6</v>
      </c>
      <c r="E35" t="s">
        <v>287</v>
      </c>
      <c r="F35" s="1">
        <v>0</v>
      </c>
      <c r="G35" s="1">
        <v>1003.2</v>
      </c>
      <c r="H35" s="1">
        <v>25</v>
      </c>
      <c r="I35" s="1">
        <v>1975.3</v>
      </c>
      <c r="J35" s="1">
        <v>31024.7</v>
      </c>
      <c r="K35">
        <v>337</v>
      </c>
    </row>
    <row r="36" spans="1:11">
      <c r="A36" t="s">
        <v>223</v>
      </c>
      <c r="B36">
        <v>302.74</v>
      </c>
      <c r="E36" t="s">
        <v>125</v>
      </c>
      <c r="F36" s="1">
        <v>0</v>
      </c>
      <c r="G36" s="1">
        <v>664.24</v>
      </c>
      <c r="H36" s="1">
        <v>25</v>
      </c>
      <c r="I36" s="1">
        <v>1316.34</v>
      </c>
      <c r="J36" s="1">
        <v>20533.66</v>
      </c>
      <c r="K36">
        <v>150</v>
      </c>
    </row>
    <row r="37" spans="1:11">
      <c r="A37" t="s">
        <v>97</v>
      </c>
      <c r="B37">
        <v>981.41</v>
      </c>
      <c r="E37" t="s">
        <v>196</v>
      </c>
      <c r="F37" s="1">
        <v>0</v>
      </c>
      <c r="G37" s="1">
        <v>1368</v>
      </c>
      <c r="H37" s="1">
        <v>957.76</v>
      </c>
      <c r="I37" s="1">
        <v>3617.26</v>
      </c>
      <c r="J37" s="1">
        <v>41382.74</v>
      </c>
      <c r="K37">
        <v>233</v>
      </c>
    </row>
    <row r="38" spans="1:11">
      <c r="A38" t="s">
        <v>284</v>
      </c>
      <c r="B38">
        <v>727.36</v>
      </c>
      <c r="E38" t="s">
        <v>179</v>
      </c>
      <c r="F38" s="1">
        <v>0</v>
      </c>
      <c r="G38" s="1">
        <v>1459.2</v>
      </c>
      <c r="H38" s="1">
        <v>25</v>
      </c>
      <c r="I38" s="1">
        <v>2861.8</v>
      </c>
      <c r="J38" s="1">
        <v>45138.2</v>
      </c>
      <c r="K38">
        <v>212</v>
      </c>
    </row>
    <row r="39" spans="1:11">
      <c r="A39" t="s">
        <v>189</v>
      </c>
      <c r="B39">
        <v>1290.68</v>
      </c>
      <c r="E39" t="s">
        <v>146</v>
      </c>
      <c r="F39" s="1">
        <v>0</v>
      </c>
      <c r="G39" s="1">
        <v>760</v>
      </c>
      <c r="H39" s="1">
        <v>145</v>
      </c>
      <c r="I39" s="1">
        <v>1622.5</v>
      </c>
      <c r="J39" s="1">
        <v>23377.5</v>
      </c>
      <c r="K39">
        <v>171</v>
      </c>
    </row>
    <row r="40" spans="1:11">
      <c r="A40" t="s">
        <v>285</v>
      </c>
      <c r="B40">
        <v>21363.01</v>
      </c>
      <c r="E40" t="s">
        <v>263</v>
      </c>
      <c r="F40" s="1">
        <v>0</v>
      </c>
      <c r="G40" s="1">
        <v>1732.8</v>
      </c>
      <c r="H40" s="1">
        <v>125</v>
      </c>
      <c r="I40" s="1">
        <v>3493.7</v>
      </c>
      <c r="J40" s="1">
        <v>53506.3</v>
      </c>
      <c r="K40">
        <v>308</v>
      </c>
    </row>
    <row r="41" spans="1:11">
      <c r="A41" t="s">
        <v>239</v>
      </c>
      <c r="B41">
        <v>6309.38</v>
      </c>
      <c r="E41" t="s">
        <v>123</v>
      </c>
      <c r="F41" s="1">
        <v>0</v>
      </c>
      <c r="G41" s="1">
        <v>668.8</v>
      </c>
      <c r="H41" s="1">
        <v>4125</v>
      </c>
      <c r="I41" s="1">
        <v>5425.2</v>
      </c>
      <c r="J41" s="1">
        <v>16574.8</v>
      </c>
      <c r="K41">
        <v>149</v>
      </c>
    </row>
    <row r="42" spans="1:11">
      <c r="A42" t="s">
        <v>435</v>
      </c>
      <c r="B42">
        <v>1149.55</v>
      </c>
      <c r="E42" t="s">
        <v>142</v>
      </c>
      <c r="F42" s="1">
        <v>0</v>
      </c>
      <c r="G42" s="1">
        <v>425.6</v>
      </c>
      <c r="H42" s="1">
        <v>125</v>
      </c>
      <c r="I42" s="1">
        <v>952.4</v>
      </c>
      <c r="J42" s="1">
        <v>13047.6</v>
      </c>
      <c r="K42">
        <v>168</v>
      </c>
    </row>
    <row r="43" spans="1:11">
      <c r="A43" t="s">
        <v>46</v>
      </c>
      <c r="B43">
        <v>302.74</v>
      </c>
      <c r="E43" t="s">
        <v>264</v>
      </c>
      <c r="F43" s="1">
        <v>0</v>
      </c>
      <c r="G43" s="1">
        <v>627.76</v>
      </c>
      <c r="H43" s="1">
        <v>1097.76</v>
      </c>
      <c r="I43" s="1">
        <v>2318.1799999999998</v>
      </c>
      <c r="J43" s="1">
        <v>18331.82</v>
      </c>
      <c r="K43">
        <v>309</v>
      </c>
    </row>
    <row r="44" spans="1:11">
      <c r="A44" t="s">
        <v>22</v>
      </c>
      <c r="B44">
        <v>18187.009999999998</v>
      </c>
      <c r="E44" t="s">
        <v>416</v>
      </c>
      <c r="F44" s="1">
        <v>0</v>
      </c>
      <c r="G44" s="1">
        <v>912</v>
      </c>
      <c r="H44" s="1">
        <v>165</v>
      </c>
      <c r="I44" s="1">
        <v>1938</v>
      </c>
      <c r="J44" s="1">
        <v>28062</v>
      </c>
      <c r="K44">
        <v>469</v>
      </c>
    </row>
    <row r="45" spans="1:11">
      <c r="A45" t="s">
        <v>439</v>
      </c>
      <c r="B45">
        <v>1066.0899999999999</v>
      </c>
      <c r="E45" t="s">
        <v>265</v>
      </c>
      <c r="F45" s="1">
        <v>0</v>
      </c>
      <c r="G45" s="1">
        <v>1094.4000000000001</v>
      </c>
      <c r="H45" s="1">
        <v>145</v>
      </c>
      <c r="I45" s="1">
        <v>2272.6</v>
      </c>
      <c r="J45" s="1">
        <v>33727.4</v>
      </c>
      <c r="K45">
        <v>310</v>
      </c>
    </row>
    <row r="46" spans="1:11">
      <c r="A46" t="s">
        <v>210</v>
      </c>
      <c r="B46">
        <v>3486.68</v>
      </c>
      <c r="E46" t="s">
        <v>243</v>
      </c>
      <c r="F46" s="1">
        <v>0</v>
      </c>
      <c r="G46" s="1">
        <v>419.52</v>
      </c>
      <c r="H46" s="1">
        <v>25</v>
      </c>
      <c r="I46" s="1">
        <v>840.58</v>
      </c>
      <c r="J46" s="1">
        <v>12959.42</v>
      </c>
      <c r="K46">
        <v>287</v>
      </c>
    </row>
    <row r="47" spans="1:11">
      <c r="A47" t="s">
        <v>85</v>
      </c>
      <c r="B47">
        <v>1854</v>
      </c>
      <c r="E47" t="s">
        <v>13</v>
      </c>
      <c r="F47" s="1">
        <v>2563.34</v>
      </c>
      <c r="G47" s="1">
        <v>1763.2</v>
      </c>
      <c r="H47" s="1">
        <v>3929.95</v>
      </c>
      <c r="I47" s="1">
        <v>9921.09</v>
      </c>
      <c r="J47" s="1">
        <v>48078.91</v>
      </c>
      <c r="K47">
        <v>4</v>
      </c>
    </row>
    <row r="48" spans="1:11">
      <c r="A48" t="s">
        <v>91</v>
      </c>
      <c r="B48">
        <v>9753.1200000000008</v>
      </c>
      <c r="E48" t="s">
        <v>233</v>
      </c>
      <c r="F48" s="1">
        <v>0</v>
      </c>
      <c r="G48" s="1">
        <v>912</v>
      </c>
      <c r="H48" s="1">
        <v>140</v>
      </c>
      <c r="I48" s="1">
        <v>1913</v>
      </c>
      <c r="J48" s="1">
        <v>28087</v>
      </c>
      <c r="K48">
        <v>275</v>
      </c>
    </row>
    <row r="49" spans="1:11">
      <c r="A49" t="s">
        <v>140</v>
      </c>
      <c r="B49">
        <v>1149.55</v>
      </c>
      <c r="E49" s="10" t="s">
        <v>408</v>
      </c>
      <c r="F49" s="10"/>
      <c r="G49" s="10"/>
      <c r="H49" s="10"/>
      <c r="I49" s="10"/>
      <c r="J49" s="10"/>
      <c r="K49">
        <v>459</v>
      </c>
    </row>
    <row r="50" spans="1:11">
      <c r="A50" t="s">
        <v>256</v>
      </c>
      <c r="B50">
        <v>21829.39</v>
      </c>
      <c r="E50" t="s">
        <v>407</v>
      </c>
      <c r="F50" s="1">
        <v>0</v>
      </c>
      <c r="G50" s="1">
        <v>851.2</v>
      </c>
      <c r="H50" s="1">
        <v>165</v>
      </c>
      <c r="I50" s="1">
        <v>1819.8</v>
      </c>
      <c r="J50" s="1">
        <v>26180.2</v>
      </c>
      <c r="K50">
        <v>455</v>
      </c>
    </row>
    <row r="51" spans="1:11">
      <c r="A51" t="s">
        <v>226</v>
      </c>
      <c r="B51">
        <v>3486.68</v>
      </c>
      <c r="E51" t="s">
        <v>244</v>
      </c>
      <c r="F51" s="1">
        <v>0</v>
      </c>
      <c r="G51" s="1">
        <v>442.17</v>
      </c>
      <c r="H51" s="1">
        <v>165</v>
      </c>
      <c r="I51" s="1">
        <v>1024.6099999999999</v>
      </c>
      <c r="J51" s="1">
        <v>13520.39</v>
      </c>
      <c r="K51">
        <v>288</v>
      </c>
    </row>
    <row r="52" spans="1:11">
      <c r="A52" t="s">
        <v>211</v>
      </c>
      <c r="B52">
        <v>8576.99</v>
      </c>
      <c r="E52" t="s">
        <v>202</v>
      </c>
      <c r="F52" s="1">
        <v>0</v>
      </c>
      <c r="G52" s="1">
        <v>874</v>
      </c>
      <c r="H52" s="1">
        <v>125</v>
      </c>
      <c r="I52" s="1">
        <v>1824.13</v>
      </c>
      <c r="J52" s="1">
        <v>26925.87</v>
      </c>
      <c r="K52">
        <v>241</v>
      </c>
    </row>
    <row r="53" spans="1:11">
      <c r="A53" t="s">
        <v>40</v>
      </c>
      <c r="B53">
        <v>1008.41</v>
      </c>
      <c r="E53" t="s">
        <v>302</v>
      </c>
      <c r="F53" s="1">
        <v>0</v>
      </c>
      <c r="G53" s="1">
        <v>699.2</v>
      </c>
      <c r="H53" s="1">
        <v>25</v>
      </c>
      <c r="I53" s="1">
        <v>1384.3</v>
      </c>
      <c r="J53" s="1">
        <v>21615.7</v>
      </c>
      <c r="K53">
        <v>356</v>
      </c>
    </row>
    <row r="54" spans="1:11">
      <c r="A54" t="s">
        <v>290</v>
      </c>
      <c r="B54">
        <v>1148.33</v>
      </c>
      <c r="E54" t="s">
        <v>131</v>
      </c>
      <c r="F54" s="1">
        <v>0</v>
      </c>
      <c r="G54" s="1">
        <v>729.6</v>
      </c>
      <c r="H54" s="1">
        <v>145</v>
      </c>
      <c r="I54" s="1">
        <v>1563.4</v>
      </c>
      <c r="J54" s="1">
        <v>22436.6</v>
      </c>
      <c r="K54">
        <v>157</v>
      </c>
    </row>
    <row r="55" spans="1:11">
      <c r="A55" t="s">
        <v>184</v>
      </c>
      <c r="B55">
        <v>1997.58</v>
      </c>
      <c r="E55" t="s">
        <v>304</v>
      </c>
      <c r="F55" s="1">
        <v>0</v>
      </c>
      <c r="G55" s="1">
        <v>577.6</v>
      </c>
      <c r="H55" s="1">
        <v>25</v>
      </c>
      <c r="I55" s="1">
        <v>1147.9000000000001</v>
      </c>
      <c r="J55" s="1">
        <v>17852.099999999999</v>
      </c>
      <c r="K55">
        <v>358</v>
      </c>
    </row>
    <row r="56" spans="1:11">
      <c r="A56" t="s">
        <v>137</v>
      </c>
      <c r="B56">
        <v>1430.6</v>
      </c>
      <c r="E56" t="s">
        <v>362</v>
      </c>
      <c r="F56" s="1">
        <v>0</v>
      </c>
      <c r="G56" s="1">
        <v>699.2</v>
      </c>
      <c r="H56" s="1">
        <v>145</v>
      </c>
      <c r="I56" s="1">
        <v>1504.3</v>
      </c>
      <c r="J56" s="1">
        <v>21495.7</v>
      </c>
      <c r="K56">
        <v>414</v>
      </c>
    </row>
    <row r="57" spans="1:11">
      <c r="A57" t="s">
        <v>186</v>
      </c>
      <c r="B57">
        <v>1571.73</v>
      </c>
      <c r="E57" t="s">
        <v>288</v>
      </c>
      <c r="F57" s="1">
        <v>0</v>
      </c>
      <c r="G57" s="1">
        <v>1368</v>
      </c>
      <c r="H57" s="1">
        <v>25</v>
      </c>
      <c r="I57" s="1">
        <v>2684.5</v>
      </c>
      <c r="J57" s="1">
        <v>42315.5</v>
      </c>
      <c r="K57">
        <v>338</v>
      </c>
    </row>
    <row r="58" spans="1:11">
      <c r="A58" t="s">
        <v>8</v>
      </c>
      <c r="B58">
        <v>1148.33</v>
      </c>
      <c r="E58" t="s">
        <v>235</v>
      </c>
      <c r="F58" s="1">
        <v>0</v>
      </c>
      <c r="G58" s="1">
        <v>559.36</v>
      </c>
      <c r="H58" s="1">
        <v>665</v>
      </c>
      <c r="I58" s="1">
        <v>1752.44</v>
      </c>
      <c r="J58" s="1">
        <v>16647.560000000001</v>
      </c>
      <c r="K58">
        <v>276</v>
      </c>
    </row>
    <row r="59" spans="1:11">
      <c r="A59" t="s">
        <v>72</v>
      </c>
      <c r="B59">
        <v>442.65</v>
      </c>
      <c r="E59" t="s">
        <v>82</v>
      </c>
      <c r="F59" s="1">
        <v>0</v>
      </c>
      <c r="G59" s="1">
        <v>1824</v>
      </c>
      <c r="H59" s="1">
        <v>1890.52</v>
      </c>
      <c r="I59" s="1">
        <v>5436.52</v>
      </c>
      <c r="J59" s="1">
        <v>54563.48</v>
      </c>
      <c r="K59">
        <v>91</v>
      </c>
    </row>
    <row r="60" spans="1:11">
      <c r="A60" t="s">
        <v>231</v>
      </c>
      <c r="B60">
        <v>301.52</v>
      </c>
      <c r="E60" t="s">
        <v>69</v>
      </c>
      <c r="F60" s="1">
        <v>868.5</v>
      </c>
      <c r="G60" s="1">
        <v>1368</v>
      </c>
      <c r="H60" s="1">
        <v>1990.52</v>
      </c>
      <c r="I60" s="1">
        <v>5518.52</v>
      </c>
      <c r="J60" s="1">
        <v>39481.480000000003</v>
      </c>
      <c r="K60">
        <v>77</v>
      </c>
    </row>
    <row r="61" spans="1:11">
      <c r="A61" t="s">
        <v>81</v>
      </c>
      <c r="B61">
        <v>442.65</v>
      </c>
      <c r="E61" t="s">
        <v>66</v>
      </c>
      <c r="F61" s="1">
        <v>0</v>
      </c>
      <c r="G61" s="1">
        <v>1824</v>
      </c>
      <c r="H61" s="1">
        <v>25</v>
      </c>
      <c r="I61" s="1">
        <v>3571</v>
      </c>
      <c r="J61" s="1">
        <v>56429</v>
      </c>
      <c r="K61">
        <v>72</v>
      </c>
    </row>
    <row r="62" spans="1:11">
      <c r="A62" t="s">
        <v>174</v>
      </c>
      <c r="B62">
        <v>10929.24</v>
      </c>
      <c r="E62" t="s">
        <v>197</v>
      </c>
      <c r="F62" s="1">
        <v>0</v>
      </c>
      <c r="G62" s="1">
        <v>1368</v>
      </c>
      <c r="H62" s="1">
        <v>25</v>
      </c>
      <c r="I62" s="1">
        <v>2684.5</v>
      </c>
      <c r="J62" s="1">
        <v>42315.5</v>
      </c>
      <c r="K62">
        <v>234</v>
      </c>
    </row>
    <row r="63" spans="1:11">
      <c r="A63" t="s">
        <v>35</v>
      </c>
      <c r="B63">
        <v>1148.33</v>
      </c>
      <c r="E63" t="s">
        <v>88</v>
      </c>
      <c r="F63" s="1">
        <v>0</v>
      </c>
      <c r="G63" s="1">
        <v>577.6</v>
      </c>
      <c r="H63" s="1">
        <v>745</v>
      </c>
      <c r="I63" s="1">
        <v>1867.9</v>
      </c>
      <c r="J63" s="1">
        <v>17132.099999999999</v>
      </c>
      <c r="K63">
        <v>100</v>
      </c>
    </row>
    <row r="64" spans="1:11">
      <c r="A64" t="s">
        <v>281</v>
      </c>
      <c r="B64">
        <v>160.38</v>
      </c>
      <c r="E64" t="s">
        <v>277</v>
      </c>
      <c r="F64" s="1">
        <v>0</v>
      </c>
      <c r="G64" s="1">
        <v>627.76</v>
      </c>
      <c r="H64" s="1">
        <v>1097.76</v>
      </c>
      <c r="I64" s="1">
        <v>2318.1799999999998</v>
      </c>
      <c r="J64" s="1">
        <v>18331.82</v>
      </c>
      <c r="K64">
        <v>323</v>
      </c>
    </row>
    <row r="65" spans="1:11">
      <c r="A65" t="s">
        <v>51</v>
      </c>
      <c r="B65">
        <v>583.79</v>
      </c>
      <c r="E65" t="s">
        <v>144</v>
      </c>
      <c r="F65" s="1">
        <v>0</v>
      </c>
      <c r="G65" s="1">
        <v>309.77999999999997</v>
      </c>
      <c r="H65" s="1">
        <v>75</v>
      </c>
      <c r="I65" s="1">
        <v>677.23</v>
      </c>
      <c r="J65" s="1">
        <v>9512.77</v>
      </c>
      <c r="K65">
        <v>169</v>
      </c>
    </row>
    <row r="66" spans="1:11">
      <c r="A66" t="s">
        <v>161</v>
      </c>
      <c r="B66">
        <v>5933.02</v>
      </c>
      <c r="E66" t="s">
        <v>387</v>
      </c>
      <c r="F66" s="1">
        <v>0</v>
      </c>
      <c r="G66" s="1">
        <v>1064</v>
      </c>
      <c r="H66" s="1">
        <v>1105</v>
      </c>
      <c r="I66" s="1">
        <v>3173.5</v>
      </c>
      <c r="J66" s="1">
        <v>31826.5</v>
      </c>
      <c r="K66">
        <v>439</v>
      </c>
    </row>
    <row r="67" spans="1:11">
      <c r="A67" t="s">
        <v>75</v>
      </c>
      <c r="B67">
        <v>5368.48</v>
      </c>
      <c r="E67" s="10" t="s">
        <v>92</v>
      </c>
      <c r="F67" s="10"/>
      <c r="G67" s="10"/>
      <c r="H67" s="10"/>
      <c r="I67" s="10"/>
      <c r="J67" s="10"/>
      <c r="K67">
        <v>107</v>
      </c>
    </row>
    <row r="68" spans="1:11">
      <c r="A68" t="s">
        <v>104</v>
      </c>
      <c r="B68">
        <v>1571.73</v>
      </c>
      <c r="E68" s="10" t="s">
        <v>351</v>
      </c>
      <c r="F68" s="10"/>
      <c r="G68" s="10"/>
      <c r="H68" s="10"/>
      <c r="I68" s="10"/>
      <c r="J68" s="10"/>
      <c r="K68">
        <v>406</v>
      </c>
    </row>
    <row r="69" spans="1:11">
      <c r="A69" t="s">
        <v>191</v>
      </c>
      <c r="B69">
        <v>230.95</v>
      </c>
      <c r="E69" s="10" t="s">
        <v>170</v>
      </c>
      <c r="F69" s="10"/>
      <c r="G69" s="10"/>
      <c r="H69" s="10"/>
      <c r="I69" s="10"/>
      <c r="J69" s="10"/>
      <c r="K69">
        <v>202</v>
      </c>
    </row>
    <row r="70" spans="1:11">
      <c r="A70" t="s">
        <v>199</v>
      </c>
      <c r="B70">
        <v>1995.14</v>
      </c>
      <c r="E70" s="10" t="s">
        <v>398</v>
      </c>
      <c r="F70" s="10"/>
      <c r="G70" s="10"/>
      <c r="H70" s="10"/>
      <c r="I70" s="10"/>
      <c r="J70" s="10"/>
      <c r="K70">
        <v>449</v>
      </c>
    </row>
    <row r="71" spans="1:11">
      <c r="A71" t="s">
        <v>80</v>
      </c>
      <c r="B71">
        <v>9764.8799999999992</v>
      </c>
      <c r="E71" s="10" t="s">
        <v>185</v>
      </c>
      <c r="F71" s="10"/>
      <c r="G71" s="10"/>
      <c r="H71" s="10"/>
      <c r="I71" s="10"/>
      <c r="J71" s="10"/>
      <c r="K71">
        <v>222</v>
      </c>
    </row>
    <row r="72" spans="1:11">
      <c r="A72" t="s">
        <v>443</v>
      </c>
      <c r="B72">
        <v>1148.33</v>
      </c>
      <c r="E72" s="10" t="s">
        <v>255</v>
      </c>
      <c r="F72" s="10"/>
      <c r="G72" s="10"/>
      <c r="H72" s="10"/>
      <c r="I72" s="10"/>
      <c r="J72" s="10"/>
      <c r="K72">
        <v>299</v>
      </c>
    </row>
    <row r="73" spans="1:11">
      <c r="A73" t="s">
        <v>424</v>
      </c>
      <c r="B73">
        <v>2922.14</v>
      </c>
      <c r="E73" s="10" t="s">
        <v>206</v>
      </c>
      <c r="F73" s="10"/>
      <c r="G73" s="10"/>
      <c r="H73" s="10"/>
      <c r="I73" s="10"/>
      <c r="J73" s="10"/>
      <c r="K73">
        <v>247</v>
      </c>
    </row>
    <row r="74" spans="1:11">
      <c r="A74" t="s">
        <v>253</v>
      </c>
      <c r="B74">
        <v>3486.68</v>
      </c>
      <c r="E74" s="10" t="s">
        <v>286</v>
      </c>
      <c r="F74" s="10"/>
      <c r="G74" s="10"/>
      <c r="H74" s="10"/>
      <c r="I74" s="10"/>
      <c r="J74" s="10"/>
      <c r="K74">
        <v>336</v>
      </c>
    </row>
    <row r="75" spans="1:11">
      <c r="A75" t="s">
        <v>163</v>
      </c>
      <c r="B75">
        <v>724.92</v>
      </c>
      <c r="E75" s="10" t="s">
        <v>24</v>
      </c>
      <c r="F75" s="10"/>
      <c r="G75" s="10"/>
      <c r="H75" s="10"/>
      <c r="I75" s="10"/>
      <c r="J75" s="10"/>
      <c r="K75">
        <v>16</v>
      </c>
    </row>
    <row r="76" spans="1:11">
      <c r="A76" t="s">
        <v>57</v>
      </c>
      <c r="B76">
        <v>3113.57</v>
      </c>
      <c r="E76" s="10" t="s">
        <v>431</v>
      </c>
      <c r="F76" s="10"/>
      <c r="G76" s="10"/>
      <c r="H76" s="10"/>
      <c r="I76" s="10"/>
      <c r="J76" s="10"/>
      <c r="K76">
        <v>39</v>
      </c>
    </row>
    <row r="77" spans="1:11">
      <c r="A77" t="s">
        <v>83</v>
      </c>
      <c r="B77">
        <v>1854</v>
      </c>
      <c r="E77" s="10" t="s">
        <v>53</v>
      </c>
      <c r="F77" s="10"/>
      <c r="G77" s="10"/>
      <c r="H77" s="10"/>
      <c r="I77" s="10"/>
      <c r="J77" s="10"/>
      <c r="K77">
        <v>60</v>
      </c>
    </row>
    <row r="78" spans="1:11">
      <c r="A78" t="s">
        <v>414</v>
      </c>
      <c r="B78">
        <v>6121.2</v>
      </c>
      <c r="E78" s="10" t="s">
        <v>50</v>
      </c>
      <c r="F78" s="10"/>
      <c r="G78" s="10"/>
      <c r="H78" s="10"/>
      <c r="I78" s="10"/>
      <c r="J78" s="10"/>
      <c r="K78">
        <v>55</v>
      </c>
    </row>
    <row r="79" spans="1:11">
      <c r="A79" t="s">
        <v>45</v>
      </c>
      <c r="B79">
        <v>302.74</v>
      </c>
      <c r="E79" t="s">
        <v>399</v>
      </c>
      <c r="F79" s="1">
        <v>160.38</v>
      </c>
      <c r="G79" s="1">
        <v>1155.2</v>
      </c>
      <c r="H79" s="1">
        <v>2185</v>
      </c>
      <c r="I79" s="1">
        <v>4591.18</v>
      </c>
      <c r="J79" s="1">
        <v>33408.82</v>
      </c>
      <c r="K79">
        <v>450</v>
      </c>
    </row>
    <row r="80" spans="1:11">
      <c r="A80" t="s">
        <v>29</v>
      </c>
      <c r="B80">
        <v>4427.58</v>
      </c>
      <c r="E80" t="s">
        <v>128</v>
      </c>
      <c r="F80" s="1">
        <v>0</v>
      </c>
      <c r="G80" s="1">
        <v>516.79999999999995</v>
      </c>
      <c r="H80" s="1">
        <v>25</v>
      </c>
      <c r="I80" s="1">
        <v>1029.7</v>
      </c>
      <c r="J80" s="1">
        <v>15970.3</v>
      </c>
      <c r="K80">
        <v>152</v>
      </c>
    </row>
    <row r="81" spans="1:11">
      <c r="A81" t="s">
        <v>200</v>
      </c>
      <c r="B81">
        <v>1148.33</v>
      </c>
      <c r="E81" s="10" t="s">
        <v>167</v>
      </c>
      <c r="F81" s="10"/>
      <c r="G81" s="10"/>
      <c r="H81" s="10"/>
      <c r="I81" s="10"/>
      <c r="J81" s="10"/>
      <c r="K81">
        <v>197</v>
      </c>
    </row>
    <row r="82" spans="1:11">
      <c r="A82" t="s">
        <v>79</v>
      </c>
      <c r="B82">
        <v>442.65</v>
      </c>
      <c r="E82" s="10" t="s">
        <v>283</v>
      </c>
      <c r="F82" s="10"/>
      <c r="G82" s="10"/>
      <c r="H82" s="10"/>
      <c r="I82" s="10"/>
      <c r="J82" s="10"/>
      <c r="K82">
        <v>330</v>
      </c>
    </row>
    <row r="83" spans="1:11">
      <c r="A83" t="s">
        <v>396</v>
      </c>
      <c r="B83">
        <v>3486.68</v>
      </c>
      <c r="E83" s="10" t="s">
        <v>114</v>
      </c>
      <c r="F83" s="10"/>
      <c r="G83" s="10"/>
      <c r="H83" s="10"/>
      <c r="I83" s="10"/>
      <c r="J83" s="10"/>
      <c r="K83">
        <v>139</v>
      </c>
    </row>
    <row r="84" spans="1:11">
      <c r="A84" t="s">
        <v>42</v>
      </c>
      <c r="B84">
        <v>2923.76</v>
      </c>
      <c r="E84" s="10" t="s">
        <v>291</v>
      </c>
      <c r="F84" s="10"/>
      <c r="G84" s="10"/>
      <c r="H84" s="10"/>
      <c r="I84" s="10"/>
      <c r="J84" s="10"/>
      <c r="K84">
        <v>344</v>
      </c>
    </row>
    <row r="85" spans="1:11">
      <c r="A85" t="s">
        <v>436</v>
      </c>
      <c r="B85">
        <v>5368.48</v>
      </c>
      <c r="E85" s="10" t="s">
        <v>44</v>
      </c>
      <c r="F85" s="10"/>
      <c r="G85" s="10"/>
      <c r="H85" s="10"/>
      <c r="I85" s="10"/>
      <c r="J85" s="10"/>
      <c r="K85">
        <v>44</v>
      </c>
    </row>
    <row r="86" spans="1:11">
      <c r="A86" t="s">
        <v>14</v>
      </c>
      <c r="B86">
        <v>6309.38</v>
      </c>
      <c r="E86" s="10" t="s">
        <v>74</v>
      </c>
      <c r="F86" s="10"/>
      <c r="G86" s="10"/>
      <c r="H86" s="10"/>
      <c r="I86" s="10"/>
      <c r="J86" s="10"/>
      <c r="K86">
        <v>85</v>
      </c>
    </row>
    <row r="87" spans="1:11">
      <c r="A87" t="s">
        <v>249</v>
      </c>
      <c r="B87">
        <v>8576.99</v>
      </c>
      <c r="E87" s="10" t="s">
        <v>193</v>
      </c>
      <c r="F87" s="10"/>
      <c r="G87" s="10"/>
      <c r="H87" s="10"/>
      <c r="I87" s="10"/>
      <c r="J87" s="10"/>
      <c r="K87">
        <v>231</v>
      </c>
    </row>
    <row r="88" spans="1:11">
      <c r="A88" t="s">
        <v>48</v>
      </c>
      <c r="B88">
        <v>1007.19</v>
      </c>
      <c r="E88" s="10" t="s">
        <v>275</v>
      </c>
      <c r="F88" s="10"/>
      <c r="G88" s="10"/>
      <c r="H88" s="10"/>
      <c r="I88" s="10"/>
      <c r="J88" s="10"/>
      <c r="K88">
        <v>321</v>
      </c>
    </row>
    <row r="89" spans="1:11">
      <c r="A89" t="s">
        <v>437</v>
      </c>
      <c r="B89">
        <v>9753.1200000000008</v>
      </c>
      <c r="E89" s="10" t="s">
        <v>232</v>
      </c>
      <c r="F89" s="10"/>
      <c r="G89" s="10"/>
      <c r="H89" s="10"/>
      <c r="I89" s="10"/>
      <c r="J89" s="10"/>
      <c r="K89">
        <v>274</v>
      </c>
    </row>
    <row r="90" spans="1:11">
      <c r="A90" t="s">
        <v>215</v>
      </c>
      <c r="B90">
        <v>442.65</v>
      </c>
      <c r="E90" s="10" t="s">
        <v>386</v>
      </c>
      <c r="F90" s="10"/>
      <c r="G90" s="10"/>
      <c r="H90" s="10"/>
      <c r="I90" s="10"/>
      <c r="J90" s="10"/>
      <c r="K90">
        <v>438</v>
      </c>
    </row>
    <row r="91" spans="1:11">
      <c r="A91" t="s">
        <v>350</v>
      </c>
      <c r="B91">
        <v>3111.94</v>
      </c>
      <c r="E91" s="10" t="s">
        <v>242</v>
      </c>
      <c r="F91" s="10"/>
      <c r="G91" s="10"/>
      <c r="H91" s="10"/>
      <c r="I91" s="10"/>
      <c r="J91" s="10"/>
      <c r="K91">
        <v>286</v>
      </c>
    </row>
    <row r="92" spans="1:11">
      <c r="E92" s="10" t="s">
        <v>217</v>
      </c>
      <c r="F92" s="10"/>
      <c r="G92" s="10"/>
      <c r="H92" s="10"/>
      <c r="I92" s="10"/>
      <c r="J92" s="10"/>
      <c r="K92">
        <v>258</v>
      </c>
    </row>
    <row r="93" spans="1:11">
      <c r="E93" s="10" t="s">
        <v>295</v>
      </c>
      <c r="F93" s="10"/>
      <c r="G93" s="10"/>
      <c r="H93" s="10"/>
      <c r="I93" s="10"/>
      <c r="J93" s="10"/>
      <c r="K93">
        <v>350</v>
      </c>
    </row>
    <row r="94" spans="1:11">
      <c r="E94" s="10" t="s">
        <v>371</v>
      </c>
      <c r="F94" s="10"/>
      <c r="G94" s="10"/>
      <c r="H94" s="10"/>
      <c r="I94" s="10"/>
      <c r="J94" s="10"/>
      <c r="K94">
        <v>423</v>
      </c>
    </row>
    <row r="95" spans="1:11">
      <c r="E95" s="10" t="s">
        <v>183</v>
      </c>
      <c r="F95" s="10"/>
      <c r="G95" s="10"/>
      <c r="H95" s="10"/>
      <c r="I95" s="10"/>
      <c r="J95" s="10"/>
      <c r="K95">
        <v>217</v>
      </c>
    </row>
    <row r="96" spans="1:11">
      <c r="E96" s="10" t="s">
        <v>201</v>
      </c>
      <c r="F96" s="10"/>
      <c r="G96" s="10"/>
      <c r="H96" s="10"/>
      <c r="I96" s="10"/>
      <c r="J96" s="10"/>
      <c r="K96">
        <v>240</v>
      </c>
    </row>
    <row r="97" spans="5:11">
      <c r="E97" s="10" t="s">
        <v>56</v>
      </c>
      <c r="F97" s="10"/>
      <c r="G97" s="10"/>
      <c r="H97" s="10"/>
      <c r="I97" s="10"/>
      <c r="J97" s="10"/>
      <c r="K97">
        <v>66</v>
      </c>
    </row>
    <row r="98" spans="5:11">
      <c r="E98" s="10" t="s">
        <v>84</v>
      </c>
      <c r="F98" s="10"/>
      <c r="G98" s="10"/>
      <c r="H98" s="10"/>
      <c r="I98" s="10"/>
      <c r="J98" s="10"/>
      <c r="K98">
        <v>96</v>
      </c>
    </row>
    <row r="99" spans="5:11">
      <c r="E99" s="10" t="s">
        <v>415</v>
      </c>
      <c r="F99" s="10"/>
      <c r="G99" s="10"/>
      <c r="H99" s="10"/>
      <c r="I99" s="10"/>
      <c r="J99" s="10"/>
      <c r="K99">
        <v>468</v>
      </c>
    </row>
    <row r="100" spans="5:11">
      <c r="E100" s="10" t="s">
        <v>19</v>
      </c>
      <c r="F100" s="10"/>
      <c r="G100" s="10"/>
      <c r="H100" s="10"/>
      <c r="I100" s="10"/>
      <c r="J100" s="10"/>
      <c r="K100">
        <v>10</v>
      </c>
    </row>
    <row r="101" spans="5:11">
      <c r="E101" s="10" t="s">
        <v>47</v>
      </c>
      <c r="F101" s="10"/>
      <c r="G101" s="10"/>
      <c r="H101" s="10"/>
      <c r="I101" s="10"/>
      <c r="J101" s="10"/>
      <c r="K101">
        <v>50</v>
      </c>
    </row>
    <row r="102" spans="5:11">
      <c r="E102" s="10" t="s">
        <v>96</v>
      </c>
      <c r="F102" s="10"/>
      <c r="G102" s="10"/>
      <c r="H102" s="10"/>
      <c r="I102" s="10"/>
      <c r="J102" s="10"/>
      <c r="K102">
        <v>113</v>
      </c>
    </row>
    <row r="103" spans="5:11">
      <c r="E103" s="10" t="s">
        <v>32</v>
      </c>
      <c r="F103" s="10"/>
      <c r="G103" s="10"/>
      <c r="H103" s="10"/>
      <c r="I103" s="10"/>
      <c r="J103" s="10"/>
      <c r="K103">
        <v>25</v>
      </c>
    </row>
    <row r="104" spans="5:11">
      <c r="E104" s="10" t="s">
        <v>178</v>
      </c>
      <c r="F104" s="10"/>
      <c r="G104" s="10"/>
      <c r="H104" s="10"/>
      <c r="I104" s="10"/>
      <c r="J104" s="10"/>
      <c r="K104">
        <v>211</v>
      </c>
    </row>
    <row r="105" spans="5:11">
      <c r="E105" s="10" t="s">
        <v>41</v>
      </c>
      <c r="F105" s="10"/>
      <c r="G105" s="10"/>
      <c r="H105" s="10"/>
      <c r="I105" s="10"/>
      <c r="J105" s="10"/>
      <c r="K105">
        <v>34</v>
      </c>
    </row>
    <row r="106" spans="5:11">
      <c r="E106" s="10" t="s">
        <v>259</v>
      </c>
      <c r="F106" s="10"/>
      <c r="G106" s="10"/>
      <c r="H106" s="10"/>
      <c r="I106" s="10"/>
      <c r="J106" s="10"/>
      <c r="K106">
        <v>305</v>
      </c>
    </row>
    <row r="107" spans="5:11">
      <c r="E107" t="s">
        <v>305</v>
      </c>
      <c r="F107" s="1">
        <v>0</v>
      </c>
      <c r="G107" s="1">
        <v>456</v>
      </c>
      <c r="H107" s="1">
        <v>25</v>
      </c>
      <c r="I107" s="1">
        <v>911.5</v>
      </c>
      <c r="J107" s="1">
        <v>14088.5</v>
      </c>
      <c r="K107">
        <v>359</v>
      </c>
    </row>
    <row r="108" spans="5:11">
      <c r="E108" t="s">
        <v>220</v>
      </c>
      <c r="F108" s="1">
        <v>0</v>
      </c>
      <c r="G108" s="1">
        <v>1155.2</v>
      </c>
      <c r="H108" s="1">
        <v>25</v>
      </c>
      <c r="I108" s="1">
        <v>2270.8000000000002</v>
      </c>
      <c r="J108" s="1">
        <v>35729.199999999997</v>
      </c>
      <c r="K108">
        <v>261</v>
      </c>
    </row>
    <row r="109" spans="5:11">
      <c r="E109" t="s">
        <v>93</v>
      </c>
      <c r="F109" s="1">
        <v>0</v>
      </c>
      <c r="G109" s="1">
        <v>577.6</v>
      </c>
      <c r="H109" s="1">
        <v>75</v>
      </c>
      <c r="I109" s="1">
        <v>1197.9000000000001</v>
      </c>
      <c r="J109" s="1">
        <v>17802.099999999999</v>
      </c>
      <c r="K109">
        <v>108</v>
      </c>
    </row>
    <row r="110" spans="5:11">
      <c r="E110" t="s">
        <v>376</v>
      </c>
      <c r="F110" s="1">
        <v>0</v>
      </c>
      <c r="G110" s="1">
        <v>680.35</v>
      </c>
      <c r="H110" s="1">
        <v>4201.3100000000004</v>
      </c>
      <c r="I110" s="1">
        <v>5523.97</v>
      </c>
      <c r="J110" s="1">
        <v>16856.03</v>
      </c>
      <c r="K110">
        <v>426</v>
      </c>
    </row>
    <row r="111" spans="5:11">
      <c r="E111" t="s">
        <v>307</v>
      </c>
      <c r="F111" s="1">
        <v>0</v>
      </c>
      <c r="G111" s="1">
        <v>559.36</v>
      </c>
      <c r="H111" s="1">
        <v>125</v>
      </c>
      <c r="I111" s="1">
        <v>1212.44</v>
      </c>
      <c r="J111" s="1">
        <v>17187.560000000001</v>
      </c>
      <c r="K111">
        <v>360</v>
      </c>
    </row>
    <row r="112" spans="5:11">
      <c r="E112" t="s">
        <v>401</v>
      </c>
      <c r="F112" s="1">
        <v>0</v>
      </c>
      <c r="G112" s="1">
        <v>972.8</v>
      </c>
      <c r="H112" s="1">
        <v>75</v>
      </c>
      <c r="I112" s="1">
        <v>1966.2</v>
      </c>
      <c r="J112" s="1">
        <v>30033.8</v>
      </c>
      <c r="K112">
        <v>451</v>
      </c>
    </row>
    <row r="113" spans="5:11">
      <c r="E113" t="s">
        <v>369</v>
      </c>
      <c r="F113" s="1">
        <v>0</v>
      </c>
      <c r="G113" s="1">
        <v>1065.52</v>
      </c>
      <c r="H113" s="1">
        <v>25</v>
      </c>
      <c r="I113" s="1">
        <v>2096.46</v>
      </c>
      <c r="J113" s="1">
        <v>32953.54</v>
      </c>
      <c r="K113">
        <v>419</v>
      </c>
    </row>
    <row r="114" spans="5:11">
      <c r="E114" t="s">
        <v>388</v>
      </c>
      <c r="F114" s="1">
        <v>0</v>
      </c>
      <c r="G114" s="1">
        <v>916.56</v>
      </c>
      <c r="H114" s="1">
        <v>25</v>
      </c>
      <c r="I114" s="1">
        <v>1806.87</v>
      </c>
      <c r="J114" s="1">
        <v>28343.13</v>
      </c>
      <c r="K114">
        <v>440</v>
      </c>
    </row>
    <row r="115" spans="5:11">
      <c r="E115" t="s">
        <v>236</v>
      </c>
      <c r="F115" s="1">
        <v>0</v>
      </c>
      <c r="G115" s="1">
        <v>851.2</v>
      </c>
      <c r="H115" s="1">
        <v>125</v>
      </c>
      <c r="I115" s="1">
        <v>1779.8</v>
      </c>
      <c r="J115" s="1">
        <v>26220.2</v>
      </c>
      <c r="K115">
        <v>277</v>
      </c>
    </row>
    <row r="116" spans="5:11">
      <c r="E116" t="s">
        <v>90</v>
      </c>
      <c r="F116" s="1">
        <v>0</v>
      </c>
      <c r="G116" s="1">
        <v>684</v>
      </c>
      <c r="H116" s="1">
        <v>125</v>
      </c>
      <c r="I116" s="1">
        <v>1454.75</v>
      </c>
      <c r="J116" s="1">
        <v>21045.25</v>
      </c>
      <c r="K116">
        <v>102</v>
      </c>
    </row>
    <row r="117" spans="5:11">
      <c r="E117" t="s">
        <v>149</v>
      </c>
      <c r="F117" s="1">
        <v>0</v>
      </c>
      <c r="G117" s="1">
        <v>456</v>
      </c>
      <c r="H117" s="1">
        <v>165</v>
      </c>
      <c r="I117" s="1">
        <v>1051.5</v>
      </c>
      <c r="J117" s="1">
        <v>13948.5</v>
      </c>
      <c r="K117">
        <v>174</v>
      </c>
    </row>
    <row r="118" spans="5:11">
      <c r="E118" t="s">
        <v>204</v>
      </c>
      <c r="F118" s="1">
        <v>0</v>
      </c>
      <c r="G118" s="1">
        <v>912</v>
      </c>
      <c r="H118" s="1">
        <v>1077.76</v>
      </c>
      <c r="I118" s="1">
        <v>2850.76</v>
      </c>
      <c r="J118" s="1">
        <v>27149.24</v>
      </c>
      <c r="K118">
        <v>242</v>
      </c>
    </row>
    <row r="119" spans="5:11">
      <c r="E119" t="s">
        <v>267</v>
      </c>
      <c r="F119" s="1">
        <v>0</v>
      </c>
      <c r="G119" s="1">
        <v>541.12</v>
      </c>
      <c r="H119" s="1">
        <v>185</v>
      </c>
      <c r="I119" s="1">
        <v>1236.98</v>
      </c>
      <c r="J119" s="1">
        <v>16563.02</v>
      </c>
      <c r="K119">
        <v>311</v>
      </c>
    </row>
    <row r="120" spans="5:11">
      <c r="E120" t="s">
        <v>308</v>
      </c>
      <c r="F120" s="1">
        <v>0</v>
      </c>
      <c r="G120" s="1">
        <v>384.56</v>
      </c>
      <c r="H120" s="1">
        <v>25</v>
      </c>
      <c r="I120" s="1">
        <v>772.62</v>
      </c>
      <c r="J120" s="1">
        <v>11877.38</v>
      </c>
      <c r="K120">
        <v>361</v>
      </c>
    </row>
    <row r="121" spans="5:11">
      <c r="E121" t="s">
        <v>390</v>
      </c>
      <c r="F121" s="1">
        <v>0</v>
      </c>
      <c r="G121" s="1">
        <v>912</v>
      </c>
      <c r="H121" s="1">
        <v>957.76</v>
      </c>
      <c r="I121" s="1">
        <v>2730.76</v>
      </c>
      <c r="J121" s="1">
        <v>27269.24</v>
      </c>
      <c r="K121">
        <v>441</v>
      </c>
    </row>
    <row r="122" spans="5:11">
      <c r="E122" t="s">
        <v>237</v>
      </c>
      <c r="F122" s="1">
        <v>0</v>
      </c>
      <c r="G122" s="1">
        <v>1824</v>
      </c>
      <c r="H122" s="1">
        <v>517</v>
      </c>
      <c r="I122" s="1">
        <v>4063</v>
      </c>
      <c r="J122" s="1">
        <v>55937</v>
      </c>
      <c r="K122">
        <v>278</v>
      </c>
    </row>
    <row r="123" spans="5:11">
      <c r="E123" t="s">
        <v>279</v>
      </c>
      <c r="F123" s="1">
        <v>0</v>
      </c>
      <c r="G123" s="1">
        <v>684</v>
      </c>
      <c r="H123" s="1">
        <v>1057.76</v>
      </c>
      <c r="I123" s="1">
        <v>2387.5100000000002</v>
      </c>
      <c r="J123" s="1">
        <v>20112.490000000002</v>
      </c>
      <c r="K123">
        <v>324</v>
      </c>
    </row>
    <row r="124" spans="5:11">
      <c r="E124" t="s">
        <v>222</v>
      </c>
      <c r="F124" s="1">
        <v>0</v>
      </c>
      <c r="G124" s="1">
        <v>957.6</v>
      </c>
      <c r="H124" s="1">
        <v>957.76</v>
      </c>
      <c r="I124" s="1">
        <v>2819.41</v>
      </c>
      <c r="J124" s="1">
        <v>28680.59</v>
      </c>
      <c r="K124">
        <v>262</v>
      </c>
    </row>
    <row r="125" spans="5:11">
      <c r="E125" t="s">
        <v>64</v>
      </c>
      <c r="F125" s="1">
        <v>0</v>
      </c>
      <c r="G125" s="1">
        <v>1094.4000000000001</v>
      </c>
      <c r="H125" s="1">
        <v>25</v>
      </c>
      <c r="I125" s="1">
        <v>2152.6</v>
      </c>
      <c r="J125" s="1">
        <v>33847.4</v>
      </c>
      <c r="K125">
        <v>71</v>
      </c>
    </row>
    <row r="126" spans="5:11">
      <c r="E126" s="10" t="s">
        <v>160</v>
      </c>
      <c r="F126" s="10"/>
      <c r="G126" s="10"/>
      <c r="H126" s="10"/>
      <c r="I126" s="10"/>
      <c r="J126" s="10"/>
      <c r="K126">
        <v>186</v>
      </c>
    </row>
    <row r="127" spans="5:11">
      <c r="E127" t="s">
        <v>120</v>
      </c>
      <c r="F127" s="1">
        <v>442.65</v>
      </c>
      <c r="G127" s="1">
        <v>1216</v>
      </c>
      <c r="H127" s="1">
        <v>125</v>
      </c>
      <c r="I127" s="1">
        <v>2931.65</v>
      </c>
      <c r="J127" s="1">
        <v>37068.35</v>
      </c>
      <c r="K127">
        <v>147</v>
      </c>
    </row>
    <row r="128" spans="5:11">
      <c r="E128" t="s">
        <v>138</v>
      </c>
      <c r="F128" s="1">
        <v>0</v>
      </c>
      <c r="G128" s="1">
        <v>592.79999999999995</v>
      </c>
      <c r="H128" s="1">
        <v>165</v>
      </c>
      <c r="I128" s="1">
        <v>1317.45</v>
      </c>
      <c r="J128" s="1">
        <v>18182.55</v>
      </c>
      <c r="K128">
        <v>165</v>
      </c>
    </row>
    <row r="129" spans="5:11">
      <c r="E129" t="s">
        <v>309</v>
      </c>
      <c r="F129" s="1">
        <v>0</v>
      </c>
      <c r="G129" s="1">
        <v>384.56</v>
      </c>
      <c r="H129" s="1">
        <v>25</v>
      </c>
      <c r="I129" s="1">
        <v>772.62</v>
      </c>
      <c r="J129" s="1">
        <v>11877.38</v>
      </c>
      <c r="K129">
        <v>362</v>
      </c>
    </row>
    <row r="130" spans="5:11">
      <c r="E130" t="s">
        <v>112</v>
      </c>
      <c r="F130" s="1">
        <v>0</v>
      </c>
      <c r="G130" s="1">
        <v>1337.6</v>
      </c>
      <c r="H130" s="1">
        <v>2010.52</v>
      </c>
      <c r="I130" s="1">
        <v>4610.92</v>
      </c>
      <c r="J130" s="1">
        <v>39389.08</v>
      </c>
      <c r="K130">
        <v>134</v>
      </c>
    </row>
    <row r="131" spans="5:11">
      <c r="E131" t="s">
        <v>312</v>
      </c>
      <c r="F131" s="1">
        <v>0</v>
      </c>
      <c r="G131" s="1">
        <v>395.2</v>
      </c>
      <c r="H131" s="1">
        <v>25</v>
      </c>
      <c r="I131" s="1">
        <v>793.3</v>
      </c>
      <c r="J131" s="1">
        <v>12206.7</v>
      </c>
      <c r="K131">
        <v>364</v>
      </c>
    </row>
    <row r="132" spans="5:11">
      <c r="E132" t="s">
        <v>391</v>
      </c>
      <c r="F132" s="1">
        <v>0</v>
      </c>
      <c r="G132" s="1">
        <v>760</v>
      </c>
      <c r="H132" s="1">
        <v>25</v>
      </c>
      <c r="I132" s="1">
        <v>1502.5</v>
      </c>
      <c r="J132" s="1">
        <v>23497.5</v>
      </c>
      <c r="K132">
        <v>442</v>
      </c>
    </row>
    <row r="133" spans="5:11">
      <c r="E133" t="s">
        <v>171</v>
      </c>
      <c r="F133" s="1">
        <v>0</v>
      </c>
      <c r="G133" s="1">
        <v>981.08</v>
      </c>
      <c r="H133" s="1">
        <v>25</v>
      </c>
      <c r="I133" s="1">
        <v>1932.3</v>
      </c>
      <c r="J133" s="1">
        <v>30340.14</v>
      </c>
      <c r="K133">
        <v>203</v>
      </c>
    </row>
    <row r="134" spans="5:11">
      <c r="E134" t="s">
        <v>157</v>
      </c>
      <c r="F134" s="1">
        <v>0</v>
      </c>
      <c r="G134" s="1">
        <v>608</v>
      </c>
      <c r="H134" s="1">
        <v>145</v>
      </c>
      <c r="I134" s="1">
        <v>1327</v>
      </c>
      <c r="J134" s="1">
        <v>18673</v>
      </c>
      <c r="K134">
        <v>181</v>
      </c>
    </row>
    <row r="135" spans="5:11">
      <c r="E135" t="s">
        <v>378</v>
      </c>
      <c r="F135" s="1">
        <v>0</v>
      </c>
      <c r="G135" s="1">
        <v>680.96</v>
      </c>
      <c r="H135" s="1">
        <v>75</v>
      </c>
      <c r="I135" s="1">
        <v>1398.84</v>
      </c>
      <c r="J135" s="1">
        <v>21001.16</v>
      </c>
      <c r="K135">
        <v>427</v>
      </c>
    </row>
    <row r="136" spans="5:11">
      <c r="E136" t="s">
        <v>280</v>
      </c>
      <c r="F136" s="1">
        <v>0</v>
      </c>
      <c r="G136" s="1">
        <v>1459.2</v>
      </c>
      <c r="H136" s="1">
        <v>2010.52</v>
      </c>
      <c r="I136" s="1">
        <v>4847.32</v>
      </c>
      <c r="J136" s="1">
        <v>43152.68</v>
      </c>
      <c r="K136">
        <v>325</v>
      </c>
    </row>
    <row r="137" spans="5:11">
      <c r="E137" t="s">
        <v>165</v>
      </c>
      <c r="F137" s="1">
        <v>0</v>
      </c>
      <c r="G137" s="1">
        <v>2995.92</v>
      </c>
      <c r="H137" s="1">
        <v>25</v>
      </c>
      <c r="I137" s="1">
        <v>7756.42</v>
      </c>
      <c r="J137" s="1">
        <v>157243.57999999999</v>
      </c>
      <c r="K137">
        <v>193</v>
      </c>
    </row>
    <row r="138" spans="5:11">
      <c r="E138" t="s">
        <v>205</v>
      </c>
      <c r="F138" s="1">
        <v>0</v>
      </c>
      <c r="G138" s="1">
        <v>934.8</v>
      </c>
      <c r="H138" s="1">
        <v>25</v>
      </c>
      <c r="I138" s="1">
        <v>1842.33</v>
      </c>
      <c r="J138" s="1">
        <v>28907.67</v>
      </c>
      <c r="K138">
        <v>243</v>
      </c>
    </row>
    <row r="139" spans="5:11">
      <c r="E139" t="s">
        <v>310</v>
      </c>
      <c r="F139" s="1">
        <v>0</v>
      </c>
      <c r="G139" s="1">
        <v>699.2</v>
      </c>
      <c r="H139" s="1">
        <v>25</v>
      </c>
      <c r="I139" s="1">
        <v>1384.3</v>
      </c>
      <c r="J139" s="1">
        <v>21615.7</v>
      </c>
      <c r="K139">
        <v>363</v>
      </c>
    </row>
    <row r="140" spans="5:11">
      <c r="E140" t="s">
        <v>209</v>
      </c>
      <c r="F140" s="1">
        <v>0</v>
      </c>
      <c r="G140" s="1">
        <v>1307.2</v>
      </c>
      <c r="H140" s="1">
        <v>957.76</v>
      </c>
      <c r="I140" s="1">
        <v>3499.06</v>
      </c>
      <c r="J140" s="1">
        <v>39500.94</v>
      </c>
      <c r="K140">
        <v>249</v>
      </c>
    </row>
    <row r="141" spans="5:11">
      <c r="E141" t="s">
        <v>366</v>
      </c>
      <c r="F141" s="1">
        <v>0</v>
      </c>
      <c r="G141" s="1">
        <v>760</v>
      </c>
      <c r="H141" s="1">
        <v>25</v>
      </c>
      <c r="I141" s="1">
        <v>1502.5</v>
      </c>
      <c r="J141" s="1">
        <v>23497.5</v>
      </c>
      <c r="K141">
        <v>417</v>
      </c>
    </row>
    <row r="142" spans="5:11">
      <c r="E142" t="s">
        <v>33</v>
      </c>
      <c r="F142" s="1">
        <v>0</v>
      </c>
      <c r="G142" s="1">
        <v>820.8</v>
      </c>
      <c r="H142" s="1">
        <v>957.76</v>
      </c>
      <c r="I142" s="1">
        <v>2553.46</v>
      </c>
      <c r="J142" s="1">
        <v>24446.54</v>
      </c>
      <c r="K142">
        <v>26</v>
      </c>
    </row>
    <row r="143" spans="5:11">
      <c r="E143" t="s">
        <v>402</v>
      </c>
      <c r="F143" s="1">
        <v>0</v>
      </c>
      <c r="G143" s="1">
        <v>1033.5999999999999</v>
      </c>
      <c r="H143" s="1">
        <v>25</v>
      </c>
      <c r="I143" s="1">
        <v>2034.4</v>
      </c>
      <c r="J143" s="1">
        <v>31965.599999999999</v>
      </c>
      <c r="K143">
        <v>452</v>
      </c>
    </row>
    <row r="144" spans="5:11">
      <c r="E144" t="s">
        <v>313</v>
      </c>
      <c r="F144" s="1">
        <v>0</v>
      </c>
      <c r="G144" s="1">
        <v>226.64</v>
      </c>
      <c r="H144" s="1">
        <v>957.76</v>
      </c>
      <c r="I144" s="1">
        <v>1398.36</v>
      </c>
      <c r="J144" s="1">
        <v>6056.83</v>
      </c>
      <c r="K144">
        <v>365</v>
      </c>
    </row>
    <row r="145" spans="5:11">
      <c r="E145" t="s">
        <v>411</v>
      </c>
      <c r="F145" s="1">
        <v>0</v>
      </c>
      <c r="G145" s="1">
        <v>798</v>
      </c>
      <c r="H145" s="1">
        <v>205</v>
      </c>
      <c r="I145" s="1">
        <v>1756.38</v>
      </c>
      <c r="J145" s="1">
        <v>24493.62</v>
      </c>
      <c r="K145">
        <v>461</v>
      </c>
    </row>
    <row r="146" spans="5:11">
      <c r="E146" t="s">
        <v>432</v>
      </c>
      <c r="F146" s="1">
        <v>0</v>
      </c>
      <c r="G146" s="1">
        <v>972.8</v>
      </c>
      <c r="H146" s="1">
        <v>25</v>
      </c>
      <c r="I146" s="1">
        <v>1916.2</v>
      </c>
      <c r="J146" s="1">
        <v>30083.8</v>
      </c>
      <c r="K146">
        <v>40</v>
      </c>
    </row>
    <row r="147" spans="5:11">
      <c r="E147" t="s">
        <v>106</v>
      </c>
      <c r="F147" s="1">
        <v>0</v>
      </c>
      <c r="G147" s="1">
        <v>1094.4000000000001</v>
      </c>
      <c r="H147" s="1">
        <v>25</v>
      </c>
      <c r="I147" s="1">
        <v>2152.6</v>
      </c>
      <c r="J147" s="1">
        <v>33847.4</v>
      </c>
      <c r="K147">
        <v>122</v>
      </c>
    </row>
    <row r="148" spans="5:11">
      <c r="E148" t="s">
        <v>314</v>
      </c>
      <c r="F148" s="1">
        <v>0</v>
      </c>
      <c r="G148" s="1">
        <v>425.6</v>
      </c>
      <c r="H148" s="1">
        <v>75</v>
      </c>
      <c r="I148" s="1">
        <v>902.4</v>
      </c>
      <c r="J148" s="1">
        <v>13097.6</v>
      </c>
      <c r="K148">
        <v>366</v>
      </c>
    </row>
    <row r="149" spans="5:11">
      <c r="E149" t="s">
        <v>54</v>
      </c>
      <c r="F149" s="1">
        <v>0</v>
      </c>
      <c r="G149" s="1">
        <v>2995.92</v>
      </c>
      <c r="H149" s="1">
        <v>25</v>
      </c>
      <c r="I149" s="1">
        <v>6852.37</v>
      </c>
      <c r="J149" s="1">
        <v>126647.63</v>
      </c>
      <c r="K149">
        <v>61</v>
      </c>
    </row>
    <row r="150" spans="5:11">
      <c r="E150" t="s">
        <v>238</v>
      </c>
      <c r="F150" s="1">
        <v>0</v>
      </c>
      <c r="G150" s="1">
        <v>895.28</v>
      </c>
      <c r="H150" s="1">
        <v>125</v>
      </c>
      <c r="I150" s="1">
        <v>1865.5</v>
      </c>
      <c r="J150" s="1">
        <v>27584.5</v>
      </c>
      <c r="K150">
        <v>279</v>
      </c>
    </row>
    <row r="151" spans="5:11">
      <c r="E151" t="s">
        <v>115</v>
      </c>
      <c r="F151" s="1">
        <v>0</v>
      </c>
      <c r="G151" s="1">
        <v>606.48</v>
      </c>
      <c r="H151" s="1">
        <v>2707.89</v>
      </c>
      <c r="I151" s="1">
        <v>3886.94</v>
      </c>
      <c r="J151" s="1">
        <v>16063.06</v>
      </c>
      <c r="K151">
        <v>140</v>
      </c>
    </row>
    <row r="152" spans="5:11">
      <c r="E152" t="s">
        <v>315</v>
      </c>
      <c r="F152" s="1">
        <v>0</v>
      </c>
      <c r="G152" s="1">
        <v>577.6</v>
      </c>
      <c r="H152" s="1">
        <v>25</v>
      </c>
      <c r="I152" s="1">
        <v>1147.9000000000001</v>
      </c>
      <c r="J152" s="1">
        <v>17852.099999999999</v>
      </c>
      <c r="K152">
        <v>367</v>
      </c>
    </row>
    <row r="153" spans="5:11">
      <c r="E153" t="s">
        <v>121</v>
      </c>
      <c r="F153" s="1">
        <v>0</v>
      </c>
      <c r="G153" s="1">
        <v>547.20000000000005</v>
      </c>
      <c r="H153" s="1">
        <v>125</v>
      </c>
      <c r="I153" s="1">
        <v>1188.8</v>
      </c>
      <c r="J153" s="1">
        <v>16811.2</v>
      </c>
      <c r="K153">
        <v>148</v>
      </c>
    </row>
    <row r="154" spans="5:11">
      <c r="E154" t="s">
        <v>63</v>
      </c>
      <c r="F154" s="1">
        <v>0</v>
      </c>
      <c r="G154" s="1">
        <v>1824</v>
      </c>
      <c r="H154" s="1">
        <v>957.76</v>
      </c>
      <c r="I154" s="1">
        <v>4503.76</v>
      </c>
      <c r="J154" s="1">
        <v>55496.24</v>
      </c>
      <c r="K154">
        <v>70</v>
      </c>
    </row>
    <row r="155" spans="5:11">
      <c r="E155" t="s">
        <v>379</v>
      </c>
      <c r="F155" s="1">
        <v>0</v>
      </c>
      <c r="G155" s="1">
        <v>680.96</v>
      </c>
      <c r="H155" s="1">
        <v>75</v>
      </c>
      <c r="I155" s="1">
        <v>1398.84</v>
      </c>
      <c r="J155" s="1">
        <v>21001.16</v>
      </c>
      <c r="K155">
        <v>428</v>
      </c>
    </row>
    <row r="156" spans="5:11">
      <c r="E156" t="s">
        <v>403</v>
      </c>
      <c r="F156" s="1">
        <v>1430.6</v>
      </c>
      <c r="G156" s="1">
        <v>1428.8</v>
      </c>
      <c r="H156" s="1">
        <v>565</v>
      </c>
      <c r="I156" s="1">
        <v>4773.3</v>
      </c>
      <c r="J156" s="1">
        <v>42226.7</v>
      </c>
      <c r="K156">
        <v>453</v>
      </c>
    </row>
    <row r="157" spans="5:11">
      <c r="E157" t="s">
        <v>405</v>
      </c>
      <c r="F157" s="1">
        <v>0</v>
      </c>
      <c r="G157" s="1">
        <v>820.8</v>
      </c>
      <c r="H157" s="1">
        <v>100</v>
      </c>
      <c r="I157" s="1">
        <v>1695.7</v>
      </c>
      <c r="J157" s="1">
        <v>25304.3</v>
      </c>
      <c r="K157">
        <v>454</v>
      </c>
    </row>
    <row r="158" spans="5:11">
      <c r="E158" t="s">
        <v>257</v>
      </c>
      <c r="F158" s="1">
        <v>160.38</v>
      </c>
      <c r="G158" s="1">
        <v>1155.2</v>
      </c>
      <c r="H158" s="1">
        <v>25</v>
      </c>
      <c r="I158" s="1">
        <v>2431.1799999999998</v>
      </c>
      <c r="J158" s="1">
        <v>35568.82</v>
      </c>
      <c r="K158">
        <v>301</v>
      </c>
    </row>
    <row r="159" spans="5:11">
      <c r="E159" t="s">
        <v>289</v>
      </c>
      <c r="F159" s="1">
        <v>0</v>
      </c>
      <c r="G159" s="1">
        <v>2584</v>
      </c>
      <c r="H159" s="1">
        <v>25</v>
      </c>
      <c r="I159" s="1">
        <v>5048.5</v>
      </c>
      <c r="J159" s="1">
        <v>79951.5</v>
      </c>
      <c r="K159">
        <v>339</v>
      </c>
    </row>
    <row r="160" spans="5:11">
      <c r="E160" t="s">
        <v>380</v>
      </c>
      <c r="F160" s="1">
        <v>3113.57</v>
      </c>
      <c r="G160" s="1">
        <v>1824</v>
      </c>
      <c r="H160" s="1">
        <v>4050.52</v>
      </c>
      <c r="I160" s="1">
        <v>10710.09</v>
      </c>
      <c r="J160" s="1">
        <v>49289.91</v>
      </c>
      <c r="K160">
        <v>429</v>
      </c>
    </row>
    <row r="161" spans="5:11">
      <c r="E161" t="s">
        <v>418</v>
      </c>
      <c r="F161" s="1">
        <v>19.25</v>
      </c>
      <c r="G161" s="1">
        <v>1124.8</v>
      </c>
      <c r="H161" s="1">
        <v>25</v>
      </c>
      <c r="I161" s="1">
        <v>2230.9499999999998</v>
      </c>
      <c r="J161" s="1">
        <v>34769.050000000003</v>
      </c>
      <c r="K161">
        <v>470</v>
      </c>
    </row>
    <row r="162" spans="5:11">
      <c r="E162" t="s">
        <v>420</v>
      </c>
      <c r="F162" s="1">
        <v>0</v>
      </c>
      <c r="G162" s="1">
        <v>1003.2</v>
      </c>
      <c r="H162" s="1">
        <v>25</v>
      </c>
      <c r="I162" s="1">
        <v>1975.3</v>
      </c>
      <c r="J162" s="1">
        <v>31024.7</v>
      </c>
      <c r="K162">
        <v>471</v>
      </c>
    </row>
    <row r="163" spans="5:11">
      <c r="E163" t="s">
        <v>355</v>
      </c>
      <c r="F163" s="1">
        <v>1430.6</v>
      </c>
      <c r="G163" s="1">
        <v>1428.8</v>
      </c>
      <c r="H163" s="1">
        <v>165</v>
      </c>
      <c r="I163" s="1">
        <v>4373.3</v>
      </c>
      <c r="J163" s="1">
        <v>42626.7</v>
      </c>
      <c r="K163">
        <v>409</v>
      </c>
    </row>
    <row r="164" spans="5:11">
      <c r="E164" t="s">
        <v>223</v>
      </c>
      <c r="F164" s="1">
        <v>0</v>
      </c>
      <c r="G164" s="1">
        <v>1216</v>
      </c>
      <c r="H164" s="1">
        <v>957.76</v>
      </c>
      <c r="I164" s="1">
        <v>3321.76</v>
      </c>
      <c r="J164" s="1">
        <v>36678.239999999998</v>
      </c>
      <c r="K164">
        <v>263</v>
      </c>
    </row>
    <row r="165" spans="5:11">
      <c r="E165" t="s">
        <v>381</v>
      </c>
      <c r="F165" s="1">
        <v>0</v>
      </c>
      <c r="G165" s="1">
        <v>554.79999999999995</v>
      </c>
      <c r="H165" s="1">
        <v>25</v>
      </c>
      <c r="I165" s="1">
        <v>1103.58</v>
      </c>
      <c r="J165" s="1">
        <v>17146.419999999998</v>
      </c>
      <c r="K165">
        <v>430</v>
      </c>
    </row>
    <row r="166" spans="5:11">
      <c r="E166" t="s">
        <v>268</v>
      </c>
      <c r="F166" s="1">
        <v>0</v>
      </c>
      <c r="G166" s="1">
        <v>571.52</v>
      </c>
      <c r="H166" s="1">
        <v>125</v>
      </c>
      <c r="I166" s="1">
        <v>1236.08</v>
      </c>
      <c r="J166" s="1">
        <v>17563.919999999998</v>
      </c>
      <c r="K166">
        <v>312</v>
      </c>
    </row>
    <row r="167" spans="5:11">
      <c r="E167" t="s">
        <v>245</v>
      </c>
      <c r="F167" s="1">
        <v>0</v>
      </c>
      <c r="G167" s="1">
        <v>541.12</v>
      </c>
      <c r="H167" s="1">
        <v>1077.76</v>
      </c>
      <c r="I167" s="1">
        <v>2129.7399999999998</v>
      </c>
      <c r="J167" s="1">
        <v>15670.26</v>
      </c>
      <c r="K167">
        <v>289</v>
      </c>
    </row>
    <row r="168" spans="5:11">
      <c r="E168" t="s">
        <v>188</v>
      </c>
      <c r="F168" s="1">
        <v>0</v>
      </c>
      <c r="G168" s="1">
        <v>486.4</v>
      </c>
      <c r="H168" s="1">
        <v>271</v>
      </c>
      <c r="I168" s="1">
        <v>1216.5999999999999</v>
      </c>
      <c r="J168" s="1">
        <v>14783.4</v>
      </c>
      <c r="K168">
        <v>224</v>
      </c>
    </row>
    <row r="169" spans="5:11">
      <c r="E169" t="s">
        <v>97</v>
      </c>
      <c r="F169" s="1">
        <v>0</v>
      </c>
      <c r="G169" s="1">
        <v>1392.32</v>
      </c>
      <c r="H169" s="1">
        <v>2030.52</v>
      </c>
      <c r="I169" s="1">
        <v>4737.3</v>
      </c>
      <c r="J169" s="1">
        <v>41062.699999999997</v>
      </c>
      <c r="K169">
        <v>114</v>
      </c>
    </row>
    <row r="170" spans="5:11">
      <c r="E170" t="s">
        <v>382</v>
      </c>
      <c r="F170" s="1">
        <v>0</v>
      </c>
      <c r="G170" s="1">
        <v>680.96</v>
      </c>
      <c r="H170" s="1">
        <v>1057.76</v>
      </c>
      <c r="I170" s="1">
        <v>2381.6</v>
      </c>
      <c r="J170" s="1">
        <v>20018.400000000001</v>
      </c>
      <c r="K170">
        <v>431</v>
      </c>
    </row>
    <row r="171" spans="5:11">
      <c r="E171" t="s">
        <v>364</v>
      </c>
      <c r="F171" s="1">
        <v>0</v>
      </c>
      <c r="G171" s="1">
        <v>963.68</v>
      </c>
      <c r="H171" s="1">
        <v>25</v>
      </c>
      <c r="I171" s="1">
        <v>1898.47</v>
      </c>
      <c r="J171" s="1">
        <v>29801.53</v>
      </c>
      <c r="K171">
        <v>416</v>
      </c>
    </row>
    <row r="172" spans="5:11">
      <c r="E172" t="s">
        <v>284</v>
      </c>
      <c r="F172" s="1">
        <v>0</v>
      </c>
      <c r="G172" s="1">
        <v>1337.6</v>
      </c>
      <c r="H172" s="1">
        <v>1890.52</v>
      </c>
      <c r="I172" s="1">
        <v>4490.92</v>
      </c>
      <c r="J172" s="1">
        <v>39509.08</v>
      </c>
      <c r="K172">
        <v>331</v>
      </c>
    </row>
    <row r="173" spans="5:11">
      <c r="E173" t="s">
        <v>412</v>
      </c>
      <c r="F173" s="1">
        <v>0</v>
      </c>
      <c r="G173" s="1">
        <v>912</v>
      </c>
      <c r="H173" s="1">
        <v>125</v>
      </c>
      <c r="I173" s="1">
        <v>1898</v>
      </c>
      <c r="J173" s="1">
        <v>28102</v>
      </c>
      <c r="K173">
        <v>462</v>
      </c>
    </row>
    <row r="174" spans="5:11">
      <c r="E174" t="s">
        <v>316</v>
      </c>
      <c r="F174" s="1">
        <v>0</v>
      </c>
      <c r="G174" s="1">
        <v>367.84</v>
      </c>
      <c r="H174" s="1">
        <v>957.76</v>
      </c>
      <c r="I174" s="1">
        <v>1672.87</v>
      </c>
      <c r="J174" s="1">
        <v>10427.129999999999</v>
      </c>
      <c r="K174">
        <v>368</v>
      </c>
    </row>
    <row r="175" spans="5:11">
      <c r="E175" t="s">
        <v>317</v>
      </c>
      <c r="F175" s="1">
        <v>0</v>
      </c>
      <c r="G175" s="1">
        <v>425.6</v>
      </c>
      <c r="H175" s="1">
        <v>25</v>
      </c>
      <c r="I175" s="1">
        <v>852.4</v>
      </c>
      <c r="J175" s="1">
        <v>13147.6</v>
      </c>
      <c r="K175">
        <v>369</v>
      </c>
    </row>
    <row r="176" spans="5:11">
      <c r="E176" t="s">
        <v>383</v>
      </c>
      <c r="F176" s="1">
        <v>0</v>
      </c>
      <c r="G176" s="1">
        <v>680.96</v>
      </c>
      <c r="H176" s="1">
        <v>125</v>
      </c>
      <c r="I176" s="1">
        <v>1448.84</v>
      </c>
      <c r="J176" s="1">
        <v>20951.16</v>
      </c>
      <c r="K176">
        <v>432</v>
      </c>
    </row>
    <row r="177" spans="5:11">
      <c r="E177" t="s">
        <v>189</v>
      </c>
      <c r="F177" s="1">
        <v>1290.68</v>
      </c>
      <c r="G177" s="1">
        <v>1428.8</v>
      </c>
      <c r="H177" s="1">
        <v>1497.76</v>
      </c>
      <c r="I177" s="1">
        <v>5566.14</v>
      </c>
      <c r="J177" s="1">
        <v>41433.86</v>
      </c>
      <c r="K177">
        <v>225</v>
      </c>
    </row>
    <row r="178" spans="5:11">
      <c r="E178" t="s">
        <v>285</v>
      </c>
      <c r="F178" s="1">
        <v>21363.01</v>
      </c>
      <c r="G178" s="1">
        <v>2995.92</v>
      </c>
      <c r="H178" s="1">
        <v>1990.52</v>
      </c>
      <c r="I178" s="1">
        <v>30367.45</v>
      </c>
      <c r="J178" s="1">
        <v>109632.55</v>
      </c>
      <c r="K178">
        <v>332</v>
      </c>
    </row>
    <row r="179" spans="5:11">
      <c r="E179" t="s">
        <v>318</v>
      </c>
      <c r="F179" s="1">
        <v>0</v>
      </c>
      <c r="G179" s="1">
        <v>395.2</v>
      </c>
      <c r="H179" s="1">
        <v>25</v>
      </c>
      <c r="I179" s="1">
        <v>793.3</v>
      </c>
      <c r="J179" s="1">
        <v>12206.7</v>
      </c>
      <c r="K179">
        <v>370</v>
      </c>
    </row>
    <row r="180" spans="5:11">
      <c r="E180" t="s">
        <v>319</v>
      </c>
      <c r="F180" s="1">
        <v>0</v>
      </c>
      <c r="G180" s="1">
        <v>536.55999999999995</v>
      </c>
      <c r="H180" s="1">
        <v>25</v>
      </c>
      <c r="I180" s="1">
        <v>1068.1199999999999</v>
      </c>
      <c r="J180" s="1">
        <v>16581.88</v>
      </c>
      <c r="K180">
        <v>371</v>
      </c>
    </row>
    <row r="181" spans="5:11">
      <c r="E181" t="s">
        <v>356</v>
      </c>
      <c r="F181" s="1">
        <v>0</v>
      </c>
      <c r="G181" s="1">
        <v>770.64</v>
      </c>
      <c r="H181" s="1">
        <v>957.76</v>
      </c>
      <c r="I181" s="1">
        <v>2455.9499999999998</v>
      </c>
      <c r="J181" s="1">
        <v>22894.05</v>
      </c>
      <c r="K181">
        <v>410</v>
      </c>
    </row>
    <row r="182" spans="5:11">
      <c r="E182" t="s">
        <v>239</v>
      </c>
      <c r="F182" s="1">
        <v>0</v>
      </c>
      <c r="G182" s="1">
        <v>2280</v>
      </c>
      <c r="H182" s="1">
        <v>165</v>
      </c>
      <c r="I182" s="1">
        <v>4597.5</v>
      </c>
      <c r="J182" s="1">
        <v>70402.5</v>
      </c>
      <c r="K182">
        <v>280</v>
      </c>
    </row>
    <row r="183" spans="5:11">
      <c r="E183" t="s">
        <v>117</v>
      </c>
      <c r="F183" s="1">
        <v>1149.55</v>
      </c>
      <c r="G183" s="1">
        <v>1398.4</v>
      </c>
      <c r="H183" s="1">
        <v>1057.76</v>
      </c>
      <c r="I183" s="1">
        <v>4925.91</v>
      </c>
      <c r="J183" s="1">
        <v>41074.089999999997</v>
      </c>
      <c r="K183">
        <v>142</v>
      </c>
    </row>
    <row r="184" spans="5:11">
      <c r="E184" t="s">
        <v>413</v>
      </c>
      <c r="F184" s="1">
        <v>0</v>
      </c>
      <c r="G184" s="1">
        <v>760</v>
      </c>
      <c r="H184" s="1">
        <v>265</v>
      </c>
      <c r="I184" s="1">
        <v>1742.5</v>
      </c>
      <c r="J184" s="1">
        <v>23257.5</v>
      </c>
      <c r="K184">
        <v>463</v>
      </c>
    </row>
    <row r="185" spans="5:11">
      <c r="E185" t="s">
        <v>59</v>
      </c>
      <c r="F185" s="1">
        <v>0</v>
      </c>
      <c r="G185" s="1">
        <v>1094.4000000000001</v>
      </c>
      <c r="H185" s="1">
        <v>957.76</v>
      </c>
      <c r="I185" s="1">
        <v>3085.36</v>
      </c>
      <c r="J185" s="1">
        <v>32914.639999999999</v>
      </c>
      <c r="K185">
        <v>68</v>
      </c>
    </row>
    <row r="186" spans="5:11">
      <c r="E186" t="s">
        <v>168</v>
      </c>
      <c r="F186" s="1">
        <v>0</v>
      </c>
      <c r="G186" s="1">
        <v>934.8</v>
      </c>
      <c r="H186" s="1">
        <v>565</v>
      </c>
      <c r="I186" s="1">
        <v>2382.33</v>
      </c>
      <c r="J186" s="1">
        <v>28367.67</v>
      </c>
      <c r="K186">
        <v>198</v>
      </c>
    </row>
    <row r="187" spans="5:11">
      <c r="E187" t="s">
        <v>46</v>
      </c>
      <c r="F187" s="1">
        <v>0</v>
      </c>
      <c r="G187" s="1">
        <v>1216</v>
      </c>
      <c r="H187" s="1">
        <v>1097.76</v>
      </c>
      <c r="I187" s="1">
        <v>3461.76</v>
      </c>
      <c r="J187" s="1">
        <v>36538.239999999998</v>
      </c>
      <c r="K187">
        <v>46</v>
      </c>
    </row>
    <row r="188" spans="5:11">
      <c r="E188" t="s">
        <v>22</v>
      </c>
      <c r="F188" s="1">
        <v>18187.009999999998</v>
      </c>
      <c r="G188" s="1">
        <v>2995.92</v>
      </c>
      <c r="H188" s="1">
        <v>25</v>
      </c>
      <c r="I188" s="1">
        <v>24795.43</v>
      </c>
      <c r="J188" s="1">
        <v>100204.57</v>
      </c>
      <c r="K188">
        <v>12</v>
      </c>
    </row>
    <row r="189" spans="5:11">
      <c r="E189" t="s">
        <v>270</v>
      </c>
      <c r="F189" s="1">
        <v>0</v>
      </c>
      <c r="G189" s="1">
        <v>1410.56</v>
      </c>
      <c r="H189" s="1">
        <v>2030.52</v>
      </c>
      <c r="I189" s="1">
        <v>4772.76</v>
      </c>
      <c r="J189" s="1">
        <v>41627.24</v>
      </c>
      <c r="K189">
        <v>313</v>
      </c>
    </row>
    <row r="190" spans="5:11">
      <c r="E190" t="s">
        <v>320</v>
      </c>
      <c r="F190" s="1">
        <v>0</v>
      </c>
      <c r="G190" s="1">
        <v>486.4</v>
      </c>
      <c r="H190" s="1">
        <v>25</v>
      </c>
      <c r="I190" s="1">
        <v>970.6</v>
      </c>
      <c r="J190" s="1">
        <v>15029.4</v>
      </c>
      <c r="K190">
        <v>372</v>
      </c>
    </row>
    <row r="191" spans="5:11">
      <c r="E191" t="s">
        <v>210</v>
      </c>
      <c r="F191" s="1">
        <v>3486.68</v>
      </c>
      <c r="G191" s="1">
        <v>1824</v>
      </c>
      <c r="H191" s="1">
        <v>1105</v>
      </c>
      <c r="I191" s="1">
        <v>8137.68</v>
      </c>
      <c r="J191" s="1">
        <v>51862.32</v>
      </c>
      <c r="K191">
        <v>250</v>
      </c>
    </row>
    <row r="192" spans="5:11">
      <c r="E192" t="s">
        <v>225</v>
      </c>
      <c r="F192" s="1">
        <v>0</v>
      </c>
      <c r="G192" s="1">
        <v>851.2</v>
      </c>
      <c r="H192" s="1">
        <v>125</v>
      </c>
      <c r="I192" s="1">
        <v>1779.8</v>
      </c>
      <c r="J192" s="1">
        <v>26220.2</v>
      </c>
      <c r="K192">
        <v>264</v>
      </c>
    </row>
    <row r="193" spans="5:11">
      <c r="E193" t="s">
        <v>85</v>
      </c>
      <c r="F193" s="1">
        <v>0</v>
      </c>
      <c r="G193" s="1">
        <v>1520</v>
      </c>
      <c r="H193" s="1">
        <v>75</v>
      </c>
      <c r="I193" s="1">
        <v>3030</v>
      </c>
      <c r="J193" s="1">
        <v>46970</v>
      </c>
      <c r="K193">
        <v>97</v>
      </c>
    </row>
    <row r="194" spans="5:11">
      <c r="E194" t="s">
        <v>91</v>
      </c>
      <c r="F194" s="1">
        <v>0</v>
      </c>
      <c r="G194" s="1">
        <v>2736</v>
      </c>
      <c r="H194" s="1">
        <v>1009</v>
      </c>
      <c r="I194" s="1">
        <v>6328</v>
      </c>
      <c r="J194" s="1">
        <v>83672</v>
      </c>
      <c r="K194">
        <v>103</v>
      </c>
    </row>
    <row r="195" spans="5:11">
      <c r="E195" t="s">
        <v>148</v>
      </c>
      <c r="F195" s="1">
        <v>0</v>
      </c>
      <c r="G195" s="1">
        <v>414.96</v>
      </c>
      <c r="H195" s="1">
        <v>165</v>
      </c>
      <c r="I195" s="1">
        <v>971.72</v>
      </c>
      <c r="J195" s="1">
        <v>12678.28</v>
      </c>
      <c r="K195">
        <v>173</v>
      </c>
    </row>
    <row r="196" spans="5:11">
      <c r="E196" t="s">
        <v>181</v>
      </c>
      <c r="F196" s="1">
        <v>0</v>
      </c>
      <c r="G196" s="1">
        <v>790.4</v>
      </c>
      <c r="H196" s="1">
        <v>25</v>
      </c>
      <c r="I196" s="1">
        <v>1561.6</v>
      </c>
      <c r="J196" s="1">
        <v>24438.400000000001</v>
      </c>
      <c r="K196">
        <v>213</v>
      </c>
    </row>
    <row r="197" spans="5:11">
      <c r="E197" t="s">
        <v>321</v>
      </c>
      <c r="F197" s="1">
        <v>0</v>
      </c>
      <c r="G197" s="1">
        <v>444.6</v>
      </c>
      <c r="H197" s="1">
        <v>25</v>
      </c>
      <c r="I197" s="1">
        <v>889.34</v>
      </c>
      <c r="J197" s="1">
        <v>13735.66</v>
      </c>
      <c r="K197">
        <v>373</v>
      </c>
    </row>
    <row r="198" spans="5:11">
      <c r="E198" t="s">
        <v>140</v>
      </c>
      <c r="F198" s="1">
        <v>0</v>
      </c>
      <c r="G198" s="1">
        <v>1398.4</v>
      </c>
      <c r="H198" s="1">
        <v>1057.76</v>
      </c>
      <c r="I198" s="1">
        <v>3776.36</v>
      </c>
      <c r="J198" s="1">
        <v>42223.64</v>
      </c>
      <c r="K198">
        <v>167</v>
      </c>
    </row>
    <row r="199" spans="5:11">
      <c r="E199" t="s">
        <v>393</v>
      </c>
      <c r="F199" s="1">
        <v>0</v>
      </c>
      <c r="G199" s="1">
        <v>881.6</v>
      </c>
      <c r="H199" s="1">
        <v>957.76</v>
      </c>
      <c r="I199" s="1">
        <v>2671.66</v>
      </c>
      <c r="J199" s="1">
        <v>26328.34</v>
      </c>
      <c r="K199">
        <v>443</v>
      </c>
    </row>
    <row r="200" spans="5:11">
      <c r="E200" t="s">
        <v>173</v>
      </c>
      <c r="F200" s="1">
        <v>0</v>
      </c>
      <c r="G200" s="1">
        <v>589.73</v>
      </c>
      <c r="H200" s="1">
        <v>25</v>
      </c>
      <c r="I200" s="1">
        <v>1171.48</v>
      </c>
      <c r="J200" s="1">
        <v>18227.47</v>
      </c>
      <c r="K200">
        <v>204</v>
      </c>
    </row>
    <row r="201" spans="5:11">
      <c r="E201" t="s">
        <v>256</v>
      </c>
      <c r="F201" s="1">
        <v>21829.39</v>
      </c>
      <c r="G201" s="1">
        <v>2995.92</v>
      </c>
      <c r="H201" s="1">
        <v>25</v>
      </c>
      <c r="I201" s="1">
        <v>28868.31</v>
      </c>
      <c r="J201" s="1">
        <v>111131.69</v>
      </c>
      <c r="K201">
        <v>300</v>
      </c>
    </row>
    <row r="202" spans="5:11">
      <c r="E202" t="s">
        <v>322</v>
      </c>
      <c r="F202" s="1">
        <v>0</v>
      </c>
      <c r="G202" s="1">
        <v>367.84</v>
      </c>
      <c r="H202" s="1">
        <v>25</v>
      </c>
      <c r="I202" s="1">
        <v>740.11</v>
      </c>
      <c r="J202" s="1">
        <v>11359.89</v>
      </c>
      <c r="K202">
        <v>374</v>
      </c>
    </row>
    <row r="203" spans="5:11">
      <c r="E203" t="s">
        <v>20</v>
      </c>
      <c r="F203" s="1">
        <v>0</v>
      </c>
      <c r="G203" s="1">
        <v>1033.5999999999999</v>
      </c>
      <c r="H203" s="1">
        <v>2010.52</v>
      </c>
      <c r="I203" s="1">
        <v>4019.92</v>
      </c>
      <c r="J203" s="1">
        <v>29980.080000000002</v>
      </c>
      <c r="K203">
        <v>11</v>
      </c>
    </row>
    <row r="204" spans="5:11">
      <c r="E204" t="s">
        <v>139</v>
      </c>
      <c r="F204" s="1">
        <v>0</v>
      </c>
      <c r="G204" s="1">
        <v>456</v>
      </c>
      <c r="H204" s="1">
        <v>265</v>
      </c>
      <c r="I204" s="1">
        <v>1151.5</v>
      </c>
      <c r="J204" s="1">
        <v>13848.5</v>
      </c>
      <c r="K204">
        <v>166</v>
      </c>
    </row>
    <row r="205" spans="5:11">
      <c r="E205" t="s">
        <v>226</v>
      </c>
      <c r="F205" s="1">
        <v>0</v>
      </c>
      <c r="G205" s="1">
        <v>1824</v>
      </c>
      <c r="H205" s="1">
        <v>25</v>
      </c>
      <c r="I205" s="1">
        <v>3571</v>
      </c>
      <c r="J205" s="1">
        <v>56429</v>
      </c>
      <c r="K205">
        <v>265</v>
      </c>
    </row>
    <row r="206" spans="5:11">
      <c r="E206" t="s">
        <v>211</v>
      </c>
      <c r="F206" s="1">
        <v>0</v>
      </c>
      <c r="G206" s="1">
        <v>2584</v>
      </c>
      <c r="H206" s="1">
        <v>25</v>
      </c>
      <c r="I206" s="1">
        <v>5048.5</v>
      </c>
      <c r="J206" s="1">
        <v>79951.5</v>
      </c>
      <c r="K206">
        <v>251</v>
      </c>
    </row>
    <row r="207" spans="5:11">
      <c r="E207" t="s">
        <v>384</v>
      </c>
      <c r="F207" s="1">
        <v>0</v>
      </c>
      <c r="G207" s="1">
        <v>680.96</v>
      </c>
      <c r="H207" s="1">
        <v>145</v>
      </c>
      <c r="I207" s="1">
        <v>1468.84</v>
      </c>
      <c r="J207" s="1">
        <v>20931.16</v>
      </c>
      <c r="K207">
        <v>433</v>
      </c>
    </row>
    <row r="208" spans="5:11">
      <c r="E208" t="s">
        <v>40</v>
      </c>
      <c r="F208" s="1">
        <v>0</v>
      </c>
      <c r="G208" s="1">
        <v>1368</v>
      </c>
      <c r="H208" s="1">
        <v>957.76</v>
      </c>
      <c r="I208" s="1">
        <v>3617.26</v>
      </c>
      <c r="J208" s="1">
        <v>41382.74</v>
      </c>
      <c r="K208">
        <v>30</v>
      </c>
    </row>
    <row r="209" spans="5:11">
      <c r="E209" t="s">
        <v>360</v>
      </c>
      <c r="F209" s="1">
        <v>0</v>
      </c>
      <c r="G209" s="1">
        <v>1071.5999999999999</v>
      </c>
      <c r="H209" s="1">
        <v>185</v>
      </c>
      <c r="I209" s="1">
        <v>2268.2800000000002</v>
      </c>
      <c r="J209" s="1">
        <v>32981.72</v>
      </c>
      <c r="K209">
        <v>413</v>
      </c>
    </row>
    <row r="210" spans="5:11">
      <c r="E210" t="s">
        <v>290</v>
      </c>
      <c r="F210" s="1">
        <v>0</v>
      </c>
      <c r="G210" s="1">
        <v>1368</v>
      </c>
      <c r="H210" s="1">
        <v>25</v>
      </c>
      <c r="I210" s="1">
        <v>2684.5</v>
      </c>
      <c r="J210" s="1">
        <v>42315.5</v>
      </c>
      <c r="K210">
        <v>340</v>
      </c>
    </row>
    <row r="211" spans="5:11">
      <c r="E211" t="s">
        <v>359</v>
      </c>
      <c r="F211" s="1">
        <v>0</v>
      </c>
      <c r="G211" s="1">
        <v>699.2</v>
      </c>
      <c r="H211" s="1">
        <v>685</v>
      </c>
      <c r="I211" s="1">
        <v>2044.3</v>
      </c>
      <c r="J211" s="1">
        <v>20955.7</v>
      </c>
      <c r="K211">
        <v>412</v>
      </c>
    </row>
    <row r="212" spans="5:11">
      <c r="E212" t="s">
        <v>323</v>
      </c>
      <c r="F212" s="1">
        <v>0</v>
      </c>
      <c r="G212" s="1">
        <v>262.2</v>
      </c>
      <c r="H212" s="1">
        <v>25</v>
      </c>
      <c r="I212" s="1">
        <v>534.74</v>
      </c>
      <c r="J212" s="1">
        <v>8090.26</v>
      </c>
      <c r="K212">
        <v>375</v>
      </c>
    </row>
    <row r="213" spans="5:11">
      <c r="E213" t="s">
        <v>326</v>
      </c>
      <c r="F213" s="1">
        <v>0</v>
      </c>
      <c r="G213" s="1">
        <v>881.6</v>
      </c>
      <c r="H213" s="1">
        <v>125</v>
      </c>
      <c r="I213" s="1">
        <v>1838.9</v>
      </c>
      <c r="J213" s="1">
        <v>27161.1</v>
      </c>
      <c r="K213">
        <v>378</v>
      </c>
    </row>
    <row r="214" spans="5:11">
      <c r="E214" t="s">
        <v>324</v>
      </c>
      <c r="F214" s="1">
        <v>0</v>
      </c>
      <c r="G214" s="1">
        <v>288.8</v>
      </c>
      <c r="H214" s="1">
        <v>25</v>
      </c>
      <c r="I214" s="1">
        <v>586.45000000000005</v>
      </c>
      <c r="J214" s="1">
        <v>8913.5499999999993</v>
      </c>
      <c r="K214">
        <v>376</v>
      </c>
    </row>
    <row r="215" spans="5:11">
      <c r="E215" t="s">
        <v>213</v>
      </c>
      <c r="F215" s="1">
        <v>0</v>
      </c>
      <c r="G215" s="1">
        <v>760</v>
      </c>
      <c r="H215" s="1">
        <v>145</v>
      </c>
      <c r="I215" s="1">
        <v>1622.5</v>
      </c>
      <c r="J215" s="1">
        <v>23377.5</v>
      </c>
      <c r="K215">
        <v>252</v>
      </c>
    </row>
    <row r="216" spans="5:11">
      <c r="E216" t="s">
        <v>325</v>
      </c>
      <c r="F216" s="1">
        <v>0</v>
      </c>
      <c r="G216" s="1">
        <v>288.8</v>
      </c>
      <c r="H216" s="1">
        <v>125</v>
      </c>
      <c r="I216" s="1">
        <v>686.45</v>
      </c>
      <c r="J216" s="1">
        <v>8813.5499999999993</v>
      </c>
      <c r="K216">
        <v>377</v>
      </c>
    </row>
    <row r="217" spans="5:11">
      <c r="E217" t="s">
        <v>152</v>
      </c>
      <c r="F217" s="1">
        <v>0</v>
      </c>
      <c r="G217" s="1">
        <v>646</v>
      </c>
      <c r="H217" s="1">
        <v>25</v>
      </c>
      <c r="I217" s="1">
        <v>1280.8800000000001</v>
      </c>
      <c r="J217" s="1">
        <v>19969.12</v>
      </c>
      <c r="K217">
        <v>176</v>
      </c>
    </row>
    <row r="218" spans="5:11">
      <c r="E218" t="s">
        <v>271</v>
      </c>
      <c r="F218" s="1">
        <v>0</v>
      </c>
      <c r="G218" s="1">
        <v>541.12</v>
      </c>
      <c r="H218" s="1">
        <v>165</v>
      </c>
      <c r="I218" s="1">
        <v>1216.98</v>
      </c>
      <c r="J218" s="1">
        <v>16583.02</v>
      </c>
      <c r="K218">
        <v>314</v>
      </c>
    </row>
    <row r="219" spans="5:11">
      <c r="E219" t="s">
        <v>272</v>
      </c>
      <c r="F219" s="1">
        <v>0</v>
      </c>
      <c r="G219" s="1">
        <v>462.08</v>
      </c>
      <c r="H219" s="1">
        <v>165</v>
      </c>
      <c r="I219" s="1">
        <v>1063.32</v>
      </c>
      <c r="J219" s="1">
        <v>14136.68</v>
      </c>
      <c r="K219">
        <v>315</v>
      </c>
    </row>
    <row r="220" spans="5:11">
      <c r="E220" t="s">
        <v>55</v>
      </c>
      <c r="F220" s="1">
        <v>0</v>
      </c>
      <c r="G220" s="1">
        <v>1003.2</v>
      </c>
      <c r="H220" s="1">
        <v>75</v>
      </c>
      <c r="I220" s="1">
        <v>2025.3</v>
      </c>
      <c r="J220" s="1">
        <v>30974.7</v>
      </c>
      <c r="K220">
        <v>62</v>
      </c>
    </row>
    <row r="221" spans="5:11">
      <c r="E221" t="s">
        <v>184</v>
      </c>
      <c r="F221" s="1">
        <v>0</v>
      </c>
      <c r="G221" s="1">
        <v>1611.2</v>
      </c>
      <c r="H221" s="1">
        <v>1890.52</v>
      </c>
      <c r="I221" s="1">
        <v>5022.82</v>
      </c>
      <c r="J221" s="1">
        <v>47977.18</v>
      </c>
      <c r="K221">
        <v>218</v>
      </c>
    </row>
    <row r="222" spans="5:11">
      <c r="E222" t="s">
        <v>327</v>
      </c>
      <c r="F222" s="1">
        <v>0</v>
      </c>
      <c r="G222" s="1">
        <v>367.84</v>
      </c>
      <c r="H222" s="1">
        <v>25</v>
      </c>
      <c r="I222" s="1">
        <v>740.11</v>
      </c>
      <c r="J222" s="1">
        <v>11359.89</v>
      </c>
      <c r="K222">
        <v>379</v>
      </c>
    </row>
    <row r="223" spans="5:11">
      <c r="E223" t="s">
        <v>240</v>
      </c>
      <c r="F223" s="1">
        <v>0</v>
      </c>
      <c r="G223" s="1">
        <v>790.4</v>
      </c>
      <c r="H223" s="1">
        <v>75</v>
      </c>
      <c r="I223" s="1">
        <v>1611.6</v>
      </c>
      <c r="J223" s="1">
        <v>24388.400000000001</v>
      </c>
      <c r="K223">
        <v>281</v>
      </c>
    </row>
    <row r="224" spans="5:11">
      <c r="E224" t="s">
        <v>328</v>
      </c>
      <c r="F224" s="1">
        <v>0</v>
      </c>
      <c r="G224" s="1">
        <v>1056.4000000000001</v>
      </c>
      <c r="H224" s="1">
        <v>165</v>
      </c>
      <c r="I224" s="1">
        <v>2218.73</v>
      </c>
      <c r="J224" s="1">
        <v>32531.27</v>
      </c>
      <c r="K224">
        <v>380</v>
      </c>
    </row>
    <row r="225" spans="5:11">
      <c r="E225" t="s">
        <v>329</v>
      </c>
      <c r="F225" s="1">
        <v>0</v>
      </c>
      <c r="G225" s="1">
        <v>532</v>
      </c>
      <c r="H225" s="1">
        <v>6083.65</v>
      </c>
      <c r="I225" s="1">
        <v>7117.9</v>
      </c>
      <c r="J225" s="1">
        <v>10382.1</v>
      </c>
      <c r="K225">
        <v>381</v>
      </c>
    </row>
    <row r="226" spans="5:11">
      <c r="E226" t="s">
        <v>136</v>
      </c>
      <c r="F226" s="1">
        <v>0</v>
      </c>
      <c r="G226" s="1">
        <v>431.68</v>
      </c>
      <c r="H226" s="1">
        <v>165</v>
      </c>
      <c r="I226" s="1">
        <v>1004.22</v>
      </c>
      <c r="J226" s="1">
        <v>13195.78</v>
      </c>
      <c r="K226">
        <v>163</v>
      </c>
    </row>
    <row r="227" spans="5:11">
      <c r="E227" t="s">
        <v>137</v>
      </c>
      <c r="F227" s="1">
        <v>1430.6</v>
      </c>
      <c r="G227" s="1">
        <v>1428.8</v>
      </c>
      <c r="H227" s="1">
        <v>125</v>
      </c>
      <c r="I227" s="1">
        <v>4333.3</v>
      </c>
      <c r="J227" s="1">
        <v>42666.7</v>
      </c>
      <c r="K227">
        <v>164</v>
      </c>
    </row>
    <row r="228" spans="5:11">
      <c r="E228" t="s">
        <v>186</v>
      </c>
      <c r="F228" s="1">
        <v>1571.73</v>
      </c>
      <c r="G228" s="1">
        <v>1459.2</v>
      </c>
      <c r="H228" s="1">
        <v>25</v>
      </c>
      <c r="I228" s="1">
        <v>4433.53</v>
      </c>
      <c r="J228" s="1">
        <v>43566.47</v>
      </c>
      <c r="K228">
        <v>223</v>
      </c>
    </row>
    <row r="229" spans="5:11">
      <c r="E229" t="s">
        <v>227</v>
      </c>
      <c r="F229" s="1">
        <v>0</v>
      </c>
      <c r="G229" s="1">
        <v>1003.2</v>
      </c>
      <c r="H229" s="1">
        <v>25</v>
      </c>
      <c r="I229" s="1">
        <v>1975.3</v>
      </c>
      <c r="J229" s="1">
        <v>31024.7</v>
      </c>
      <c r="K229">
        <v>266</v>
      </c>
    </row>
    <row r="230" spans="5:11">
      <c r="E230" t="s">
        <v>25</v>
      </c>
      <c r="F230" s="1">
        <v>0</v>
      </c>
      <c r="G230" s="1">
        <v>706.8</v>
      </c>
      <c r="H230" s="1">
        <v>25</v>
      </c>
      <c r="I230" s="1">
        <v>1399.08</v>
      </c>
      <c r="J230" s="1">
        <v>21850.92</v>
      </c>
      <c r="K230">
        <v>17</v>
      </c>
    </row>
    <row r="231" spans="5:11">
      <c r="E231" t="s">
        <v>153</v>
      </c>
      <c r="F231" s="1">
        <v>0</v>
      </c>
      <c r="G231" s="1">
        <v>460.56</v>
      </c>
      <c r="H231" s="1">
        <v>145</v>
      </c>
      <c r="I231" s="1">
        <v>1040.3699999999999</v>
      </c>
      <c r="J231" s="1">
        <v>14109.63</v>
      </c>
      <c r="K231">
        <v>177</v>
      </c>
    </row>
    <row r="232" spans="5:11">
      <c r="E232" t="s">
        <v>8</v>
      </c>
      <c r="F232" s="1">
        <v>0</v>
      </c>
      <c r="G232" s="1">
        <v>1368</v>
      </c>
      <c r="H232" s="1">
        <v>25</v>
      </c>
      <c r="I232" s="1">
        <v>2684.5</v>
      </c>
      <c r="J232" s="1">
        <v>42315.5</v>
      </c>
      <c r="K232">
        <v>1</v>
      </c>
    </row>
    <row r="233" spans="5:11">
      <c r="E233" t="s">
        <v>247</v>
      </c>
      <c r="F233" s="1">
        <v>0</v>
      </c>
      <c r="G233" s="1">
        <v>547.20000000000005</v>
      </c>
      <c r="H233" s="1">
        <v>25</v>
      </c>
      <c r="I233" s="1">
        <v>1088.8</v>
      </c>
      <c r="J233" s="1">
        <v>16911.2</v>
      </c>
      <c r="K233">
        <v>290</v>
      </c>
    </row>
    <row r="234" spans="5:11">
      <c r="E234" t="s">
        <v>72</v>
      </c>
      <c r="F234" s="1">
        <v>0</v>
      </c>
      <c r="G234" s="1">
        <v>1216</v>
      </c>
      <c r="H234" s="1">
        <v>25</v>
      </c>
      <c r="I234" s="1">
        <v>2389</v>
      </c>
      <c r="J234" s="1">
        <v>37611</v>
      </c>
      <c r="K234">
        <v>80</v>
      </c>
    </row>
    <row r="235" spans="5:11">
      <c r="E235" t="s">
        <v>111</v>
      </c>
      <c r="F235" s="1">
        <v>0</v>
      </c>
      <c r="G235" s="1">
        <v>940.88</v>
      </c>
      <c r="H235" s="1">
        <v>205</v>
      </c>
      <c r="I235" s="1">
        <v>2034.15</v>
      </c>
      <c r="J235" s="1">
        <v>28915.85</v>
      </c>
      <c r="K235">
        <v>133</v>
      </c>
    </row>
    <row r="236" spans="5:11">
      <c r="E236" t="s">
        <v>231</v>
      </c>
      <c r="F236" s="1">
        <v>0</v>
      </c>
      <c r="G236" s="1">
        <v>1185.5999999999999</v>
      </c>
      <c r="H236" s="1">
        <v>25</v>
      </c>
      <c r="I236" s="1">
        <v>2329.9</v>
      </c>
      <c r="J236" s="1">
        <v>36670.1</v>
      </c>
      <c r="K236">
        <v>270</v>
      </c>
    </row>
    <row r="237" spans="5:11">
      <c r="E237" t="s">
        <v>421</v>
      </c>
      <c r="F237" s="1">
        <v>0</v>
      </c>
      <c r="G237" s="1">
        <v>1120.24</v>
      </c>
      <c r="H237" s="1">
        <v>25</v>
      </c>
      <c r="I237" s="1">
        <v>2202.84</v>
      </c>
      <c r="J237" s="1">
        <v>34647.160000000003</v>
      </c>
      <c r="K237">
        <v>472</v>
      </c>
    </row>
    <row r="238" spans="5:11">
      <c r="E238" t="s">
        <v>81</v>
      </c>
      <c r="F238" s="1">
        <v>0</v>
      </c>
      <c r="G238" s="1">
        <v>1216</v>
      </c>
      <c r="H238" s="1">
        <v>25</v>
      </c>
      <c r="I238" s="1">
        <v>2389</v>
      </c>
      <c r="J238" s="1">
        <v>37611</v>
      </c>
      <c r="K238">
        <v>90</v>
      </c>
    </row>
    <row r="239" spans="5:11">
      <c r="E239" t="s">
        <v>352</v>
      </c>
      <c r="F239" s="1">
        <v>0</v>
      </c>
      <c r="G239" s="1">
        <v>760</v>
      </c>
      <c r="H239" s="1">
        <v>957.76</v>
      </c>
      <c r="I239" s="1">
        <v>2435.2600000000002</v>
      </c>
      <c r="J239" s="1">
        <v>22564.74</v>
      </c>
      <c r="K239">
        <v>407</v>
      </c>
    </row>
    <row r="240" spans="5:11">
      <c r="E240" t="s">
        <v>27</v>
      </c>
      <c r="F240" s="1">
        <v>0</v>
      </c>
      <c r="G240" s="1">
        <v>1064</v>
      </c>
      <c r="H240" s="1">
        <v>1890.52</v>
      </c>
      <c r="I240" s="1">
        <v>3959.02</v>
      </c>
      <c r="J240" s="1">
        <v>31040.98</v>
      </c>
      <c r="K240">
        <v>18</v>
      </c>
    </row>
    <row r="241" spans="5:11">
      <c r="E241" t="s">
        <v>273</v>
      </c>
      <c r="F241" s="1">
        <v>0</v>
      </c>
      <c r="G241" s="1">
        <v>541.12</v>
      </c>
      <c r="H241" s="1">
        <v>165</v>
      </c>
      <c r="I241" s="1">
        <v>1216.98</v>
      </c>
      <c r="J241" s="1">
        <v>16583.02</v>
      </c>
      <c r="K241">
        <v>316</v>
      </c>
    </row>
    <row r="242" spans="5:11">
      <c r="E242" t="s">
        <v>174</v>
      </c>
      <c r="F242" s="1">
        <v>0</v>
      </c>
      <c r="G242" s="1">
        <v>2888</v>
      </c>
      <c r="H242" s="1">
        <v>25</v>
      </c>
      <c r="I242" s="1">
        <v>5639.5</v>
      </c>
      <c r="J242" s="1">
        <v>89360.5</v>
      </c>
      <c r="K242">
        <v>205</v>
      </c>
    </row>
    <row r="243" spans="5:11">
      <c r="E243" t="s">
        <v>35</v>
      </c>
      <c r="F243" s="1">
        <v>0</v>
      </c>
      <c r="G243" s="1">
        <v>1368</v>
      </c>
      <c r="H243" s="1">
        <v>25</v>
      </c>
      <c r="I243" s="1">
        <v>2684.5</v>
      </c>
      <c r="J243" s="1">
        <v>42315.5</v>
      </c>
      <c r="K243">
        <v>27</v>
      </c>
    </row>
    <row r="244" spans="5:11">
      <c r="E244" t="s">
        <v>330</v>
      </c>
      <c r="F244" s="1">
        <v>0</v>
      </c>
      <c r="G244" s="1">
        <v>456</v>
      </c>
      <c r="H244" s="1">
        <v>25</v>
      </c>
      <c r="I244" s="1">
        <v>911.5</v>
      </c>
      <c r="J244" s="1">
        <v>14088.5</v>
      </c>
      <c r="K244">
        <v>382</v>
      </c>
    </row>
    <row r="245" spans="5:11">
      <c r="E245" t="s">
        <v>156</v>
      </c>
      <c r="F245" s="1">
        <v>0</v>
      </c>
      <c r="G245" s="1">
        <v>410.4</v>
      </c>
      <c r="H245" s="1">
        <v>125</v>
      </c>
      <c r="I245" s="1">
        <v>922.85</v>
      </c>
      <c r="J245" s="1">
        <v>12577.15</v>
      </c>
      <c r="K245">
        <v>180</v>
      </c>
    </row>
    <row r="246" spans="5:11">
      <c r="E246" t="s">
        <v>281</v>
      </c>
      <c r="F246" s="1">
        <v>0</v>
      </c>
      <c r="G246" s="1">
        <v>1155.2</v>
      </c>
      <c r="H246" s="1">
        <v>25</v>
      </c>
      <c r="I246" s="1">
        <v>2270.8000000000002</v>
      </c>
      <c r="J246" s="1">
        <v>35729.199999999997</v>
      </c>
      <c r="K246">
        <v>326</v>
      </c>
    </row>
    <row r="247" spans="5:11">
      <c r="E247" t="s">
        <v>331</v>
      </c>
      <c r="F247" s="1">
        <v>0</v>
      </c>
      <c r="G247" s="1">
        <v>425.6</v>
      </c>
      <c r="H247" s="1">
        <v>25</v>
      </c>
      <c r="I247" s="1">
        <v>852.4</v>
      </c>
      <c r="J247" s="1">
        <v>13147.6</v>
      </c>
      <c r="K247">
        <v>383</v>
      </c>
    </row>
    <row r="248" spans="5:11">
      <c r="E248" t="s">
        <v>228</v>
      </c>
      <c r="F248" s="1">
        <v>0</v>
      </c>
      <c r="G248" s="1">
        <v>668.8</v>
      </c>
      <c r="H248" s="1">
        <v>185</v>
      </c>
      <c r="I248" s="1">
        <v>1485.2</v>
      </c>
      <c r="J248" s="1">
        <v>20514.8</v>
      </c>
      <c r="K248">
        <v>267</v>
      </c>
    </row>
    <row r="249" spans="5:11">
      <c r="E249" t="s">
        <v>51</v>
      </c>
      <c r="F249" s="1">
        <v>583.79</v>
      </c>
      <c r="G249" s="1">
        <v>1246.4000000000001</v>
      </c>
      <c r="H249" s="1">
        <v>125</v>
      </c>
      <c r="I249" s="1">
        <v>3131.89</v>
      </c>
      <c r="J249" s="1">
        <v>37868.11</v>
      </c>
      <c r="K249">
        <v>56</v>
      </c>
    </row>
    <row r="250" spans="5:11">
      <c r="E250" t="s">
        <v>70</v>
      </c>
      <c r="F250" s="1">
        <v>0</v>
      </c>
      <c r="G250" s="1">
        <v>942.4</v>
      </c>
      <c r="H250" s="1">
        <v>25</v>
      </c>
      <c r="I250" s="1">
        <v>1857.1</v>
      </c>
      <c r="J250" s="1">
        <v>29142.9</v>
      </c>
      <c r="K250">
        <v>78</v>
      </c>
    </row>
    <row r="251" spans="5:11">
      <c r="E251" t="s">
        <v>86</v>
      </c>
      <c r="F251" s="1">
        <v>0</v>
      </c>
      <c r="G251" s="1">
        <v>1071.5999999999999</v>
      </c>
      <c r="H251" s="1">
        <v>1097.76</v>
      </c>
      <c r="I251" s="1">
        <v>3181.04</v>
      </c>
      <c r="J251" s="1">
        <v>32068.959999999999</v>
      </c>
      <c r="K251">
        <v>98</v>
      </c>
    </row>
    <row r="252" spans="5:11">
      <c r="E252" t="s">
        <v>332</v>
      </c>
      <c r="F252" s="1">
        <v>0</v>
      </c>
      <c r="G252" s="1">
        <v>367.84</v>
      </c>
      <c r="H252" s="1">
        <v>25</v>
      </c>
      <c r="I252" s="1">
        <v>740.11</v>
      </c>
      <c r="J252" s="1">
        <v>11359.89</v>
      </c>
      <c r="K252">
        <v>384</v>
      </c>
    </row>
    <row r="253" spans="5:11">
      <c r="E253" t="s">
        <v>127</v>
      </c>
      <c r="F253" s="1">
        <v>0</v>
      </c>
      <c r="G253" s="1">
        <v>532</v>
      </c>
      <c r="H253" s="1">
        <v>25</v>
      </c>
      <c r="I253" s="1">
        <v>1059.25</v>
      </c>
      <c r="J253" s="1">
        <v>16440.75</v>
      </c>
      <c r="K253">
        <v>151</v>
      </c>
    </row>
    <row r="254" spans="5:11">
      <c r="E254" t="s">
        <v>333</v>
      </c>
      <c r="F254" s="1">
        <v>0</v>
      </c>
      <c r="G254" s="1">
        <v>425.6</v>
      </c>
      <c r="H254" s="1">
        <v>957.76</v>
      </c>
      <c r="I254" s="1">
        <v>1785.16</v>
      </c>
      <c r="J254" s="1">
        <v>12214.84</v>
      </c>
      <c r="K254">
        <v>385</v>
      </c>
    </row>
    <row r="255" spans="5:11">
      <c r="E255" t="s">
        <v>334</v>
      </c>
      <c r="F255" s="1">
        <v>0</v>
      </c>
      <c r="G255" s="1">
        <v>486.4</v>
      </c>
      <c r="H255" s="1">
        <v>25</v>
      </c>
      <c r="I255" s="1">
        <v>970.6</v>
      </c>
      <c r="J255" s="1">
        <v>15029.4</v>
      </c>
      <c r="K255">
        <v>386</v>
      </c>
    </row>
    <row r="256" spans="5:11">
      <c r="E256" t="s">
        <v>357</v>
      </c>
      <c r="F256" s="1">
        <v>0</v>
      </c>
      <c r="G256" s="1">
        <v>760</v>
      </c>
      <c r="H256" s="1">
        <v>185</v>
      </c>
      <c r="I256" s="1">
        <v>1662.5</v>
      </c>
      <c r="J256" s="1">
        <v>23337.5</v>
      </c>
      <c r="K256">
        <v>411</v>
      </c>
    </row>
    <row r="257" spans="5:11">
      <c r="E257" t="s">
        <v>335</v>
      </c>
      <c r="F257" s="1">
        <v>0</v>
      </c>
      <c r="G257" s="1">
        <v>471.2</v>
      </c>
      <c r="H257" s="1">
        <v>25</v>
      </c>
      <c r="I257" s="1">
        <v>941.05</v>
      </c>
      <c r="J257" s="1">
        <v>14558.95</v>
      </c>
      <c r="K257">
        <v>387</v>
      </c>
    </row>
    <row r="258" spans="5:11">
      <c r="E258" s="10" t="s">
        <v>7</v>
      </c>
      <c r="F258" s="10"/>
      <c r="G258" s="10"/>
      <c r="H258" s="10"/>
      <c r="I258" s="10"/>
      <c r="J258" s="10"/>
      <c r="K258">
        <v>192</v>
      </c>
    </row>
    <row r="259" spans="5:11">
      <c r="E259" t="s">
        <v>175</v>
      </c>
      <c r="F259" s="1">
        <v>0</v>
      </c>
      <c r="G259" s="1">
        <v>912</v>
      </c>
      <c r="H259" s="1">
        <v>25</v>
      </c>
      <c r="I259" s="1">
        <v>1798</v>
      </c>
      <c r="J259" s="1">
        <v>28202</v>
      </c>
      <c r="K259">
        <v>206</v>
      </c>
    </row>
    <row r="260" spans="5:11">
      <c r="E260" t="s">
        <v>385</v>
      </c>
      <c r="F260" s="1">
        <v>0</v>
      </c>
      <c r="G260" s="1">
        <v>820.8</v>
      </c>
      <c r="H260" s="1">
        <v>25</v>
      </c>
      <c r="I260" s="1">
        <v>1620.7</v>
      </c>
      <c r="J260" s="1">
        <v>25379.3</v>
      </c>
      <c r="K260">
        <v>434</v>
      </c>
    </row>
    <row r="261" spans="5:11">
      <c r="E261" t="s">
        <v>161</v>
      </c>
      <c r="F261" s="1">
        <v>0</v>
      </c>
      <c r="G261" s="1">
        <v>2219.1999999999998</v>
      </c>
      <c r="H261" s="1">
        <v>25</v>
      </c>
      <c r="I261" s="1">
        <v>4339.3</v>
      </c>
      <c r="J261" s="1">
        <v>68660.7</v>
      </c>
      <c r="K261">
        <v>187</v>
      </c>
    </row>
    <row r="262" spans="5:11">
      <c r="E262" t="s">
        <v>241</v>
      </c>
      <c r="F262" s="1">
        <v>0</v>
      </c>
      <c r="G262" s="1">
        <v>851.2</v>
      </c>
      <c r="H262" s="1">
        <v>165</v>
      </c>
      <c r="I262" s="1">
        <v>1819.8</v>
      </c>
      <c r="J262" s="1">
        <v>26180.2</v>
      </c>
      <c r="K262">
        <v>282</v>
      </c>
    </row>
    <row r="263" spans="5:11">
      <c r="E263" t="s">
        <v>368</v>
      </c>
      <c r="F263" s="1">
        <v>0</v>
      </c>
      <c r="G263" s="1">
        <v>1079.2</v>
      </c>
      <c r="H263" s="1">
        <v>1745</v>
      </c>
      <c r="I263" s="1">
        <v>3843.05</v>
      </c>
      <c r="J263" s="1">
        <v>31656.95</v>
      </c>
      <c r="K263">
        <v>418</v>
      </c>
    </row>
    <row r="264" spans="5:11">
      <c r="E264" t="s">
        <v>336</v>
      </c>
      <c r="F264" s="1">
        <v>0</v>
      </c>
      <c r="G264" s="1">
        <v>419.52</v>
      </c>
      <c r="H264" s="1">
        <v>25</v>
      </c>
      <c r="I264" s="1">
        <v>840.58</v>
      </c>
      <c r="J264" s="1">
        <v>12959.42</v>
      </c>
      <c r="K264">
        <v>388</v>
      </c>
    </row>
    <row r="265" spans="5:11">
      <c r="E265" t="s">
        <v>337</v>
      </c>
      <c r="F265" s="1">
        <v>0</v>
      </c>
      <c r="G265" s="1">
        <v>456</v>
      </c>
      <c r="H265" s="1">
        <v>1890.52</v>
      </c>
      <c r="I265" s="1">
        <v>2777.02</v>
      </c>
      <c r="J265" s="1">
        <v>12222.98</v>
      </c>
      <c r="K265">
        <v>389</v>
      </c>
    </row>
    <row r="266" spans="5:11">
      <c r="E266" t="s">
        <v>159</v>
      </c>
      <c r="F266" s="1">
        <v>0</v>
      </c>
      <c r="G266" s="1">
        <v>608</v>
      </c>
      <c r="H266" s="1">
        <v>25</v>
      </c>
      <c r="I266" s="1">
        <v>1207</v>
      </c>
      <c r="J266" s="1">
        <v>18793</v>
      </c>
      <c r="K266">
        <v>182</v>
      </c>
    </row>
    <row r="267" spans="5:11">
      <c r="E267" t="s">
        <v>75</v>
      </c>
      <c r="F267" s="1">
        <v>0</v>
      </c>
      <c r="G267" s="1">
        <v>2128</v>
      </c>
      <c r="H267" s="1">
        <v>25</v>
      </c>
      <c r="I267" s="1">
        <v>4162</v>
      </c>
      <c r="J267" s="1">
        <v>65838</v>
      </c>
      <c r="K267">
        <v>86</v>
      </c>
    </row>
    <row r="268" spans="5:11">
      <c r="E268" t="s">
        <v>104</v>
      </c>
      <c r="F268" s="1">
        <v>0</v>
      </c>
      <c r="G268" s="1">
        <v>1459.2</v>
      </c>
      <c r="H268" s="1">
        <v>25</v>
      </c>
      <c r="I268" s="1">
        <v>2861.8</v>
      </c>
      <c r="J268" s="1">
        <v>45138.2</v>
      </c>
      <c r="K268">
        <v>121</v>
      </c>
    </row>
    <row r="269" spans="5:11">
      <c r="E269" t="s">
        <v>248</v>
      </c>
      <c r="F269" s="1">
        <v>0</v>
      </c>
      <c r="G269" s="1">
        <v>656.64</v>
      </c>
      <c r="H269" s="1">
        <v>185</v>
      </c>
      <c r="I269" s="1">
        <v>1461.56</v>
      </c>
      <c r="J269" s="1">
        <v>20138.439999999999</v>
      </c>
      <c r="K269">
        <v>291</v>
      </c>
    </row>
    <row r="270" spans="5:11">
      <c r="E270" t="s">
        <v>191</v>
      </c>
      <c r="F270" s="1">
        <v>0</v>
      </c>
      <c r="G270" s="1">
        <v>1170.4000000000001</v>
      </c>
      <c r="H270" s="1">
        <v>125</v>
      </c>
      <c r="I270" s="1">
        <v>2400.35</v>
      </c>
      <c r="J270" s="1">
        <v>36099.65</v>
      </c>
      <c r="K270">
        <v>226</v>
      </c>
    </row>
    <row r="271" spans="5:11">
      <c r="E271" t="s">
        <v>199</v>
      </c>
      <c r="F271" s="1">
        <v>1995.14</v>
      </c>
      <c r="G271" s="1">
        <v>1550.4</v>
      </c>
      <c r="H271" s="1">
        <v>165</v>
      </c>
      <c r="I271" s="1">
        <v>5174.24</v>
      </c>
      <c r="J271" s="1">
        <v>45825.760000000002</v>
      </c>
      <c r="K271">
        <v>235</v>
      </c>
    </row>
    <row r="272" spans="5:11">
      <c r="E272" t="s">
        <v>274</v>
      </c>
      <c r="F272" s="1">
        <v>0</v>
      </c>
      <c r="G272" s="1">
        <v>370.88</v>
      </c>
      <c r="H272" s="1">
        <v>125</v>
      </c>
      <c r="I272" s="1">
        <v>846.02</v>
      </c>
      <c r="J272" s="1">
        <v>11353.98</v>
      </c>
      <c r="K272">
        <v>317</v>
      </c>
    </row>
    <row r="273" spans="5:11">
      <c r="E273" t="s">
        <v>338</v>
      </c>
      <c r="F273" s="1">
        <v>0</v>
      </c>
      <c r="G273" s="1">
        <v>456</v>
      </c>
      <c r="H273" s="1">
        <v>25</v>
      </c>
      <c r="I273" s="1">
        <v>911.5</v>
      </c>
      <c r="J273" s="1">
        <v>14088.5</v>
      </c>
      <c r="K273">
        <v>390</v>
      </c>
    </row>
    <row r="274" spans="5:11">
      <c r="E274" t="s">
        <v>80</v>
      </c>
      <c r="F274" s="1">
        <v>0</v>
      </c>
      <c r="G274" s="1">
        <v>2737.52</v>
      </c>
      <c r="H274" s="1">
        <v>25</v>
      </c>
      <c r="I274" s="1">
        <v>5346.96</v>
      </c>
      <c r="J274" s="1">
        <v>84703.039999999994</v>
      </c>
      <c r="K274">
        <v>89</v>
      </c>
    </row>
    <row r="275" spans="5:11">
      <c r="E275" t="s">
        <v>422</v>
      </c>
      <c r="F275" s="1">
        <v>0</v>
      </c>
      <c r="G275" s="1">
        <v>1368</v>
      </c>
      <c r="H275" s="1">
        <v>125</v>
      </c>
      <c r="I275" s="1">
        <v>2784.5</v>
      </c>
      <c r="J275" s="1">
        <v>42215.5</v>
      </c>
      <c r="K275">
        <v>473</v>
      </c>
    </row>
    <row r="276" spans="5:11">
      <c r="E276" t="s">
        <v>424</v>
      </c>
      <c r="F276" s="1">
        <v>0</v>
      </c>
      <c r="G276" s="1">
        <v>1732.8</v>
      </c>
      <c r="H276" s="1">
        <v>25</v>
      </c>
      <c r="I276" s="1">
        <v>3393.7</v>
      </c>
      <c r="J276" s="1">
        <v>53606.3</v>
      </c>
      <c r="K276">
        <v>474</v>
      </c>
    </row>
    <row r="277" spans="5:11">
      <c r="E277" t="s">
        <v>339</v>
      </c>
      <c r="F277" s="1">
        <v>0</v>
      </c>
      <c r="G277" s="1">
        <v>486.4</v>
      </c>
      <c r="H277" s="1">
        <v>25</v>
      </c>
      <c r="I277" s="1">
        <v>970.6</v>
      </c>
      <c r="J277" s="1">
        <v>15029.4</v>
      </c>
      <c r="K277">
        <v>391</v>
      </c>
    </row>
    <row r="278" spans="5:11">
      <c r="E278" t="s">
        <v>253</v>
      </c>
      <c r="F278" s="1">
        <v>0</v>
      </c>
      <c r="G278" s="1">
        <v>1824</v>
      </c>
      <c r="H278" s="1">
        <v>25</v>
      </c>
      <c r="I278" s="1">
        <v>3571</v>
      </c>
      <c r="J278" s="1">
        <v>56429</v>
      </c>
      <c r="K278">
        <v>294</v>
      </c>
    </row>
    <row r="279" spans="5:11">
      <c r="E279" t="s">
        <v>163</v>
      </c>
      <c r="F279" s="1">
        <v>0</v>
      </c>
      <c r="G279" s="1">
        <v>1276.8</v>
      </c>
      <c r="H279" s="1">
        <v>25</v>
      </c>
      <c r="I279" s="1">
        <v>2507.1999999999998</v>
      </c>
      <c r="J279" s="1">
        <v>39492.800000000003</v>
      </c>
      <c r="K279">
        <v>188</v>
      </c>
    </row>
    <row r="280" spans="5:11">
      <c r="E280" t="s">
        <v>57</v>
      </c>
      <c r="F280" s="1">
        <v>0</v>
      </c>
      <c r="G280" s="1">
        <v>1824</v>
      </c>
      <c r="H280" s="1">
        <v>1990.52</v>
      </c>
      <c r="I280" s="1">
        <v>5536.52</v>
      </c>
      <c r="J280" s="1">
        <v>54463.48</v>
      </c>
      <c r="K280">
        <v>67</v>
      </c>
    </row>
    <row r="281" spans="5:11">
      <c r="E281" t="s">
        <v>340</v>
      </c>
      <c r="F281" s="1">
        <v>0</v>
      </c>
      <c r="G281" s="1">
        <v>395.2</v>
      </c>
      <c r="H281" s="1">
        <v>957.76</v>
      </c>
      <c r="I281" s="1">
        <v>1726.06</v>
      </c>
      <c r="J281" s="1">
        <v>11273.94</v>
      </c>
      <c r="K281">
        <v>392</v>
      </c>
    </row>
    <row r="282" spans="5:11">
      <c r="E282" t="s">
        <v>394</v>
      </c>
      <c r="F282" s="1">
        <v>0</v>
      </c>
      <c r="G282" s="1">
        <v>729.6</v>
      </c>
      <c r="H282" s="1">
        <v>165</v>
      </c>
      <c r="I282" s="1">
        <v>1583.4</v>
      </c>
      <c r="J282" s="1">
        <v>22416.6</v>
      </c>
      <c r="K282">
        <v>444</v>
      </c>
    </row>
    <row r="283" spans="5:11">
      <c r="E283" t="s">
        <v>83</v>
      </c>
      <c r="F283" s="1">
        <v>0</v>
      </c>
      <c r="G283" s="1">
        <v>1520</v>
      </c>
      <c r="H283" s="1">
        <v>25</v>
      </c>
      <c r="I283" s="1">
        <v>2980</v>
      </c>
      <c r="J283" s="1">
        <v>47020</v>
      </c>
      <c r="K283">
        <v>92</v>
      </c>
    </row>
    <row r="284" spans="5:11">
      <c r="E284" t="s">
        <v>341</v>
      </c>
      <c r="F284" s="1">
        <v>0</v>
      </c>
      <c r="G284" s="1">
        <v>501.6</v>
      </c>
      <c r="H284" s="1">
        <v>25</v>
      </c>
      <c r="I284" s="1">
        <v>1000.15</v>
      </c>
      <c r="J284" s="1">
        <v>15499.85</v>
      </c>
      <c r="K284">
        <v>393</v>
      </c>
    </row>
    <row r="285" spans="5:11">
      <c r="E285" t="s">
        <v>113</v>
      </c>
      <c r="F285" s="1">
        <v>0</v>
      </c>
      <c r="G285" s="1">
        <v>1702.4</v>
      </c>
      <c r="H285" s="1">
        <v>145</v>
      </c>
      <c r="I285" s="1">
        <v>3454.6</v>
      </c>
      <c r="J285" s="1">
        <v>52545.4</v>
      </c>
      <c r="K285">
        <v>135</v>
      </c>
    </row>
    <row r="286" spans="5:11">
      <c r="E286" t="s">
        <v>214</v>
      </c>
      <c r="F286" s="1">
        <v>0</v>
      </c>
      <c r="G286" s="1">
        <v>1064</v>
      </c>
      <c r="H286" s="1">
        <v>957.76</v>
      </c>
      <c r="I286" s="1">
        <v>3026.26</v>
      </c>
      <c r="J286" s="1">
        <v>31973.74</v>
      </c>
      <c r="K286">
        <v>253</v>
      </c>
    </row>
    <row r="287" spans="5:11">
      <c r="E287" t="s">
        <v>414</v>
      </c>
      <c r="F287" s="1">
        <v>0</v>
      </c>
      <c r="G287" s="1">
        <v>2249.6</v>
      </c>
      <c r="H287" s="1">
        <v>25</v>
      </c>
      <c r="I287" s="1">
        <v>4398.3999999999996</v>
      </c>
      <c r="J287" s="1">
        <v>69601.600000000006</v>
      </c>
      <c r="K287">
        <v>464</v>
      </c>
    </row>
    <row r="288" spans="5:11">
      <c r="E288" t="s">
        <v>342</v>
      </c>
      <c r="F288" s="1">
        <v>0</v>
      </c>
      <c r="G288" s="1">
        <v>430.16</v>
      </c>
      <c r="H288" s="1">
        <v>25</v>
      </c>
      <c r="I288" s="1">
        <v>861.27</v>
      </c>
      <c r="J288" s="1">
        <v>13288.73</v>
      </c>
      <c r="K288">
        <v>394</v>
      </c>
    </row>
    <row r="289" spans="5:11">
      <c r="E289" t="s">
        <v>45</v>
      </c>
      <c r="F289" s="1">
        <v>302.74</v>
      </c>
      <c r="G289" s="1">
        <v>1216</v>
      </c>
      <c r="H289" s="1">
        <v>1077.76</v>
      </c>
      <c r="I289" s="1">
        <v>3744.5</v>
      </c>
      <c r="J289" s="1">
        <v>36255.5</v>
      </c>
      <c r="K289">
        <v>45</v>
      </c>
    </row>
    <row r="290" spans="5:11">
      <c r="E290" t="s">
        <v>155</v>
      </c>
      <c r="F290" s="1">
        <v>0</v>
      </c>
      <c r="G290" s="1">
        <v>395.2</v>
      </c>
      <c r="H290" s="1">
        <v>165</v>
      </c>
      <c r="I290" s="1">
        <v>933.3</v>
      </c>
      <c r="J290" s="1">
        <v>12066.7</v>
      </c>
      <c r="K290">
        <v>179</v>
      </c>
    </row>
    <row r="291" spans="5:11">
      <c r="E291" t="s">
        <v>29</v>
      </c>
      <c r="F291" s="1">
        <v>0</v>
      </c>
      <c r="G291" s="1">
        <v>1976</v>
      </c>
      <c r="H291" s="1">
        <v>25</v>
      </c>
      <c r="I291" s="1">
        <v>3866.5</v>
      </c>
      <c r="J291" s="1">
        <v>61133.5</v>
      </c>
      <c r="K291">
        <v>19</v>
      </c>
    </row>
    <row r="292" spans="5:11">
      <c r="E292" t="s">
        <v>343</v>
      </c>
      <c r="F292" s="1">
        <v>0</v>
      </c>
      <c r="G292" s="1">
        <v>425.6</v>
      </c>
      <c r="H292" s="1">
        <v>957.76</v>
      </c>
      <c r="I292" s="1">
        <v>1785.16</v>
      </c>
      <c r="J292" s="1">
        <v>12214.84</v>
      </c>
      <c r="K292">
        <v>395</v>
      </c>
    </row>
    <row r="293" spans="5:11">
      <c r="E293" t="s">
        <v>344</v>
      </c>
      <c r="F293" s="1">
        <v>0</v>
      </c>
      <c r="G293" s="1">
        <v>486.4</v>
      </c>
      <c r="H293" s="1">
        <v>25</v>
      </c>
      <c r="I293" s="1">
        <v>970.6</v>
      </c>
      <c r="J293" s="1">
        <v>15029.4</v>
      </c>
      <c r="K293">
        <v>396</v>
      </c>
    </row>
    <row r="294" spans="5:11">
      <c r="E294" t="s">
        <v>200</v>
      </c>
      <c r="F294" s="1">
        <v>0</v>
      </c>
      <c r="G294" s="1">
        <v>1368</v>
      </c>
      <c r="H294" s="1">
        <v>25</v>
      </c>
      <c r="I294" s="1">
        <v>2684.5</v>
      </c>
      <c r="J294" s="1">
        <v>42315.5</v>
      </c>
      <c r="K294">
        <v>236</v>
      </c>
    </row>
    <row r="295" spans="5:11">
      <c r="E295" t="s">
        <v>79</v>
      </c>
      <c r="F295" s="1">
        <v>0</v>
      </c>
      <c r="G295" s="1">
        <v>1216</v>
      </c>
      <c r="H295" s="1">
        <v>25</v>
      </c>
      <c r="I295" s="1">
        <v>2389</v>
      </c>
      <c r="J295" s="1">
        <v>37611</v>
      </c>
      <c r="K295">
        <v>88</v>
      </c>
    </row>
    <row r="296" spans="5:11">
      <c r="E296" t="s">
        <v>396</v>
      </c>
      <c r="F296" s="1">
        <v>0</v>
      </c>
      <c r="G296" s="1">
        <v>1824</v>
      </c>
      <c r="H296" s="1">
        <v>565</v>
      </c>
      <c r="I296" s="1">
        <v>4111</v>
      </c>
      <c r="J296" s="1">
        <v>55889</v>
      </c>
      <c r="K296">
        <v>445</v>
      </c>
    </row>
    <row r="297" spans="5:11">
      <c r="E297" t="s">
        <v>145</v>
      </c>
      <c r="F297" s="1">
        <v>0</v>
      </c>
      <c r="G297" s="1">
        <v>364.8</v>
      </c>
      <c r="H297" s="1">
        <v>185</v>
      </c>
      <c r="I297" s="1">
        <v>894.2</v>
      </c>
      <c r="J297" s="1">
        <v>11105.8</v>
      </c>
      <c r="K297">
        <v>170</v>
      </c>
    </row>
    <row r="298" spans="5:11">
      <c r="E298" t="s">
        <v>345</v>
      </c>
      <c r="F298" s="1">
        <v>0</v>
      </c>
      <c r="G298" s="1">
        <v>288.8</v>
      </c>
      <c r="H298" s="1">
        <v>25</v>
      </c>
      <c r="I298" s="1">
        <v>586.45000000000005</v>
      </c>
      <c r="J298" s="1">
        <v>8913.5499999999993</v>
      </c>
      <c r="K298">
        <v>397</v>
      </c>
    </row>
    <row r="299" spans="5:11">
      <c r="E299" s="10" t="s">
        <v>130</v>
      </c>
      <c r="F299" s="10"/>
      <c r="G299" s="10"/>
      <c r="H299" s="10"/>
      <c r="I299" s="10"/>
      <c r="J299" s="10"/>
      <c r="K299">
        <v>156</v>
      </c>
    </row>
    <row r="300" spans="5:11">
      <c r="E300" s="10" t="s">
        <v>99</v>
      </c>
      <c r="F300" s="10"/>
      <c r="G300" s="10"/>
      <c r="H300" s="10"/>
      <c r="I300" s="10"/>
      <c r="J300" s="10"/>
      <c r="K300">
        <v>118</v>
      </c>
    </row>
    <row r="301" spans="5:11">
      <c r="E301" s="10" t="s">
        <v>119</v>
      </c>
      <c r="F301" s="10"/>
      <c r="G301" s="10"/>
      <c r="H301" s="10"/>
      <c r="I301" s="10"/>
      <c r="J301" s="10"/>
      <c r="K301">
        <v>146</v>
      </c>
    </row>
    <row r="302" spans="5:11">
      <c r="E302" s="10" t="s">
        <v>110</v>
      </c>
      <c r="F302" s="10"/>
      <c r="G302" s="10"/>
      <c r="H302" s="10"/>
      <c r="I302" s="10"/>
      <c r="J302" s="10"/>
      <c r="K302">
        <v>132</v>
      </c>
    </row>
    <row r="303" spans="5:11">
      <c r="E303" s="10" t="s">
        <v>133</v>
      </c>
      <c r="F303" s="10"/>
      <c r="G303" s="10"/>
      <c r="H303" s="10"/>
      <c r="I303" s="10"/>
      <c r="J303" s="10"/>
      <c r="K303">
        <v>161</v>
      </c>
    </row>
    <row r="304" spans="5:11">
      <c r="E304" s="10" t="s">
        <v>68</v>
      </c>
      <c r="F304" s="10"/>
      <c r="G304" s="10"/>
      <c r="H304" s="10"/>
      <c r="I304" s="10"/>
      <c r="J304" s="10"/>
      <c r="K304">
        <v>76</v>
      </c>
    </row>
    <row r="305" spans="5:11">
      <c r="E305" s="10" t="s">
        <v>108</v>
      </c>
      <c r="F305" s="10"/>
      <c r="G305" s="10"/>
      <c r="H305" s="10"/>
      <c r="I305" s="10"/>
      <c r="J305" s="10"/>
      <c r="K305">
        <v>127</v>
      </c>
    </row>
    <row r="306" spans="5:11">
      <c r="E306" t="s">
        <v>42</v>
      </c>
      <c r="F306" s="1">
        <v>2923.76</v>
      </c>
      <c r="G306" s="1">
        <v>1763.2</v>
      </c>
      <c r="H306" s="1">
        <v>3217.76</v>
      </c>
      <c r="I306" s="1">
        <v>9569.32</v>
      </c>
      <c r="J306" s="1">
        <v>48430.68</v>
      </c>
      <c r="K306">
        <v>35</v>
      </c>
    </row>
    <row r="307" spans="5:11">
      <c r="E307" t="s">
        <v>73</v>
      </c>
      <c r="F307" s="1">
        <v>0</v>
      </c>
      <c r="G307" s="1">
        <v>547.20000000000005</v>
      </c>
      <c r="H307" s="1">
        <v>25</v>
      </c>
      <c r="I307" s="1">
        <v>1088.8</v>
      </c>
      <c r="J307" s="1">
        <v>16911.2</v>
      </c>
      <c r="K307">
        <v>81</v>
      </c>
    </row>
    <row r="308" spans="5:11">
      <c r="E308" t="s">
        <v>176</v>
      </c>
      <c r="F308" s="1">
        <v>0</v>
      </c>
      <c r="G308" s="1">
        <v>2128</v>
      </c>
      <c r="H308" s="1">
        <v>25</v>
      </c>
      <c r="I308" s="1">
        <v>4162</v>
      </c>
      <c r="J308" s="1">
        <v>65838</v>
      </c>
      <c r="K308">
        <v>207</v>
      </c>
    </row>
    <row r="309" spans="5:11">
      <c r="E309" t="s">
        <v>229</v>
      </c>
      <c r="F309" s="1">
        <v>0</v>
      </c>
      <c r="G309" s="1">
        <v>638.4</v>
      </c>
      <c r="H309" s="1">
        <v>1097.76</v>
      </c>
      <c r="I309" s="1">
        <v>2338.86</v>
      </c>
      <c r="J309" s="1">
        <v>18661.14</v>
      </c>
      <c r="K309">
        <v>268</v>
      </c>
    </row>
    <row r="310" spans="5:11">
      <c r="E310" t="s">
        <v>430</v>
      </c>
      <c r="F310" s="1">
        <v>442.65</v>
      </c>
      <c r="G310" s="1">
        <v>1216</v>
      </c>
      <c r="H310" s="1">
        <v>25</v>
      </c>
      <c r="I310" s="1">
        <v>2831.65</v>
      </c>
      <c r="J310" s="1">
        <v>37168.35</v>
      </c>
      <c r="K310">
        <v>20</v>
      </c>
    </row>
    <row r="311" spans="5:11">
      <c r="E311" s="3" t="s">
        <v>18</v>
      </c>
      <c r="F311" s="4">
        <v>2563.34</v>
      </c>
      <c r="G311" s="4">
        <v>9867.84</v>
      </c>
      <c r="H311" s="4">
        <v>4987.71</v>
      </c>
      <c r="I311" s="4">
        <v>29563.3</v>
      </c>
      <c r="J311" s="4">
        <v>396486.7</v>
      </c>
      <c r="K311">
        <v>7</v>
      </c>
    </row>
    <row r="312" spans="5:11">
      <c r="E312" s="3" t="s">
        <v>18</v>
      </c>
      <c r="F312" s="4">
        <v>18187.009999999998</v>
      </c>
      <c r="G312" s="4">
        <v>4029.52</v>
      </c>
      <c r="H312" s="4">
        <v>2035.52</v>
      </c>
      <c r="I312" s="4">
        <v>28815.35</v>
      </c>
      <c r="J312" s="4">
        <v>130184.65</v>
      </c>
      <c r="K312">
        <v>13</v>
      </c>
    </row>
    <row r="313" spans="5:11">
      <c r="E313" s="3" t="s">
        <v>18</v>
      </c>
      <c r="F313" s="4">
        <f>SUM(F308:F312)</f>
        <v>21193</v>
      </c>
      <c r="G313" s="4">
        <f>SUM(G308:G312)</f>
        <v>17879.759999999998</v>
      </c>
      <c r="H313" s="4">
        <f>SUM(H308:H312)</f>
        <v>8170.99</v>
      </c>
      <c r="I313" s="4">
        <f>SUM(I308:I312)</f>
        <v>67711.16</v>
      </c>
      <c r="J313" s="4">
        <f>SUM(J308:J312)</f>
        <v>648338.84</v>
      </c>
      <c r="K313">
        <v>22</v>
      </c>
    </row>
    <row r="314" spans="5:11">
      <c r="E314" s="3" t="s">
        <v>18</v>
      </c>
      <c r="F314" s="4">
        <v>0</v>
      </c>
      <c r="G314" s="4">
        <v>6657.6</v>
      </c>
      <c r="H314" s="4">
        <v>1990.52</v>
      </c>
      <c r="I314" s="4">
        <v>14933.42</v>
      </c>
      <c r="J314" s="4">
        <v>204066.58</v>
      </c>
      <c r="K314">
        <v>31</v>
      </c>
    </row>
    <row r="315" spans="5:11">
      <c r="E315" s="3" t="s">
        <v>18</v>
      </c>
      <c r="F315" s="4">
        <v>2923.76</v>
      </c>
      <c r="G315" s="4">
        <v>1763.2</v>
      </c>
      <c r="H315" s="4">
        <v>3217.76</v>
      </c>
      <c r="I315" s="4">
        <v>9569.32</v>
      </c>
      <c r="J315" s="4">
        <v>48430.68</v>
      </c>
      <c r="K315">
        <v>36</v>
      </c>
    </row>
    <row r="316" spans="5:11">
      <c r="E316" s="3" t="s">
        <v>18</v>
      </c>
      <c r="F316" s="4">
        <v>0</v>
      </c>
      <c r="G316" s="4">
        <v>972.8</v>
      </c>
      <c r="H316" s="4">
        <v>25</v>
      </c>
      <c r="I316" s="4">
        <v>1916.2</v>
      </c>
      <c r="J316" s="4">
        <v>30083.8</v>
      </c>
      <c r="K316">
        <v>41</v>
      </c>
    </row>
    <row r="317" spans="5:11">
      <c r="E317" s="3" t="s">
        <v>18</v>
      </c>
      <c r="F317" s="4">
        <v>302.74</v>
      </c>
      <c r="G317" s="4">
        <v>2432</v>
      </c>
      <c r="H317" s="4">
        <v>2175.52</v>
      </c>
      <c r="I317" s="4">
        <v>7206.26</v>
      </c>
      <c r="J317" s="4">
        <v>72793.740000000005</v>
      </c>
      <c r="K317">
        <v>47</v>
      </c>
    </row>
    <row r="318" spans="5:11">
      <c r="E318" s="3" t="s">
        <v>18</v>
      </c>
      <c r="F318" s="4">
        <v>0</v>
      </c>
      <c r="G318" s="4">
        <v>1337.6</v>
      </c>
      <c r="H318" s="4">
        <v>125</v>
      </c>
      <c r="I318" s="4">
        <v>2725.4</v>
      </c>
      <c r="J318" s="4">
        <v>41274.6</v>
      </c>
      <c r="K318">
        <v>52</v>
      </c>
    </row>
    <row r="319" spans="5:11">
      <c r="E319" s="3" t="s">
        <v>18</v>
      </c>
      <c r="F319" s="4">
        <v>583.79</v>
      </c>
      <c r="G319" s="4">
        <v>1246.4000000000001</v>
      </c>
      <c r="H319" s="4">
        <v>125</v>
      </c>
      <c r="I319" s="4">
        <v>3131.89</v>
      </c>
      <c r="J319" s="4">
        <v>37868.11</v>
      </c>
      <c r="K319">
        <v>57</v>
      </c>
    </row>
    <row r="320" spans="5:11">
      <c r="E320" s="3" t="s">
        <v>18</v>
      </c>
      <c r="F320" s="4">
        <v>0</v>
      </c>
      <c r="G320" s="4">
        <v>3999.12</v>
      </c>
      <c r="H320" s="4">
        <v>100</v>
      </c>
      <c r="I320" s="4">
        <v>8877.67</v>
      </c>
      <c r="J320" s="4">
        <v>157622.32999999999</v>
      </c>
      <c r="K320">
        <v>63</v>
      </c>
    </row>
    <row r="321" spans="5:11">
      <c r="E321" s="3" t="s">
        <v>18</v>
      </c>
      <c r="F321" s="4">
        <v>0</v>
      </c>
      <c r="G321" s="4">
        <v>8876.7999999999993</v>
      </c>
      <c r="H321" s="4">
        <v>4221.04</v>
      </c>
      <c r="I321" s="4">
        <v>21478.240000000002</v>
      </c>
      <c r="J321" s="4">
        <v>270521.76</v>
      </c>
      <c r="K321">
        <v>73</v>
      </c>
    </row>
    <row r="322" spans="5:11">
      <c r="E322" s="3" t="s">
        <v>18</v>
      </c>
      <c r="F322" s="4">
        <v>868.5</v>
      </c>
      <c r="G322" s="4">
        <v>5016</v>
      </c>
      <c r="H322" s="4">
        <v>2090.52</v>
      </c>
      <c r="I322" s="4">
        <v>12710.52</v>
      </c>
      <c r="J322" s="4">
        <v>152289.48000000001</v>
      </c>
      <c r="K322">
        <v>82</v>
      </c>
    </row>
    <row r="323" spans="5:11">
      <c r="E323" s="3" t="s">
        <v>18</v>
      </c>
      <c r="F323" s="4">
        <v>0</v>
      </c>
      <c r="G323" s="4">
        <v>11857.52</v>
      </c>
      <c r="H323" s="4">
        <v>2040.52</v>
      </c>
      <c r="I323" s="4">
        <v>25092.48</v>
      </c>
      <c r="J323" s="4">
        <v>364957.52</v>
      </c>
      <c r="K323">
        <v>93</v>
      </c>
    </row>
    <row r="324" spans="5:11">
      <c r="E324" s="3" t="s">
        <v>18</v>
      </c>
      <c r="F324" s="4">
        <v>0</v>
      </c>
      <c r="G324" s="4">
        <v>7942</v>
      </c>
      <c r="H324" s="4">
        <v>3201.76</v>
      </c>
      <c r="I324" s="4">
        <v>18641.64</v>
      </c>
      <c r="J324" s="4">
        <v>242608.36</v>
      </c>
      <c r="K324">
        <v>104</v>
      </c>
    </row>
    <row r="325" spans="5:11">
      <c r="E325" s="3" t="s">
        <v>18</v>
      </c>
      <c r="F325" s="4">
        <v>0</v>
      </c>
      <c r="G325" s="4">
        <v>3573.52</v>
      </c>
      <c r="H325" s="4">
        <v>240</v>
      </c>
      <c r="I325" s="4">
        <v>7946.32</v>
      </c>
      <c r="J325" s="4">
        <v>136053.68</v>
      </c>
      <c r="K325">
        <v>110</v>
      </c>
    </row>
    <row r="326" spans="5:11">
      <c r="E326" s="3" t="s">
        <v>18</v>
      </c>
      <c r="F326" s="4">
        <v>0</v>
      </c>
      <c r="G326" s="4">
        <v>1392.32</v>
      </c>
      <c r="H326" s="4">
        <v>2030.52</v>
      </c>
      <c r="I326" s="4">
        <v>4737.3</v>
      </c>
      <c r="J326" s="4">
        <v>41062.699999999997</v>
      </c>
      <c r="K326">
        <v>115</v>
      </c>
    </row>
    <row r="327" spans="5:11">
      <c r="E327" s="3" t="s">
        <v>18</v>
      </c>
      <c r="F327" s="4">
        <v>727.36</v>
      </c>
      <c r="G327" s="4">
        <v>7326.4</v>
      </c>
      <c r="H327" s="4">
        <v>3233.28</v>
      </c>
      <c r="I327" s="4">
        <v>18203.740000000002</v>
      </c>
      <c r="J327" s="4">
        <v>222796.26</v>
      </c>
      <c r="K327">
        <v>124</v>
      </c>
    </row>
    <row r="328" spans="5:11">
      <c r="E328" s="3" t="s">
        <v>18</v>
      </c>
      <c r="F328" s="4">
        <v>0</v>
      </c>
      <c r="G328" s="4">
        <v>1079.2</v>
      </c>
      <c r="H328" s="4">
        <v>125</v>
      </c>
      <c r="I328" s="4">
        <v>2223.0500000000002</v>
      </c>
      <c r="J328" s="4">
        <v>33276.949999999997</v>
      </c>
      <c r="K328">
        <v>129</v>
      </c>
    </row>
    <row r="329" spans="5:11">
      <c r="E329" s="3" t="s">
        <v>18</v>
      </c>
      <c r="F329" s="4">
        <v>0</v>
      </c>
      <c r="G329" s="4">
        <v>3980.88</v>
      </c>
      <c r="H329" s="4">
        <v>2360.52</v>
      </c>
      <c r="I329" s="4">
        <v>10099.67</v>
      </c>
      <c r="J329" s="4">
        <v>120850.33</v>
      </c>
      <c r="K329">
        <v>136</v>
      </c>
    </row>
    <row r="330" spans="5:11">
      <c r="E330" s="3" t="s">
        <v>18</v>
      </c>
      <c r="F330" s="4">
        <v>1149.55</v>
      </c>
      <c r="G330" s="4">
        <v>2883.44</v>
      </c>
      <c r="H330" s="4">
        <v>3910.65</v>
      </c>
      <c r="I330" s="4">
        <v>10665.84</v>
      </c>
      <c r="J330" s="4">
        <v>84184.16</v>
      </c>
      <c r="K330">
        <v>143</v>
      </c>
    </row>
    <row r="331" spans="5:11">
      <c r="E331" s="3" t="s">
        <v>18</v>
      </c>
      <c r="F331" s="4">
        <v>442.65</v>
      </c>
      <c r="G331" s="4">
        <v>4145.04</v>
      </c>
      <c r="H331" s="4">
        <v>4450</v>
      </c>
      <c r="I331" s="4">
        <v>12950.94</v>
      </c>
      <c r="J331" s="4">
        <v>123399.06</v>
      </c>
      <c r="K331">
        <v>153</v>
      </c>
    </row>
    <row r="332" spans="5:11">
      <c r="E332" s="3" t="s">
        <v>18</v>
      </c>
      <c r="F332" s="4">
        <v>0</v>
      </c>
      <c r="G332" s="4">
        <v>729.6</v>
      </c>
      <c r="H332" s="4">
        <v>145</v>
      </c>
      <c r="I332" s="4">
        <v>1563.4</v>
      </c>
      <c r="J332" s="4">
        <v>22436.6</v>
      </c>
      <c r="K332">
        <v>158</v>
      </c>
    </row>
    <row r="333" spans="5:11">
      <c r="E333" s="3" t="s">
        <v>18</v>
      </c>
      <c r="F333" s="4">
        <v>1430.6</v>
      </c>
      <c r="G333" s="4">
        <v>12284.34</v>
      </c>
      <c r="H333" s="4">
        <v>3602.76</v>
      </c>
      <c r="I333" s="4">
        <v>28915.1</v>
      </c>
      <c r="J333" s="4">
        <v>375174.9</v>
      </c>
      <c r="K333">
        <v>183</v>
      </c>
    </row>
    <row r="334" spans="5:11">
      <c r="E334" s="3" t="s">
        <v>18</v>
      </c>
      <c r="F334" s="4">
        <v>0</v>
      </c>
      <c r="G334" s="4">
        <v>3496</v>
      </c>
      <c r="H334" s="4">
        <v>50</v>
      </c>
      <c r="I334" s="4">
        <v>6846.5</v>
      </c>
      <c r="J334" s="4">
        <v>108153.5</v>
      </c>
      <c r="K334">
        <v>189</v>
      </c>
    </row>
    <row r="335" spans="5:11">
      <c r="E335" s="3" t="s">
        <v>18</v>
      </c>
      <c r="F335" s="4">
        <v>0</v>
      </c>
      <c r="G335" s="4">
        <v>2995.92</v>
      </c>
      <c r="H335" s="4">
        <v>25</v>
      </c>
      <c r="I335" s="4">
        <v>7756.42</v>
      </c>
      <c r="J335" s="4">
        <v>157243.57999999999</v>
      </c>
      <c r="K335">
        <v>194</v>
      </c>
    </row>
    <row r="336" spans="5:11">
      <c r="E336" s="3" t="s">
        <v>18</v>
      </c>
      <c r="F336" s="4">
        <v>0</v>
      </c>
      <c r="G336" s="4">
        <v>934.8</v>
      </c>
      <c r="H336" s="4">
        <v>565</v>
      </c>
      <c r="I336" s="4">
        <v>2382.33</v>
      </c>
      <c r="J336" s="4">
        <v>28367.67</v>
      </c>
      <c r="K336">
        <v>199</v>
      </c>
    </row>
    <row r="337" spans="5:11">
      <c r="E337" s="3" t="s">
        <v>18</v>
      </c>
      <c r="F337" s="4">
        <v>0</v>
      </c>
      <c r="G337" s="4">
        <v>7498.81</v>
      </c>
      <c r="H337" s="4">
        <v>125</v>
      </c>
      <c r="I337" s="4">
        <v>14703.28</v>
      </c>
      <c r="J337" s="4">
        <v>231968.11</v>
      </c>
      <c r="K337">
        <v>208</v>
      </c>
    </row>
    <row r="338" spans="5:11">
      <c r="E338" s="3" t="s">
        <v>18</v>
      </c>
      <c r="F338" s="4">
        <v>0</v>
      </c>
      <c r="G338" s="4">
        <v>2249.6</v>
      </c>
      <c r="H338" s="4">
        <v>50</v>
      </c>
      <c r="I338" s="4">
        <v>4423.3999999999996</v>
      </c>
      <c r="J338" s="4">
        <v>69576.600000000006</v>
      </c>
      <c r="K338">
        <v>214</v>
      </c>
    </row>
    <row r="339" spans="5:11">
      <c r="E339" s="3" t="s">
        <v>18</v>
      </c>
      <c r="F339" s="4">
        <v>0</v>
      </c>
      <c r="G339" s="4">
        <v>1611.2</v>
      </c>
      <c r="H339" s="4">
        <v>1890.52</v>
      </c>
      <c r="I339" s="4">
        <v>5022.82</v>
      </c>
      <c r="J339" s="4">
        <v>47977.18</v>
      </c>
      <c r="K339">
        <v>219</v>
      </c>
    </row>
    <row r="340" spans="5:11">
      <c r="E340" s="3" t="s">
        <v>18</v>
      </c>
      <c r="F340" s="4">
        <v>2862.41</v>
      </c>
      <c r="G340" s="4">
        <v>7280.8</v>
      </c>
      <c r="H340" s="4">
        <v>1943.76</v>
      </c>
      <c r="I340" s="4">
        <v>18960.62</v>
      </c>
      <c r="J340" s="4">
        <v>220539.38</v>
      </c>
      <c r="K340">
        <v>228</v>
      </c>
    </row>
    <row r="341" spans="5:11">
      <c r="E341" s="3" t="s">
        <v>18</v>
      </c>
      <c r="F341" s="4">
        <v>3566.87</v>
      </c>
      <c r="G341" s="4">
        <v>7113.6</v>
      </c>
      <c r="H341" s="4">
        <v>1297.76</v>
      </c>
      <c r="I341" s="4">
        <v>18694.03</v>
      </c>
      <c r="J341" s="4">
        <v>215305.97</v>
      </c>
      <c r="K341">
        <v>237</v>
      </c>
    </row>
    <row r="342" spans="5:11">
      <c r="E342" s="3" t="s">
        <v>18</v>
      </c>
      <c r="F342" s="4">
        <v>0</v>
      </c>
      <c r="G342" s="4">
        <v>2720.8</v>
      </c>
      <c r="H342" s="4">
        <v>1227.76</v>
      </c>
      <c r="I342" s="4">
        <v>6517.22</v>
      </c>
      <c r="J342" s="4">
        <v>82982.78</v>
      </c>
      <c r="K342">
        <v>244</v>
      </c>
    </row>
    <row r="343" spans="5:11">
      <c r="E343" s="3" t="s">
        <v>18</v>
      </c>
      <c r="F343" s="4">
        <v>3486.68</v>
      </c>
      <c r="G343" s="4">
        <v>9819.2000000000007</v>
      </c>
      <c r="H343" s="4">
        <v>3240.52</v>
      </c>
      <c r="I343" s="4">
        <v>25816.5</v>
      </c>
      <c r="J343" s="4">
        <v>297183.5</v>
      </c>
      <c r="K343">
        <v>255</v>
      </c>
    </row>
    <row r="344" spans="5:11">
      <c r="E344" s="3" t="s">
        <v>18</v>
      </c>
      <c r="F344" s="4">
        <v>0</v>
      </c>
      <c r="G344" s="4">
        <v>11995.84</v>
      </c>
      <c r="H344" s="4">
        <v>3698.28</v>
      </c>
      <c r="I344" s="4">
        <v>27019.14</v>
      </c>
      <c r="J344" s="4">
        <v>367580.86</v>
      </c>
      <c r="K344">
        <v>271</v>
      </c>
    </row>
    <row r="345" spans="5:11">
      <c r="E345" s="3" t="s">
        <v>18</v>
      </c>
      <c r="F345" s="4">
        <v>0</v>
      </c>
      <c r="G345" s="4">
        <v>8963.44</v>
      </c>
      <c r="H345" s="4">
        <v>1977</v>
      </c>
      <c r="I345" s="4">
        <v>19402.64</v>
      </c>
      <c r="J345" s="4">
        <v>275447.36</v>
      </c>
      <c r="K345">
        <v>283</v>
      </c>
    </row>
    <row r="346" spans="5:11">
      <c r="E346" s="3" t="s">
        <v>18</v>
      </c>
      <c r="F346" s="4">
        <v>8576.99</v>
      </c>
      <c r="G346" s="4">
        <v>8250.41</v>
      </c>
      <c r="H346" s="4">
        <v>2600.52</v>
      </c>
      <c r="I346" s="4">
        <v>27216.959999999999</v>
      </c>
      <c r="J346" s="4">
        <v>244178.04</v>
      </c>
      <c r="K346">
        <v>296</v>
      </c>
    </row>
    <row r="347" spans="5:11">
      <c r="E347" s="3" t="s">
        <v>18</v>
      </c>
      <c r="F347" s="4">
        <v>21989.77</v>
      </c>
      <c r="G347" s="4">
        <v>4151.12</v>
      </c>
      <c r="H347" s="4">
        <v>50</v>
      </c>
      <c r="I347" s="4">
        <v>31299.49</v>
      </c>
      <c r="J347" s="4">
        <v>146700.51</v>
      </c>
      <c r="K347">
        <v>302</v>
      </c>
    </row>
    <row r="348" spans="5:11">
      <c r="E348" s="3" t="s">
        <v>18</v>
      </c>
      <c r="F348" s="4">
        <v>0</v>
      </c>
      <c r="G348" s="4">
        <v>8738.48</v>
      </c>
      <c r="H348" s="4">
        <v>6433.8</v>
      </c>
      <c r="I348" s="4">
        <v>23422.1</v>
      </c>
      <c r="J348" s="4">
        <v>264027.90000000002</v>
      </c>
      <c r="K348">
        <v>318</v>
      </c>
    </row>
    <row r="349" spans="5:11">
      <c r="E349" s="3" t="s">
        <v>18</v>
      </c>
      <c r="F349" s="4">
        <v>0</v>
      </c>
      <c r="G349" s="4">
        <v>4686.16</v>
      </c>
      <c r="H349" s="4">
        <v>4356.04</v>
      </c>
      <c r="I349" s="4">
        <v>13466.31</v>
      </c>
      <c r="J349" s="4">
        <v>140683.69</v>
      </c>
      <c r="K349">
        <v>327</v>
      </c>
    </row>
    <row r="350" spans="5:11">
      <c r="E350" s="3" t="s">
        <v>18</v>
      </c>
      <c r="F350" s="4">
        <v>21363.01</v>
      </c>
      <c r="G350" s="4">
        <v>4333.5200000000004</v>
      </c>
      <c r="H350" s="4">
        <v>3881.04</v>
      </c>
      <c r="I350" s="4">
        <v>34858.370000000003</v>
      </c>
      <c r="J350" s="4">
        <v>149141.63</v>
      </c>
      <c r="K350">
        <v>333</v>
      </c>
    </row>
    <row r="351" spans="5:11">
      <c r="E351" s="3" t="s">
        <v>18</v>
      </c>
      <c r="F351" s="4">
        <v>0</v>
      </c>
      <c r="G351" s="4">
        <v>6323.2</v>
      </c>
      <c r="H351" s="4">
        <v>100</v>
      </c>
      <c r="I351" s="4">
        <v>12392.8</v>
      </c>
      <c r="J351" s="4">
        <v>195607.2</v>
      </c>
      <c r="K351">
        <v>341</v>
      </c>
    </row>
    <row r="352" spans="5:11">
      <c r="E352" s="3" t="s">
        <v>18</v>
      </c>
      <c r="F352" s="4">
        <v>3143.46</v>
      </c>
      <c r="G352" s="4">
        <v>2918.4</v>
      </c>
      <c r="H352" s="4">
        <v>590</v>
      </c>
      <c r="I352" s="4">
        <v>9407.06</v>
      </c>
      <c r="J352" s="4">
        <v>86592.94</v>
      </c>
      <c r="K352">
        <v>347</v>
      </c>
    </row>
    <row r="353" spans="5:11">
      <c r="E353" s="3" t="s">
        <v>18</v>
      </c>
      <c r="F353" s="4">
        <v>0</v>
      </c>
      <c r="G353" s="4">
        <v>25034.04</v>
      </c>
      <c r="H353" s="4">
        <v>19226.25</v>
      </c>
      <c r="I353" s="4">
        <v>67894.429999999993</v>
      </c>
      <c r="J353" s="4">
        <v>755593.7</v>
      </c>
      <c r="K353">
        <v>403</v>
      </c>
    </row>
    <row r="354" spans="5:11">
      <c r="E354" s="3" t="s">
        <v>18</v>
      </c>
      <c r="F354" s="4">
        <v>1430.6</v>
      </c>
      <c r="G354" s="4">
        <v>11790.64</v>
      </c>
      <c r="H354" s="4">
        <v>5250.52</v>
      </c>
      <c r="I354" s="4">
        <v>29603.07</v>
      </c>
      <c r="J354" s="4">
        <v>358246.93</v>
      </c>
      <c r="K354">
        <v>420</v>
      </c>
    </row>
    <row r="355" spans="5:11">
      <c r="E355" s="3" t="s">
        <v>18</v>
      </c>
      <c r="F355" s="4">
        <v>3113.57</v>
      </c>
      <c r="G355" s="4">
        <v>8781.9500000000007</v>
      </c>
      <c r="H355" s="4">
        <v>11709.59</v>
      </c>
      <c r="I355" s="4">
        <v>31895.98</v>
      </c>
      <c r="J355" s="4">
        <v>256984.02</v>
      </c>
      <c r="K355">
        <v>435</v>
      </c>
    </row>
    <row r="356" spans="5:11">
      <c r="E356" s="3" t="s">
        <v>18</v>
      </c>
      <c r="F356" s="4">
        <v>0</v>
      </c>
      <c r="G356" s="4">
        <v>7087.76</v>
      </c>
      <c r="H356" s="4">
        <v>3800.52</v>
      </c>
      <c r="I356" s="4">
        <v>17579.689999999999</v>
      </c>
      <c r="J356" s="4">
        <v>215570.31</v>
      </c>
      <c r="K356">
        <v>446</v>
      </c>
    </row>
    <row r="357" spans="5:11">
      <c r="E357" s="3" t="s">
        <v>18</v>
      </c>
      <c r="F357" s="4">
        <v>1590.98</v>
      </c>
      <c r="G357" s="4">
        <v>6262.4</v>
      </c>
      <c r="H357" s="4">
        <v>3115</v>
      </c>
      <c r="I357" s="4">
        <v>16880.580000000002</v>
      </c>
      <c r="J357" s="4">
        <v>189119.42</v>
      </c>
      <c r="K357">
        <v>456</v>
      </c>
    </row>
    <row r="358" spans="5:11">
      <c r="E358" s="3" t="s">
        <v>18</v>
      </c>
      <c r="F358" s="4">
        <v>0</v>
      </c>
      <c r="G358" s="4">
        <v>5540.4</v>
      </c>
      <c r="H358" s="4">
        <v>645</v>
      </c>
      <c r="I358" s="4">
        <v>11415.98</v>
      </c>
      <c r="J358" s="4">
        <v>170834.02</v>
      </c>
      <c r="K358">
        <v>465</v>
      </c>
    </row>
    <row r="359" spans="5:11">
      <c r="E359" s="3" t="s">
        <v>18</v>
      </c>
      <c r="F359" s="4">
        <v>19.25</v>
      </c>
      <c r="G359" s="4">
        <v>7261.04</v>
      </c>
      <c r="H359" s="4">
        <v>390</v>
      </c>
      <c r="I359" s="4">
        <v>14525.29</v>
      </c>
      <c r="J359" s="4">
        <v>224324.71</v>
      </c>
      <c r="K359">
        <v>475</v>
      </c>
    </row>
    <row r="360" spans="5:11">
      <c r="E360" t="s">
        <v>31</v>
      </c>
      <c r="F360" s="1">
        <v>0</v>
      </c>
      <c r="G360" s="1">
        <v>2432</v>
      </c>
      <c r="H360" s="1">
        <v>1890.52</v>
      </c>
      <c r="I360" s="1">
        <v>6618.52</v>
      </c>
      <c r="J360" s="1">
        <v>73381.48</v>
      </c>
      <c r="K360">
        <v>21</v>
      </c>
    </row>
    <row r="361" spans="5:11">
      <c r="E361" t="s">
        <v>346</v>
      </c>
      <c r="F361" s="1">
        <v>0</v>
      </c>
      <c r="G361" s="1">
        <v>367.84</v>
      </c>
      <c r="H361" s="1">
        <v>25</v>
      </c>
      <c r="I361" s="1">
        <v>740.11</v>
      </c>
      <c r="J361" s="1">
        <v>11359.89</v>
      </c>
      <c r="K361">
        <v>398</v>
      </c>
    </row>
    <row r="362" spans="5:11">
      <c r="E362" t="s">
        <v>150</v>
      </c>
      <c r="F362" s="1">
        <v>0</v>
      </c>
      <c r="G362" s="1">
        <v>679.44</v>
      </c>
      <c r="H362" s="1">
        <v>100</v>
      </c>
      <c r="I362" s="1">
        <v>1420.89</v>
      </c>
      <c r="J362" s="1">
        <v>20929.11</v>
      </c>
      <c r="K362">
        <v>175</v>
      </c>
    </row>
    <row r="363" spans="5:11">
      <c r="E363" t="s">
        <v>14</v>
      </c>
      <c r="F363" s="1">
        <v>0</v>
      </c>
      <c r="G363" s="1">
        <v>2280</v>
      </c>
      <c r="H363" s="1">
        <v>25</v>
      </c>
      <c r="I363" s="1">
        <v>4457.5</v>
      </c>
      <c r="J363" s="1">
        <v>70542.5</v>
      </c>
      <c r="K363">
        <v>5</v>
      </c>
    </row>
    <row r="364" spans="5:11">
      <c r="E364" t="s">
        <v>71</v>
      </c>
      <c r="F364" s="1">
        <v>0</v>
      </c>
      <c r="G364" s="1">
        <v>942.4</v>
      </c>
      <c r="H364" s="1">
        <v>25</v>
      </c>
      <c r="I364" s="1">
        <v>1857.1</v>
      </c>
      <c r="J364" s="1">
        <v>29142.9</v>
      </c>
      <c r="K364">
        <v>79</v>
      </c>
    </row>
    <row r="365" spans="5:11">
      <c r="E365" t="s">
        <v>9</v>
      </c>
      <c r="F365" s="1">
        <v>0</v>
      </c>
      <c r="G365" s="1">
        <v>804.08</v>
      </c>
      <c r="H365" s="1">
        <v>25</v>
      </c>
      <c r="I365" s="1">
        <v>1588.2</v>
      </c>
      <c r="J365" s="1">
        <v>24861.8</v>
      </c>
      <c r="K365">
        <v>2</v>
      </c>
    </row>
    <row r="366" spans="5:11">
      <c r="E366" t="s">
        <v>347</v>
      </c>
      <c r="F366" s="1">
        <v>0</v>
      </c>
      <c r="G366" s="1">
        <v>471.2</v>
      </c>
      <c r="H366" s="1">
        <v>3007.76</v>
      </c>
      <c r="I366" s="1">
        <v>3923.81</v>
      </c>
      <c r="J366" s="1">
        <v>11576.19</v>
      </c>
      <c r="K366">
        <v>399</v>
      </c>
    </row>
    <row r="367" spans="5:11">
      <c r="E367" t="s">
        <v>95</v>
      </c>
      <c r="F367" s="1">
        <v>0</v>
      </c>
      <c r="G367" s="1">
        <v>2995.92</v>
      </c>
      <c r="H367" s="1">
        <v>165</v>
      </c>
      <c r="I367" s="1">
        <v>6748.42</v>
      </c>
      <c r="J367" s="1">
        <v>118251.58</v>
      </c>
      <c r="K367">
        <v>109</v>
      </c>
    </row>
    <row r="368" spans="5:11">
      <c r="E368" t="s">
        <v>249</v>
      </c>
      <c r="F368" s="1">
        <v>8576.99</v>
      </c>
      <c r="G368" s="1">
        <v>2584</v>
      </c>
      <c r="H368" s="1">
        <v>25</v>
      </c>
      <c r="I368" s="1">
        <v>13625.49</v>
      </c>
      <c r="J368" s="1">
        <v>71374.509999999995</v>
      </c>
      <c r="K368">
        <v>292</v>
      </c>
    </row>
    <row r="369" spans="5:11">
      <c r="E369" t="s">
        <v>348</v>
      </c>
      <c r="F369" s="1">
        <v>0</v>
      </c>
      <c r="G369" s="1">
        <v>425.6</v>
      </c>
      <c r="H369" s="1">
        <v>25</v>
      </c>
      <c r="I369" s="1">
        <v>852.4</v>
      </c>
      <c r="J369" s="1">
        <v>13147.6</v>
      </c>
      <c r="K369">
        <v>400</v>
      </c>
    </row>
    <row r="370" spans="5:11">
      <c r="E370" t="s">
        <v>48</v>
      </c>
      <c r="F370" s="1">
        <v>0</v>
      </c>
      <c r="G370" s="1">
        <v>1337.6</v>
      </c>
      <c r="H370" s="1">
        <v>125</v>
      </c>
      <c r="I370" s="1">
        <v>2725.4</v>
      </c>
      <c r="J370" s="1">
        <v>41274.6</v>
      </c>
      <c r="K370">
        <v>51</v>
      </c>
    </row>
    <row r="371" spans="5:11">
      <c r="E371" t="s">
        <v>251</v>
      </c>
      <c r="F371" s="1">
        <v>0</v>
      </c>
      <c r="G371" s="1">
        <v>547.20000000000005</v>
      </c>
      <c r="H371" s="1">
        <v>115</v>
      </c>
      <c r="I371" s="1">
        <v>1178.8</v>
      </c>
      <c r="J371" s="1">
        <v>16821.2</v>
      </c>
      <c r="K371">
        <v>293</v>
      </c>
    </row>
    <row r="372" spans="5:11">
      <c r="E372" t="s">
        <v>192</v>
      </c>
      <c r="F372" s="1">
        <v>0</v>
      </c>
      <c r="G372" s="1">
        <v>2736</v>
      </c>
      <c r="H372" s="1">
        <v>25</v>
      </c>
      <c r="I372" s="1">
        <v>5344</v>
      </c>
      <c r="J372" s="1">
        <v>84656</v>
      </c>
      <c r="K372">
        <v>227</v>
      </c>
    </row>
    <row r="373" spans="5:11">
      <c r="E373" t="s">
        <v>116</v>
      </c>
      <c r="F373" s="1">
        <v>0</v>
      </c>
      <c r="G373" s="1">
        <v>878.56</v>
      </c>
      <c r="H373" s="1">
        <v>145</v>
      </c>
      <c r="I373" s="1">
        <v>1852.99</v>
      </c>
      <c r="J373" s="1">
        <v>27047.01</v>
      </c>
      <c r="K373">
        <v>141</v>
      </c>
    </row>
    <row r="374" spans="5:11">
      <c r="E374" t="s">
        <v>363</v>
      </c>
      <c r="F374" s="1">
        <v>0</v>
      </c>
      <c r="G374" s="1">
        <v>851.2</v>
      </c>
      <c r="H374" s="1">
        <v>25</v>
      </c>
      <c r="I374" s="1">
        <v>1679.8</v>
      </c>
      <c r="J374" s="1">
        <v>26320.2</v>
      </c>
      <c r="K374">
        <v>415</v>
      </c>
    </row>
    <row r="375" spans="5:11">
      <c r="E375" t="s">
        <v>215</v>
      </c>
      <c r="F375" s="1">
        <v>0</v>
      </c>
      <c r="G375" s="1">
        <v>1216</v>
      </c>
      <c r="H375" s="1">
        <v>25</v>
      </c>
      <c r="I375" s="1">
        <v>2389</v>
      </c>
      <c r="J375" s="1">
        <v>37611</v>
      </c>
      <c r="K375">
        <v>254</v>
      </c>
    </row>
    <row r="376" spans="5:11">
      <c r="E376" t="s">
        <v>349</v>
      </c>
      <c r="F376" s="1">
        <v>0</v>
      </c>
      <c r="G376" s="1">
        <v>372.4</v>
      </c>
      <c r="H376" s="1">
        <v>25</v>
      </c>
      <c r="I376" s="1">
        <v>748.98</v>
      </c>
      <c r="J376" s="1">
        <v>11501.02</v>
      </c>
      <c r="K376">
        <v>401</v>
      </c>
    </row>
    <row r="377" spans="5:11">
      <c r="E377" t="s">
        <v>230</v>
      </c>
      <c r="F377" s="1">
        <v>0</v>
      </c>
      <c r="G377" s="1">
        <v>687.04</v>
      </c>
      <c r="H377" s="1">
        <v>125</v>
      </c>
      <c r="I377" s="1">
        <v>1460.66</v>
      </c>
      <c r="J377" s="1">
        <v>21139.34</v>
      </c>
      <c r="K377">
        <v>269</v>
      </c>
    </row>
    <row r="378" spans="5:11">
      <c r="E378" t="s">
        <v>89</v>
      </c>
      <c r="F378" s="1">
        <v>0</v>
      </c>
      <c r="G378" s="1">
        <v>775.2</v>
      </c>
      <c r="H378" s="1">
        <v>125</v>
      </c>
      <c r="I378" s="1">
        <v>1632.05</v>
      </c>
      <c r="J378" s="1">
        <v>23867.95</v>
      </c>
      <c r="K378">
        <v>101</v>
      </c>
    </row>
    <row r="379" spans="5:11">
      <c r="E379" t="s">
        <v>350</v>
      </c>
      <c r="F379" s="1">
        <v>0</v>
      </c>
      <c r="G379" s="1">
        <v>1793.6</v>
      </c>
      <c r="H379" s="1">
        <v>957.76</v>
      </c>
      <c r="I379" s="1">
        <v>4444.66</v>
      </c>
      <c r="J379" s="1">
        <v>54555.34</v>
      </c>
      <c r="K379">
        <v>402</v>
      </c>
    </row>
    <row r="380" spans="5:11">
      <c r="E380" t="s">
        <v>254</v>
      </c>
      <c r="F380" s="1">
        <v>0</v>
      </c>
      <c r="G380" s="1">
        <v>688.56</v>
      </c>
      <c r="H380" s="1">
        <v>957.76</v>
      </c>
      <c r="I380" s="1">
        <v>2296.38</v>
      </c>
      <c r="J380" s="1">
        <v>20353.62</v>
      </c>
      <c r="K380">
        <v>295</v>
      </c>
    </row>
    <row r="381" spans="5:11">
      <c r="F381" s="1"/>
      <c r="G381" s="1"/>
      <c r="H381" s="1"/>
      <c r="I381" s="1"/>
      <c r="J381" s="1"/>
      <c r="K381">
        <v>8</v>
      </c>
    </row>
    <row r="382" spans="5:11">
      <c r="F382" s="1"/>
      <c r="G382" s="1"/>
      <c r="H382" s="1"/>
      <c r="I382" s="1"/>
      <c r="J382" s="1"/>
      <c r="K382">
        <v>9</v>
      </c>
    </row>
    <row r="383" spans="5:11">
      <c r="F383" s="1"/>
      <c r="G383" s="1"/>
      <c r="H383" s="1"/>
      <c r="I383" s="1"/>
      <c r="J383" s="1"/>
      <c r="K383">
        <v>14</v>
      </c>
    </row>
    <row r="384" spans="5:11">
      <c r="F384" s="1"/>
      <c r="G384" s="1"/>
      <c r="H384" s="1"/>
      <c r="I384" s="1"/>
      <c r="J384" s="1"/>
      <c r="K384">
        <v>15</v>
      </c>
    </row>
    <row r="385" spans="6:11">
      <c r="F385" s="1"/>
      <c r="G385" s="1"/>
      <c r="H385" s="1"/>
      <c r="I385" s="1"/>
      <c r="J385" s="1"/>
      <c r="K385">
        <v>23</v>
      </c>
    </row>
    <row r="386" spans="6:11">
      <c r="F386" s="1"/>
      <c r="G386" s="1"/>
      <c r="H386" s="1"/>
      <c r="I386" s="1"/>
      <c r="J386" s="1"/>
      <c r="K386">
        <v>24</v>
      </c>
    </row>
    <row r="387" spans="6:11">
      <c r="F387" s="1"/>
      <c r="G387" s="1"/>
      <c r="H387" s="1"/>
      <c r="I387" s="1"/>
      <c r="J387" s="1"/>
      <c r="K387">
        <v>32</v>
      </c>
    </row>
    <row r="388" spans="6:11">
      <c r="F388" s="1"/>
      <c r="G388" s="1"/>
      <c r="H388" s="1"/>
      <c r="I388" s="1"/>
      <c r="J388" s="1"/>
      <c r="K388">
        <v>33</v>
      </c>
    </row>
    <row r="389" spans="6:11">
      <c r="F389" s="1"/>
      <c r="G389" s="1"/>
      <c r="H389" s="1"/>
      <c r="I389" s="1"/>
      <c r="J389" s="1"/>
      <c r="K389">
        <v>37</v>
      </c>
    </row>
    <row r="390" spans="6:11">
      <c r="F390" s="1"/>
      <c r="G390" s="1"/>
      <c r="H390" s="1"/>
      <c r="I390" s="1"/>
      <c r="J390" s="1"/>
      <c r="K390">
        <v>38</v>
      </c>
    </row>
    <row r="391" spans="6:11">
      <c r="F391" s="1"/>
      <c r="G391" s="1"/>
      <c r="H391" s="1"/>
      <c r="I391" s="1"/>
      <c r="J391" s="1"/>
      <c r="K391">
        <v>42</v>
      </c>
    </row>
    <row r="392" spans="6:11">
      <c r="F392" s="1"/>
      <c r="G392" s="1"/>
      <c r="H392" s="1"/>
      <c r="I392" s="1"/>
      <c r="J392" s="1"/>
      <c r="K392">
        <v>43</v>
      </c>
    </row>
    <row r="393" spans="6:11">
      <c r="F393" s="1"/>
      <c r="G393" s="1"/>
      <c r="H393" s="1"/>
      <c r="I393" s="1"/>
      <c r="J393" s="1"/>
      <c r="K393">
        <v>48</v>
      </c>
    </row>
    <row r="394" spans="6:11">
      <c r="F394" s="1"/>
      <c r="G394" s="1"/>
      <c r="H394" s="1"/>
      <c r="I394" s="1"/>
      <c r="J394" s="1"/>
      <c r="K394">
        <v>49</v>
      </c>
    </row>
    <row r="395" spans="6:11">
      <c r="F395" s="1"/>
      <c r="G395" s="1"/>
      <c r="H395" s="1"/>
      <c r="I395" s="1"/>
      <c r="J395" s="1"/>
      <c r="K395">
        <v>53</v>
      </c>
    </row>
    <row r="396" spans="6:11">
      <c r="F396" s="1"/>
      <c r="G396" s="1"/>
      <c r="H396" s="1"/>
      <c r="I396" s="1"/>
      <c r="J396" s="1"/>
      <c r="K396">
        <v>54</v>
      </c>
    </row>
    <row r="397" spans="6:11">
      <c r="F397" s="1"/>
      <c r="G397" s="1"/>
      <c r="H397" s="1"/>
      <c r="I397" s="1"/>
      <c r="J397" s="1"/>
      <c r="K397">
        <v>58</v>
      </c>
    </row>
    <row r="398" spans="6:11">
      <c r="F398" s="1"/>
      <c r="G398" s="1"/>
      <c r="H398" s="1"/>
      <c r="I398" s="1"/>
      <c r="J398" s="1"/>
      <c r="K398">
        <v>59</v>
      </c>
    </row>
    <row r="399" spans="6:11">
      <c r="F399" s="1"/>
      <c r="G399" s="1"/>
      <c r="H399" s="1"/>
      <c r="I399" s="1"/>
      <c r="J399" s="1"/>
      <c r="K399">
        <v>64</v>
      </c>
    </row>
    <row r="400" spans="6:11">
      <c r="F400" s="1"/>
      <c r="G400" s="1"/>
      <c r="H400" s="1"/>
      <c r="I400" s="1"/>
      <c r="J400" s="1"/>
      <c r="K400">
        <v>65</v>
      </c>
    </row>
    <row r="401" spans="6:11">
      <c r="F401" s="1"/>
      <c r="G401" s="1"/>
      <c r="H401" s="1"/>
      <c r="I401" s="1"/>
      <c r="J401" s="1"/>
      <c r="K401">
        <v>74</v>
      </c>
    </row>
    <row r="402" spans="6:11">
      <c r="F402" s="1"/>
      <c r="G402" s="1"/>
      <c r="H402" s="1"/>
      <c r="I402" s="1"/>
      <c r="J402" s="1"/>
      <c r="K402">
        <v>75</v>
      </c>
    </row>
    <row r="403" spans="6:11">
      <c r="F403" s="1"/>
      <c r="G403" s="1"/>
      <c r="H403" s="1"/>
      <c r="I403" s="1"/>
      <c r="J403" s="1"/>
      <c r="K403">
        <v>83</v>
      </c>
    </row>
    <row r="404" spans="6:11">
      <c r="F404" s="1"/>
      <c r="G404" s="1"/>
      <c r="H404" s="1"/>
      <c r="I404" s="1"/>
      <c r="J404" s="1"/>
      <c r="K404">
        <v>84</v>
      </c>
    </row>
    <row r="405" spans="6:11">
      <c r="F405" s="1"/>
      <c r="G405" s="1"/>
      <c r="H405" s="1"/>
      <c r="I405" s="1"/>
      <c r="J405" s="1"/>
      <c r="K405">
        <v>94</v>
      </c>
    </row>
    <row r="406" spans="6:11">
      <c r="F406" s="1"/>
      <c r="G406" s="1"/>
      <c r="H406" s="1"/>
      <c r="I406" s="1"/>
      <c r="J406" s="1"/>
      <c r="K406">
        <v>95</v>
      </c>
    </row>
    <row r="407" spans="6:11">
      <c r="F407" s="1"/>
      <c r="G407" s="1"/>
      <c r="H407" s="1"/>
      <c r="I407" s="1"/>
      <c r="J407" s="1"/>
      <c r="K407">
        <v>105</v>
      </c>
    </row>
    <row r="408" spans="6:11">
      <c r="F408" s="1"/>
      <c r="G408" s="1"/>
      <c r="H408" s="1"/>
      <c r="I408" s="1"/>
      <c r="J408" s="1"/>
      <c r="K408">
        <v>106</v>
      </c>
    </row>
    <row r="409" spans="6:11">
      <c r="F409" s="1"/>
      <c r="G409" s="1"/>
      <c r="H409" s="1"/>
      <c r="I409" s="1"/>
      <c r="J409" s="1"/>
      <c r="K409">
        <v>111</v>
      </c>
    </row>
    <row r="410" spans="6:11">
      <c r="F410" s="1"/>
      <c r="G410" s="1"/>
      <c r="H410" s="1"/>
      <c r="I410" s="1"/>
      <c r="J410" s="1"/>
      <c r="K410">
        <v>112</v>
      </c>
    </row>
    <row r="411" spans="6:11">
      <c r="F411" s="1"/>
      <c r="G411" s="1"/>
      <c r="H411" s="1"/>
      <c r="I411" s="1"/>
      <c r="J411" s="1"/>
      <c r="K411">
        <v>116</v>
      </c>
    </row>
    <row r="412" spans="6:11">
      <c r="F412" s="1"/>
      <c r="G412" s="1"/>
      <c r="H412" s="1"/>
      <c r="I412" s="1"/>
      <c r="J412" s="1"/>
      <c r="K412">
        <v>117</v>
      </c>
    </row>
    <row r="413" spans="6:11">
      <c r="F413" s="1"/>
      <c r="G413" s="1"/>
      <c r="H413" s="1"/>
      <c r="I413" s="1"/>
      <c r="J413" s="1"/>
      <c r="K413">
        <v>125</v>
      </c>
    </row>
    <row r="414" spans="6:11">
      <c r="F414" s="1"/>
      <c r="G414" s="1"/>
      <c r="H414" s="1"/>
      <c r="I414" s="1"/>
      <c r="J414" s="1"/>
      <c r="K414">
        <v>126</v>
      </c>
    </row>
    <row r="415" spans="6:11">
      <c r="F415" s="1"/>
      <c r="G415" s="1"/>
      <c r="H415" s="1"/>
      <c r="I415" s="1"/>
      <c r="J415" s="1"/>
      <c r="K415">
        <v>130</v>
      </c>
    </row>
    <row r="416" spans="6:11">
      <c r="F416" s="1"/>
      <c r="G416" s="1"/>
      <c r="H416" s="1"/>
      <c r="I416" s="1"/>
      <c r="J416" s="1"/>
      <c r="K416">
        <v>131</v>
      </c>
    </row>
    <row r="417" spans="6:11">
      <c r="F417" s="1"/>
      <c r="G417" s="1"/>
      <c r="H417" s="1"/>
      <c r="I417" s="1"/>
      <c r="J417" s="1"/>
      <c r="K417">
        <v>137</v>
      </c>
    </row>
    <row r="418" spans="6:11">
      <c r="F418" s="1"/>
      <c r="G418" s="1"/>
      <c r="H418" s="1"/>
      <c r="I418" s="1"/>
      <c r="J418" s="1"/>
      <c r="K418">
        <v>138</v>
      </c>
    </row>
    <row r="419" spans="6:11">
      <c r="F419" s="1"/>
      <c r="G419" s="1"/>
      <c r="H419" s="1"/>
      <c r="I419" s="1"/>
      <c r="J419" s="1"/>
      <c r="K419">
        <v>144</v>
      </c>
    </row>
    <row r="420" spans="6:11">
      <c r="F420" s="1"/>
      <c r="G420" s="1"/>
      <c r="H420" s="1"/>
      <c r="I420" s="1"/>
      <c r="J420" s="1"/>
      <c r="K420">
        <v>145</v>
      </c>
    </row>
    <row r="421" spans="6:11">
      <c r="F421" s="1"/>
      <c r="G421" s="1"/>
      <c r="H421" s="1"/>
      <c r="I421" s="1"/>
      <c r="J421" s="1"/>
      <c r="K421">
        <v>154</v>
      </c>
    </row>
    <row r="422" spans="6:11">
      <c r="F422" s="1"/>
      <c r="G422" s="1"/>
      <c r="H422" s="1"/>
      <c r="I422" s="1"/>
      <c r="J422" s="1"/>
      <c r="K422">
        <v>155</v>
      </c>
    </row>
    <row r="423" spans="6:11">
      <c r="F423" s="1"/>
      <c r="G423" s="1"/>
      <c r="H423" s="1"/>
      <c r="I423" s="1"/>
      <c r="J423" s="1"/>
      <c r="K423">
        <v>159</v>
      </c>
    </row>
    <row r="424" spans="6:11">
      <c r="F424" s="1"/>
      <c r="G424" s="1"/>
      <c r="H424" s="1"/>
      <c r="I424" s="1"/>
      <c r="J424" s="1"/>
      <c r="K424">
        <v>160</v>
      </c>
    </row>
    <row r="425" spans="6:11">
      <c r="F425" s="1"/>
      <c r="G425" s="1"/>
      <c r="H425" s="1"/>
      <c r="I425" s="1"/>
      <c r="J425" s="1"/>
      <c r="K425">
        <v>184</v>
      </c>
    </row>
    <row r="426" spans="6:11">
      <c r="F426" s="1"/>
      <c r="G426" s="1"/>
      <c r="H426" s="1"/>
      <c r="I426" s="1"/>
      <c r="J426" s="1"/>
      <c r="K426">
        <v>185</v>
      </c>
    </row>
    <row r="427" spans="6:11">
      <c r="F427" s="1"/>
      <c r="G427" s="1"/>
      <c r="H427" s="1"/>
      <c r="I427" s="1"/>
      <c r="J427" s="1"/>
      <c r="K427">
        <v>190</v>
      </c>
    </row>
    <row r="428" spans="6:11">
      <c r="F428" s="1"/>
      <c r="G428" s="1"/>
      <c r="H428" s="1"/>
      <c r="I428" s="1"/>
      <c r="J428" s="1"/>
      <c r="K428">
        <v>191</v>
      </c>
    </row>
    <row r="429" spans="6:11">
      <c r="F429" s="1"/>
      <c r="G429" s="1"/>
      <c r="H429" s="1"/>
      <c r="I429" s="1"/>
      <c r="J429" s="1"/>
      <c r="K429">
        <v>195</v>
      </c>
    </row>
    <row r="430" spans="6:11">
      <c r="F430" s="1"/>
      <c r="G430" s="1"/>
      <c r="H430" s="1"/>
      <c r="I430" s="1"/>
      <c r="J430" s="1"/>
      <c r="K430">
        <v>196</v>
      </c>
    </row>
    <row r="431" spans="6:11">
      <c r="F431" s="1"/>
      <c r="G431" s="1"/>
      <c r="H431" s="1"/>
      <c r="I431" s="1"/>
      <c r="J431" s="1"/>
      <c r="K431">
        <v>200</v>
      </c>
    </row>
    <row r="432" spans="6:11">
      <c r="F432" s="1"/>
      <c r="G432" s="1"/>
      <c r="H432" s="1"/>
      <c r="I432" s="1"/>
      <c r="J432" s="1"/>
      <c r="K432">
        <v>201</v>
      </c>
    </row>
    <row r="433" spans="6:11">
      <c r="F433" s="1"/>
      <c r="G433" s="1"/>
      <c r="H433" s="1"/>
      <c r="I433" s="1"/>
      <c r="J433" s="1"/>
      <c r="K433">
        <v>209</v>
      </c>
    </row>
    <row r="434" spans="6:11">
      <c r="F434" s="1"/>
      <c r="G434" s="1"/>
      <c r="H434" s="1"/>
      <c r="I434" s="1"/>
      <c r="J434" s="1"/>
      <c r="K434">
        <v>210</v>
      </c>
    </row>
    <row r="435" spans="6:11">
      <c r="F435" s="1"/>
      <c r="G435" s="1"/>
      <c r="H435" s="1"/>
      <c r="I435" s="1"/>
      <c r="J435" s="1"/>
      <c r="K435">
        <v>215</v>
      </c>
    </row>
    <row r="436" spans="6:11">
      <c r="F436" s="1"/>
      <c r="G436" s="1"/>
      <c r="H436" s="1"/>
      <c r="I436" s="1"/>
      <c r="J436" s="1"/>
      <c r="K436">
        <v>216</v>
      </c>
    </row>
    <row r="437" spans="6:11">
      <c r="F437" s="1"/>
      <c r="G437" s="1"/>
      <c r="H437" s="1"/>
      <c r="I437" s="1"/>
      <c r="J437" s="1"/>
      <c r="K437">
        <v>220</v>
      </c>
    </row>
    <row r="438" spans="6:11">
      <c r="F438" s="1"/>
      <c r="G438" s="1"/>
      <c r="H438" s="1"/>
      <c r="I438" s="1"/>
      <c r="J438" s="1"/>
      <c r="K438">
        <v>221</v>
      </c>
    </row>
    <row r="439" spans="6:11">
      <c r="F439" s="1"/>
      <c r="G439" s="1"/>
      <c r="H439" s="1"/>
      <c r="I439" s="1"/>
      <c r="J439" s="1"/>
      <c r="K439">
        <v>229</v>
      </c>
    </row>
    <row r="440" spans="6:11">
      <c r="F440" s="1"/>
      <c r="G440" s="1"/>
      <c r="H440" s="1"/>
      <c r="I440" s="1"/>
      <c r="J440" s="1"/>
      <c r="K440">
        <v>230</v>
      </c>
    </row>
    <row r="441" spans="6:11">
      <c r="F441" s="1"/>
      <c r="G441" s="1"/>
      <c r="H441" s="1"/>
      <c r="I441" s="1"/>
      <c r="J441" s="1"/>
      <c r="K441">
        <v>238</v>
      </c>
    </row>
    <row r="442" spans="6:11">
      <c r="F442" s="1"/>
      <c r="G442" s="1"/>
      <c r="H442" s="1"/>
      <c r="I442" s="1"/>
      <c r="J442" s="1"/>
      <c r="K442">
        <v>239</v>
      </c>
    </row>
    <row r="443" spans="6:11">
      <c r="F443" s="1"/>
      <c r="G443" s="1"/>
      <c r="H443" s="1"/>
      <c r="I443" s="1"/>
      <c r="J443" s="1"/>
      <c r="K443">
        <v>245</v>
      </c>
    </row>
    <row r="444" spans="6:11">
      <c r="F444" s="1"/>
      <c r="G444" s="1"/>
      <c r="H444" s="1"/>
      <c r="I444" s="1"/>
      <c r="J444" s="1"/>
      <c r="K444">
        <v>246</v>
      </c>
    </row>
    <row r="445" spans="6:11">
      <c r="F445" s="1"/>
      <c r="G445" s="1"/>
      <c r="H445" s="1"/>
      <c r="I445" s="1"/>
      <c r="J445" s="1"/>
      <c r="K445">
        <v>256</v>
      </c>
    </row>
    <row r="446" spans="6:11">
      <c r="F446" s="1"/>
      <c r="G446" s="1"/>
      <c r="H446" s="1"/>
      <c r="I446" s="1"/>
      <c r="J446" s="1"/>
      <c r="K446">
        <v>257</v>
      </c>
    </row>
    <row r="447" spans="6:11">
      <c r="F447" s="1"/>
      <c r="G447" s="1"/>
      <c r="H447" s="1"/>
      <c r="I447" s="1"/>
      <c r="J447" s="1"/>
      <c r="K447">
        <v>272</v>
      </c>
    </row>
    <row r="448" spans="6:11">
      <c r="F448" s="1"/>
      <c r="G448" s="1"/>
      <c r="H448" s="1"/>
      <c r="I448" s="1"/>
      <c r="J448" s="1"/>
      <c r="K448">
        <v>273</v>
      </c>
    </row>
    <row r="449" spans="6:11">
      <c r="F449" s="1"/>
      <c r="G449" s="1"/>
      <c r="H449" s="1"/>
      <c r="I449" s="1"/>
      <c r="J449" s="1"/>
      <c r="K449">
        <v>284</v>
      </c>
    </row>
    <row r="450" spans="6:11">
      <c r="F450" s="1"/>
      <c r="G450" s="1"/>
      <c r="H450" s="1"/>
      <c r="I450" s="1"/>
      <c r="J450" s="1"/>
      <c r="K450">
        <v>285</v>
      </c>
    </row>
    <row r="451" spans="6:11">
      <c r="F451" s="1"/>
      <c r="G451" s="1"/>
      <c r="H451" s="1"/>
      <c r="I451" s="1"/>
      <c r="J451" s="1"/>
      <c r="K451">
        <v>297</v>
      </c>
    </row>
    <row r="452" spans="6:11">
      <c r="F452" s="1"/>
      <c r="G452" s="1"/>
      <c r="H452" s="1"/>
      <c r="I452" s="1"/>
      <c r="J452" s="1"/>
      <c r="K452">
        <v>298</v>
      </c>
    </row>
    <row r="453" spans="6:11">
      <c r="F453" s="1"/>
      <c r="G453" s="1"/>
      <c r="H453" s="1"/>
      <c r="I453" s="1"/>
      <c r="J453" s="1"/>
      <c r="K453">
        <v>303</v>
      </c>
    </row>
    <row r="454" spans="6:11">
      <c r="F454" s="1"/>
      <c r="G454" s="1"/>
      <c r="H454" s="1"/>
      <c r="I454" s="1"/>
      <c r="J454" s="1"/>
      <c r="K454">
        <v>304</v>
      </c>
    </row>
    <row r="455" spans="6:11">
      <c r="F455" s="1"/>
      <c r="G455" s="1"/>
      <c r="H455" s="1"/>
      <c r="I455" s="1"/>
      <c r="J455" s="1"/>
      <c r="K455">
        <v>319</v>
      </c>
    </row>
    <row r="456" spans="6:11">
      <c r="F456" s="1"/>
      <c r="G456" s="1"/>
      <c r="H456" s="1"/>
      <c r="I456" s="1"/>
      <c r="J456" s="1"/>
      <c r="K456">
        <v>320</v>
      </c>
    </row>
    <row r="457" spans="6:11">
      <c r="F457" s="1"/>
      <c r="G457" s="1"/>
      <c r="H457" s="1"/>
      <c r="I457" s="1"/>
      <c r="J457" s="1"/>
      <c r="K457">
        <v>328</v>
      </c>
    </row>
    <row r="458" spans="6:11">
      <c r="F458" s="1"/>
      <c r="G458" s="1"/>
      <c r="H458" s="1"/>
      <c r="I458" s="1"/>
      <c r="J458" s="1"/>
      <c r="K458">
        <v>329</v>
      </c>
    </row>
    <row r="459" spans="6:11">
      <c r="F459" s="1"/>
      <c r="G459" s="1"/>
      <c r="H459" s="1"/>
      <c r="I459" s="1"/>
      <c r="J459" s="1"/>
      <c r="K459">
        <v>334</v>
      </c>
    </row>
    <row r="460" spans="6:11">
      <c r="F460" s="1"/>
      <c r="G460" s="1"/>
      <c r="H460" s="1"/>
      <c r="I460" s="1"/>
      <c r="J460" s="1"/>
      <c r="K460">
        <v>335</v>
      </c>
    </row>
    <row r="461" spans="6:11">
      <c r="F461" s="1"/>
      <c r="G461" s="1"/>
      <c r="H461" s="1"/>
      <c r="I461" s="1"/>
      <c r="J461" s="1"/>
      <c r="K461">
        <v>342</v>
      </c>
    </row>
    <row r="462" spans="6:11">
      <c r="F462" s="1"/>
      <c r="G462" s="1"/>
      <c r="H462" s="1"/>
      <c r="I462" s="1"/>
      <c r="J462" s="1"/>
      <c r="K462">
        <v>343</v>
      </c>
    </row>
    <row r="463" spans="6:11">
      <c r="F463" s="1"/>
      <c r="G463" s="1"/>
      <c r="H463" s="1"/>
      <c r="I463" s="1"/>
      <c r="J463" s="1"/>
      <c r="K463">
        <v>348</v>
      </c>
    </row>
    <row r="464" spans="6:11">
      <c r="F464" s="1"/>
      <c r="G464" s="1"/>
      <c r="H464" s="1"/>
      <c r="I464" s="1"/>
      <c r="J464" s="1"/>
      <c r="K464">
        <v>349</v>
      </c>
    </row>
    <row r="465" spans="6:11">
      <c r="F465" s="1"/>
      <c r="G465" s="1"/>
      <c r="H465" s="1"/>
      <c r="I465" s="1"/>
      <c r="J465" s="1"/>
      <c r="K465">
        <v>404</v>
      </c>
    </row>
    <row r="466" spans="6:11">
      <c r="F466" s="1"/>
      <c r="G466" s="1"/>
      <c r="H466" s="1"/>
      <c r="I466" s="1"/>
      <c r="J466" s="1"/>
      <c r="K466">
        <v>405</v>
      </c>
    </row>
    <row r="467" spans="6:11">
      <c r="F467" s="1"/>
      <c r="G467" s="1"/>
      <c r="H467" s="1"/>
      <c r="I467" s="1"/>
      <c r="J467" s="1"/>
      <c r="K467">
        <v>421</v>
      </c>
    </row>
    <row r="468" spans="6:11">
      <c r="F468" s="1"/>
      <c r="G468" s="1"/>
      <c r="H468" s="1"/>
      <c r="I468" s="1"/>
      <c r="J468" s="1"/>
      <c r="K468">
        <v>422</v>
      </c>
    </row>
    <row r="469" spans="6:11">
      <c r="F469" s="1"/>
      <c r="G469" s="1"/>
      <c r="H469" s="1"/>
      <c r="I469" s="1"/>
      <c r="J469" s="1"/>
      <c r="K469">
        <v>436</v>
      </c>
    </row>
    <row r="470" spans="6:11">
      <c r="F470" s="1"/>
      <c r="G470" s="1"/>
      <c r="H470" s="1"/>
      <c r="I470" s="1"/>
      <c r="J470" s="1"/>
      <c r="K470">
        <v>437</v>
      </c>
    </row>
    <row r="471" spans="6:11">
      <c r="F471" s="1"/>
      <c r="G471" s="1"/>
      <c r="H471" s="1"/>
      <c r="I471" s="1"/>
      <c r="J471" s="1"/>
      <c r="K471">
        <v>447</v>
      </c>
    </row>
    <row r="472" spans="6:11">
      <c r="F472" s="1"/>
      <c r="G472" s="1"/>
      <c r="H472" s="1"/>
      <c r="I472" s="1"/>
      <c r="J472" s="1"/>
      <c r="K472">
        <v>448</v>
      </c>
    </row>
    <row r="473" spans="6:11">
      <c r="F473" s="1"/>
      <c r="G473" s="1"/>
      <c r="H473" s="1"/>
      <c r="I473" s="1"/>
      <c r="J473" s="1"/>
      <c r="K473">
        <v>457</v>
      </c>
    </row>
    <row r="474" spans="6:11">
      <c r="F474" s="1"/>
      <c r="G474" s="1"/>
      <c r="H474" s="1"/>
      <c r="I474" s="1"/>
      <c r="J474" s="1"/>
      <c r="K474">
        <v>458</v>
      </c>
    </row>
    <row r="475" spans="6:11">
      <c r="F475" s="1"/>
      <c r="G475" s="1"/>
      <c r="H475" s="1"/>
      <c r="I475" s="1"/>
      <c r="J475" s="1"/>
      <c r="K475">
        <v>466</v>
      </c>
    </row>
    <row r="476" spans="6:11">
      <c r="F476" s="1"/>
      <c r="G476" s="1"/>
      <c r="H476" s="1"/>
      <c r="I476" s="1"/>
      <c r="J476" s="1"/>
      <c r="K476">
        <v>467</v>
      </c>
    </row>
  </sheetData>
  <sortState ref="E2:K476">
    <sortCondition ref="E47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New Text Document</vt:lpstr>
      <vt:lpstr>Hoja1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Acevedo</dc:creator>
  <cp:lastModifiedBy>fior.rosario</cp:lastModifiedBy>
  <dcterms:created xsi:type="dcterms:W3CDTF">2017-02-23T14:23:40Z</dcterms:created>
  <dcterms:modified xsi:type="dcterms:W3CDTF">2018-10-30T19:48:31Z</dcterms:modified>
</cp:coreProperties>
</file>