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.acosta\AppData\Local\Microsoft\Windows\INetCache\Content.Outlook\LTPN1540\"/>
    </mc:Choice>
  </mc:AlternateContent>
  <bookViews>
    <workbookView xWindow="0" yWindow="0" windowWidth="20490" windowHeight="7530"/>
  </bookViews>
  <sheets>
    <sheet name="Inv. Marzo 26  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6" i="3" l="1"/>
  <c r="H452" i="3"/>
  <c r="H314" i="3"/>
  <c r="H25" i="3" l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31" i="3"/>
  <c r="H30" i="3"/>
  <c r="H29" i="3"/>
  <c r="H28" i="3"/>
  <c r="H27" i="3"/>
  <c r="H26" i="3"/>
  <c r="H32" i="3"/>
  <c r="H52" i="3"/>
  <c r="H51" i="3" l="1"/>
  <c r="H42" i="3" l="1"/>
  <c r="H41" i="3"/>
  <c r="H40" i="3"/>
  <c r="H39" i="3"/>
  <c r="H38" i="3"/>
  <c r="H37" i="3"/>
  <c r="H36" i="3"/>
  <c r="H35" i="3"/>
  <c r="H34" i="3"/>
  <c r="H33" i="3"/>
  <c r="H50" i="3"/>
  <c r="H49" i="3"/>
  <c r="H48" i="3"/>
  <c r="H47" i="3"/>
  <c r="H46" i="3"/>
  <c r="H45" i="3"/>
  <c r="H44" i="3"/>
  <c r="H43" i="3"/>
  <c r="H468" i="3" l="1"/>
  <c r="H467" i="3"/>
  <c r="H466" i="3"/>
  <c r="H465" i="3"/>
  <c r="H464" i="3"/>
  <c r="H463" i="3"/>
  <c r="H462" i="3"/>
  <c r="H461" i="3"/>
  <c r="H460" i="3"/>
  <c r="H459" i="3"/>
  <c r="H458" i="3"/>
  <c r="H455" i="3"/>
  <c r="H454" i="3"/>
  <c r="H453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G112" i="3"/>
  <c r="H112" i="3" s="1"/>
  <c r="G111" i="3"/>
  <c r="H111" i="3" s="1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456" i="3" l="1"/>
  <c r="H470" i="3"/>
</calcChain>
</file>

<file path=xl/sharedStrings.xml><?xml version="1.0" encoding="utf-8"?>
<sst xmlns="http://schemas.openxmlformats.org/spreadsheetml/2006/main" count="1751" uniqueCount="583">
  <si>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</si>
  <si>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</si>
  <si>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</si>
  <si>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</si>
  <si>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</si>
  <si>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</si>
  <si>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</si>
  <si>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</si>
  <si>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</si>
  <si>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</si>
  <si>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</si>
  <si>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</si>
  <si>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</si>
  <si>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N/A</t>
  </si>
  <si>
    <t>UNIDAD</t>
  </si>
  <si>
    <t>17/12/2025</t>
  </si>
  <si>
    <t>UNIDAD RECOGIDA TONER CE265A P/M680</t>
  </si>
  <si>
    <t>UNIDAD RECOGIDA TONER B5L37A P/M578</t>
  </si>
  <si>
    <t>FUSOR P/ IMPRESORA  CANON 525IF</t>
  </si>
  <si>
    <t>TONER HP CF5003 MAGENTA</t>
  </si>
  <si>
    <t>TONER HP CF502A AMARILLO</t>
  </si>
  <si>
    <t>TONER HP CF501A CYAN</t>
  </si>
  <si>
    <t>TONER HP CF500A NEGRO</t>
  </si>
  <si>
    <t>POST IT BANDERITA</t>
  </si>
  <si>
    <t>BANDITA DE GOMA, CAJA</t>
  </si>
  <si>
    <t>SACAPUNTAS DE METAL</t>
  </si>
  <si>
    <t>CERA PARA CONTAR</t>
  </si>
  <si>
    <t>RESMA DE PAPEL 8 1/2X11"</t>
  </si>
  <si>
    <t>30/10/2025</t>
  </si>
  <si>
    <t>DISCO DURO SAS 300GB (P/ SERVIDOR )</t>
  </si>
  <si>
    <t xml:space="preserve">MARCADORES PERMANENTES </t>
  </si>
  <si>
    <t>31/10/2025</t>
  </si>
  <si>
    <t>PARAGUAS DOBLE CAPA, AUTOMATICO</t>
  </si>
  <si>
    <t>SUAPER DE ALGODON</t>
  </si>
  <si>
    <t>LIMPIADOR DE CONTACTOS ELECTRICOS</t>
  </si>
  <si>
    <t>LIMPIADOR DE AIRE COMPRIMIDO</t>
  </si>
  <si>
    <t>20/11/2025</t>
  </si>
  <si>
    <t xml:space="preserve">RESMA DE PAPEL 8 1/2X14" </t>
  </si>
  <si>
    <t>CARPETA DE 4"</t>
  </si>
  <si>
    <t>CARPETA DE 2"</t>
  </si>
  <si>
    <t>24/11/2025</t>
  </si>
  <si>
    <t>TONER CANON T03 NEGRO</t>
  </si>
  <si>
    <t>SEPARADORES DE CARPETA, 5/1</t>
  </si>
  <si>
    <t>PALITA RECOGEDORA DE BASURA</t>
  </si>
  <si>
    <t>FUNDA NEGRA 24X30"</t>
  </si>
  <si>
    <t>PAQ.100/1</t>
  </si>
  <si>
    <t>FUNDA NEGRA 17X22"</t>
  </si>
  <si>
    <t>CLORO, GALON</t>
  </si>
  <si>
    <t>PAPEL TOALLA</t>
  </si>
  <si>
    <t>20/10/2025</t>
  </si>
  <si>
    <t>14/10/2025</t>
  </si>
  <si>
    <t>CAFÉ COLAO DE LA ALDEA</t>
  </si>
  <si>
    <t>PAQ. 12/1</t>
  </si>
  <si>
    <t>22/9/2025</t>
  </si>
  <si>
    <t>PENDAFLEX 81/2X14", CAJA 25/1</t>
  </si>
  <si>
    <t>FELPA AZUL DE 0.8</t>
  </si>
  <si>
    <t>CJ 12/1</t>
  </si>
  <si>
    <t>VASOS CONICO</t>
  </si>
  <si>
    <t>PAQ. 200/1</t>
  </si>
  <si>
    <t>DESENGRASANTE</t>
  </si>
  <si>
    <t>GALON</t>
  </si>
  <si>
    <t>LIMPIA CERAMICA</t>
  </si>
  <si>
    <t>VASOS DE CARTON 4OZ.</t>
  </si>
  <si>
    <t>PAQ. 50/1</t>
  </si>
  <si>
    <t>VASOS DE CARTON 7OZ.</t>
  </si>
  <si>
    <t>GUANTES DE LATEX DESECHABLES</t>
  </si>
  <si>
    <t>CJ 100/1</t>
  </si>
  <si>
    <t>PIEDRA AMBIENTADORA</t>
  </si>
  <si>
    <t>SPRAY AMBIENTADOR 9OZ</t>
  </si>
  <si>
    <t xml:space="preserve">DESINFECTANTE, </t>
  </si>
  <si>
    <t xml:space="preserve">JABON BOLA AZUL </t>
  </si>
  <si>
    <t>TOALLITAS HUMEDAS, PAQ. 80/1</t>
  </si>
  <si>
    <t>SERVILLETAS TIPO KLINEX, 50/1</t>
  </si>
  <si>
    <t>ENDULZANTE SIN CALORIA, 100/1</t>
  </si>
  <si>
    <t>13/10/2025</t>
  </si>
  <si>
    <t>TONER HP W2120A NEGRO</t>
  </si>
  <si>
    <t>GALLETA DE SODA, PAQ. 20/1</t>
  </si>
  <si>
    <t>TE CALIENTE INSTANTANEO</t>
  </si>
  <si>
    <t>PAQ.20/1</t>
  </si>
  <si>
    <t>TONER HP W2123X MAGENTA</t>
  </si>
  <si>
    <t>TONER HP W2122X AMARILLO</t>
  </si>
  <si>
    <t>TONER HP W2121X CYAN</t>
  </si>
  <si>
    <t>TONER CANON T10 MAGENTA</t>
  </si>
  <si>
    <t>TONER CANON T10 AMARILLO</t>
  </si>
  <si>
    <t>TONER CANON T10 CYAN</t>
  </si>
  <si>
    <t>TONER HP CF413A MAGENTA  410A</t>
  </si>
  <si>
    <t>TONER HP CF412A AMARILLO  410A</t>
  </si>
  <si>
    <t>TONER HP CF411A AZUL  410A</t>
  </si>
  <si>
    <t>BRAZO HIDRAULICO</t>
  </si>
  <si>
    <t>22/8/2025</t>
  </si>
  <si>
    <t>TABLERO DE PRECAUCION PISO MOJADO</t>
  </si>
  <si>
    <t>19/8/2025</t>
  </si>
  <si>
    <t>CONO O DELINEADOR DE TRAFICO</t>
  </si>
  <si>
    <t>23/6/2025</t>
  </si>
  <si>
    <t>TINTA CANON GI-16 NEGRO</t>
  </si>
  <si>
    <t>TONER HP W1470A NEGRO</t>
  </si>
  <si>
    <t>26/6/2025</t>
  </si>
  <si>
    <t>BATERIA DE VEHICULOS 15/12 VOLTIOS</t>
  </si>
  <si>
    <t>24/6/2025</t>
  </si>
  <si>
    <t>CANALETA DE 3/4 PULGADA</t>
  </si>
  <si>
    <t>CANALETA DE 1/2 PULGADA</t>
  </si>
  <si>
    <t>ZOCALO PARA TUBO DE LAMPARA LED</t>
  </si>
  <si>
    <t>21/5/2025</t>
  </si>
  <si>
    <t>CAFE SANTO DOMINGO</t>
  </si>
  <si>
    <t>PAQ.12/1</t>
  </si>
  <si>
    <t>16/5/2025</t>
  </si>
  <si>
    <t>PANEL LED DIMEABLE 60X120" 17W, 120 VOL.</t>
  </si>
  <si>
    <t>LAMPARA DE EMERGENCIA LED 120 / 277V</t>
  </si>
  <si>
    <t>PILA ALCALINA DURACELL 9 VOLTIOS</t>
  </si>
  <si>
    <t>BATERIA LTH 13/12</t>
  </si>
  <si>
    <t>29/5/2025</t>
  </si>
  <si>
    <t>JABON LIQUIDO PARA MANOS</t>
  </si>
  <si>
    <t>28/5/2025</t>
  </si>
  <si>
    <t>AZUCAR CREMA 5LB</t>
  </si>
  <si>
    <t>PAQ. 5 LBS.</t>
  </si>
  <si>
    <t>FUNDA NEGRA 36X54"</t>
  </si>
  <si>
    <t>PAQ. 100/1</t>
  </si>
  <si>
    <t>25/4/2025</t>
  </si>
  <si>
    <t>SOBRE MANILA 10X15"</t>
  </si>
  <si>
    <t>LIBRETA RAYADA 8 1/2X11"</t>
  </si>
  <si>
    <t>FOLDER SATINADO C/B  DE COLORES</t>
  </si>
  <si>
    <t>14/4/2025</t>
  </si>
  <si>
    <t>ACEITE KENDALL AIR COOLED 2T QT</t>
  </si>
  <si>
    <t>ACEITE KENDALL SUPER D-3 SAE 15W-40 QT</t>
  </si>
  <si>
    <t>MOCHILA IMPERMEABLE NEGRA Y GRIS</t>
  </si>
  <si>
    <t>20/03/2025</t>
  </si>
  <si>
    <t>BOLIGRAFO  VERDE</t>
  </si>
  <si>
    <t>31/03/2025</t>
  </si>
  <si>
    <t>TONER HP CE413A MAGENTA 305A</t>
  </si>
  <si>
    <t>TONER HP CE410A BLACK 305A</t>
  </si>
  <si>
    <t xml:space="preserve">LAPIZ DE CARBON </t>
  </si>
  <si>
    <t xml:space="preserve">AGUA PLANETA AZUL, 16OZ </t>
  </si>
  <si>
    <t>20/1</t>
  </si>
  <si>
    <t>GARRAFA DE AGUA ALCALINA DE 5 LTS.</t>
  </si>
  <si>
    <t>ACEITE DE OLIVA EXTRA VIRGEN, 16 OZ</t>
  </si>
  <si>
    <t>AZUCAR SPLENDA STEVIA, 80/1</t>
  </si>
  <si>
    <t>27/03/2025</t>
  </si>
  <si>
    <t>BOLIGRAFO  ROJO</t>
  </si>
  <si>
    <t xml:space="preserve">BOLIGRAFO AZUL </t>
  </si>
  <si>
    <t>17/12/2024</t>
  </si>
  <si>
    <t>25/11/2024</t>
  </si>
  <si>
    <t>BRILLO VERDE</t>
  </si>
  <si>
    <t>BOLSA PLASTICA CON CIERRE</t>
  </si>
  <si>
    <t>FILTRO PARA CAFETERA DE 12 TAZAS</t>
  </si>
  <si>
    <t>TE INSTANTANEO BREAKFAST</t>
  </si>
  <si>
    <t>PAQ. 25/1</t>
  </si>
  <si>
    <t>CUCHARA BIODEGRADABLE</t>
  </si>
  <si>
    <t>16/12/2024</t>
  </si>
  <si>
    <t>CAPACITOR P/ AIRE ACONDICIONADO 60-5-370V</t>
  </si>
  <si>
    <t>EXTENSION ELECTRICA DE 50 PIES</t>
  </si>
  <si>
    <t>SOBRE MANILA # 7</t>
  </si>
  <si>
    <t>13/12/2024</t>
  </si>
  <si>
    <t>DRUM KIT HP 828A NEGRO CF358A</t>
  </si>
  <si>
    <t>TONER HP 827A CF300A NEGRO</t>
  </si>
  <si>
    <t>13/11/2024</t>
  </si>
  <si>
    <t>22/11/2024</t>
  </si>
  <si>
    <t>PARACETAMOL 750MG TABLETA</t>
  </si>
  <si>
    <t>CAJA 100/1</t>
  </si>
  <si>
    <t xml:space="preserve">WINASORB ULTRA TABLETA </t>
  </si>
  <si>
    <t>IBUPROFENO 400MG TABLETA</t>
  </si>
  <si>
    <t>FOLDER 8 1/2X11"</t>
  </si>
  <si>
    <t>MK-CAJA PRESENT MAGDUS BLAN 10X3 1/2X12"</t>
  </si>
  <si>
    <t xml:space="preserve">ANTIGRIPAL RESFRIDOL, TABLETAS </t>
  </si>
  <si>
    <t>CURITA 3/4 ADHESIVA</t>
  </si>
  <si>
    <t>IDENTIFICADOR EN ACRILICO TRANSPARENTE</t>
  </si>
  <si>
    <t>SOPORTE VERTICAL EN ACRILICO</t>
  </si>
  <si>
    <t>20/9/2024</t>
  </si>
  <si>
    <t>NEUMATICO 215/60R17</t>
  </si>
  <si>
    <t>NEUMATICO 265/65R17</t>
  </si>
  <si>
    <t>22/10/2024</t>
  </si>
  <si>
    <t>BOMBILLOS DIRECCIONALES Y DE ALOGENOS</t>
  </si>
  <si>
    <t>BASE DE PISO PARA EXTINTORES 51" DE ALTO</t>
  </si>
  <si>
    <t>22/8/2024</t>
  </si>
  <si>
    <t>31/7/2024</t>
  </si>
  <si>
    <t>CINTA DATACARD YMCKT 500</t>
  </si>
  <si>
    <t>14/8/2024</t>
  </si>
  <si>
    <t>GRAPAS DE 10MM P/GRAPADORA T/ TAPICERIA</t>
  </si>
  <si>
    <t>CJ 1000/1</t>
  </si>
  <si>
    <t>AZUCAR DE DIETA A BASE DE ESTEVIA</t>
  </si>
  <si>
    <t>CAJA 500/1</t>
  </si>
  <si>
    <t>26/6/2024</t>
  </si>
  <si>
    <t>TARJETA PLASTICO BLANCO P/ CARNET</t>
  </si>
  <si>
    <t>PAPEL HOLOGRAMA ADHESIVO P/ CARNET</t>
  </si>
  <si>
    <t>25/6/2024</t>
  </si>
  <si>
    <t>21/5/2024</t>
  </si>
  <si>
    <t>LIBRETA LINEA GRAFICA, F.C. C/ BOLIGRAFO</t>
  </si>
  <si>
    <t>23/5/2024</t>
  </si>
  <si>
    <t>BROCHURE CARTA COMPROMISO</t>
  </si>
  <si>
    <t>16/5/2024</t>
  </si>
  <si>
    <t>23/4/2024</t>
  </si>
  <si>
    <t>TONER CANON GPR-48 ORIGINAL</t>
  </si>
  <si>
    <t>CARTUCHO HP 972A YELLOW</t>
  </si>
  <si>
    <t>CARTUCHO HP 972A MAGENTA</t>
  </si>
  <si>
    <t>CARTUCHO HP 972A CYAN</t>
  </si>
  <si>
    <t>CARTUCHO HP 972A NEGRO</t>
  </si>
  <si>
    <t>14/5/2024</t>
  </si>
  <si>
    <t>SERVILLETA SCOTT DINNER</t>
  </si>
  <si>
    <t>ESCOBA</t>
  </si>
  <si>
    <t>ZAFACON PLASTICO DE 13"</t>
  </si>
  <si>
    <t>GRAPADORA  DE METAL STANDARD</t>
  </si>
  <si>
    <t xml:space="preserve">CLIP P/ CARNET </t>
  </si>
  <si>
    <t>GAFETE PLASTICO</t>
  </si>
  <si>
    <t>CLIP BILLETERO DE 1" 25MM</t>
  </si>
  <si>
    <t>FOLDER 8 1/2X14"</t>
  </si>
  <si>
    <t>TINTA AZUL PARA SELLO, GOTERO 24ML</t>
  </si>
  <si>
    <t>SACAPUNTA ELECTRICO</t>
  </si>
  <si>
    <t>TIJERA DE OFICINA</t>
  </si>
  <si>
    <t xml:space="preserve">SACAGRAPAS </t>
  </si>
  <si>
    <t>DISPENSADOR DE CINTA 3/4"</t>
  </si>
  <si>
    <t>PAGAMENTO EN BARRA UHU 40GR</t>
  </si>
  <si>
    <t>ROLLO DE PAPEL DE SUMADORA</t>
  </si>
  <si>
    <t>HOLOGRAMA DE SEGURIDAD</t>
  </si>
  <si>
    <t>13/5/2024</t>
  </si>
  <si>
    <t xml:space="preserve">LAMPARA EMPOTRABLES 60X60 17W </t>
  </si>
  <si>
    <t>CUBETA PLASTICA DE 4GLS.</t>
  </si>
  <si>
    <t>HUMIDIFICADOR QACOFEE DE 5 LITROS</t>
  </si>
  <si>
    <t xml:space="preserve">CINTA ADHESIVA 3/4" </t>
  </si>
  <si>
    <t>GRAPA STANDARD, CJ.</t>
  </si>
  <si>
    <t xml:space="preserve">POST IT 3X3 </t>
  </si>
  <si>
    <t>RESALTADORES COLORES VARIADOS</t>
  </si>
  <si>
    <t xml:space="preserve">RESMA DE PAPEL 8 1/2X13" </t>
  </si>
  <si>
    <t>BANDERA EN RAZO 4X6 PIES DE REP. DOM.</t>
  </si>
  <si>
    <t>BANDERA EN RAZO 4X6 LOGO INSTITUCIONAL</t>
  </si>
  <si>
    <t>26/3/2024</t>
  </si>
  <si>
    <t>22/2/2024</t>
  </si>
  <si>
    <t>TONER HP CF226A NEGRO</t>
  </si>
  <si>
    <t>CARTUCHO HP 964XL MAGENTA</t>
  </si>
  <si>
    <t>CARTUCHO HP 964XL AMARILLO</t>
  </si>
  <si>
    <t>CARTUCHO HP 964XL CYAN</t>
  </si>
  <si>
    <t>CARTUCHO HP 964XL BLACK</t>
  </si>
  <si>
    <t>22/3/2024</t>
  </si>
  <si>
    <t xml:space="preserve">VINAGRE DE MANZANA DE 32 OZ. </t>
  </si>
  <si>
    <t>15/3/2024</t>
  </si>
  <si>
    <t>21/2/2024</t>
  </si>
  <si>
    <t>ACEITE LUBRICANTE DE MOTOR 20W-50</t>
  </si>
  <si>
    <t>BORRA DE LECHE PEQ.</t>
  </si>
  <si>
    <t>TONER HP CE412A AMARILLO 305A</t>
  </si>
  <si>
    <t>TONER HP CE411A CYAN 305A</t>
  </si>
  <si>
    <t>TONER HP CF213A MAGENTA 131A</t>
  </si>
  <si>
    <t>TONER HP CF212A AMARILLO 131A</t>
  </si>
  <si>
    <t>TONER HP CF211A CYAN 131A</t>
  </si>
  <si>
    <t>TONER HP CF210A NEGRO 131A</t>
  </si>
  <si>
    <t>TONER HP CF383A MAGENTA 312A</t>
  </si>
  <si>
    <t>TONER HP CF382A AMARILLO 312A</t>
  </si>
  <si>
    <t>TONER HP CF381A CYAN 312A</t>
  </si>
  <si>
    <t>28/2/2024</t>
  </si>
  <si>
    <t>TONER XEROX ALTALINK C8045 MAGENTA</t>
  </si>
  <si>
    <t>TONER XEROX ALTALINK C8045 AMARILLO</t>
  </si>
  <si>
    <t>TONER XEROX ALTALINK C8045 CYAN</t>
  </si>
  <si>
    <t>TONER RICOH 1130D</t>
  </si>
  <si>
    <t>OPALINA BLANCA 81/2X11"</t>
  </si>
  <si>
    <t>FELPA AZUL</t>
  </si>
  <si>
    <t>29/02/2024</t>
  </si>
  <si>
    <t>21/02/2024</t>
  </si>
  <si>
    <t>BATERIA DE 225 AMPERES AH AZUL P/INVERSOR</t>
  </si>
  <si>
    <t>20/12/2023</t>
  </si>
  <si>
    <t>14/12/2023</t>
  </si>
  <si>
    <t>LANILLA</t>
  </si>
  <si>
    <t>ESPUMA LIMPIADORA</t>
  </si>
  <si>
    <t>29/11/2023</t>
  </si>
  <si>
    <t>DISPENSADOR PAPEL TOALLA PRECORTADA</t>
  </si>
  <si>
    <t>15/11/2023</t>
  </si>
  <si>
    <t>LLAVIN PLATEADO CON LLAVE</t>
  </si>
  <si>
    <t>30/11/2023</t>
  </si>
  <si>
    <t>CINTA PARA SUMADORA</t>
  </si>
  <si>
    <t>22/11/2023</t>
  </si>
  <si>
    <t>30/10/2023</t>
  </si>
  <si>
    <t>GUANTES PARA ELECTRICIDAD</t>
  </si>
  <si>
    <t>21/11/2023</t>
  </si>
  <si>
    <t>16/11/2023</t>
  </si>
  <si>
    <t>CINTA DE SEGURIDAD ANTIDESLIZANTE</t>
  </si>
  <si>
    <t>23/10/2023</t>
  </si>
  <si>
    <t>TAPA PLASTICA P/INODORO ELONGADA, BCA.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</si>
  <si>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</si>
  <si>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</si>
  <si>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</si>
  <si>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</si>
  <si>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</si>
  <si>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</si>
  <si>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</si>
  <si>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</si>
  <si>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DRUM KIT HP 828A MAGENTA CF365A</t>
  </si>
  <si>
    <t>DRUM KIT HP 828A AMARILLO CF364A</t>
  </si>
  <si>
    <t>DRUM KIT HP 828A CYAN CF359A</t>
  </si>
  <si>
    <t>TONER HP CF033A MAGENTA</t>
  </si>
  <si>
    <t>TONER HP CF032A AMARILLO</t>
  </si>
  <si>
    <t>TONER HP CF031A CYAN</t>
  </si>
  <si>
    <t>13/10/2023</t>
  </si>
  <si>
    <t>CORRECTOR LIQUIDO T/LAPIZ</t>
  </si>
  <si>
    <t xml:space="preserve">MARCADORES DE PIZARRA  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</si>
  <si>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</si>
  <si>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</si>
  <si>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</si>
  <si>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</si>
  <si>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</si>
  <si>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</si>
  <si>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 xml:space="preserve">SERVILLETA </t>
  </si>
  <si>
    <t>PAQ. 500/1</t>
  </si>
  <si>
    <t>TONER HP W2023A MAGENTA 414A</t>
  </si>
  <si>
    <t xml:space="preserve">TONER HP  W1470X  NEGRO 147X </t>
  </si>
  <si>
    <t>TONER HP CF380A NEGRO 312A</t>
  </si>
  <si>
    <t>18/9/2023</t>
  </si>
  <si>
    <t>GORRA GRIS CON NARANJA LOGO ONE</t>
  </si>
  <si>
    <t>POLOSHIRTS NARANJA CON LOGO ONE</t>
  </si>
  <si>
    <t>15/9/2023</t>
  </si>
  <si>
    <t>TSHIRS EN ALGODON NARANJA LOGO ONE</t>
  </si>
  <si>
    <t>TOMACORRIENTE P/UPS COLOR MAMEY</t>
  </si>
  <si>
    <t>CAPACITOR DE 45+5UF</t>
  </si>
  <si>
    <t xml:space="preserve">CUCHARA DESECHABLES </t>
  </si>
  <si>
    <t>VASOS DE CARTON 10OZ.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</si>
  <si>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</si>
  <si>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</si>
  <si>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</si>
  <si>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</si>
  <si>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NEGRO</t>
  </si>
  <si>
    <t>TONER XEROX WC5330</t>
  </si>
  <si>
    <t>VARA DE CARRETEL P/ PINTAR</t>
  </si>
  <si>
    <t>CUBETA</t>
  </si>
  <si>
    <t>PINTURA SEMIGLOSS COLOR SPRIT 1-7-6-1</t>
  </si>
  <si>
    <t>CLIP BILLETERO DE 2"</t>
  </si>
  <si>
    <t>CORDONES PARA CARNET</t>
  </si>
  <si>
    <t>RESMA DE PAPEL 11X17"</t>
  </si>
  <si>
    <t>CINTA ADHESIVA DE 2"</t>
  </si>
  <si>
    <t>TINTA CANON GI-16 MAGENTA</t>
  </si>
  <si>
    <t>TINTA CANON GI-16 AMARILLO</t>
  </si>
  <si>
    <t>TINTA CANON GI-16 CYAN</t>
  </si>
  <si>
    <t xml:space="preserve">SOBRE MANILA 9X12" </t>
  </si>
  <si>
    <t>CLIP BILLETERO DE 32MM</t>
  </si>
  <si>
    <t>CLIPS # 1</t>
  </si>
  <si>
    <t>TONER HP 827A CF302A YELLOW</t>
  </si>
  <si>
    <t xml:space="preserve">TONER HP 827A CF303A MAGENTA </t>
  </si>
  <si>
    <t xml:space="preserve">TONER HP 827A (CF301A) CYAN </t>
  </si>
  <si>
    <t>PLATOS BIODEGRADABLE # 9</t>
  </si>
  <si>
    <t>PAQ.25/1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</si>
  <si>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</si>
  <si>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</si>
  <si>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</si>
  <si>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</si>
  <si>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</si>
  <si>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</si>
  <si>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</si>
  <si>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TONER HP Q7553A NEGRO</t>
  </si>
  <si>
    <t>TONER HP CE505A NEGRO</t>
  </si>
  <si>
    <t xml:space="preserve">NEUMATICO 215/70R16 </t>
  </si>
  <si>
    <t>CAJA PLASTICA C/ TAPA 36cmx28cmx21cm</t>
  </si>
  <si>
    <t>TONER HP CF280X NEGRO</t>
  </si>
  <si>
    <t>ESPIRALES CLEAR 10MM</t>
  </si>
  <si>
    <t>ESPIRALES CLEAR 12MM</t>
  </si>
  <si>
    <t>ESPIRALES CLEAR 14MM</t>
  </si>
  <si>
    <t xml:space="preserve">ESPIRALES DE 38MM 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</si>
  <si>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</si>
  <si>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</si>
  <si>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</si>
  <si>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</si>
  <si>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</si>
  <si>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</si>
  <si>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</si>
  <si>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</si>
  <si>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BANDEJA DE ESCRITORIO DE METAL</t>
  </si>
  <si>
    <t>PERFORADORA DE 3 HOYOS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</si>
  <si>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</si>
  <si>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</si>
  <si>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</si>
  <si>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</si>
  <si>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</si>
  <si>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FAJA PARA AYUDANTES</t>
  </si>
  <si>
    <t>TONER XEROX 7500 BLACK HC</t>
  </si>
  <si>
    <t>CUBIERTA P/ ENCUADERNAR CLEAR</t>
  </si>
  <si>
    <t>BULTO P/DOCUMENTO T/ MENSAJERO</t>
  </si>
  <si>
    <t>TIZA ENCERADA ROJA, 12/1</t>
  </si>
  <si>
    <t>TIC TAC SENCILLO</t>
  </si>
  <si>
    <t xml:space="preserve">ESPIRALES DE 22MM </t>
  </si>
  <si>
    <t>TIZA BLANCA</t>
  </si>
  <si>
    <t>CAJA 12UDS</t>
  </si>
  <si>
    <t>REGLA PLASTICA 12" TRANSP.</t>
  </si>
  <si>
    <t>CARTONITE 12 1 CARA 8 1/2X11"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</si>
  <si>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</si>
  <si>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</si>
  <si>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</si>
  <si>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</si>
  <si>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</si>
  <si>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</si>
  <si>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GRAPA DE 23MM 23/23</t>
  </si>
  <si>
    <t>GRAPADORA CAPACIDAD 220 HOJAS</t>
  </si>
  <si>
    <t>ESPIRALES CLEAR 16MM</t>
  </si>
  <si>
    <t xml:space="preserve">SOBRE MANILA 10x13" </t>
  </si>
  <si>
    <t>BOTIQUIN DE PRIMEROS AUXILIOS ROJO</t>
  </si>
  <si>
    <t>TONER RICOH 2120D NEGRO</t>
  </si>
  <si>
    <t>LIBRO RECORD DE 300 PAGS.</t>
  </si>
  <si>
    <t xml:space="preserve">TABLA C / GANCHO 8 1/2 X 11" CARTON 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</si>
  <si>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</si>
  <si>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</si>
  <si>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</si>
  <si>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</si>
  <si>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</si>
  <si>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</si>
  <si>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</si>
  <si>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</si>
  <si>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</si>
  <si>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</si>
  <si>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</si>
  <si>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 xml:space="preserve">BANDEJA AHUMADA DE ESCRITORIO 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</si>
  <si>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</si>
  <si>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</si>
  <si>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</si>
  <si>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</si>
  <si>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</si>
  <si>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 xml:space="preserve">SERVILLETA C-FOLD 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</si>
  <si>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</si>
  <si>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</si>
  <si>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</si>
  <si>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</si>
  <si>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</si>
  <si>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</si>
  <si>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</si>
  <si>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</si>
  <si>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</si>
  <si>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</si>
  <si>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</si>
  <si>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</si>
  <si>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</si>
  <si>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</si>
  <si>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</si>
  <si>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</si>
  <si>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VASOS PLASTICO 3 OZ.</t>
  </si>
  <si>
    <t>ETIQUETA AUTOADHESIVA 2X4</t>
  </si>
  <si>
    <t>RESMA DE PAPEL SATINADO MATTE 81/2X11"</t>
  </si>
  <si>
    <t>PANTALON AZUL OSCURO P/ CABALLERO</t>
  </si>
  <si>
    <t>TUBO ELECTRONICO  17W</t>
  </si>
  <si>
    <t>ROLLO DE PAPEL DE PLOTTER  36X500</t>
  </si>
  <si>
    <t>TONER HP CE255A NEGRO</t>
  </si>
  <si>
    <t>VASO PLASTICO 10 OZ.</t>
  </si>
  <si>
    <t>TONER HP Q5953A MAGENTA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</si>
  <si>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</si>
  <si>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</si>
  <si>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</si>
  <si>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</si>
  <si>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</si>
  <si>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</si>
  <si>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 100/1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</si>
  <si>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</si>
  <si>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</si>
  <si>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</si>
  <si>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</si>
  <si>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</si>
  <si>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</si>
  <si>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</si>
  <si>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</si>
  <si>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</si>
  <si>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</si>
  <si>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</si>
  <si>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</si>
  <si>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</si>
  <si>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TONER HP CE262A  YELLOW #648</t>
  </si>
  <si>
    <t>ESPIRALES  8 MM</t>
  </si>
  <si>
    <t>CARPETA ODS</t>
  </si>
  <si>
    <t>CAJA 2 X 4 DE METAL</t>
  </si>
  <si>
    <t>TONER HP Q2612A NEGRO</t>
  </si>
  <si>
    <t>PLATO # 6 DE CARTON</t>
  </si>
  <si>
    <t>PAQ. 125/1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</si>
  <si>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</si>
  <si>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</si>
  <si>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</si>
  <si>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</si>
  <si>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</si>
  <si>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</si>
  <si>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</si>
  <si>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</si>
  <si>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</si>
  <si>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</si>
  <si>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</si>
  <si>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</si>
  <si>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</si>
  <si>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</si>
  <si>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</si>
  <si>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</si>
  <si>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</si>
  <si>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</si>
  <si>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TONER GPR-6</t>
  </si>
  <si>
    <t>TONER CB 540A NEGRO</t>
  </si>
  <si>
    <t>TONER LEXMARK  E250A11L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</si>
  <si>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</si>
  <si>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</si>
  <si>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</si>
  <si>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</si>
  <si>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</si>
  <si>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</si>
  <si>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</si>
  <si>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REPARACION INODORO FAMA</t>
  </si>
  <si>
    <t>SIFON LAVAMANO PLASTICO 1-1/2 TW</t>
  </si>
  <si>
    <t>ARMAZON P/ ARCHIVO 81/2x13  6/1</t>
  </si>
  <si>
    <t>año 2012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</si>
  <si>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</si>
  <si>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</si>
  <si>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</si>
  <si>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</si>
  <si>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</si>
  <si>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</si>
  <si>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</si>
  <si>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</si>
  <si>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</si>
  <si>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</si>
  <si>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</si>
  <si>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</si>
  <si>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</si>
  <si>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</si>
  <si>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</si>
  <si>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3769 DELL P-1700</t>
  </si>
  <si>
    <t>SUB TOTAL</t>
  </si>
  <si>
    <t>Donaciones recibidas UNICEF</t>
  </si>
  <si>
    <t>24/07/2025</t>
  </si>
  <si>
    <t>TONER HP CE260A NEGRO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</si>
  <si>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</si>
  <si>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</si>
  <si>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</si>
  <si>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</si>
  <si>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</si>
  <si>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</si>
  <si>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DATACARD YMCKT-250</t>
  </si>
  <si>
    <t>HOLOGRAMA DE SEGURIDAD PARA CARNETS</t>
  </si>
  <si>
    <t>TOTAL GENERAL</t>
  </si>
  <si>
    <t xml:space="preserve"> </t>
  </si>
  <si>
    <r>
      <t>LIBRETA SERIG. TAPA DURA FC, CINTA</t>
    </r>
    <r>
      <rPr>
        <sz val="8"/>
        <rFont val="Arial"/>
        <family val="2"/>
      </rPr>
      <t xml:space="preserve"> ELASTICA</t>
    </r>
  </si>
  <si>
    <t>28/01/2026</t>
  </si>
  <si>
    <t>BOLSA DE TELA NEGRA C/LOGO AECID, ONE</t>
  </si>
  <si>
    <t>AL 31/03/2026</t>
  </si>
  <si>
    <t>25/03/2026</t>
  </si>
  <si>
    <t>TIRILLAS DE GLUCOMETRO PREMIER</t>
  </si>
  <si>
    <t>TERMOMETRO</t>
  </si>
  <si>
    <t xml:space="preserve">MASCARILLA PARA NEBULIZAR </t>
  </si>
  <si>
    <t>30/03/2026</t>
  </si>
  <si>
    <t>OTOSCOPIO</t>
  </si>
  <si>
    <t>MESA AUXILIAR PARA EQUIPO DE SUTURA</t>
  </si>
  <si>
    <t>GUANTES SUELTOS, CAJA</t>
  </si>
  <si>
    <t>DRAMIDOM AMPOLLA 50MG</t>
  </si>
  <si>
    <t>VITAMINA C INYECTABLE</t>
  </si>
  <si>
    <t>BROMURO DE IPRATROPIUM</t>
  </si>
  <si>
    <t>CAPTOPRIL TABLETAS 50MG</t>
  </si>
  <si>
    <t>DICLOFENAC POTASICO 100MG</t>
  </si>
  <si>
    <t>DEXAMETASONA AMPOLLA</t>
  </si>
  <si>
    <t>DEXTROSA AL 5% 500ML, CAJA</t>
  </si>
  <si>
    <t>CETERIZINA TABLETA 10MG</t>
  </si>
  <si>
    <t>HILO DE SUTURA 0.5</t>
  </si>
  <si>
    <t>ALCOHOL 70% GALON</t>
  </si>
  <si>
    <t>CLOTRIMAZOL OVULOS, CAJA</t>
  </si>
  <si>
    <t>20/03/2026</t>
  </si>
  <si>
    <t>PARAGUAS CON LOGO ROE Y ONE</t>
  </si>
  <si>
    <t>JERINGA 10ML, 100/1</t>
  </si>
  <si>
    <t>SOLUCION SALINA 0.9%</t>
  </si>
  <si>
    <t>ANGIMED</t>
  </si>
  <si>
    <t>ETIQUETA DYMO 28MM X 89MM, 130/1</t>
  </si>
  <si>
    <t>ETIQUETA DYMO 28MM X 89MM, 260/1</t>
  </si>
  <si>
    <t>17/03/2026</t>
  </si>
  <si>
    <t>AFICHE CON IMAN</t>
  </si>
  <si>
    <t>SEPARADORES DE MEDICANTOS</t>
  </si>
  <si>
    <t>DISPENSADOR DE ALGODON</t>
  </si>
  <si>
    <t>MARTILLO DE PERCUSION</t>
  </si>
  <si>
    <t>GORROS DE QUIROFANO, 100/1</t>
  </si>
  <si>
    <t>KIT DE SUTURA</t>
  </si>
  <si>
    <t>METRONIDAZOL 100ML SOLUCION</t>
  </si>
  <si>
    <t>PENICILINA BENZATICA 1.2 AMP</t>
  </si>
  <si>
    <t>SOLUCION LACTATO RINGER 500ML</t>
  </si>
  <si>
    <t>AZITROMICINA 500MG TAB C/30</t>
  </si>
  <si>
    <t>CATETER PERIFERICO # 18</t>
  </si>
  <si>
    <t>CATETER PERIFERICO # 20</t>
  </si>
  <si>
    <t>CATETER PERIFERICO # 22</t>
  </si>
  <si>
    <t>CATETER PERIFERICO # 24</t>
  </si>
  <si>
    <t>CAPTOPRIL TABLETAS 25MG</t>
  </si>
  <si>
    <t>FLUIMUCIL 300MG AMP</t>
  </si>
  <si>
    <t>DIFENHIDRAMINA 25MG AMP</t>
  </si>
  <si>
    <t>HIDROCORTISONA 100MG C/50</t>
  </si>
  <si>
    <t>LIDOCAINA 50ML FRASCO</t>
  </si>
  <si>
    <t>KETEROLACO 30MG AMP</t>
  </si>
  <si>
    <t>MARIPOSITA #21 C/20</t>
  </si>
  <si>
    <t>METRONIDAZOL 500MG TAB C/100</t>
  </si>
  <si>
    <t>METRONIDAZOL OVULOS</t>
  </si>
  <si>
    <t>ALGODON ROLLO 1 LIBRA</t>
  </si>
  <si>
    <t>GUANTES ESTERILES C/100</t>
  </si>
  <si>
    <t>PERFORADORA DE 2 HOYOS</t>
  </si>
  <si>
    <t>Juan Ramón Alberto Zorrilla Chalas</t>
  </si>
  <si>
    <t>Encargado Interino de Almacén y Suministro</t>
  </si>
  <si>
    <t>Altagracia Ramona Peralta de Santamaría</t>
  </si>
  <si>
    <t>Encargada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</si>
</sst>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/>
    <xf numFmtId="43" fontId="7" fillId="3" borderId="1" xfId="1" applyFont="1" applyFill="1" applyBorder="1" applyAlignment="1">
      <alignment horizontal="center" wrapText="1"/>
    </xf>
    <xf numFmtId="43" fontId="6" fillId="0" borderId="1" xfId="1" applyFont="1" applyBorder="1"/>
    <xf numFmtId="0" fontId="7" fillId="3" borderId="1" xfId="2" applyFont="1" applyFill="1" applyBorder="1" applyAlignment="1">
      <alignment horizontal="right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/>
    </xf>
    <xf numFmtId="43" fontId="7" fillId="3" borderId="1" xfId="1" applyFont="1" applyFill="1" applyBorder="1"/>
    <xf numFmtId="43" fontId="7" fillId="0" borderId="1" xfId="1" applyFont="1" applyBorder="1"/>
    <xf numFmtId="43" fontId="6" fillId="3" borderId="1" xfId="1" applyFont="1" applyFill="1" applyBorder="1"/>
    <xf numFmtId="0" fontId="6" fillId="3" borderId="1" xfId="0" applyFont="1" applyFill="1" applyBorder="1"/>
    <xf numFmtId="0" fontId="6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2" applyFont="1" applyBorder="1" applyAlignment="1">
      <alignment horizontal="left"/>
    </xf>
    <xf numFmtId="43" fontId="7" fillId="0" borderId="1" xfId="1" applyFont="1" applyFill="1" applyBorder="1" applyAlignment="1">
      <alignment horizontal="center" wrapText="1"/>
    </xf>
    <xf numFmtId="0" fontId="7" fillId="0" borderId="2" xfId="2" applyFont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43" fontId="7" fillId="3" borderId="3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43" fontId="7" fillId="0" borderId="1" xfId="1" applyFont="1" applyFill="1" applyBorder="1"/>
    <xf numFmtId="0" fontId="7" fillId="0" borderId="2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43" fontId="7" fillId="3" borderId="1" xfId="1" applyFont="1" applyFill="1" applyBorder="1" applyAlignment="1">
      <alignment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7" fillId="0" borderId="1" xfId="2" applyFont="1" applyFill="1" applyBorder="1" applyAlignment="1">
      <alignment horizontal="left"/>
    </xf>
    <xf numFmtId="0" fontId="7" fillId="3" borderId="1" xfId="2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center" wrapText="1"/>
    </xf>
    <xf numFmtId="43" fontId="9" fillId="3" borderId="1" xfId="1" applyFont="1" applyFill="1" applyBorder="1" applyAlignment="1">
      <alignment horizontal="center"/>
    </xf>
    <xf numFmtId="3" fontId="10" fillId="3" borderId="1" xfId="0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/>
    <xf numFmtId="43" fontId="6" fillId="0" borderId="1" xfId="1" applyFont="1" applyBorder="1" applyAlignment="1">
      <alignment horizontal="right"/>
    </xf>
    <xf numFmtId="43" fontId="6" fillId="0" borderId="1" xfId="1" applyFont="1" applyBorder="1" applyAlignment="1"/>
    <xf numFmtId="43" fontId="6" fillId="3" borderId="1" xfId="3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43" fontId="6" fillId="3" borderId="1" xfId="3" applyFont="1" applyFill="1" applyBorder="1" applyAlignment="1"/>
    <xf numFmtId="43" fontId="6" fillId="0" borderId="1" xfId="1" applyFont="1" applyBorder="1" applyAlignment="1">
      <alignment wrapText="1"/>
    </xf>
    <xf numFmtId="14" fontId="6" fillId="3" borderId="1" xfId="0" applyNumberFormat="1" applyFont="1" applyFill="1" applyBorder="1" applyAlignment="1">
      <alignment horizontal="right" wrapText="1"/>
    </xf>
    <xf numFmtId="14" fontId="6" fillId="3" borderId="1" xfId="0" applyNumberFormat="1" applyFont="1" applyFill="1" applyBorder="1"/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1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43" fontId="6" fillId="0" borderId="1" xfId="3" applyFont="1" applyBorder="1" applyAlignment="1">
      <alignment horizontal="center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2" xfId="0" applyFont="1" applyFill="1" applyBorder="1" applyAlignment="1" applyProtection="1">
      <alignment horizontal="left"/>
      <protection locked="0"/>
    </xf>
    <xf numFmtId="43" fontId="7" fillId="3" borderId="1" xfId="1" applyFont="1" applyFill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  <xf numFmtId="43" fontId="6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5" xfId="0" applyFont="1" applyBorder="1"/>
    <xf numFmtId="43" fontId="4" fillId="0" borderId="5" xfId="1" applyFont="1" applyBorder="1" applyAlignment="1">
      <alignment horizontal="center"/>
    </xf>
    <xf numFmtId="43" fontId="4" fillId="0" borderId="5" xfId="1" applyFont="1" applyBorder="1"/>
    <xf numFmtId="3" fontId="6" fillId="3" borderId="6" xfId="0" applyNumberFormat="1" applyFont="1" applyFill="1" applyBorder="1" applyAlignment="1">
      <alignment horizontal="right"/>
    </xf>
    <xf numFmtId="0" fontId="9" fillId="0" borderId="3" xfId="0" applyFont="1" applyBorder="1"/>
    <xf numFmtId="0" fontId="9" fillId="3" borderId="3" xfId="0" applyFont="1" applyFill="1" applyBorder="1"/>
    <xf numFmtId="0" fontId="9" fillId="0" borderId="1" xfId="0" applyFont="1" applyBorder="1"/>
    <xf numFmtId="14" fontId="9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4" fillId="0" borderId="11" xfId="0" applyFont="1" applyBorder="1"/>
    <xf numFmtId="43" fontId="4" fillId="0" borderId="11" xfId="0" applyNumberFormat="1" applyFont="1" applyBorder="1"/>
    <xf numFmtId="0" fontId="6" fillId="0" borderId="12" xfId="0" applyFont="1" applyBorder="1"/>
    <xf numFmtId="0" fontId="9" fillId="0" borderId="0" xfId="0" applyFont="1"/>
    <xf numFmtId="0" fontId="9" fillId="0" borderId="13" xfId="0" applyFont="1" applyBorder="1"/>
    <xf numFmtId="0" fontId="11" fillId="0" borderId="0" xfId="0" applyFont="1"/>
    <xf numFmtId="0" fontId="0" fillId="3" borderId="0" xfId="0" applyFill="1"/>
    <xf numFmtId="0" fontId="7" fillId="3" borderId="2" xfId="2" applyFont="1" applyFill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11" fillId="0" borderId="11" xfId="0" applyFont="1" applyBorder="1"/>
    <xf numFmtId="4" fontId="4" fillId="0" borderId="11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28575</xdr:rowOff>
    </xdr:from>
    <xdr:to>
      <xdr:col>2</xdr:col>
      <xdr:colOff>133349</xdr:colOff>
      <xdr:row>5</xdr:row>
      <xdr:rowOff>76200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8575"/>
          <a:ext cx="13525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0</xdr:row>
      <xdr:rowOff>135382</xdr:rowOff>
    </xdr:from>
    <xdr:to>
      <xdr:col>8</xdr:col>
      <xdr:colOff>124459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77300" y="135382"/>
          <a:ext cx="1067434" cy="75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ONE\lucia.acosta\Desktop\Copia%20de%20Formato%20conteo%20de%20Inventario%20al%2031%20Marzo%20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ador de Inv. al 31-3-2026"/>
    </sheetNames>
    <sheetDataSet>
      <sheetData sheetId="0">
        <row r="386">
          <cell r="H386">
            <v>5867.36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tabSelected="1" topLeftCell="A451" zoomScaleNormal="100" workbookViewId="0">
      <selection activeCell="K456" sqref="K456"/>
    </sheetView>
  </sheetViews>
  <sheetFormatPr baseColWidth="10" defaultRowHeight="15" x14ac:dyDescent="0.25"/>
  <cols>
    <col min="1" max="1" width="13.42578125" customWidth="1"/>
    <col min="2" max="2" width="14.140625" customWidth="1"/>
    <col min="3" max="3" width="13.28515625" customWidth="1"/>
    <col min="4" max="4" width="15.7109375" customWidth="1"/>
    <col min="5" max="5" width="48.42578125" customWidth="1"/>
    <col min="6" max="6" width="14.28515625" customWidth="1"/>
    <col min="8" max="8" width="16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x14ac:dyDescent="0.25">
      <c r="A5" s="93" t="s">
        <v>3</v>
      </c>
      <c r="B5" s="93"/>
      <c r="C5" s="93"/>
      <c r="D5" s="93"/>
      <c r="E5" s="93"/>
      <c r="F5" s="93"/>
      <c r="G5" s="93"/>
      <c r="H5" s="93"/>
      <c r="I5" s="93"/>
    </row>
    <row r="6" spans="1:9" x14ac:dyDescent="0.25">
      <c r="A6" s="93" t="s">
        <v>525</v>
      </c>
      <c r="B6" s="93"/>
      <c r="C6" s="93"/>
      <c r="D6" s="93"/>
      <c r="E6" s="93"/>
      <c r="F6" s="93"/>
      <c r="G6" s="93"/>
      <c r="H6" s="93"/>
      <c r="I6" s="93"/>
    </row>
    <row r="7" spans="1:9" ht="63" x14ac:dyDescent="0.25">
      <c r="A7" s="2" t="s">
        <v>4</v>
      </c>
      <c r="B7" s="2" t="s">
        <v>5</v>
      </c>
      <c r="C7" s="3" t="s">
        <v>6</v>
      </c>
      <c r="D7" s="3" t="s">
        <v>7</v>
      </c>
      <c r="E7" s="4" t="s">
        <v>8</v>
      </c>
      <c r="F7" s="3" t="s">
        <v>9</v>
      </c>
      <c r="G7" s="5" t="s">
        <v>10</v>
      </c>
      <c r="H7" s="5" t="s">
        <v>11</v>
      </c>
      <c r="I7" s="4" t="s">
        <v>12</v>
      </c>
    </row>
    <row r="8" spans="1:9" ht="15.75" x14ac:dyDescent="0.25">
      <c r="A8" s="25" t="s">
        <v>530</v>
      </c>
      <c r="B8" s="6">
        <v>46056</v>
      </c>
      <c r="C8" s="7" t="s">
        <v>13</v>
      </c>
      <c r="D8" s="7">
        <v>239301</v>
      </c>
      <c r="E8" s="85" t="s">
        <v>577</v>
      </c>
      <c r="F8" s="9" t="s">
        <v>14</v>
      </c>
      <c r="G8" s="10">
        <v>1072.1500000000001</v>
      </c>
      <c r="H8" s="15">
        <f t="shared" ref="H8:H25" si="0">I8*G8</f>
        <v>1072.1500000000001</v>
      </c>
      <c r="I8" s="12">
        <v>1</v>
      </c>
    </row>
    <row r="9" spans="1:9" ht="15.75" x14ac:dyDescent="0.25">
      <c r="A9" s="25" t="s">
        <v>530</v>
      </c>
      <c r="B9" s="6">
        <v>46056</v>
      </c>
      <c r="C9" s="7" t="s">
        <v>13</v>
      </c>
      <c r="D9" s="7">
        <v>239301</v>
      </c>
      <c r="E9" s="85" t="s">
        <v>576</v>
      </c>
      <c r="F9" s="9" t="s">
        <v>14</v>
      </c>
      <c r="G9" s="10">
        <v>172.5</v>
      </c>
      <c r="H9" s="15">
        <f t="shared" si="0"/>
        <v>1725</v>
      </c>
      <c r="I9" s="12">
        <v>10</v>
      </c>
    </row>
    <row r="10" spans="1:9" ht="15.75" x14ac:dyDescent="0.25">
      <c r="A10" s="25" t="s">
        <v>530</v>
      </c>
      <c r="B10" s="6">
        <v>46056</v>
      </c>
      <c r="C10" s="7" t="s">
        <v>13</v>
      </c>
      <c r="D10" s="7">
        <v>234101</v>
      </c>
      <c r="E10" s="85" t="s">
        <v>575</v>
      </c>
      <c r="F10" s="9" t="s">
        <v>14</v>
      </c>
      <c r="G10" s="10">
        <v>1042.5</v>
      </c>
      <c r="H10" s="15">
        <f t="shared" si="0"/>
        <v>1042.5</v>
      </c>
      <c r="I10" s="12">
        <v>1</v>
      </c>
    </row>
    <row r="11" spans="1:9" ht="15.75" x14ac:dyDescent="0.25">
      <c r="A11" s="25" t="s">
        <v>530</v>
      </c>
      <c r="B11" s="6">
        <v>46056</v>
      </c>
      <c r="C11" s="7" t="s">
        <v>13</v>
      </c>
      <c r="D11" s="7">
        <v>234101</v>
      </c>
      <c r="E11" s="85" t="s">
        <v>574</v>
      </c>
      <c r="F11" s="9" t="s">
        <v>14</v>
      </c>
      <c r="G11" s="10">
        <v>1251.5999999999999</v>
      </c>
      <c r="H11" s="15">
        <f t="shared" si="0"/>
        <v>1251.5999999999999</v>
      </c>
      <c r="I11" s="12">
        <v>1</v>
      </c>
    </row>
    <row r="12" spans="1:9" ht="15.75" x14ac:dyDescent="0.25">
      <c r="A12" s="25" t="s">
        <v>530</v>
      </c>
      <c r="B12" s="6">
        <v>46056</v>
      </c>
      <c r="C12" s="7" t="s">
        <v>13</v>
      </c>
      <c r="D12" s="7">
        <v>239301</v>
      </c>
      <c r="E12" s="85" t="s">
        <v>573</v>
      </c>
      <c r="F12" s="9" t="s">
        <v>14</v>
      </c>
      <c r="G12" s="10">
        <v>185.85</v>
      </c>
      <c r="H12" s="15">
        <f t="shared" si="0"/>
        <v>185.85</v>
      </c>
      <c r="I12" s="12">
        <v>1</v>
      </c>
    </row>
    <row r="13" spans="1:9" ht="15.75" x14ac:dyDescent="0.25">
      <c r="A13" s="25" t="s">
        <v>530</v>
      </c>
      <c r="B13" s="6">
        <v>46056</v>
      </c>
      <c r="C13" s="7" t="s">
        <v>13</v>
      </c>
      <c r="D13" s="7">
        <v>234101</v>
      </c>
      <c r="E13" s="85" t="s">
        <v>572</v>
      </c>
      <c r="F13" s="9" t="s">
        <v>14</v>
      </c>
      <c r="G13" s="10">
        <v>21.6</v>
      </c>
      <c r="H13" s="15">
        <f t="shared" si="0"/>
        <v>108</v>
      </c>
      <c r="I13" s="12">
        <v>5</v>
      </c>
    </row>
    <row r="14" spans="1:9" ht="15.75" x14ac:dyDescent="0.25">
      <c r="A14" s="25" t="s">
        <v>530</v>
      </c>
      <c r="B14" s="6">
        <v>46056</v>
      </c>
      <c r="C14" s="7" t="s">
        <v>13</v>
      </c>
      <c r="D14" s="7">
        <v>234101</v>
      </c>
      <c r="E14" s="85" t="s">
        <v>571</v>
      </c>
      <c r="F14" s="9" t="s">
        <v>14</v>
      </c>
      <c r="G14" s="10">
        <v>97.5</v>
      </c>
      <c r="H14" s="15">
        <f t="shared" si="0"/>
        <v>487.5</v>
      </c>
      <c r="I14" s="12">
        <v>5</v>
      </c>
    </row>
    <row r="15" spans="1:9" ht="15.75" x14ac:dyDescent="0.25">
      <c r="A15" s="25" t="s">
        <v>530</v>
      </c>
      <c r="B15" s="6">
        <v>46056</v>
      </c>
      <c r="C15" s="7" t="s">
        <v>13</v>
      </c>
      <c r="D15" s="7">
        <v>234101</v>
      </c>
      <c r="E15" s="85" t="s">
        <v>570</v>
      </c>
      <c r="F15" s="9" t="s">
        <v>14</v>
      </c>
      <c r="G15" s="10">
        <v>2100</v>
      </c>
      <c r="H15" s="15">
        <f t="shared" si="0"/>
        <v>2100</v>
      </c>
      <c r="I15" s="12">
        <v>1</v>
      </c>
    </row>
    <row r="16" spans="1:9" ht="15.75" x14ac:dyDescent="0.25">
      <c r="A16" s="25" t="s">
        <v>530</v>
      </c>
      <c r="B16" s="6">
        <v>46056</v>
      </c>
      <c r="C16" s="7" t="s">
        <v>13</v>
      </c>
      <c r="D16" s="7">
        <v>234101</v>
      </c>
      <c r="E16" s="85" t="s">
        <v>569</v>
      </c>
      <c r="F16" s="9" t="s">
        <v>14</v>
      </c>
      <c r="G16" s="10">
        <v>16.8</v>
      </c>
      <c r="H16" s="15">
        <f t="shared" si="0"/>
        <v>168</v>
      </c>
      <c r="I16" s="12">
        <v>10</v>
      </c>
    </row>
    <row r="17" spans="1:9" ht="15.75" x14ac:dyDescent="0.25">
      <c r="A17" s="25" t="s">
        <v>530</v>
      </c>
      <c r="B17" s="6">
        <v>46056</v>
      </c>
      <c r="C17" s="7" t="s">
        <v>13</v>
      </c>
      <c r="D17" s="7">
        <v>234101</v>
      </c>
      <c r="E17" s="85" t="s">
        <v>568</v>
      </c>
      <c r="F17" s="9" t="s">
        <v>14</v>
      </c>
      <c r="G17" s="10">
        <v>153.4</v>
      </c>
      <c r="H17" s="15">
        <f t="shared" si="0"/>
        <v>1534</v>
      </c>
      <c r="I17" s="12">
        <v>10</v>
      </c>
    </row>
    <row r="18" spans="1:9" ht="15.75" x14ac:dyDescent="0.25">
      <c r="A18" s="25" t="s">
        <v>530</v>
      </c>
      <c r="B18" s="6">
        <v>46056</v>
      </c>
      <c r="C18" s="7" t="s">
        <v>13</v>
      </c>
      <c r="D18" s="7">
        <v>234101</v>
      </c>
      <c r="E18" s="85" t="s">
        <v>567</v>
      </c>
      <c r="F18" s="9" t="s">
        <v>14</v>
      </c>
      <c r="G18" s="10">
        <v>24.78</v>
      </c>
      <c r="H18" s="15">
        <f t="shared" si="0"/>
        <v>371.70000000000005</v>
      </c>
      <c r="I18" s="12">
        <v>15</v>
      </c>
    </row>
    <row r="19" spans="1:9" ht="15.75" x14ac:dyDescent="0.25">
      <c r="A19" s="25" t="s">
        <v>530</v>
      </c>
      <c r="B19" s="6">
        <v>46056</v>
      </c>
      <c r="C19" s="7" t="s">
        <v>13</v>
      </c>
      <c r="D19" s="7">
        <v>239301</v>
      </c>
      <c r="E19" s="85" t="s">
        <v>566</v>
      </c>
      <c r="F19" s="9" t="s">
        <v>14</v>
      </c>
      <c r="G19" s="10">
        <v>59.448</v>
      </c>
      <c r="H19" s="15">
        <f t="shared" si="0"/>
        <v>594.48</v>
      </c>
      <c r="I19" s="12">
        <v>10</v>
      </c>
    </row>
    <row r="20" spans="1:9" ht="15.75" x14ac:dyDescent="0.25">
      <c r="A20" s="25" t="s">
        <v>530</v>
      </c>
      <c r="B20" s="6">
        <v>46056</v>
      </c>
      <c r="C20" s="7" t="s">
        <v>13</v>
      </c>
      <c r="D20" s="7">
        <v>239301</v>
      </c>
      <c r="E20" s="85" t="s">
        <v>565</v>
      </c>
      <c r="F20" s="9" t="s">
        <v>14</v>
      </c>
      <c r="G20" s="10">
        <v>59.448</v>
      </c>
      <c r="H20" s="15">
        <f t="shared" si="0"/>
        <v>594.48</v>
      </c>
      <c r="I20" s="12">
        <v>10</v>
      </c>
    </row>
    <row r="21" spans="1:9" ht="15.75" x14ac:dyDescent="0.25">
      <c r="A21" s="25" t="s">
        <v>530</v>
      </c>
      <c r="B21" s="6">
        <v>46056</v>
      </c>
      <c r="C21" s="7" t="s">
        <v>13</v>
      </c>
      <c r="D21" s="7">
        <v>239301</v>
      </c>
      <c r="E21" s="85" t="s">
        <v>564</v>
      </c>
      <c r="F21" s="9" t="s">
        <v>14</v>
      </c>
      <c r="G21" s="10">
        <v>59.448</v>
      </c>
      <c r="H21" s="15">
        <f t="shared" si="0"/>
        <v>594.48</v>
      </c>
      <c r="I21" s="12">
        <v>10</v>
      </c>
    </row>
    <row r="22" spans="1:9" ht="15.75" x14ac:dyDescent="0.25">
      <c r="A22" s="25" t="s">
        <v>530</v>
      </c>
      <c r="B22" s="6">
        <v>46056</v>
      </c>
      <c r="C22" s="7" t="s">
        <v>13</v>
      </c>
      <c r="D22" s="7">
        <v>239301</v>
      </c>
      <c r="E22" s="85" t="s">
        <v>563</v>
      </c>
      <c r="F22" s="9" t="s">
        <v>14</v>
      </c>
      <c r="G22" s="10">
        <v>59.448</v>
      </c>
      <c r="H22" s="15">
        <f t="shared" si="0"/>
        <v>594.48</v>
      </c>
      <c r="I22" s="12">
        <v>10</v>
      </c>
    </row>
    <row r="23" spans="1:9" ht="15.75" x14ac:dyDescent="0.25">
      <c r="A23" s="25" t="s">
        <v>530</v>
      </c>
      <c r="B23" s="6">
        <v>46056</v>
      </c>
      <c r="C23" s="7" t="s">
        <v>13</v>
      </c>
      <c r="D23" s="7">
        <v>234101</v>
      </c>
      <c r="E23" s="85" t="s">
        <v>562</v>
      </c>
      <c r="F23" s="9" t="s">
        <v>14</v>
      </c>
      <c r="G23" s="10">
        <v>504</v>
      </c>
      <c r="H23" s="15">
        <f t="shared" si="0"/>
        <v>504</v>
      </c>
      <c r="I23" s="12">
        <v>1</v>
      </c>
    </row>
    <row r="24" spans="1:9" ht="15.75" x14ac:dyDescent="0.25">
      <c r="A24" s="25" t="s">
        <v>530</v>
      </c>
      <c r="B24" s="6">
        <v>46056</v>
      </c>
      <c r="C24" s="7" t="s">
        <v>13</v>
      </c>
      <c r="D24" s="7">
        <v>234101</v>
      </c>
      <c r="E24" s="85" t="s">
        <v>559</v>
      </c>
      <c r="F24" s="9" t="s">
        <v>14</v>
      </c>
      <c r="G24" s="10">
        <v>36</v>
      </c>
      <c r="H24" s="15">
        <f t="shared" si="0"/>
        <v>360</v>
      </c>
      <c r="I24" s="12">
        <v>10</v>
      </c>
    </row>
    <row r="25" spans="1:9" ht="15.75" x14ac:dyDescent="0.25">
      <c r="A25" s="25" t="s">
        <v>530</v>
      </c>
      <c r="B25" s="6">
        <v>46056</v>
      </c>
      <c r="C25" s="7" t="s">
        <v>13</v>
      </c>
      <c r="D25" s="7">
        <v>234101</v>
      </c>
      <c r="E25" s="85" t="s">
        <v>561</v>
      </c>
      <c r="F25" s="9" t="s">
        <v>14</v>
      </c>
      <c r="G25" s="10">
        <v>110.6</v>
      </c>
      <c r="H25" s="15">
        <f t="shared" si="0"/>
        <v>1106</v>
      </c>
      <c r="I25" s="12">
        <v>10</v>
      </c>
    </row>
    <row r="26" spans="1:9" ht="15.75" x14ac:dyDescent="0.25">
      <c r="A26" s="25" t="s">
        <v>530</v>
      </c>
      <c r="B26" s="6">
        <v>46056</v>
      </c>
      <c r="C26" s="7" t="s">
        <v>13</v>
      </c>
      <c r="D26" s="7">
        <v>234101</v>
      </c>
      <c r="E26" s="85" t="s">
        <v>560</v>
      </c>
      <c r="F26" s="9" t="s">
        <v>14</v>
      </c>
      <c r="G26" s="10">
        <v>618.79999999999995</v>
      </c>
      <c r="H26" s="15">
        <f t="shared" ref="H26:H31" si="1">I26*G26</f>
        <v>3094</v>
      </c>
      <c r="I26" s="12">
        <v>5</v>
      </c>
    </row>
    <row r="27" spans="1:9" ht="15.75" x14ac:dyDescent="0.25">
      <c r="A27" s="25" t="s">
        <v>530</v>
      </c>
      <c r="B27" s="6">
        <v>46056</v>
      </c>
      <c r="C27" s="7" t="s">
        <v>13</v>
      </c>
      <c r="D27" s="7">
        <v>239301</v>
      </c>
      <c r="E27" s="85" t="s">
        <v>558</v>
      </c>
      <c r="F27" s="9" t="s">
        <v>14</v>
      </c>
      <c r="G27" s="10">
        <v>2584.1999999999998</v>
      </c>
      <c r="H27" s="15">
        <f t="shared" si="1"/>
        <v>2584.1999999999998</v>
      </c>
      <c r="I27" s="12">
        <v>1</v>
      </c>
    </row>
    <row r="28" spans="1:9" ht="15.75" x14ac:dyDescent="0.25">
      <c r="A28" s="25" t="s">
        <v>530</v>
      </c>
      <c r="B28" s="6">
        <v>46056</v>
      </c>
      <c r="C28" s="7" t="s">
        <v>13</v>
      </c>
      <c r="D28" s="7">
        <v>239301</v>
      </c>
      <c r="E28" s="85" t="s">
        <v>557</v>
      </c>
      <c r="F28" s="9" t="s">
        <v>14</v>
      </c>
      <c r="G28" s="10">
        <v>107.38</v>
      </c>
      <c r="H28" s="15">
        <f t="shared" si="1"/>
        <v>107.38</v>
      </c>
      <c r="I28" s="12">
        <v>1</v>
      </c>
    </row>
    <row r="29" spans="1:9" ht="15.75" x14ac:dyDescent="0.25">
      <c r="A29" s="25" t="s">
        <v>530</v>
      </c>
      <c r="B29" s="6">
        <v>46056</v>
      </c>
      <c r="C29" s="7" t="s">
        <v>13</v>
      </c>
      <c r="D29" s="7">
        <v>239301</v>
      </c>
      <c r="E29" s="85" t="s">
        <v>556</v>
      </c>
      <c r="F29" s="9" t="s">
        <v>14</v>
      </c>
      <c r="G29" s="10">
        <v>716.26</v>
      </c>
      <c r="H29" s="15">
        <f t="shared" si="1"/>
        <v>716.26</v>
      </c>
      <c r="I29" s="12">
        <v>1</v>
      </c>
    </row>
    <row r="30" spans="1:9" ht="15.75" x14ac:dyDescent="0.25">
      <c r="A30" s="25" t="s">
        <v>530</v>
      </c>
      <c r="B30" s="6">
        <v>46056</v>
      </c>
      <c r="C30" s="7" t="s">
        <v>13</v>
      </c>
      <c r="D30" s="7">
        <v>239901</v>
      </c>
      <c r="E30" s="85" t="s">
        <v>555</v>
      </c>
      <c r="F30" s="9" t="s">
        <v>14</v>
      </c>
      <c r="G30" s="10">
        <v>499.14</v>
      </c>
      <c r="H30" s="15">
        <f t="shared" si="1"/>
        <v>499.14</v>
      </c>
      <c r="I30" s="12">
        <v>1</v>
      </c>
    </row>
    <row r="31" spans="1:9" ht="15.75" x14ac:dyDescent="0.25">
      <c r="A31" s="25" t="s">
        <v>530</v>
      </c>
      <c r="B31" s="6">
        <v>46056</v>
      </c>
      <c r="C31" s="7" t="s">
        <v>13</v>
      </c>
      <c r="D31" s="7">
        <v>239301</v>
      </c>
      <c r="E31" s="85" t="s">
        <v>554</v>
      </c>
      <c r="F31" s="9" t="s">
        <v>14</v>
      </c>
      <c r="G31" s="10">
        <v>207.68</v>
      </c>
      <c r="H31" s="15">
        <f t="shared" si="1"/>
        <v>4153.6000000000004</v>
      </c>
      <c r="I31" s="12">
        <v>20</v>
      </c>
    </row>
    <row r="32" spans="1:9" ht="15.75" x14ac:dyDescent="0.25">
      <c r="A32" s="25" t="s">
        <v>530</v>
      </c>
      <c r="B32" s="6">
        <v>46056</v>
      </c>
      <c r="C32" s="7" t="s">
        <v>13</v>
      </c>
      <c r="D32" s="7">
        <v>239301</v>
      </c>
      <c r="E32" s="85" t="s">
        <v>547</v>
      </c>
      <c r="F32" s="9" t="s">
        <v>14</v>
      </c>
      <c r="G32" s="10">
        <v>460.2</v>
      </c>
      <c r="H32" s="15">
        <f t="shared" ref="H32" si="2">I32*G32</f>
        <v>460.2</v>
      </c>
      <c r="I32" s="12">
        <v>1</v>
      </c>
    </row>
    <row r="33" spans="1:9" ht="15.75" x14ac:dyDescent="0.25">
      <c r="A33" s="25" t="s">
        <v>530</v>
      </c>
      <c r="B33" s="6">
        <v>46056</v>
      </c>
      <c r="C33" s="7" t="s">
        <v>13</v>
      </c>
      <c r="D33" s="7">
        <v>234101</v>
      </c>
      <c r="E33" s="85" t="s">
        <v>543</v>
      </c>
      <c r="F33" s="9" t="s">
        <v>14</v>
      </c>
      <c r="G33" s="10">
        <v>626.66</v>
      </c>
      <c r="H33" s="15">
        <f t="shared" ref="H33:H64" si="3">I33*G33</f>
        <v>3759.96</v>
      </c>
      <c r="I33" s="12">
        <v>6</v>
      </c>
    </row>
    <row r="34" spans="1:9" ht="15.75" x14ac:dyDescent="0.25">
      <c r="A34" s="25" t="s">
        <v>530</v>
      </c>
      <c r="B34" s="6">
        <v>46056</v>
      </c>
      <c r="C34" s="7" t="s">
        <v>13</v>
      </c>
      <c r="D34" s="7">
        <v>234101</v>
      </c>
      <c r="E34" s="85" t="s">
        <v>544</v>
      </c>
      <c r="F34" s="9" t="s">
        <v>14</v>
      </c>
      <c r="G34" s="10">
        <v>840</v>
      </c>
      <c r="H34" s="15">
        <f t="shared" si="3"/>
        <v>840</v>
      </c>
      <c r="I34" s="12">
        <v>1</v>
      </c>
    </row>
    <row r="35" spans="1:9" ht="15.75" x14ac:dyDescent="0.25">
      <c r="A35" s="25" t="s">
        <v>530</v>
      </c>
      <c r="B35" s="6">
        <v>46056</v>
      </c>
      <c r="C35" s="7" t="s">
        <v>13</v>
      </c>
      <c r="D35" s="7">
        <v>239301</v>
      </c>
      <c r="E35" s="85" t="s">
        <v>542</v>
      </c>
      <c r="F35" s="9" t="s">
        <v>14</v>
      </c>
      <c r="G35" s="10">
        <v>2210</v>
      </c>
      <c r="H35" s="15">
        <f t="shared" si="3"/>
        <v>2210</v>
      </c>
      <c r="I35" s="12">
        <v>1</v>
      </c>
    </row>
    <row r="36" spans="1:9" ht="15.75" x14ac:dyDescent="0.25">
      <c r="A36" s="25" t="s">
        <v>530</v>
      </c>
      <c r="B36" s="6">
        <v>46056</v>
      </c>
      <c r="C36" s="7" t="s">
        <v>13</v>
      </c>
      <c r="D36" s="7">
        <v>234101</v>
      </c>
      <c r="E36" s="85" t="s">
        <v>541</v>
      </c>
      <c r="F36" s="9" t="s">
        <v>14</v>
      </c>
      <c r="G36" s="10">
        <v>65</v>
      </c>
      <c r="H36" s="15">
        <f t="shared" si="3"/>
        <v>65</v>
      </c>
      <c r="I36" s="12">
        <v>1</v>
      </c>
    </row>
    <row r="37" spans="1:9" ht="15.75" x14ac:dyDescent="0.25">
      <c r="A37" s="25" t="s">
        <v>530</v>
      </c>
      <c r="B37" s="6">
        <v>46056</v>
      </c>
      <c r="C37" s="7" t="s">
        <v>13</v>
      </c>
      <c r="D37" s="7">
        <v>234101</v>
      </c>
      <c r="E37" s="85" t="s">
        <v>540</v>
      </c>
      <c r="F37" s="9" t="s">
        <v>14</v>
      </c>
      <c r="G37" s="10">
        <v>1000</v>
      </c>
      <c r="H37" s="15">
        <f t="shared" si="3"/>
        <v>1000</v>
      </c>
      <c r="I37" s="12">
        <v>1</v>
      </c>
    </row>
    <row r="38" spans="1:9" ht="15.75" x14ac:dyDescent="0.25">
      <c r="A38" s="25" t="s">
        <v>530</v>
      </c>
      <c r="B38" s="6">
        <v>46056</v>
      </c>
      <c r="C38" s="7" t="s">
        <v>13</v>
      </c>
      <c r="D38" s="7">
        <v>234101</v>
      </c>
      <c r="E38" s="85" t="s">
        <v>539</v>
      </c>
      <c r="F38" s="9" t="s">
        <v>14</v>
      </c>
      <c r="G38" s="10">
        <v>10</v>
      </c>
      <c r="H38" s="15">
        <f t="shared" si="3"/>
        <v>200</v>
      </c>
      <c r="I38" s="12">
        <v>20</v>
      </c>
    </row>
    <row r="39" spans="1:9" ht="15.75" x14ac:dyDescent="0.25">
      <c r="A39" s="25" t="s">
        <v>530</v>
      </c>
      <c r="B39" s="6">
        <v>46056</v>
      </c>
      <c r="C39" s="7" t="s">
        <v>13</v>
      </c>
      <c r="D39" s="7">
        <v>234101</v>
      </c>
      <c r="E39" s="85" t="s">
        <v>538</v>
      </c>
      <c r="F39" s="9" t="s">
        <v>14</v>
      </c>
      <c r="G39" s="10">
        <v>6</v>
      </c>
      <c r="H39" s="15">
        <f t="shared" si="3"/>
        <v>120</v>
      </c>
      <c r="I39" s="12">
        <v>20</v>
      </c>
    </row>
    <row r="40" spans="1:9" ht="15.75" x14ac:dyDescent="0.25">
      <c r="A40" s="25" t="s">
        <v>530</v>
      </c>
      <c r="B40" s="6">
        <v>46056</v>
      </c>
      <c r="C40" s="7" t="s">
        <v>13</v>
      </c>
      <c r="D40" s="7">
        <v>234101</v>
      </c>
      <c r="E40" s="85" t="s">
        <v>537</v>
      </c>
      <c r="F40" s="9" t="s">
        <v>14</v>
      </c>
      <c r="G40" s="10">
        <v>5</v>
      </c>
      <c r="H40" s="15">
        <f t="shared" si="3"/>
        <v>50</v>
      </c>
      <c r="I40" s="12">
        <v>10</v>
      </c>
    </row>
    <row r="41" spans="1:9" ht="15.75" x14ac:dyDescent="0.25">
      <c r="A41" s="25" t="s">
        <v>530</v>
      </c>
      <c r="B41" s="6">
        <v>46056</v>
      </c>
      <c r="C41" s="7" t="s">
        <v>13</v>
      </c>
      <c r="D41" s="7">
        <v>234101</v>
      </c>
      <c r="E41" s="85" t="s">
        <v>536</v>
      </c>
      <c r="F41" s="9" t="s">
        <v>14</v>
      </c>
      <c r="G41" s="10">
        <v>104</v>
      </c>
      <c r="H41" s="15">
        <f t="shared" si="3"/>
        <v>1040</v>
      </c>
      <c r="I41" s="12">
        <v>10</v>
      </c>
    </row>
    <row r="42" spans="1:9" ht="15.75" x14ac:dyDescent="0.25">
      <c r="A42" s="25" t="s">
        <v>530</v>
      </c>
      <c r="B42" s="6">
        <v>46056</v>
      </c>
      <c r="C42" s="7" t="s">
        <v>13</v>
      </c>
      <c r="D42" s="7">
        <v>234101</v>
      </c>
      <c r="E42" s="85" t="s">
        <v>535</v>
      </c>
      <c r="F42" s="9" t="s">
        <v>14</v>
      </c>
      <c r="G42" s="10">
        <v>1040</v>
      </c>
      <c r="H42" s="15">
        <f t="shared" si="3"/>
        <v>1040</v>
      </c>
      <c r="I42" s="12">
        <v>1</v>
      </c>
    </row>
    <row r="43" spans="1:9" ht="15.75" x14ac:dyDescent="0.25">
      <c r="A43" s="25" t="s">
        <v>530</v>
      </c>
      <c r="B43" s="6">
        <v>46056</v>
      </c>
      <c r="C43" s="7" t="s">
        <v>13</v>
      </c>
      <c r="D43" s="7">
        <v>234101</v>
      </c>
      <c r="E43" s="85" t="s">
        <v>534</v>
      </c>
      <c r="F43" s="9" t="s">
        <v>14</v>
      </c>
      <c r="G43" s="10">
        <v>132.30000000000001</v>
      </c>
      <c r="H43" s="15">
        <f t="shared" si="3"/>
        <v>3175.2000000000003</v>
      </c>
      <c r="I43" s="12">
        <v>24</v>
      </c>
    </row>
    <row r="44" spans="1:9" ht="15.75" x14ac:dyDescent="0.25">
      <c r="A44" s="25" t="s">
        <v>530</v>
      </c>
      <c r="B44" s="6">
        <v>46056</v>
      </c>
      <c r="C44" s="7" t="s">
        <v>13</v>
      </c>
      <c r="D44" s="7">
        <v>234101</v>
      </c>
      <c r="E44" s="85" t="s">
        <v>548</v>
      </c>
      <c r="F44" s="9" t="s">
        <v>14</v>
      </c>
      <c r="G44" s="10">
        <v>73.75</v>
      </c>
      <c r="H44" s="15">
        <f t="shared" si="3"/>
        <v>737.5</v>
      </c>
      <c r="I44" s="12">
        <v>10</v>
      </c>
    </row>
    <row r="45" spans="1:9" ht="15.75" x14ac:dyDescent="0.25">
      <c r="A45" s="25" t="s">
        <v>530</v>
      </c>
      <c r="B45" s="6">
        <v>46056</v>
      </c>
      <c r="C45" s="7" t="s">
        <v>13</v>
      </c>
      <c r="D45" s="7">
        <v>239301</v>
      </c>
      <c r="E45" s="85" t="s">
        <v>533</v>
      </c>
      <c r="F45" s="9" t="s">
        <v>14</v>
      </c>
      <c r="G45" s="10">
        <v>236</v>
      </c>
      <c r="H45" s="15">
        <f t="shared" si="3"/>
        <v>236</v>
      </c>
      <c r="I45" s="12">
        <v>1</v>
      </c>
    </row>
    <row r="46" spans="1:9" s="84" customFormat="1" ht="15.75" x14ac:dyDescent="0.25">
      <c r="A46" s="25" t="s">
        <v>530</v>
      </c>
      <c r="B46" s="6">
        <v>46056</v>
      </c>
      <c r="C46" s="7" t="s">
        <v>13</v>
      </c>
      <c r="D46" s="7">
        <v>239301</v>
      </c>
      <c r="E46" s="85" t="s">
        <v>532</v>
      </c>
      <c r="F46" s="9" t="s">
        <v>14</v>
      </c>
      <c r="G46" s="10">
        <v>9204</v>
      </c>
      <c r="H46" s="15">
        <f t="shared" si="3"/>
        <v>9204</v>
      </c>
      <c r="I46" s="12">
        <v>1</v>
      </c>
    </row>
    <row r="47" spans="1:9" s="84" customFormat="1" ht="15.75" x14ac:dyDescent="0.25">
      <c r="A47" s="25" t="s">
        <v>530</v>
      </c>
      <c r="B47" s="6">
        <v>46056</v>
      </c>
      <c r="C47" s="7" t="s">
        <v>13</v>
      </c>
      <c r="D47" s="7">
        <v>239301</v>
      </c>
      <c r="E47" s="85" t="s">
        <v>531</v>
      </c>
      <c r="F47" s="9" t="s">
        <v>14</v>
      </c>
      <c r="G47" s="10">
        <v>3304</v>
      </c>
      <c r="H47" s="15">
        <f t="shared" si="3"/>
        <v>3304</v>
      </c>
      <c r="I47" s="12">
        <v>1</v>
      </c>
    </row>
    <row r="48" spans="1:9" s="84" customFormat="1" ht="15.75" x14ac:dyDescent="0.25">
      <c r="A48" s="25" t="s">
        <v>526</v>
      </c>
      <c r="B48" s="6">
        <v>46056</v>
      </c>
      <c r="C48" s="7" t="s">
        <v>13</v>
      </c>
      <c r="D48" s="7">
        <v>239301</v>
      </c>
      <c r="E48" s="85" t="s">
        <v>529</v>
      </c>
      <c r="F48" s="9" t="s">
        <v>14</v>
      </c>
      <c r="G48" s="10">
        <v>36.58</v>
      </c>
      <c r="H48" s="15">
        <f t="shared" si="3"/>
        <v>9145</v>
      </c>
      <c r="I48" s="12">
        <v>250</v>
      </c>
    </row>
    <row r="49" spans="1:9" s="84" customFormat="1" ht="15.75" x14ac:dyDescent="0.25">
      <c r="A49" s="25" t="s">
        <v>526</v>
      </c>
      <c r="B49" s="6">
        <v>46056</v>
      </c>
      <c r="C49" s="7" t="s">
        <v>13</v>
      </c>
      <c r="D49" s="7">
        <v>239301</v>
      </c>
      <c r="E49" s="85" t="s">
        <v>528</v>
      </c>
      <c r="F49" s="9" t="s">
        <v>14</v>
      </c>
      <c r="G49" s="10">
        <v>106.2</v>
      </c>
      <c r="H49" s="15">
        <f t="shared" si="3"/>
        <v>531</v>
      </c>
      <c r="I49" s="12">
        <v>5</v>
      </c>
    </row>
    <row r="50" spans="1:9" s="84" customFormat="1" ht="15.75" x14ac:dyDescent="0.25">
      <c r="A50" s="25" t="s">
        <v>526</v>
      </c>
      <c r="B50" s="6">
        <v>46056</v>
      </c>
      <c r="C50" s="7" t="s">
        <v>13</v>
      </c>
      <c r="D50" s="7">
        <v>239301</v>
      </c>
      <c r="E50" s="85" t="s">
        <v>527</v>
      </c>
      <c r="F50" s="9" t="s">
        <v>14</v>
      </c>
      <c r="G50" s="10">
        <v>776</v>
      </c>
      <c r="H50" s="15">
        <f t="shared" si="3"/>
        <v>776</v>
      </c>
      <c r="I50" s="12">
        <v>1</v>
      </c>
    </row>
    <row r="51" spans="1:9" s="84" customFormat="1" ht="15.75" x14ac:dyDescent="0.25">
      <c r="A51" s="25" t="s">
        <v>545</v>
      </c>
      <c r="B51" s="6">
        <v>46329</v>
      </c>
      <c r="C51" s="7" t="s">
        <v>13</v>
      </c>
      <c r="D51" s="7">
        <v>233301</v>
      </c>
      <c r="E51" s="85" t="s">
        <v>546</v>
      </c>
      <c r="F51" s="9" t="s">
        <v>14</v>
      </c>
      <c r="G51" s="10">
        <v>820.1</v>
      </c>
      <c r="H51" s="15">
        <f t="shared" si="3"/>
        <v>51666.3</v>
      </c>
      <c r="I51" s="12">
        <v>63</v>
      </c>
    </row>
    <row r="52" spans="1:9" s="84" customFormat="1" ht="15.75" x14ac:dyDescent="0.25">
      <c r="A52" s="25" t="s">
        <v>552</v>
      </c>
      <c r="B52" s="6">
        <v>46329</v>
      </c>
      <c r="C52" s="7" t="s">
        <v>13</v>
      </c>
      <c r="D52" s="7">
        <v>233301</v>
      </c>
      <c r="E52" s="85" t="s">
        <v>553</v>
      </c>
      <c r="F52" s="9" t="s">
        <v>14</v>
      </c>
      <c r="G52" s="10">
        <v>885</v>
      </c>
      <c r="H52" s="15">
        <f t="shared" si="3"/>
        <v>17700</v>
      </c>
      <c r="I52" s="12">
        <v>20</v>
      </c>
    </row>
    <row r="53" spans="1:9" ht="15.75" x14ac:dyDescent="0.25">
      <c r="A53" s="6" t="s">
        <v>523</v>
      </c>
      <c r="B53" s="13">
        <v>45912</v>
      </c>
      <c r="C53" s="7" t="s">
        <v>13</v>
      </c>
      <c r="D53" s="7">
        <v>239905</v>
      </c>
      <c r="E53" s="14" t="s">
        <v>524</v>
      </c>
      <c r="F53" s="9" t="s">
        <v>14</v>
      </c>
      <c r="G53" s="10">
        <v>672.6</v>
      </c>
      <c r="H53" s="15">
        <f t="shared" si="3"/>
        <v>73986</v>
      </c>
      <c r="I53" s="12">
        <v>110</v>
      </c>
    </row>
    <row r="54" spans="1:9" ht="15.75" x14ac:dyDescent="0.25">
      <c r="A54" s="6" t="s">
        <v>15</v>
      </c>
      <c r="B54" s="13">
        <v>45788</v>
      </c>
      <c r="C54" s="7" t="s">
        <v>13</v>
      </c>
      <c r="D54" s="7">
        <v>239201</v>
      </c>
      <c r="E54" s="14" t="s">
        <v>16</v>
      </c>
      <c r="F54" s="9" t="s">
        <v>14</v>
      </c>
      <c r="G54" s="10">
        <v>1791.24</v>
      </c>
      <c r="H54" s="15">
        <f t="shared" si="3"/>
        <v>1791.24</v>
      </c>
      <c r="I54" s="12">
        <v>1</v>
      </c>
    </row>
    <row r="55" spans="1:9" ht="15.75" x14ac:dyDescent="0.25">
      <c r="A55" s="6" t="s">
        <v>15</v>
      </c>
      <c r="B55" s="13">
        <v>45788</v>
      </c>
      <c r="C55" s="7" t="s">
        <v>13</v>
      </c>
      <c r="D55" s="7">
        <v>239201</v>
      </c>
      <c r="E55" s="14" t="s">
        <v>17</v>
      </c>
      <c r="F55" s="9" t="s">
        <v>14</v>
      </c>
      <c r="G55" s="10">
        <v>1790.99</v>
      </c>
      <c r="H55" s="15">
        <f t="shared" si="3"/>
        <v>3581.98</v>
      </c>
      <c r="I55" s="12">
        <v>2</v>
      </c>
    </row>
    <row r="56" spans="1:9" ht="15.75" x14ac:dyDescent="0.25">
      <c r="A56" s="6">
        <v>46003</v>
      </c>
      <c r="B56" s="13">
        <v>45788</v>
      </c>
      <c r="C56" s="7" t="s">
        <v>13</v>
      </c>
      <c r="D56" s="7">
        <v>239801</v>
      </c>
      <c r="E56" s="14" t="s">
        <v>18</v>
      </c>
      <c r="F56" s="9" t="s">
        <v>14</v>
      </c>
      <c r="G56" s="10">
        <v>20000</v>
      </c>
      <c r="H56" s="15">
        <f t="shared" si="3"/>
        <v>20000</v>
      </c>
      <c r="I56" s="12">
        <v>1</v>
      </c>
    </row>
    <row r="57" spans="1:9" ht="15.75" x14ac:dyDescent="0.25">
      <c r="A57" s="6">
        <v>46003</v>
      </c>
      <c r="B57" s="13">
        <v>45788</v>
      </c>
      <c r="C57" s="7" t="s">
        <v>13</v>
      </c>
      <c r="D57" s="7">
        <v>239201</v>
      </c>
      <c r="E57" s="14" t="s">
        <v>19</v>
      </c>
      <c r="F57" s="9" t="s">
        <v>14</v>
      </c>
      <c r="G57" s="10">
        <v>5530</v>
      </c>
      <c r="H57" s="15">
        <f t="shared" si="3"/>
        <v>5530</v>
      </c>
      <c r="I57" s="12">
        <v>1</v>
      </c>
    </row>
    <row r="58" spans="1:9" ht="15.75" x14ac:dyDescent="0.25">
      <c r="A58" s="6">
        <v>46003</v>
      </c>
      <c r="B58" s="13">
        <v>45788</v>
      </c>
      <c r="C58" s="7" t="s">
        <v>13</v>
      </c>
      <c r="D58" s="7">
        <v>239201</v>
      </c>
      <c r="E58" s="14" t="s">
        <v>20</v>
      </c>
      <c r="F58" s="9" t="s">
        <v>14</v>
      </c>
      <c r="G58" s="10">
        <v>5530</v>
      </c>
      <c r="H58" s="15">
        <f t="shared" si="3"/>
        <v>5530</v>
      </c>
      <c r="I58" s="12">
        <v>1</v>
      </c>
    </row>
    <row r="59" spans="1:9" ht="15.75" x14ac:dyDescent="0.25">
      <c r="A59" s="6">
        <v>46003</v>
      </c>
      <c r="B59" s="13">
        <v>45788</v>
      </c>
      <c r="C59" s="7" t="s">
        <v>13</v>
      </c>
      <c r="D59" s="7">
        <v>239201</v>
      </c>
      <c r="E59" s="14" t="s">
        <v>21</v>
      </c>
      <c r="F59" s="9" t="s">
        <v>14</v>
      </c>
      <c r="G59" s="10">
        <v>5530</v>
      </c>
      <c r="H59" s="15">
        <f t="shared" si="3"/>
        <v>5530</v>
      </c>
      <c r="I59" s="12">
        <v>1</v>
      </c>
    </row>
    <row r="60" spans="1:9" ht="15.75" x14ac:dyDescent="0.25">
      <c r="A60" s="6">
        <v>46003</v>
      </c>
      <c r="B60" s="13">
        <v>45788</v>
      </c>
      <c r="C60" s="7" t="s">
        <v>13</v>
      </c>
      <c r="D60" s="7">
        <v>239201</v>
      </c>
      <c r="E60" s="14" t="s">
        <v>22</v>
      </c>
      <c r="F60" s="9" t="s">
        <v>14</v>
      </c>
      <c r="G60" s="10">
        <v>4684.99</v>
      </c>
      <c r="H60" s="15">
        <f t="shared" si="3"/>
        <v>4684.99</v>
      </c>
      <c r="I60" s="12">
        <v>1</v>
      </c>
    </row>
    <row r="61" spans="1:9" ht="15.75" x14ac:dyDescent="0.25">
      <c r="A61" s="6">
        <v>46003</v>
      </c>
      <c r="B61" s="13">
        <v>45788</v>
      </c>
      <c r="C61" s="7" t="s">
        <v>13</v>
      </c>
      <c r="D61" s="7">
        <v>239201</v>
      </c>
      <c r="E61" s="14" t="s">
        <v>23</v>
      </c>
      <c r="F61" s="9" t="s">
        <v>14</v>
      </c>
      <c r="G61" s="10">
        <v>27</v>
      </c>
      <c r="H61" s="15">
        <f t="shared" si="3"/>
        <v>1647</v>
      </c>
      <c r="I61" s="12">
        <v>61</v>
      </c>
    </row>
    <row r="62" spans="1:9" ht="15.75" x14ac:dyDescent="0.25">
      <c r="A62" s="6">
        <v>46003</v>
      </c>
      <c r="B62" s="13">
        <v>45788</v>
      </c>
      <c r="C62" s="7" t="s">
        <v>13</v>
      </c>
      <c r="D62" s="7">
        <v>239201</v>
      </c>
      <c r="E62" s="8" t="s">
        <v>24</v>
      </c>
      <c r="F62" s="9" t="s">
        <v>14</v>
      </c>
      <c r="G62" s="11">
        <v>26.892700000000001</v>
      </c>
      <c r="H62" s="16">
        <f t="shared" si="3"/>
        <v>3980.1196</v>
      </c>
      <c r="I62" s="12">
        <v>148</v>
      </c>
    </row>
    <row r="63" spans="1:9" ht="15.75" x14ac:dyDescent="0.25">
      <c r="A63" s="6">
        <v>46003</v>
      </c>
      <c r="B63" s="13">
        <v>45788</v>
      </c>
      <c r="C63" s="7" t="s">
        <v>13</v>
      </c>
      <c r="D63" s="7">
        <v>239201</v>
      </c>
      <c r="E63" s="14" t="s">
        <v>25</v>
      </c>
      <c r="F63" s="9" t="s">
        <v>14</v>
      </c>
      <c r="G63" s="10">
        <v>5.3455000000000004</v>
      </c>
      <c r="H63" s="15">
        <f t="shared" si="3"/>
        <v>459.71300000000002</v>
      </c>
      <c r="I63" s="12">
        <v>86</v>
      </c>
    </row>
    <row r="64" spans="1:9" ht="15.75" x14ac:dyDescent="0.25">
      <c r="A64" s="6">
        <v>46003</v>
      </c>
      <c r="B64" s="13">
        <v>45788</v>
      </c>
      <c r="C64" s="7" t="s">
        <v>13</v>
      </c>
      <c r="D64" s="7">
        <v>239201</v>
      </c>
      <c r="E64" s="14" t="s">
        <v>26</v>
      </c>
      <c r="F64" s="9" t="s">
        <v>14</v>
      </c>
      <c r="G64" s="10">
        <v>49.24</v>
      </c>
      <c r="H64" s="15">
        <f t="shared" si="3"/>
        <v>443.16</v>
      </c>
      <c r="I64" s="12">
        <v>9</v>
      </c>
    </row>
    <row r="65" spans="1:9" ht="15.75" x14ac:dyDescent="0.25">
      <c r="A65" s="6">
        <v>46003</v>
      </c>
      <c r="B65" s="13">
        <v>45788</v>
      </c>
      <c r="C65" s="7" t="s">
        <v>13</v>
      </c>
      <c r="D65" s="7">
        <v>233101</v>
      </c>
      <c r="E65" s="14" t="s">
        <v>27</v>
      </c>
      <c r="F65" s="9" t="s">
        <v>14</v>
      </c>
      <c r="G65" s="17">
        <v>212.68299999999999</v>
      </c>
      <c r="H65" s="15">
        <f t="shared" ref="H65:H91" si="4">I65*G65</f>
        <v>166105.42299999998</v>
      </c>
      <c r="I65" s="18">
        <v>781</v>
      </c>
    </row>
    <row r="66" spans="1:9" ht="15.75" x14ac:dyDescent="0.25">
      <c r="A66" s="6">
        <v>46003</v>
      </c>
      <c r="B66" s="7" t="s">
        <v>28</v>
      </c>
      <c r="C66" s="7" t="s">
        <v>13</v>
      </c>
      <c r="D66" s="7">
        <v>239201</v>
      </c>
      <c r="E66" s="14" t="s">
        <v>29</v>
      </c>
      <c r="F66" s="9" t="s">
        <v>14</v>
      </c>
      <c r="G66" s="10">
        <v>4150</v>
      </c>
      <c r="H66" s="16">
        <f t="shared" si="4"/>
        <v>4150</v>
      </c>
      <c r="I66" s="12">
        <v>1</v>
      </c>
    </row>
    <row r="67" spans="1:9" ht="15.75" x14ac:dyDescent="0.25">
      <c r="A67" s="6">
        <v>45912</v>
      </c>
      <c r="B67" s="13">
        <v>45788</v>
      </c>
      <c r="C67" s="7" t="s">
        <v>13</v>
      </c>
      <c r="D67" s="19">
        <v>239201</v>
      </c>
      <c r="E67" s="8" t="s">
        <v>30</v>
      </c>
      <c r="F67" s="9" t="s">
        <v>14</v>
      </c>
      <c r="G67" s="11">
        <v>14.47</v>
      </c>
      <c r="H67" s="16">
        <f t="shared" si="4"/>
        <v>1808.75</v>
      </c>
      <c r="I67" s="18">
        <v>125</v>
      </c>
    </row>
    <row r="68" spans="1:9" ht="15.75" x14ac:dyDescent="0.25">
      <c r="A68" s="6">
        <v>45759</v>
      </c>
      <c r="B68" s="7" t="s">
        <v>31</v>
      </c>
      <c r="C68" s="7" t="s">
        <v>13</v>
      </c>
      <c r="D68" s="7">
        <v>233301</v>
      </c>
      <c r="E68" s="14" t="s">
        <v>32</v>
      </c>
      <c r="F68" s="9" t="s">
        <v>14</v>
      </c>
      <c r="G68" s="10">
        <v>985.3</v>
      </c>
      <c r="H68" s="16">
        <f t="shared" si="4"/>
        <v>21676.6</v>
      </c>
      <c r="I68" s="12">
        <v>22</v>
      </c>
    </row>
    <row r="69" spans="1:9" ht="15.75" x14ac:dyDescent="0.25">
      <c r="A69" s="6">
        <v>45759</v>
      </c>
      <c r="B69" s="13">
        <v>45788</v>
      </c>
      <c r="C69" s="7" t="s">
        <v>13</v>
      </c>
      <c r="D69" s="7">
        <v>239101</v>
      </c>
      <c r="E69" s="14" t="s">
        <v>33</v>
      </c>
      <c r="F69" s="9" t="s">
        <v>14</v>
      </c>
      <c r="G69" s="10">
        <v>208.8</v>
      </c>
      <c r="H69" s="16">
        <f t="shared" si="4"/>
        <v>3967.2000000000003</v>
      </c>
      <c r="I69" s="12">
        <v>19</v>
      </c>
    </row>
    <row r="70" spans="1:9" ht="15.75" x14ac:dyDescent="0.25">
      <c r="A70" s="6">
        <v>45759</v>
      </c>
      <c r="B70" s="13">
        <v>45788</v>
      </c>
      <c r="C70" s="7" t="s">
        <v>13</v>
      </c>
      <c r="D70" s="7">
        <v>239101</v>
      </c>
      <c r="E70" s="14" t="s">
        <v>34</v>
      </c>
      <c r="F70" s="9" t="s">
        <v>14</v>
      </c>
      <c r="G70" s="10">
        <v>529.19000000000005</v>
      </c>
      <c r="H70" s="16">
        <f t="shared" si="4"/>
        <v>1058.3800000000001</v>
      </c>
      <c r="I70" s="12">
        <v>2</v>
      </c>
    </row>
    <row r="71" spans="1:9" ht="15.75" x14ac:dyDescent="0.25">
      <c r="A71" s="6">
        <v>45759</v>
      </c>
      <c r="B71" s="13">
        <v>45788</v>
      </c>
      <c r="C71" s="7" t="s">
        <v>13</v>
      </c>
      <c r="D71" s="7">
        <v>237299</v>
      </c>
      <c r="E71" s="14" t="s">
        <v>35</v>
      </c>
      <c r="F71" s="9" t="s">
        <v>14</v>
      </c>
      <c r="G71" s="10">
        <v>352.21660000000003</v>
      </c>
      <c r="H71" s="16">
        <f t="shared" si="4"/>
        <v>14088.664000000001</v>
      </c>
      <c r="I71" s="12">
        <v>40</v>
      </c>
    </row>
    <row r="72" spans="1:9" ht="15.75" x14ac:dyDescent="0.25">
      <c r="A72" s="6">
        <v>45700</v>
      </c>
      <c r="B72" s="7" t="s">
        <v>36</v>
      </c>
      <c r="C72" s="7" t="s">
        <v>13</v>
      </c>
      <c r="D72" s="7">
        <v>233101</v>
      </c>
      <c r="E72" s="8" t="s">
        <v>37</v>
      </c>
      <c r="F72" s="9" t="s">
        <v>14</v>
      </c>
      <c r="G72" s="11">
        <v>423.40544999999997</v>
      </c>
      <c r="H72" s="16">
        <f t="shared" si="4"/>
        <v>94842.820799999987</v>
      </c>
      <c r="I72" s="18">
        <v>224</v>
      </c>
    </row>
    <row r="73" spans="1:9" ht="15.75" x14ac:dyDescent="0.25">
      <c r="A73" s="6">
        <v>45700</v>
      </c>
      <c r="B73" s="7" t="s">
        <v>36</v>
      </c>
      <c r="C73" s="7" t="s">
        <v>13</v>
      </c>
      <c r="D73" s="7">
        <v>239201</v>
      </c>
      <c r="E73" s="14" t="s">
        <v>38</v>
      </c>
      <c r="F73" s="9" t="s">
        <v>14</v>
      </c>
      <c r="G73" s="10">
        <v>289.26850000000002</v>
      </c>
      <c r="H73" s="16">
        <f t="shared" si="4"/>
        <v>289.26850000000002</v>
      </c>
      <c r="I73" s="12">
        <v>1</v>
      </c>
    </row>
    <row r="74" spans="1:9" ht="15.75" x14ac:dyDescent="0.25">
      <c r="A74" s="6">
        <v>45700</v>
      </c>
      <c r="B74" s="7" t="s">
        <v>36</v>
      </c>
      <c r="C74" s="7" t="s">
        <v>13</v>
      </c>
      <c r="D74" s="7">
        <v>239201</v>
      </c>
      <c r="E74" s="14" t="s">
        <v>39</v>
      </c>
      <c r="F74" s="9" t="s">
        <v>14</v>
      </c>
      <c r="G74" s="10">
        <v>172.78559999999999</v>
      </c>
      <c r="H74" s="16">
        <f t="shared" si="4"/>
        <v>4146.8544000000002</v>
      </c>
      <c r="I74" s="12">
        <v>24</v>
      </c>
    </row>
    <row r="75" spans="1:9" ht="15.75" x14ac:dyDescent="0.25">
      <c r="A75" s="6" t="s">
        <v>40</v>
      </c>
      <c r="B75" s="13">
        <v>45788</v>
      </c>
      <c r="C75" s="7" t="s">
        <v>13</v>
      </c>
      <c r="D75" s="7">
        <v>239201</v>
      </c>
      <c r="E75" s="8" t="s">
        <v>41</v>
      </c>
      <c r="F75" s="9" t="s">
        <v>14</v>
      </c>
      <c r="G75" s="11">
        <v>15298.56</v>
      </c>
      <c r="H75" s="16">
        <f t="shared" si="4"/>
        <v>30597.119999999999</v>
      </c>
      <c r="I75" s="12">
        <v>2</v>
      </c>
    </row>
    <row r="76" spans="1:9" ht="15.75" x14ac:dyDescent="0.25">
      <c r="A76" s="6" t="s">
        <v>40</v>
      </c>
      <c r="B76" s="13">
        <v>45788</v>
      </c>
      <c r="C76" s="7" t="s">
        <v>13</v>
      </c>
      <c r="D76" s="7">
        <v>239201</v>
      </c>
      <c r="E76" s="14" t="s">
        <v>42</v>
      </c>
      <c r="F76" s="9" t="s">
        <v>14</v>
      </c>
      <c r="G76" s="10">
        <v>39.5792</v>
      </c>
      <c r="H76" s="16">
        <f t="shared" si="4"/>
        <v>1583.1680000000001</v>
      </c>
      <c r="I76" s="12">
        <v>40</v>
      </c>
    </row>
    <row r="77" spans="1:9" ht="15.75" x14ac:dyDescent="0.25">
      <c r="A77" s="6" t="s">
        <v>36</v>
      </c>
      <c r="B77" s="13">
        <v>45788</v>
      </c>
      <c r="C77" s="7" t="s">
        <v>13</v>
      </c>
      <c r="D77" s="7">
        <v>239101</v>
      </c>
      <c r="E77" s="14" t="s">
        <v>43</v>
      </c>
      <c r="F77" s="9" t="s">
        <v>14</v>
      </c>
      <c r="G77" s="10">
        <v>105.02</v>
      </c>
      <c r="H77" s="16">
        <f t="shared" si="4"/>
        <v>840.16</v>
      </c>
      <c r="I77" s="12">
        <v>8</v>
      </c>
    </row>
    <row r="78" spans="1:9" ht="15.75" x14ac:dyDescent="0.25">
      <c r="A78" s="6" t="s">
        <v>36</v>
      </c>
      <c r="B78" s="13">
        <v>45788</v>
      </c>
      <c r="C78" s="7" t="s">
        <v>13</v>
      </c>
      <c r="D78" s="7">
        <v>239101</v>
      </c>
      <c r="E78" s="14" t="s">
        <v>44</v>
      </c>
      <c r="F78" s="9" t="s">
        <v>45</v>
      </c>
      <c r="G78" s="10">
        <v>258.39699999999999</v>
      </c>
      <c r="H78" s="16">
        <f t="shared" si="4"/>
        <v>6718.3220000000001</v>
      </c>
      <c r="I78" s="12">
        <v>26</v>
      </c>
    </row>
    <row r="79" spans="1:9" ht="15.75" x14ac:dyDescent="0.25">
      <c r="A79" s="6" t="s">
        <v>36</v>
      </c>
      <c r="B79" s="13">
        <v>45788</v>
      </c>
      <c r="C79" s="7" t="s">
        <v>13</v>
      </c>
      <c r="D79" s="7">
        <v>239101</v>
      </c>
      <c r="E79" s="14" t="s">
        <v>46</v>
      </c>
      <c r="F79" s="9" t="s">
        <v>45</v>
      </c>
      <c r="G79" s="10">
        <v>111.32</v>
      </c>
      <c r="H79" s="16">
        <f t="shared" si="4"/>
        <v>2337.7199999999998</v>
      </c>
      <c r="I79" s="12">
        <v>21</v>
      </c>
    </row>
    <row r="80" spans="1:9" ht="15.75" x14ac:dyDescent="0.25">
      <c r="A80" s="6" t="s">
        <v>36</v>
      </c>
      <c r="B80" s="13">
        <v>45788</v>
      </c>
      <c r="C80" s="7" t="s">
        <v>13</v>
      </c>
      <c r="D80" s="7">
        <v>239101</v>
      </c>
      <c r="E80" s="14" t="s">
        <v>47</v>
      </c>
      <c r="F80" s="9" t="s">
        <v>14</v>
      </c>
      <c r="G80" s="10">
        <v>87.166600000000003</v>
      </c>
      <c r="H80" s="16">
        <f t="shared" si="4"/>
        <v>1656.1654000000001</v>
      </c>
      <c r="I80" s="12">
        <v>19</v>
      </c>
    </row>
    <row r="81" spans="1:9" ht="15.75" x14ac:dyDescent="0.25">
      <c r="A81" s="6" t="s">
        <v>49</v>
      </c>
      <c r="B81" s="7" t="s">
        <v>50</v>
      </c>
      <c r="C81" s="7" t="s">
        <v>13</v>
      </c>
      <c r="D81" s="7">
        <v>231101</v>
      </c>
      <c r="E81" s="8" t="s">
        <v>51</v>
      </c>
      <c r="F81" s="9" t="s">
        <v>52</v>
      </c>
      <c r="G81" s="10">
        <v>247.95</v>
      </c>
      <c r="H81" s="16">
        <f t="shared" si="4"/>
        <v>32729.399999999998</v>
      </c>
      <c r="I81" s="12">
        <v>132</v>
      </c>
    </row>
    <row r="82" spans="1:9" ht="15.75" x14ac:dyDescent="0.25">
      <c r="A82" s="6" t="s">
        <v>49</v>
      </c>
      <c r="B82" s="7" t="s">
        <v>53</v>
      </c>
      <c r="C82" s="7" t="s">
        <v>13</v>
      </c>
      <c r="D82" s="7">
        <v>239201</v>
      </c>
      <c r="E82" s="14" t="s">
        <v>54</v>
      </c>
      <c r="F82" s="9" t="s">
        <v>14</v>
      </c>
      <c r="G82" s="10">
        <v>749.3</v>
      </c>
      <c r="H82" s="16">
        <f t="shared" si="4"/>
        <v>749.3</v>
      </c>
      <c r="I82" s="12">
        <v>1</v>
      </c>
    </row>
    <row r="83" spans="1:9" ht="15.75" x14ac:dyDescent="0.25">
      <c r="A83" s="6" t="s">
        <v>49</v>
      </c>
      <c r="B83" s="7" t="s">
        <v>53</v>
      </c>
      <c r="C83" s="7" t="s">
        <v>13</v>
      </c>
      <c r="D83" s="7">
        <v>239201</v>
      </c>
      <c r="E83" s="14" t="s">
        <v>55</v>
      </c>
      <c r="F83" s="9" t="s">
        <v>56</v>
      </c>
      <c r="G83" s="10">
        <v>2251.44</v>
      </c>
      <c r="H83" s="16">
        <f t="shared" si="4"/>
        <v>4502.88</v>
      </c>
      <c r="I83" s="12">
        <v>2</v>
      </c>
    </row>
    <row r="84" spans="1:9" ht="15.75" x14ac:dyDescent="0.25">
      <c r="A84" s="6" t="s">
        <v>49</v>
      </c>
      <c r="B84" s="7" t="s">
        <v>53</v>
      </c>
      <c r="C84" s="7" t="s">
        <v>13</v>
      </c>
      <c r="D84" s="7">
        <v>239501</v>
      </c>
      <c r="E84" s="14" t="s">
        <v>57</v>
      </c>
      <c r="F84" s="9" t="s">
        <v>58</v>
      </c>
      <c r="G84" s="10">
        <v>127.72</v>
      </c>
      <c r="H84" s="16">
        <f t="shared" si="4"/>
        <v>6130.5599999999995</v>
      </c>
      <c r="I84" s="12">
        <v>48</v>
      </c>
    </row>
    <row r="85" spans="1:9" ht="15.75" x14ac:dyDescent="0.25">
      <c r="A85" s="6" t="s">
        <v>49</v>
      </c>
      <c r="B85" s="7" t="s">
        <v>53</v>
      </c>
      <c r="C85" s="7" t="s">
        <v>13</v>
      </c>
      <c r="D85" s="7">
        <v>239101</v>
      </c>
      <c r="E85" s="14" t="s">
        <v>59</v>
      </c>
      <c r="F85" s="9" t="s">
        <v>60</v>
      </c>
      <c r="G85" s="10">
        <v>166.38</v>
      </c>
      <c r="H85" s="16">
        <f t="shared" si="4"/>
        <v>499.14</v>
      </c>
      <c r="I85" s="12">
        <v>3</v>
      </c>
    </row>
    <row r="86" spans="1:9" ht="15.75" x14ac:dyDescent="0.25">
      <c r="A86" s="6" t="s">
        <v>49</v>
      </c>
      <c r="B86" s="7" t="s">
        <v>53</v>
      </c>
      <c r="C86" s="7" t="s">
        <v>13</v>
      </c>
      <c r="D86" s="7">
        <v>239101</v>
      </c>
      <c r="E86" s="14" t="s">
        <v>61</v>
      </c>
      <c r="F86" s="9" t="s">
        <v>60</v>
      </c>
      <c r="G86" s="10">
        <v>138.06</v>
      </c>
      <c r="H86" s="16">
        <f t="shared" si="4"/>
        <v>1380.6</v>
      </c>
      <c r="I86" s="12">
        <v>10</v>
      </c>
    </row>
    <row r="87" spans="1:9" ht="15.75" x14ac:dyDescent="0.25">
      <c r="A87" s="6" t="s">
        <v>50</v>
      </c>
      <c r="B87" s="7" t="s">
        <v>53</v>
      </c>
      <c r="C87" s="7" t="s">
        <v>13</v>
      </c>
      <c r="D87" s="7">
        <v>239501</v>
      </c>
      <c r="E87" s="8" t="s">
        <v>62</v>
      </c>
      <c r="F87" s="18" t="s">
        <v>63</v>
      </c>
      <c r="G87" s="17">
        <v>88.9</v>
      </c>
      <c r="H87" s="15">
        <f t="shared" si="4"/>
        <v>24003</v>
      </c>
      <c r="I87" s="18">
        <v>270</v>
      </c>
    </row>
    <row r="88" spans="1:9" ht="15.75" x14ac:dyDescent="0.25">
      <c r="A88" s="6" t="s">
        <v>50</v>
      </c>
      <c r="B88" s="7" t="s">
        <v>53</v>
      </c>
      <c r="C88" s="7" t="s">
        <v>13</v>
      </c>
      <c r="D88" s="7">
        <v>239501</v>
      </c>
      <c r="E88" s="14" t="s">
        <v>64</v>
      </c>
      <c r="F88" s="9" t="s">
        <v>63</v>
      </c>
      <c r="G88" s="10">
        <v>76.405000000000001</v>
      </c>
      <c r="H88" s="16">
        <f t="shared" si="4"/>
        <v>4431.49</v>
      </c>
      <c r="I88" s="12">
        <v>58</v>
      </c>
    </row>
    <row r="89" spans="1:9" ht="15.75" x14ac:dyDescent="0.25">
      <c r="A89" s="6" t="s">
        <v>50</v>
      </c>
      <c r="B89" s="7" t="s">
        <v>53</v>
      </c>
      <c r="C89" s="7" t="s">
        <v>13</v>
      </c>
      <c r="D89" s="7">
        <v>239301</v>
      </c>
      <c r="E89" s="14" t="s">
        <v>65</v>
      </c>
      <c r="F89" s="9" t="s">
        <v>66</v>
      </c>
      <c r="G89" s="10">
        <v>277.3</v>
      </c>
      <c r="H89" s="16">
        <f t="shared" si="4"/>
        <v>554.6</v>
      </c>
      <c r="I89" s="12">
        <v>2</v>
      </c>
    </row>
    <row r="90" spans="1:9" ht="15.75" x14ac:dyDescent="0.25">
      <c r="A90" s="6" t="s">
        <v>50</v>
      </c>
      <c r="B90" s="7" t="s">
        <v>53</v>
      </c>
      <c r="C90" s="7" t="s">
        <v>13</v>
      </c>
      <c r="D90" s="7">
        <v>239101</v>
      </c>
      <c r="E90" s="14" t="s">
        <v>67</v>
      </c>
      <c r="F90" s="9" t="s">
        <v>14</v>
      </c>
      <c r="G90" s="10">
        <v>49.56</v>
      </c>
      <c r="H90" s="16">
        <f t="shared" si="4"/>
        <v>10407.6</v>
      </c>
      <c r="I90" s="12">
        <v>210</v>
      </c>
    </row>
    <row r="91" spans="1:9" ht="15.75" x14ac:dyDescent="0.25">
      <c r="A91" s="6" t="s">
        <v>50</v>
      </c>
      <c r="B91" s="7" t="s">
        <v>53</v>
      </c>
      <c r="C91" s="7" t="s">
        <v>13</v>
      </c>
      <c r="D91" s="7">
        <v>239101</v>
      </c>
      <c r="E91" s="14" t="s">
        <v>68</v>
      </c>
      <c r="F91" s="9" t="s">
        <v>14</v>
      </c>
      <c r="G91" s="10">
        <v>253.7</v>
      </c>
      <c r="H91" s="16">
        <f t="shared" si="4"/>
        <v>2790.7</v>
      </c>
      <c r="I91" s="12">
        <v>11</v>
      </c>
    </row>
    <row r="92" spans="1:9" ht="15.75" x14ac:dyDescent="0.25">
      <c r="A92" s="6" t="s">
        <v>50</v>
      </c>
      <c r="B92" s="7" t="s">
        <v>53</v>
      </c>
      <c r="C92" s="7" t="s">
        <v>13</v>
      </c>
      <c r="D92" s="7">
        <v>239101</v>
      </c>
      <c r="E92" s="14" t="s">
        <v>69</v>
      </c>
      <c r="F92" s="9" t="s">
        <v>60</v>
      </c>
      <c r="G92" s="10">
        <v>94.4</v>
      </c>
      <c r="H92" s="16">
        <f t="shared" ref="H92:H122" si="5">I92*G92</f>
        <v>1416</v>
      </c>
      <c r="I92" s="12">
        <v>15</v>
      </c>
    </row>
    <row r="93" spans="1:9" ht="15.75" x14ac:dyDescent="0.25">
      <c r="A93" s="6" t="s">
        <v>50</v>
      </c>
      <c r="B93" s="7" t="s">
        <v>53</v>
      </c>
      <c r="C93" s="7" t="s">
        <v>13</v>
      </c>
      <c r="D93" s="7">
        <v>239101</v>
      </c>
      <c r="E93" s="14" t="s">
        <v>70</v>
      </c>
      <c r="F93" s="9" t="s">
        <v>14</v>
      </c>
      <c r="G93" s="10">
        <v>28.91</v>
      </c>
      <c r="H93" s="16">
        <f t="shared" si="5"/>
        <v>2630.81</v>
      </c>
      <c r="I93" s="12">
        <v>91</v>
      </c>
    </row>
    <row r="94" spans="1:9" ht="15.75" x14ac:dyDescent="0.25">
      <c r="A94" s="6" t="s">
        <v>50</v>
      </c>
      <c r="B94" s="7" t="s">
        <v>53</v>
      </c>
      <c r="C94" s="7" t="s">
        <v>13</v>
      </c>
      <c r="D94" s="7">
        <v>239102</v>
      </c>
      <c r="E94" s="14" t="s">
        <v>71</v>
      </c>
      <c r="F94" s="9" t="s">
        <v>14</v>
      </c>
      <c r="G94" s="10">
        <v>188.8</v>
      </c>
      <c r="H94" s="16">
        <f t="shared" si="5"/>
        <v>2265.6000000000004</v>
      </c>
      <c r="I94" s="12">
        <v>12</v>
      </c>
    </row>
    <row r="95" spans="1:9" ht="15.75" x14ac:dyDescent="0.25">
      <c r="A95" s="6" t="s">
        <v>50</v>
      </c>
      <c r="B95" s="7" t="s">
        <v>53</v>
      </c>
      <c r="C95" s="7" t="s">
        <v>13</v>
      </c>
      <c r="D95" s="7">
        <v>233201</v>
      </c>
      <c r="E95" s="14" t="s">
        <v>72</v>
      </c>
      <c r="F95" s="9" t="s">
        <v>14</v>
      </c>
      <c r="G95" s="10">
        <v>62.687199999999997</v>
      </c>
      <c r="H95" s="16">
        <f t="shared" si="5"/>
        <v>1002.9952</v>
      </c>
      <c r="I95" s="12">
        <v>16</v>
      </c>
    </row>
    <row r="96" spans="1:9" ht="15.75" x14ac:dyDescent="0.25">
      <c r="A96" s="6" t="s">
        <v>50</v>
      </c>
      <c r="B96" s="7" t="s">
        <v>53</v>
      </c>
      <c r="C96" s="7" t="s">
        <v>13</v>
      </c>
      <c r="D96" s="7">
        <v>231101</v>
      </c>
      <c r="E96" s="14" t="s">
        <v>73</v>
      </c>
      <c r="F96" s="9" t="s">
        <v>14</v>
      </c>
      <c r="G96" s="10">
        <v>348.1</v>
      </c>
      <c r="H96" s="16">
        <f t="shared" si="5"/>
        <v>1044.3000000000002</v>
      </c>
      <c r="I96" s="12">
        <v>3</v>
      </c>
    </row>
    <row r="97" spans="1:9" ht="15.75" x14ac:dyDescent="0.25">
      <c r="A97" s="6" t="s">
        <v>74</v>
      </c>
      <c r="B97" s="7" t="s">
        <v>53</v>
      </c>
      <c r="C97" s="7" t="s">
        <v>13</v>
      </c>
      <c r="D97" s="7">
        <v>239201</v>
      </c>
      <c r="E97" s="14" t="s">
        <v>75</v>
      </c>
      <c r="F97" s="9" t="s">
        <v>14</v>
      </c>
      <c r="G97" s="10">
        <v>12378.2</v>
      </c>
      <c r="H97" s="16">
        <f t="shared" si="5"/>
        <v>12378.2</v>
      </c>
      <c r="I97" s="12">
        <v>1</v>
      </c>
    </row>
    <row r="98" spans="1:9" ht="15.75" x14ac:dyDescent="0.25">
      <c r="A98" s="6">
        <v>45940</v>
      </c>
      <c r="B98" s="7" t="s">
        <v>53</v>
      </c>
      <c r="C98" s="7" t="s">
        <v>13</v>
      </c>
      <c r="D98" s="7">
        <v>231101</v>
      </c>
      <c r="E98" s="14" t="s">
        <v>76</v>
      </c>
      <c r="F98" s="9" t="s">
        <v>14</v>
      </c>
      <c r="G98" s="10">
        <v>180</v>
      </c>
      <c r="H98" s="16">
        <f t="shared" si="5"/>
        <v>360</v>
      </c>
      <c r="I98" s="12">
        <v>2</v>
      </c>
    </row>
    <row r="99" spans="1:9" ht="15.75" x14ac:dyDescent="0.25">
      <c r="A99" s="6">
        <v>45940</v>
      </c>
      <c r="B99" s="7" t="s">
        <v>53</v>
      </c>
      <c r="C99" s="7" t="s">
        <v>13</v>
      </c>
      <c r="D99" s="7">
        <v>231101</v>
      </c>
      <c r="E99" s="8" t="s">
        <v>77</v>
      </c>
      <c r="F99" s="9" t="s">
        <v>78</v>
      </c>
      <c r="G99" s="10">
        <v>220.15700000000001</v>
      </c>
      <c r="H99" s="16">
        <f t="shared" si="5"/>
        <v>6164.3960000000006</v>
      </c>
      <c r="I99" s="12">
        <v>28</v>
      </c>
    </row>
    <row r="100" spans="1:9" ht="15.75" x14ac:dyDescent="0.25">
      <c r="A100" s="6">
        <v>45910</v>
      </c>
      <c r="B100" s="7" t="s">
        <v>53</v>
      </c>
      <c r="C100" s="7" t="s">
        <v>13</v>
      </c>
      <c r="D100" s="7">
        <v>239201</v>
      </c>
      <c r="E100" s="20" t="s">
        <v>79</v>
      </c>
      <c r="F100" s="9" t="s">
        <v>14</v>
      </c>
      <c r="G100" s="10">
        <v>22771.61</v>
      </c>
      <c r="H100" s="16">
        <f t="shared" si="5"/>
        <v>113858.05</v>
      </c>
      <c r="I100" s="12">
        <v>5</v>
      </c>
    </row>
    <row r="101" spans="1:9" ht="15.75" x14ac:dyDescent="0.25">
      <c r="A101" s="6">
        <v>45910</v>
      </c>
      <c r="B101" s="7" t="s">
        <v>53</v>
      </c>
      <c r="C101" s="7" t="s">
        <v>13</v>
      </c>
      <c r="D101" s="7">
        <v>239201</v>
      </c>
      <c r="E101" s="20" t="s">
        <v>80</v>
      </c>
      <c r="F101" s="9" t="s">
        <v>14</v>
      </c>
      <c r="G101" s="10">
        <v>22867.08</v>
      </c>
      <c r="H101" s="16">
        <f t="shared" si="5"/>
        <v>114335.40000000001</v>
      </c>
      <c r="I101" s="12">
        <v>5</v>
      </c>
    </row>
    <row r="102" spans="1:9" ht="15.75" x14ac:dyDescent="0.25">
      <c r="A102" s="6">
        <v>45910</v>
      </c>
      <c r="B102" s="7" t="s">
        <v>53</v>
      </c>
      <c r="C102" s="7" t="s">
        <v>13</v>
      </c>
      <c r="D102" s="7">
        <v>239201</v>
      </c>
      <c r="E102" s="20" t="s">
        <v>81</v>
      </c>
      <c r="F102" s="9" t="s">
        <v>14</v>
      </c>
      <c r="G102" s="10">
        <v>23046.86</v>
      </c>
      <c r="H102" s="16">
        <f t="shared" si="5"/>
        <v>69140.58</v>
      </c>
      <c r="I102" s="12">
        <v>3</v>
      </c>
    </row>
    <row r="103" spans="1:9" ht="15.75" x14ac:dyDescent="0.25">
      <c r="A103" s="6">
        <v>45698</v>
      </c>
      <c r="B103" s="13">
        <v>45878</v>
      </c>
      <c r="C103" s="7" t="s">
        <v>13</v>
      </c>
      <c r="D103" s="7">
        <v>239201</v>
      </c>
      <c r="E103" s="14" t="s">
        <v>82</v>
      </c>
      <c r="F103" s="9" t="s">
        <v>14</v>
      </c>
      <c r="G103" s="10">
        <v>9021.01</v>
      </c>
      <c r="H103" s="16">
        <f t="shared" si="5"/>
        <v>27063.03</v>
      </c>
      <c r="I103" s="12">
        <v>3</v>
      </c>
    </row>
    <row r="104" spans="1:9" ht="15.75" x14ac:dyDescent="0.25">
      <c r="A104" s="6">
        <v>45698</v>
      </c>
      <c r="B104" s="13">
        <v>45878</v>
      </c>
      <c r="C104" s="7" t="s">
        <v>13</v>
      </c>
      <c r="D104" s="7">
        <v>239201</v>
      </c>
      <c r="E104" s="14" t="s">
        <v>83</v>
      </c>
      <c r="F104" s="9" t="s">
        <v>14</v>
      </c>
      <c r="G104" s="10">
        <v>8925.7099999999991</v>
      </c>
      <c r="H104" s="16">
        <f t="shared" si="5"/>
        <v>17851.419999999998</v>
      </c>
      <c r="I104" s="12">
        <v>2</v>
      </c>
    </row>
    <row r="105" spans="1:9" ht="15.75" x14ac:dyDescent="0.25">
      <c r="A105" s="6">
        <v>45698</v>
      </c>
      <c r="B105" s="13">
        <v>45878</v>
      </c>
      <c r="C105" s="7" t="s">
        <v>13</v>
      </c>
      <c r="D105" s="7">
        <v>239201</v>
      </c>
      <c r="E105" s="14" t="s">
        <v>84</v>
      </c>
      <c r="F105" s="9" t="s">
        <v>14</v>
      </c>
      <c r="G105" s="10">
        <v>9215.0400000000009</v>
      </c>
      <c r="H105" s="16">
        <f t="shared" si="5"/>
        <v>18430.080000000002</v>
      </c>
      <c r="I105" s="12">
        <v>2</v>
      </c>
    </row>
    <row r="106" spans="1:9" ht="15.75" x14ac:dyDescent="0.25">
      <c r="A106" s="6">
        <v>45698</v>
      </c>
      <c r="B106" s="13">
        <v>45878</v>
      </c>
      <c r="C106" s="7" t="s">
        <v>13</v>
      </c>
      <c r="D106" s="7">
        <v>239201</v>
      </c>
      <c r="E106" s="8" t="s">
        <v>85</v>
      </c>
      <c r="F106" s="9" t="s">
        <v>14</v>
      </c>
      <c r="G106" s="11">
        <v>8477.51</v>
      </c>
      <c r="H106" s="16">
        <f t="shared" si="5"/>
        <v>33910.04</v>
      </c>
      <c r="I106" s="18">
        <v>4</v>
      </c>
    </row>
    <row r="107" spans="1:9" ht="15.75" x14ac:dyDescent="0.25">
      <c r="A107" s="6">
        <v>45698</v>
      </c>
      <c r="B107" s="13">
        <v>45878</v>
      </c>
      <c r="C107" s="7" t="s">
        <v>13</v>
      </c>
      <c r="D107" s="7">
        <v>239201</v>
      </c>
      <c r="E107" s="8" t="s">
        <v>86</v>
      </c>
      <c r="F107" s="9" t="s">
        <v>14</v>
      </c>
      <c r="G107" s="11">
        <v>8628.01</v>
      </c>
      <c r="H107" s="16">
        <f t="shared" si="5"/>
        <v>25884.03</v>
      </c>
      <c r="I107" s="18">
        <v>3</v>
      </c>
    </row>
    <row r="108" spans="1:9" ht="15.75" x14ac:dyDescent="0.25">
      <c r="A108" s="6">
        <v>45698</v>
      </c>
      <c r="B108" s="13">
        <v>45878</v>
      </c>
      <c r="C108" s="7" t="s">
        <v>13</v>
      </c>
      <c r="D108" s="7">
        <v>239201</v>
      </c>
      <c r="E108" s="8" t="s">
        <v>87</v>
      </c>
      <c r="F108" s="9" t="s">
        <v>14</v>
      </c>
      <c r="G108" s="11">
        <v>9266.93</v>
      </c>
      <c r="H108" s="16">
        <f t="shared" si="5"/>
        <v>18533.86</v>
      </c>
      <c r="I108" s="18">
        <v>2</v>
      </c>
    </row>
    <row r="109" spans="1:9" ht="15.75" x14ac:dyDescent="0.25">
      <c r="A109" s="6">
        <v>45666</v>
      </c>
      <c r="B109" s="6">
        <v>45969</v>
      </c>
      <c r="C109" s="7" t="s">
        <v>13</v>
      </c>
      <c r="D109" s="21">
        <v>239802</v>
      </c>
      <c r="E109" s="22" t="s">
        <v>88</v>
      </c>
      <c r="F109" s="9" t="s">
        <v>14</v>
      </c>
      <c r="G109" s="23">
        <v>2832</v>
      </c>
      <c r="H109" s="16">
        <f t="shared" si="5"/>
        <v>2832</v>
      </c>
      <c r="I109" s="12">
        <v>1</v>
      </c>
    </row>
    <row r="110" spans="1:9" ht="15.75" x14ac:dyDescent="0.25">
      <c r="A110" s="6" t="s">
        <v>89</v>
      </c>
      <c r="B110" s="6">
        <v>45969</v>
      </c>
      <c r="C110" s="7" t="s">
        <v>13</v>
      </c>
      <c r="D110" s="21">
        <v>239904</v>
      </c>
      <c r="E110" s="24" t="s">
        <v>90</v>
      </c>
      <c r="F110" s="9" t="s">
        <v>14</v>
      </c>
      <c r="G110" s="23">
        <v>932.2</v>
      </c>
      <c r="H110" s="16">
        <f t="shared" si="5"/>
        <v>18644</v>
      </c>
      <c r="I110" s="12">
        <v>20</v>
      </c>
    </row>
    <row r="111" spans="1:9" ht="15.75" x14ac:dyDescent="0.25">
      <c r="A111" s="6" t="s">
        <v>91</v>
      </c>
      <c r="B111" s="6">
        <v>45969</v>
      </c>
      <c r="C111" s="7" t="s">
        <v>13</v>
      </c>
      <c r="D111" s="21">
        <v>239904</v>
      </c>
      <c r="E111" s="24" t="s">
        <v>92</v>
      </c>
      <c r="F111" s="9" t="s">
        <v>14</v>
      </c>
      <c r="G111" s="23">
        <f>743*1.18</f>
        <v>876.74</v>
      </c>
      <c r="H111" s="16">
        <f t="shared" si="5"/>
        <v>13151.1</v>
      </c>
      <c r="I111" s="12">
        <v>15</v>
      </c>
    </row>
    <row r="112" spans="1:9" ht="15.75" x14ac:dyDescent="0.25">
      <c r="A112" s="6">
        <v>45907</v>
      </c>
      <c r="B112" s="25" t="s">
        <v>93</v>
      </c>
      <c r="C112" s="7" t="s">
        <v>13</v>
      </c>
      <c r="D112" s="7">
        <v>239201</v>
      </c>
      <c r="E112" s="8" t="s">
        <v>94</v>
      </c>
      <c r="F112" s="9" t="s">
        <v>14</v>
      </c>
      <c r="G112" s="11">
        <f>1440.68*1.18</f>
        <v>1700.0024000000001</v>
      </c>
      <c r="H112" s="16">
        <f t="shared" si="5"/>
        <v>1700.0024000000001</v>
      </c>
      <c r="I112" s="12">
        <v>1</v>
      </c>
    </row>
    <row r="113" spans="1:9" ht="15.75" x14ac:dyDescent="0.25">
      <c r="A113" s="6">
        <v>45754</v>
      </c>
      <c r="B113" s="25" t="s">
        <v>93</v>
      </c>
      <c r="C113" s="7" t="s">
        <v>13</v>
      </c>
      <c r="D113" s="7">
        <v>239201</v>
      </c>
      <c r="E113" s="8" t="s">
        <v>95</v>
      </c>
      <c r="F113" s="9" t="s">
        <v>14</v>
      </c>
      <c r="G113" s="10">
        <v>11940.67</v>
      </c>
      <c r="H113" s="16">
        <f t="shared" si="5"/>
        <v>83584.69</v>
      </c>
      <c r="I113" s="12">
        <v>7</v>
      </c>
    </row>
    <row r="114" spans="1:9" ht="15.75" x14ac:dyDescent="0.25">
      <c r="A114" s="6" t="s">
        <v>96</v>
      </c>
      <c r="B114" s="7" t="s">
        <v>93</v>
      </c>
      <c r="C114" s="7" t="s">
        <v>13</v>
      </c>
      <c r="D114" s="7">
        <v>239601</v>
      </c>
      <c r="E114" s="14" t="s">
        <v>97</v>
      </c>
      <c r="F114" s="9" t="s">
        <v>14</v>
      </c>
      <c r="G114" s="26">
        <v>8577.92</v>
      </c>
      <c r="H114" s="16">
        <f t="shared" si="5"/>
        <v>25733.760000000002</v>
      </c>
      <c r="I114" s="12">
        <v>3</v>
      </c>
    </row>
    <row r="115" spans="1:9" ht="15.75" x14ac:dyDescent="0.25">
      <c r="A115" s="6" t="s">
        <v>98</v>
      </c>
      <c r="B115" s="13">
        <v>45936</v>
      </c>
      <c r="C115" s="7" t="s">
        <v>13</v>
      </c>
      <c r="D115" s="7">
        <v>239802</v>
      </c>
      <c r="E115" s="14" t="s">
        <v>99</v>
      </c>
      <c r="F115" s="18" t="s">
        <v>14</v>
      </c>
      <c r="G115" s="26">
        <v>123.9</v>
      </c>
      <c r="H115" s="15">
        <f t="shared" si="5"/>
        <v>247.8</v>
      </c>
      <c r="I115" s="12">
        <v>2</v>
      </c>
    </row>
    <row r="116" spans="1:9" ht="15.75" x14ac:dyDescent="0.25">
      <c r="A116" s="6" t="s">
        <v>98</v>
      </c>
      <c r="B116" s="13">
        <v>45936</v>
      </c>
      <c r="C116" s="7" t="s">
        <v>13</v>
      </c>
      <c r="D116" s="7">
        <v>239802</v>
      </c>
      <c r="E116" s="14" t="s">
        <v>100</v>
      </c>
      <c r="F116" s="18" t="s">
        <v>14</v>
      </c>
      <c r="G116" s="26">
        <v>112.1</v>
      </c>
      <c r="H116" s="15">
        <f t="shared" si="5"/>
        <v>784.69999999999993</v>
      </c>
      <c r="I116" s="12">
        <v>7</v>
      </c>
    </row>
    <row r="117" spans="1:9" ht="15.75" x14ac:dyDescent="0.25">
      <c r="A117" s="6" t="s">
        <v>98</v>
      </c>
      <c r="B117" s="13">
        <v>45936</v>
      </c>
      <c r="C117" s="7" t="s">
        <v>13</v>
      </c>
      <c r="D117" s="7">
        <v>239601</v>
      </c>
      <c r="E117" s="27" t="s">
        <v>101</v>
      </c>
      <c r="F117" s="9" t="s">
        <v>14</v>
      </c>
      <c r="G117" s="10">
        <v>38.450600000000001</v>
      </c>
      <c r="H117" s="16">
        <f t="shared" si="5"/>
        <v>7920.8236000000006</v>
      </c>
      <c r="I117" s="12">
        <v>206</v>
      </c>
    </row>
    <row r="118" spans="1:9" ht="15.75" x14ac:dyDescent="0.25">
      <c r="A118" s="6">
        <v>45936</v>
      </c>
      <c r="B118" s="7" t="s">
        <v>102</v>
      </c>
      <c r="C118" s="7" t="s">
        <v>13</v>
      </c>
      <c r="D118" s="7">
        <v>231101</v>
      </c>
      <c r="E118" s="8" t="s">
        <v>103</v>
      </c>
      <c r="F118" s="18" t="s">
        <v>104</v>
      </c>
      <c r="G118" s="10">
        <v>264.96170000000001</v>
      </c>
      <c r="H118" s="15">
        <f t="shared" si="5"/>
        <v>5299.2340000000004</v>
      </c>
      <c r="I118" s="12">
        <v>20</v>
      </c>
    </row>
    <row r="119" spans="1:9" ht="15.75" x14ac:dyDescent="0.25">
      <c r="A119" s="6">
        <v>45722</v>
      </c>
      <c r="B119" s="7" t="s">
        <v>105</v>
      </c>
      <c r="C119" s="7" t="s">
        <v>13</v>
      </c>
      <c r="D119" s="7">
        <v>239601</v>
      </c>
      <c r="E119" s="27" t="s">
        <v>106</v>
      </c>
      <c r="F119" s="9" t="s">
        <v>14</v>
      </c>
      <c r="G119" s="10">
        <v>5665.8571430000002</v>
      </c>
      <c r="H119" s="16">
        <f t="shared" si="5"/>
        <v>22663.428572000001</v>
      </c>
      <c r="I119" s="12">
        <v>4</v>
      </c>
    </row>
    <row r="120" spans="1:9" ht="15.75" x14ac:dyDescent="0.25">
      <c r="A120" s="6">
        <v>45722</v>
      </c>
      <c r="B120" s="7" t="s">
        <v>105</v>
      </c>
      <c r="C120" s="7" t="s">
        <v>13</v>
      </c>
      <c r="D120" s="7">
        <v>239601</v>
      </c>
      <c r="E120" s="8" t="s">
        <v>107</v>
      </c>
      <c r="F120" s="9" t="s">
        <v>14</v>
      </c>
      <c r="G120" s="11">
        <v>2307.3330000000001</v>
      </c>
      <c r="H120" s="16">
        <f t="shared" si="5"/>
        <v>9229.3320000000003</v>
      </c>
      <c r="I120" s="18">
        <v>4</v>
      </c>
    </row>
    <row r="121" spans="1:9" ht="15.75" x14ac:dyDescent="0.25">
      <c r="A121" s="6">
        <v>45694</v>
      </c>
      <c r="B121" s="7" t="s">
        <v>105</v>
      </c>
      <c r="C121" s="7" t="s">
        <v>13</v>
      </c>
      <c r="D121" s="7">
        <v>239601</v>
      </c>
      <c r="E121" s="14" t="s">
        <v>108</v>
      </c>
      <c r="F121" s="18" t="s">
        <v>14</v>
      </c>
      <c r="G121" s="26">
        <v>358.73</v>
      </c>
      <c r="H121" s="15">
        <f t="shared" si="5"/>
        <v>3587.3</v>
      </c>
      <c r="I121" s="12">
        <v>10</v>
      </c>
    </row>
    <row r="122" spans="1:9" ht="15.75" x14ac:dyDescent="0.25">
      <c r="A122" s="6">
        <v>45694</v>
      </c>
      <c r="B122" s="7" t="s">
        <v>105</v>
      </c>
      <c r="C122" s="7" t="s">
        <v>13</v>
      </c>
      <c r="D122" s="7">
        <v>239601</v>
      </c>
      <c r="E122" s="14" t="s">
        <v>109</v>
      </c>
      <c r="F122" s="9" t="s">
        <v>14</v>
      </c>
      <c r="G122" s="26">
        <v>8999.99</v>
      </c>
      <c r="H122" s="16">
        <f t="shared" si="5"/>
        <v>8999.99</v>
      </c>
      <c r="I122" s="12">
        <v>1</v>
      </c>
    </row>
    <row r="123" spans="1:9" ht="15.75" x14ac:dyDescent="0.25">
      <c r="A123" s="6" t="s">
        <v>110</v>
      </c>
      <c r="B123" s="7" t="s">
        <v>102</v>
      </c>
      <c r="C123" s="7" t="s">
        <v>13</v>
      </c>
      <c r="D123" s="19">
        <v>239101</v>
      </c>
      <c r="E123" s="8" t="s">
        <v>111</v>
      </c>
      <c r="F123" s="9" t="s">
        <v>60</v>
      </c>
      <c r="G123" s="10">
        <v>152.82</v>
      </c>
      <c r="H123" s="16">
        <f t="shared" ref="H123:H152" si="6">I123*G123</f>
        <v>2445.12</v>
      </c>
      <c r="I123" s="12">
        <v>16</v>
      </c>
    </row>
    <row r="124" spans="1:9" ht="15.75" x14ac:dyDescent="0.25">
      <c r="A124" s="6" t="s">
        <v>112</v>
      </c>
      <c r="B124" s="7" t="s">
        <v>102</v>
      </c>
      <c r="C124" s="7" t="s">
        <v>13</v>
      </c>
      <c r="D124" s="7">
        <v>231101</v>
      </c>
      <c r="E124" s="8" t="s">
        <v>113</v>
      </c>
      <c r="F124" s="9" t="s">
        <v>114</v>
      </c>
      <c r="G124" s="11">
        <v>149.36000000000001</v>
      </c>
      <c r="H124" s="16">
        <f t="shared" si="6"/>
        <v>24046.960000000003</v>
      </c>
      <c r="I124" s="18">
        <v>161</v>
      </c>
    </row>
    <row r="125" spans="1:9" ht="15.75" x14ac:dyDescent="0.25">
      <c r="A125" s="6" t="s">
        <v>112</v>
      </c>
      <c r="B125" s="7" t="s">
        <v>102</v>
      </c>
      <c r="C125" s="7" t="s">
        <v>13</v>
      </c>
      <c r="D125" s="7">
        <v>239101</v>
      </c>
      <c r="E125" s="8" t="s">
        <v>115</v>
      </c>
      <c r="F125" s="9" t="s">
        <v>116</v>
      </c>
      <c r="G125" s="10">
        <v>535.88</v>
      </c>
      <c r="H125" s="16">
        <f t="shared" si="6"/>
        <v>2143.52</v>
      </c>
      <c r="I125" s="12">
        <v>4</v>
      </c>
    </row>
    <row r="126" spans="1:9" ht="15.75" x14ac:dyDescent="0.25">
      <c r="A126" s="6">
        <v>45813</v>
      </c>
      <c r="B126" s="7" t="s">
        <v>117</v>
      </c>
      <c r="C126" s="7" t="s">
        <v>13</v>
      </c>
      <c r="D126" s="7">
        <v>239201</v>
      </c>
      <c r="E126" s="8" t="s">
        <v>118</v>
      </c>
      <c r="F126" s="9" t="s">
        <v>14</v>
      </c>
      <c r="G126" s="11">
        <v>5.6040999999999999</v>
      </c>
      <c r="H126" s="28">
        <f t="shared" si="6"/>
        <v>85781.958700000003</v>
      </c>
      <c r="I126" s="18">
        <v>15307</v>
      </c>
    </row>
    <row r="127" spans="1:9" ht="15.75" x14ac:dyDescent="0.25">
      <c r="A127" s="6">
        <v>45813</v>
      </c>
      <c r="B127" s="7" t="s">
        <v>117</v>
      </c>
      <c r="C127" s="7" t="s">
        <v>13</v>
      </c>
      <c r="D127" s="7">
        <v>239201</v>
      </c>
      <c r="E127" s="8" t="s">
        <v>119</v>
      </c>
      <c r="F127" s="9" t="s">
        <v>14</v>
      </c>
      <c r="G127" s="11">
        <v>43.780430000000003</v>
      </c>
      <c r="H127" s="16">
        <f t="shared" si="6"/>
        <v>11952.05739</v>
      </c>
      <c r="I127" s="18">
        <v>273</v>
      </c>
    </row>
    <row r="128" spans="1:9" ht="15.75" x14ac:dyDescent="0.25">
      <c r="A128" s="6">
        <v>45813</v>
      </c>
      <c r="B128" s="7" t="s">
        <v>117</v>
      </c>
      <c r="C128" s="7" t="s">
        <v>13</v>
      </c>
      <c r="D128" s="7">
        <v>239201</v>
      </c>
      <c r="E128" s="8" t="s">
        <v>120</v>
      </c>
      <c r="F128" s="18" t="s">
        <v>14</v>
      </c>
      <c r="G128" s="17">
        <v>23.99</v>
      </c>
      <c r="H128" s="15">
        <f t="shared" si="6"/>
        <v>10123.779999999999</v>
      </c>
      <c r="I128" s="18">
        <v>422</v>
      </c>
    </row>
    <row r="129" spans="1:9" ht="15.75" x14ac:dyDescent="0.25">
      <c r="A129" s="6" t="s">
        <v>121</v>
      </c>
      <c r="B129" s="13">
        <v>45904</v>
      </c>
      <c r="C129" s="7" t="s">
        <v>13</v>
      </c>
      <c r="D129" s="7">
        <v>237105</v>
      </c>
      <c r="E129" s="14" t="s">
        <v>122</v>
      </c>
      <c r="F129" s="9" t="s">
        <v>14</v>
      </c>
      <c r="G129" s="10">
        <v>577.5</v>
      </c>
      <c r="H129" s="16">
        <f t="shared" si="6"/>
        <v>22522.5</v>
      </c>
      <c r="I129" s="12">
        <v>39</v>
      </c>
    </row>
    <row r="130" spans="1:9" ht="15.75" x14ac:dyDescent="0.25">
      <c r="A130" s="6" t="s">
        <v>121</v>
      </c>
      <c r="B130" s="13">
        <v>45904</v>
      </c>
      <c r="C130" s="7" t="s">
        <v>13</v>
      </c>
      <c r="D130" s="7">
        <v>237105</v>
      </c>
      <c r="E130" s="29" t="s">
        <v>123</v>
      </c>
      <c r="F130" s="30" t="s">
        <v>14</v>
      </c>
      <c r="G130" s="23">
        <v>525</v>
      </c>
      <c r="H130" s="28">
        <f t="shared" si="6"/>
        <v>11025</v>
      </c>
      <c r="I130" s="12">
        <v>21</v>
      </c>
    </row>
    <row r="131" spans="1:9" ht="15.75" x14ac:dyDescent="0.25">
      <c r="A131" s="6">
        <v>45842</v>
      </c>
      <c r="B131" s="13">
        <v>45994</v>
      </c>
      <c r="C131" s="7" t="s">
        <v>13</v>
      </c>
      <c r="D131" s="7">
        <v>232201</v>
      </c>
      <c r="E131" s="14" t="s">
        <v>124</v>
      </c>
      <c r="F131" s="9" t="s">
        <v>14</v>
      </c>
      <c r="G131" s="10">
        <v>2124</v>
      </c>
      <c r="H131" s="16">
        <f t="shared" si="6"/>
        <v>2124</v>
      </c>
      <c r="I131" s="12">
        <v>1</v>
      </c>
    </row>
    <row r="132" spans="1:9" ht="15.75" x14ac:dyDescent="0.25">
      <c r="A132" s="6">
        <v>45720</v>
      </c>
      <c r="B132" s="7" t="s">
        <v>125</v>
      </c>
      <c r="C132" s="7" t="s">
        <v>13</v>
      </c>
      <c r="D132" s="7">
        <v>239201</v>
      </c>
      <c r="E132" s="8" t="s">
        <v>126</v>
      </c>
      <c r="F132" s="9" t="s">
        <v>14</v>
      </c>
      <c r="G132" s="11">
        <v>11.545999999999999</v>
      </c>
      <c r="H132" s="16">
        <f t="shared" si="6"/>
        <v>5842.2759999999998</v>
      </c>
      <c r="I132" s="18">
        <v>506</v>
      </c>
    </row>
    <row r="133" spans="1:9" ht="15.75" x14ac:dyDescent="0.25">
      <c r="A133" s="6" t="s">
        <v>127</v>
      </c>
      <c r="B133" s="7" t="s">
        <v>125</v>
      </c>
      <c r="C133" s="7" t="s">
        <v>13</v>
      </c>
      <c r="D133" s="19">
        <v>239201</v>
      </c>
      <c r="E133" s="8" t="s">
        <v>128</v>
      </c>
      <c r="F133" s="9" t="s">
        <v>14</v>
      </c>
      <c r="G133" s="11">
        <v>6248.23</v>
      </c>
      <c r="H133" s="16">
        <f t="shared" si="6"/>
        <v>24992.92</v>
      </c>
      <c r="I133" s="18">
        <v>4</v>
      </c>
    </row>
    <row r="134" spans="1:9" ht="15.75" x14ac:dyDescent="0.25">
      <c r="A134" s="6" t="s">
        <v>127</v>
      </c>
      <c r="B134" s="7" t="s">
        <v>125</v>
      </c>
      <c r="C134" s="7" t="s">
        <v>13</v>
      </c>
      <c r="D134" s="19">
        <v>239201</v>
      </c>
      <c r="E134" s="8" t="s">
        <v>129</v>
      </c>
      <c r="F134" s="9" t="s">
        <v>14</v>
      </c>
      <c r="G134" s="11">
        <v>5064.38</v>
      </c>
      <c r="H134" s="16">
        <f t="shared" si="6"/>
        <v>20257.52</v>
      </c>
      <c r="I134" s="18">
        <v>4</v>
      </c>
    </row>
    <row r="135" spans="1:9" ht="15.75" x14ac:dyDescent="0.25">
      <c r="A135" s="6" t="s">
        <v>127</v>
      </c>
      <c r="B135" s="7" t="s">
        <v>125</v>
      </c>
      <c r="C135" s="7" t="s">
        <v>13</v>
      </c>
      <c r="D135" s="19">
        <v>239201</v>
      </c>
      <c r="E135" s="14" t="s">
        <v>130</v>
      </c>
      <c r="F135" s="9" t="s">
        <v>14</v>
      </c>
      <c r="G135" s="11">
        <v>5.0427181579999996</v>
      </c>
      <c r="H135" s="16">
        <f t="shared" si="6"/>
        <v>11724.319717349999</v>
      </c>
      <c r="I135" s="18">
        <v>2325</v>
      </c>
    </row>
    <row r="136" spans="1:9" ht="15.75" x14ac:dyDescent="0.25">
      <c r="A136" s="6" t="s">
        <v>127</v>
      </c>
      <c r="B136" s="7" t="s">
        <v>125</v>
      </c>
      <c r="C136" s="7" t="s">
        <v>13</v>
      </c>
      <c r="D136" s="7">
        <v>231101</v>
      </c>
      <c r="E136" s="8" t="s">
        <v>131</v>
      </c>
      <c r="F136" s="9" t="s">
        <v>132</v>
      </c>
      <c r="G136" s="10">
        <v>169</v>
      </c>
      <c r="H136" s="16">
        <f t="shared" si="6"/>
        <v>4563</v>
      </c>
      <c r="I136" s="12">
        <v>27</v>
      </c>
    </row>
    <row r="137" spans="1:9" ht="15.75" x14ac:dyDescent="0.25">
      <c r="A137" s="6" t="s">
        <v>127</v>
      </c>
      <c r="B137" s="7" t="s">
        <v>125</v>
      </c>
      <c r="C137" s="7" t="s">
        <v>13</v>
      </c>
      <c r="D137" s="7">
        <v>231101</v>
      </c>
      <c r="E137" s="14" t="s">
        <v>133</v>
      </c>
      <c r="F137" s="9" t="s">
        <v>14</v>
      </c>
      <c r="G137" s="10">
        <v>260</v>
      </c>
      <c r="H137" s="16">
        <f t="shared" si="6"/>
        <v>1820</v>
      </c>
      <c r="I137" s="12">
        <v>7</v>
      </c>
    </row>
    <row r="138" spans="1:9" ht="15.75" x14ac:dyDescent="0.25">
      <c r="A138" s="6" t="s">
        <v>127</v>
      </c>
      <c r="B138" s="7" t="s">
        <v>125</v>
      </c>
      <c r="C138" s="7" t="s">
        <v>13</v>
      </c>
      <c r="D138" s="7">
        <v>231101</v>
      </c>
      <c r="E138" s="8" t="s">
        <v>134</v>
      </c>
      <c r="F138" s="9" t="s">
        <v>14</v>
      </c>
      <c r="G138" s="10">
        <v>705.64</v>
      </c>
      <c r="H138" s="16">
        <f t="shared" si="6"/>
        <v>705.64</v>
      </c>
      <c r="I138" s="12">
        <v>1</v>
      </c>
    </row>
    <row r="139" spans="1:9" ht="15.75" x14ac:dyDescent="0.25">
      <c r="A139" s="6" t="s">
        <v>127</v>
      </c>
      <c r="B139" s="7" t="s">
        <v>125</v>
      </c>
      <c r="C139" s="7" t="s">
        <v>13</v>
      </c>
      <c r="D139" s="7">
        <v>231101</v>
      </c>
      <c r="E139" s="8" t="s">
        <v>135</v>
      </c>
      <c r="F139" s="9" t="s">
        <v>14</v>
      </c>
      <c r="G139" s="10">
        <v>423</v>
      </c>
      <c r="H139" s="16">
        <f t="shared" si="6"/>
        <v>2538</v>
      </c>
      <c r="I139" s="12">
        <v>6</v>
      </c>
    </row>
    <row r="140" spans="1:9" ht="15.75" x14ac:dyDescent="0.25">
      <c r="A140" s="6" t="s">
        <v>136</v>
      </c>
      <c r="B140" s="7" t="s">
        <v>125</v>
      </c>
      <c r="C140" s="7" t="s">
        <v>13</v>
      </c>
      <c r="D140" s="7">
        <v>239201</v>
      </c>
      <c r="E140" s="8" t="s">
        <v>137</v>
      </c>
      <c r="F140" s="9" t="s">
        <v>14</v>
      </c>
      <c r="G140" s="11">
        <v>5.3156999999999996</v>
      </c>
      <c r="H140" s="16">
        <f t="shared" si="6"/>
        <v>28470.889199999998</v>
      </c>
      <c r="I140" s="18">
        <v>5356</v>
      </c>
    </row>
    <row r="141" spans="1:9" ht="15.75" x14ac:dyDescent="0.25">
      <c r="A141" s="6" t="s">
        <v>136</v>
      </c>
      <c r="B141" s="7" t="s">
        <v>125</v>
      </c>
      <c r="C141" s="7" t="s">
        <v>13</v>
      </c>
      <c r="D141" s="7">
        <v>239201</v>
      </c>
      <c r="E141" s="8" t="s">
        <v>138</v>
      </c>
      <c r="F141" s="9" t="s">
        <v>14</v>
      </c>
      <c r="G141" s="11">
        <v>5.6</v>
      </c>
      <c r="H141" s="16">
        <f t="shared" si="6"/>
        <v>6132</v>
      </c>
      <c r="I141" s="18">
        <v>1095</v>
      </c>
    </row>
    <row r="142" spans="1:9" ht="15.75" x14ac:dyDescent="0.25">
      <c r="A142" s="6" t="s">
        <v>139</v>
      </c>
      <c r="B142" s="25" t="s">
        <v>140</v>
      </c>
      <c r="C142" s="7" t="s">
        <v>13</v>
      </c>
      <c r="D142" s="7">
        <v>239101</v>
      </c>
      <c r="E142" s="8" t="s">
        <v>141</v>
      </c>
      <c r="F142" s="9" t="s">
        <v>14</v>
      </c>
      <c r="G142" s="31">
        <v>23.366599999999998</v>
      </c>
      <c r="H142" s="16">
        <f t="shared" si="6"/>
        <v>140.19959999999998</v>
      </c>
      <c r="I142" s="32">
        <v>6</v>
      </c>
    </row>
    <row r="143" spans="1:9" ht="15.75" x14ac:dyDescent="0.25">
      <c r="A143" s="6" t="s">
        <v>139</v>
      </c>
      <c r="B143" s="25" t="s">
        <v>140</v>
      </c>
      <c r="C143" s="7" t="s">
        <v>13</v>
      </c>
      <c r="D143" s="7">
        <v>239101</v>
      </c>
      <c r="E143" s="8" t="s">
        <v>142</v>
      </c>
      <c r="F143" s="9" t="s">
        <v>63</v>
      </c>
      <c r="G143" s="10">
        <v>311.19</v>
      </c>
      <c r="H143" s="16">
        <f t="shared" si="6"/>
        <v>3734.2799999999997</v>
      </c>
      <c r="I143" s="12">
        <v>12</v>
      </c>
    </row>
    <row r="144" spans="1:9" ht="15.75" x14ac:dyDescent="0.25">
      <c r="A144" s="6" t="s">
        <v>139</v>
      </c>
      <c r="B144" s="25" t="s">
        <v>140</v>
      </c>
      <c r="C144" s="7" t="s">
        <v>13</v>
      </c>
      <c r="D144" s="7">
        <v>233201</v>
      </c>
      <c r="E144" s="8" t="s">
        <v>143</v>
      </c>
      <c r="F144" s="9" t="s">
        <v>58</v>
      </c>
      <c r="G144" s="10">
        <v>224.94</v>
      </c>
      <c r="H144" s="16">
        <f t="shared" si="6"/>
        <v>224.94</v>
      </c>
      <c r="I144" s="12">
        <v>1</v>
      </c>
    </row>
    <row r="145" spans="1:9" ht="15.75" x14ac:dyDescent="0.25">
      <c r="A145" s="6" t="s">
        <v>139</v>
      </c>
      <c r="B145" s="25" t="s">
        <v>140</v>
      </c>
      <c r="C145" s="7" t="s">
        <v>13</v>
      </c>
      <c r="D145" s="7">
        <v>231101</v>
      </c>
      <c r="E145" s="8" t="s">
        <v>144</v>
      </c>
      <c r="F145" s="7" t="s">
        <v>145</v>
      </c>
      <c r="G145" s="10">
        <v>278.62</v>
      </c>
      <c r="H145" s="16">
        <f t="shared" si="6"/>
        <v>3343.44</v>
      </c>
      <c r="I145" s="12">
        <v>12</v>
      </c>
    </row>
    <row r="146" spans="1:9" ht="15.75" x14ac:dyDescent="0.25">
      <c r="A146" s="6" t="s">
        <v>139</v>
      </c>
      <c r="B146" s="25" t="s">
        <v>140</v>
      </c>
      <c r="C146" s="7" t="s">
        <v>13</v>
      </c>
      <c r="D146" s="7">
        <v>239501</v>
      </c>
      <c r="E146" s="33" t="s">
        <v>146</v>
      </c>
      <c r="F146" s="7" t="s">
        <v>145</v>
      </c>
      <c r="G146" s="10">
        <v>56.19</v>
      </c>
      <c r="H146" s="16">
        <f t="shared" si="6"/>
        <v>224.76</v>
      </c>
      <c r="I146" s="12">
        <v>4</v>
      </c>
    </row>
    <row r="147" spans="1:9" ht="15.75" x14ac:dyDescent="0.25">
      <c r="A147" s="6" t="s">
        <v>147</v>
      </c>
      <c r="B147" s="25" t="s">
        <v>140</v>
      </c>
      <c r="C147" s="7" t="s">
        <v>13</v>
      </c>
      <c r="D147" s="7">
        <v>239601</v>
      </c>
      <c r="E147" s="27" t="s">
        <v>148</v>
      </c>
      <c r="F147" s="9" t="s">
        <v>14</v>
      </c>
      <c r="G147" s="10">
        <v>356.4</v>
      </c>
      <c r="H147" s="16">
        <f t="shared" si="6"/>
        <v>2494.7999999999997</v>
      </c>
      <c r="I147" s="12">
        <v>7</v>
      </c>
    </row>
    <row r="148" spans="1:9" ht="15.75" x14ac:dyDescent="0.25">
      <c r="A148" s="6" t="s">
        <v>147</v>
      </c>
      <c r="B148" s="25" t="s">
        <v>140</v>
      </c>
      <c r="C148" s="7" t="s">
        <v>13</v>
      </c>
      <c r="D148" s="7">
        <v>239601</v>
      </c>
      <c r="E148" s="8" t="s">
        <v>149</v>
      </c>
      <c r="F148" s="9" t="s">
        <v>14</v>
      </c>
      <c r="G148" s="10">
        <v>1688.57</v>
      </c>
      <c r="H148" s="16">
        <f t="shared" si="6"/>
        <v>3377.14</v>
      </c>
      <c r="I148" s="12">
        <v>2</v>
      </c>
    </row>
    <row r="149" spans="1:9" ht="15.75" x14ac:dyDescent="0.25">
      <c r="A149" s="6" t="s">
        <v>147</v>
      </c>
      <c r="B149" s="25" t="s">
        <v>140</v>
      </c>
      <c r="C149" s="7" t="s">
        <v>13</v>
      </c>
      <c r="D149" s="7">
        <v>239201</v>
      </c>
      <c r="E149" s="8" t="s">
        <v>150</v>
      </c>
      <c r="F149" s="9" t="s">
        <v>14</v>
      </c>
      <c r="G149" s="10">
        <v>1.163</v>
      </c>
      <c r="H149" s="16">
        <f t="shared" si="6"/>
        <v>537.30600000000004</v>
      </c>
      <c r="I149" s="12">
        <v>462</v>
      </c>
    </row>
    <row r="150" spans="1:9" ht="15.75" x14ac:dyDescent="0.25">
      <c r="A150" s="25" t="s">
        <v>151</v>
      </c>
      <c r="B150" s="25" t="s">
        <v>140</v>
      </c>
      <c r="C150" s="7" t="s">
        <v>13</v>
      </c>
      <c r="D150" s="7">
        <v>239201</v>
      </c>
      <c r="E150" s="8" t="s">
        <v>152</v>
      </c>
      <c r="F150" s="9" t="s">
        <v>14</v>
      </c>
      <c r="G150" s="11">
        <v>7223.08</v>
      </c>
      <c r="H150" s="16">
        <f t="shared" si="6"/>
        <v>57784.639999999999</v>
      </c>
      <c r="I150" s="18">
        <v>8</v>
      </c>
    </row>
    <row r="151" spans="1:9" ht="15.75" x14ac:dyDescent="0.25">
      <c r="A151" s="25" t="s">
        <v>151</v>
      </c>
      <c r="B151" s="25" t="s">
        <v>140</v>
      </c>
      <c r="C151" s="7" t="s">
        <v>13</v>
      </c>
      <c r="D151" s="7">
        <v>239201</v>
      </c>
      <c r="E151" s="8" t="s">
        <v>153</v>
      </c>
      <c r="F151" s="9" t="s">
        <v>14</v>
      </c>
      <c r="G151" s="34">
        <v>8356.7800000000007</v>
      </c>
      <c r="H151" s="16">
        <f t="shared" si="6"/>
        <v>50140.680000000008</v>
      </c>
      <c r="I151" s="12">
        <v>6</v>
      </c>
    </row>
    <row r="152" spans="1:9" ht="15.75" x14ac:dyDescent="0.25">
      <c r="A152" s="6">
        <v>45638</v>
      </c>
      <c r="B152" s="25" t="s">
        <v>154</v>
      </c>
      <c r="C152" s="7" t="s">
        <v>13</v>
      </c>
      <c r="D152" s="7">
        <v>239905</v>
      </c>
      <c r="E152" s="35" t="s">
        <v>522</v>
      </c>
      <c r="F152" s="9" t="s">
        <v>14</v>
      </c>
      <c r="G152" s="10">
        <v>398.84</v>
      </c>
      <c r="H152" s="16">
        <f t="shared" si="6"/>
        <v>4786.08</v>
      </c>
      <c r="I152" s="12">
        <v>12</v>
      </c>
    </row>
    <row r="153" spans="1:9" ht="15.75" x14ac:dyDescent="0.25">
      <c r="A153" s="6">
        <v>45547</v>
      </c>
      <c r="B153" s="25" t="s">
        <v>140</v>
      </c>
      <c r="C153" s="7" t="s">
        <v>13</v>
      </c>
      <c r="D153" s="7">
        <v>234101</v>
      </c>
      <c r="E153" s="20" t="s">
        <v>156</v>
      </c>
      <c r="F153" s="7" t="s">
        <v>157</v>
      </c>
      <c r="G153" s="10">
        <v>409.5</v>
      </c>
      <c r="H153" s="16">
        <f t="shared" ref="H153:H184" si="7">I153*G153</f>
        <v>3276</v>
      </c>
      <c r="I153" s="12">
        <v>8</v>
      </c>
    </row>
    <row r="154" spans="1:9" ht="15.75" x14ac:dyDescent="0.25">
      <c r="A154" s="6">
        <v>45547</v>
      </c>
      <c r="B154" s="25" t="s">
        <v>140</v>
      </c>
      <c r="C154" s="7" t="s">
        <v>13</v>
      </c>
      <c r="D154" s="7">
        <v>234101</v>
      </c>
      <c r="E154" s="20" t="s">
        <v>158</v>
      </c>
      <c r="F154" s="7" t="s">
        <v>157</v>
      </c>
      <c r="G154" s="10">
        <v>1189.43</v>
      </c>
      <c r="H154" s="16">
        <f t="shared" si="7"/>
        <v>9515.44</v>
      </c>
      <c r="I154" s="12">
        <v>8</v>
      </c>
    </row>
    <row r="155" spans="1:9" ht="15.75" x14ac:dyDescent="0.25">
      <c r="A155" s="6">
        <v>45547</v>
      </c>
      <c r="B155" s="25" t="s">
        <v>140</v>
      </c>
      <c r="C155" s="7" t="s">
        <v>13</v>
      </c>
      <c r="D155" s="7">
        <v>234101</v>
      </c>
      <c r="E155" s="20" t="s">
        <v>159</v>
      </c>
      <c r="F155" s="7" t="s">
        <v>157</v>
      </c>
      <c r="G155" s="10">
        <v>432.14285710000001</v>
      </c>
      <c r="H155" s="16">
        <f t="shared" si="7"/>
        <v>3024.9999997</v>
      </c>
      <c r="I155" s="12">
        <v>7</v>
      </c>
    </row>
    <row r="156" spans="1:9" ht="15.75" x14ac:dyDescent="0.25">
      <c r="A156" s="6">
        <v>45455</v>
      </c>
      <c r="B156" s="25" t="s">
        <v>155</v>
      </c>
      <c r="C156" s="7" t="s">
        <v>13</v>
      </c>
      <c r="D156" s="7">
        <v>239201</v>
      </c>
      <c r="E156" s="14" t="s">
        <v>160</v>
      </c>
      <c r="F156" s="9" t="s">
        <v>14</v>
      </c>
      <c r="G156" s="11">
        <v>3.3180999999999998</v>
      </c>
      <c r="H156" s="16">
        <f t="shared" si="7"/>
        <v>5338.8229000000001</v>
      </c>
      <c r="I156" s="18">
        <v>1609</v>
      </c>
    </row>
    <row r="157" spans="1:9" ht="15.75" x14ac:dyDescent="0.25">
      <c r="A157" s="6">
        <v>45424</v>
      </c>
      <c r="B157" s="6">
        <v>45607</v>
      </c>
      <c r="C157" s="7" t="s">
        <v>13</v>
      </c>
      <c r="D157" s="7">
        <v>239905</v>
      </c>
      <c r="E157" s="36" t="s">
        <v>161</v>
      </c>
      <c r="F157" s="9" t="s">
        <v>14</v>
      </c>
      <c r="G157" s="10">
        <v>245.44</v>
      </c>
      <c r="H157" s="16">
        <f t="shared" si="7"/>
        <v>49088</v>
      </c>
      <c r="I157" s="12">
        <v>200</v>
      </c>
    </row>
    <row r="158" spans="1:9" ht="15.75" x14ac:dyDescent="0.25">
      <c r="A158" s="6">
        <v>45424</v>
      </c>
      <c r="B158" s="25" t="s">
        <v>140</v>
      </c>
      <c r="C158" s="7" t="s">
        <v>13</v>
      </c>
      <c r="D158" s="7">
        <v>234101</v>
      </c>
      <c r="E158" s="37" t="s">
        <v>549</v>
      </c>
      <c r="F158" s="9" t="s">
        <v>14</v>
      </c>
      <c r="G158" s="23">
        <v>18.7</v>
      </c>
      <c r="H158" s="28">
        <f t="shared" si="7"/>
        <v>14885.199999999999</v>
      </c>
      <c r="I158" s="12">
        <v>796</v>
      </c>
    </row>
    <row r="159" spans="1:9" ht="15.75" x14ac:dyDescent="0.25">
      <c r="A159" s="6">
        <v>45424</v>
      </c>
      <c r="B159" s="25" t="s">
        <v>140</v>
      </c>
      <c r="C159" s="7" t="s">
        <v>13</v>
      </c>
      <c r="D159" s="7">
        <v>234101</v>
      </c>
      <c r="E159" s="20" t="s">
        <v>162</v>
      </c>
      <c r="F159" s="18" t="s">
        <v>157</v>
      </c>
      <c r="G159" s="10">
        <v>13</v>
      </c>
      <c r="H159" s="15">
        <f t="shared" si="7"/>
        <v>5850</v>
      </c>
      <c r="I159" s="12">
        <v>450</v>
      </c>
    </row>
    <row r="160" spans="1:9" ht="15.75" x14ac:dyDescent="0.25">
      <c r="A160" s="6">
        <v>45424</v>
      </c>
      <c r="B160" s="25" t="s">
        <v>140</v>
      </c>
      <c r="C160" s="7" t="s">
        <v>13</v>
      </c>
      <c r="D160" s="7">
        <v>239301</v>
      </c>
      <c r="E160" s="20" t="s">
        <v>163</v>
      </c>
      <c r="F160" s="9" t="s">
        <v>157</v>
      </c>
      <c r="G160" s="10">
        <v>89.87</v>
      </c>
      <c r="H160" s="16">
        <f t="shared" si="7"/>
        <v>539.22</v>
      </c>
      <c r="I160" s="12">
        <v>6</v>
      </c>
    </row>
    <row r="161" spans="1:9" ht="15.75" x14ac:dyDescent="0.25">
      <c r="A161" s="6">
        <v>45424</v>
      </c>
      <c r="B161" s="6">
        <v>45607</v>
      </c>
      <c r="C161" s="7" t="s">
        <v>13</v>
      </c>
      <c r="D161" s="7">
        <v>239905</v>
      </c>
      <c r="E161" s="35" t="s">
        <v>164</v>
      </c>
      <c r="F161" s="9" t="s">
        <v>14</v>
      </c>
      <c r="G161" s="10">
        <v>1062</v>
      </c>
      <c r="H161" s="16">
        <f t="shared" si="7"/>
        <v>53100</v>
      </c>
      <c r="I161" s="12">
        <v>50</v>
      </c>
    </row>
    <row r="162" spans="1:9" ht="15.75" x14ac:dyDescent="0.25">
      <c r="A162" s="6">
        <v>45424</v>
      </c>
      <c r="B162" s="6">
        <v>45607</v>
      </c>
      <c r="C162" s="7" t="s">
        <v>13</v>
      </c>
      <c r="D162" s="7">
        <v>239905</v>
      </c>
      <c r="E162" s="35" t="s">
        <v>165</v>
      </c>
      <c r="F162" s="9" t="s">
        <v>14</v>
      </c>
      <c r="G162" s="10">
        <v>1888</v>
      </c>
      <c r="H162" s="16">
        <f t="shared" si="7"/>
        <v>9440</v>
      </c>
      <c r="I162" s="12">
        <v>5</v>
      </c>
    </row>
    <row r="163" spans="1:9" ht="15.75" x14ac:dyDescent="0.25">
      <c r="A163" s="6" t="s">
        <v>154</v>
      </c>
      <c r="B163" s="6" t="s">
        <v>166</v>
      </c>
      <c r="C163" s="7" t="s">
        <v>13</v>
      </c>
      <c r="D163" s="7">
        <v>235301</v>
      </c>
      <c r="E163" s="8" t="s">
        <v>167</v>
      </c>
      <c r="F163" s="9" t="s">
        <v>14</v>
      </c>
      <c r="G163" s="10">
        <v>8269.85</v>
      </c>
      <c r="H163" s="16">
        <f t="shared" si="7"/>
        <v>33079.4</v>
      </c>
      <c r="I163" s="12">
        <v>4</v>
      </c>
    </row>
    <row r="164" spans="1:9" ht="15.75" x14ac:dyDescent="0.25">
      <c r="A164" s="6" t="s">
        <v>154</v>
      </c>
      <c r="B164" s="6" t="s">
        <v>166</v>
      </c>
      <c r="C164" s="7" t="s">
        <v>13</v>
      </c>
      <c r="D164" s="7">
        <v>235301</v>
      </c>
      <c r="E164" s="8" t="s">
        <v>168</v>
      </c>
      <c r="F164" s="9" t="s">
        <v>14</v>
      </c>
      <c r="G164" s="34">
        <v>10841.93</v>
      </c>
      <c r="H164" s="11">
        <f t="shared" si="7"/>
        <v>10841.93</v>
      </c>
      <c r="I164" s="38">
        <v>1</v>
      </c>
    </row>
    <row r="165" spans="1:9" ht="15.75" x14ac:dyDescent="0.25">
      <c r="A165" s="39" t="s">
        <v>169</v>
      </c>
      <c r="B165" s="6" t="s">
        <v>166</v>
      </c>
      <c r="C165" s="7" t="s">
        <v>13</v>
      </c>
      <c r="D165" s="7">
        <v>239802</v>
      </c>
      <c r="E165" s="27" t="s">
        <v>170</v>
      </c>
      <c r="F165" s="9" t="s">
        <v>14</v>
      </c>
      <c r="G165" s="40">
        <v>850.02</v>
      </c>
      <c r="H165" s="16">
        <f t="shared" si="7"/>
        <v>10200.24</v>
      </c>
      <c r="I165" s="41">
        <v>12</v>
      </c>
    </row>
    <row r="166" spans="1:9" ht="15.75" x14ac:dyDescent="0.25">
      <c r="A166" s="6">
        <v>45421</v>
      </c>
      <c r="B166" s="6">
        <v>45360</v>
      </c>
      <c r="C166" s="7" t="s">
        <v>13</v>
      </c>
      <c r="D166" s="7">
        <v>239801</v>
      </c>
      <c r="E166" s="33" t="s">
        <v>171</v>
      </c>
      <c r="F166" s="9" t="s">
        <v>14</v>
      </c>
      <c r="G166" s="10">
        <v>4336.5</v>
      </c>
      <c r="H166" s="16">
        <f t="shared" si="7"/>
        <v>17346</v>
      </c>
      <c r="I166" s="12">
        <v>4</v>
      </c>
    </row>
    <row r="167" spans="1:9" ht="15.75" x14ac:dyDescent="0.25">
      <c r="A167" s="25" t="s">
        <v>172</v>
      </c>
      <c r="B167" s="6" t="s">
        <v>173</v>
      </c>
      <c r="C167" s="7" t="s">
        <v>13</v>
      </c>
      <c r="D167" s="7">
        <v>239801</v>
      </c>
      <c r="E167" s="27" t="s">
        <v>174</v>
      </c>
      <c r="F167" s="18" t="s">
        <v>14</v>
      </c>
      <c r="G167" s="10">
        <v>13452</v>
      </c>
      <c r="H167" s="15">
        <f t="shared" si="7"/>
        <v>26904</v>
      </c>
      <c r="I167" s="12">
        <v>2</v>
      </c>
    </row>
    <row r="168" spans="1:9" ht="15.75" x14ac:dyDescent="0.25">
      <c r="A168" s="25" t="s">
        <v>175</v>
      </c>
      <c r="B168" s="6" t="s">
        <v>173</v>
      </c>
      <c r="C168" s="7" t="s">
        <v>13</v>
      </c>
      <c r="D168" s="7">
        <v>239201</v>
      </c>
      <c r="E168" s="27" t="s">
        <v>176</v>
      </c>
      <c r="F168" s="9" t="s">
        <v>177</v>
      </c>
      <c r="G168" s="10">
        <v>250.16</v>
      </c>
      <c r="H168" s="16">
        <f t="shared" si="7"/>
        <v>250.16</v>
      </c>
      <c r="I168" s="12">
        <v>1</v>
      </c>
    </row>
    <row r="169" spans="1:9" ht="15.75" x14ac:dyDescent="0.25">
      <c r="A169" s="6">
        <v>45512</v>
      </c>
      <c r="B169" s="6" t="s">
        <v>173</v>
      </c>
      <c r="C169" s="7" t="s">
        <v>13</v>
      </c>
      <c r="D169" s="7">
        <v>231101</v>
      </c>
      <c r="E169" s="8" t="s">
        <v>178</v>
      </c>
      <c r="F169" s="9" t="s">
        <v>179</v>
      </c>
      <c r="G169" s="10">
        <v>690.3</v>
      </c>
      <c r="H169" s="16">
        <f t="shared" si="7"/>
        <v>690.3</v>
      </c>
      <c r="I169" s="12">
        <v>1</v>
      </c>
    </row>
    <row r="170" spans="1:9" ht="15.75" x14ac:dyDescent="0.25">
      <c r="A170" s="6">
        <v>45298</v>
      </c>
      <c r="B170" s="6" t="s">
        <v>180</v>
      </c>
      <c r="C170" s="7" t="s">
        <v>13</v>
      </c>
      <c r="D170" s="19">
        <v>239802</v>
      </c>
      <c r="E170" s="8" t="s">
        <v>181</v>
      </c>
      <c r="F170" s="9" t="s">
        <v>14</v>
      </c>
      <c r="G170" s="11">
        <v>6.1038030000000001</v>
      </c>
      <c r="H170" s="16">
        <f t="shared" si="7"/>
        <v>18189.33294</v>
      </c>
      <c r="I170" s="18">
        <v>2980</v>
      </c>
    </row>
    <row r="171" spans="1:9" ht="15.75" x14ac:dyDescent="0.25">
      <c r="A171" s="6">
        <v>45298</v>
      </c>
      <c r="B171" s="6" t="s">
        <v>180</v>
      </c>
      <c r="C171" s="7" t="s">
        <v>13</v>
      </c>
      <c r="D171" s="7">
        <v>233101</v>
      </c>
      <c r="E171" s="14" t="s">
        <v>182</v>
      </c>
      <c r="F171" s="9" t="s">
        <v>14</v>
      </c>
      <c r="G171" s="10">
        <v>52.628</v>
      </c>
      <c r="H171" s="16">
        <f t="shared" si="7"/>
        <v>6841.64</v>
      </c>
      <c r="I171" s="12">
        <v>130</v>
      </c>
    </row>
    <row r="172" spans="1:9" ht="15.75" x14ac:dyDescent="0.25">
      <c r="A172" s="25" t="s">
        <v>183</v>
      </c>
      <c r="B172" s="6" t="s">
        <v>184</v>
      </c>
      <c r="C172" s="7" t="s">
        <v>13</v>
      </c>
      <c r="D172" s="7">
        <v>239905</v>
      </c>
      <c r="E172" s="14" t="s">
        <v>185</v>
      </c>
      <c r="F172" s="9" t="s">
        <v>14</v>
      </c>
      <c r="G172" s="10">
        <v>300.89999999999998</v>
      </c>
      <c r="H172" s="16">
        <f t="shared" si="7"/>
        <v>28585.499999999996</v>
      </c>
      <c r="I172" s="12">
        <v>95</v>
      </c>
    </row>
    <row r="173" spans="1:9" ht="15.75" x14ac:dyDescent="0.25">
      <c r="A173" s="25" t="s">
        <v>186</v>
      </c>
      <c r="B173" s="6" t="s">
        <v>184</v>
      </c>
      <c r="C173" s="7" t="s">
        <v>13</v>
      </c>
      <c r="D173" s="7">
        <v>233301</v>
      </c>
      <c r="E173" s="14" t="s">
        <v>187</v>
      </c>
      <c r="F173" s="9" t="s">
        <v>14</v>
      </c>
      <c r="G173" s="10">
        <v>25.96</v>
      </c>
      <c r="H173" s="16">
        <f t="shared" si="7"/>
        <v>10384</v>
      </c>
      <c r="I173" s="12">
        <v>400</v>
      </c>
    </row>
    <row r="174" spans="1:9" ht="15.75" x14ac:dyDescent="0.25">
      <c r="A174" s="25" t="s">
        <v>188</v>
      </c>
      <c r="B174" s="6" t="s">
        <v>189</v>
      </c>
      <c r="C174" s="7" t="s">
        <v>13</v>
      </c>
      <c r="D174" s="7">
        <v>239201</v>
      </c>
      <c r="E174" s="8" t="s">
        <v>190</v>
      </c>
      <c r="F174" s="9" t="s">
        <v>14</v>
      </c>
      <c r="G174" s="11">
        <v>4604.09</v>
      </c>
      <c r="H174" s="16">
        <f t="shared" si="7"/>
        <v>32228.63</v>
      </c>
      <c r="I174" s="18">
        <v>7</v>
      </c>
    </row>
    <row r="175" spans="1:9" ht="15.75" x14ac:dyDescent="0.25">
      <c r="A175" s="25" t="s">
        <v>188</v>
      </c>
      <c r="B175" s="6" t="s">
        <v>189</v>
      </c>
      <c r="C175" s="7" t="s">
        <v>13</v>
      </c>
      <c r="D175" s="7">
        <v>239201</v>
      </c>
      <c r="E175" s="8" t="s">
        <v>191</v>
      </c>
      <c r="F175" s="9" t="s">
        <v>14</v>
      </c>
      <c r="G175" s="11">
        <v>6859.5</v>
      </c>
      <c r="H175" s="16">
        <f t="shared" si="7"/>
        <v>41157</v>
      </c>
      <c r="I175" s="18">
        <v>6</v>
      </c>
    </row>
    <row r="176" spans="1:9" ht="15.75" x14ac:dyDescent="0.25">
      <c r="A176" s="25" t="s">
        <v>188</v>
      </c>
      <c r="B176" s="6" t="s">
        <v>189</v>
      </c>
      <c r="C176" s="7" t="s">
        <v>13</v>
      </c>
      <c r="D176" s="7">
        <v>239201</v>
      </c>
      <c r="E176" s="8" t="s">
        <v>192</v>
      </c>
      <c r="F176" s="9" t="s">
        <v>14</v>
      </c>
      <c r="G176" s="11">
        <v>6957.89</v>
      </c>
      <c r="H176" s="16">
        <f t="shared" si="7"/>
        <v>48705.23</v>
      </c>
      <c r="I176" s="18">
        <v>7</v>
      </c>
    </row>
    <row r="177" spans="1:9" ht="15.75" x14ac:dyDescent="0.25">
      <c r="A177" s="25" t="s">
        <v>188</v>
      </c>
      <c r="B177" s="6" t="s">
        <v>189</v>
      </c>
      <c r="C177" s="7" t="s">
        <v>13</v>
      </c>
      <c r="D177" s="7">
        <v>239201</v>
      </c>
      <c r="E177" s="8" t="s">
        <v>193</v>
      </c>
      <c r="F177" s="42" t="s">
        <v>14</v>
      </c>
      <c r="G177" s="15">
        <v>6416.9480000000003</v>
      </c>
      <c r="H177" s="15">
        <f t="shared" si="7"/>
        <v>44918.635999999999</v>
      </c>
      <c r="I177" s="18">
        <v>7</v>
      </c>
    </row>
    <row r="178" spans="1:9" ht="15.75" x14ac:dyDescent="0.25">
      <c r="A178" s="25" t="s">
        <v>188</v>
      </c>
      <c r="B178" s="6" t="s">
        <v>189</v>
      </c>
      <c r="C178" s="7" t="s">
        <v>13</v>
      </c>
      <c r="D178" s="7">
        <v>239201</v>
      </c>
      <c r="E178" s="8" t="s">
        <v>194</v>
      </c>
      <c r="F178" s="18" t="s">
        <v>14</v>
      </c>
      <c r="G178" s="17">
        <v>5996.19</v>
      </c>
      <c r="H178" s="15">
        <f t="shared" si="7"/>
        <v>11992.38</v>
      </c>
      <c r="I178" s="18">
        <v>2</v>
      </c>
    </row>
    <row r="179" spans="1:9" ht="15.75" x14ac:dyDescent="0.25">
      <c r="A179" s="25" t="s">
        <v>195</v>
      </c>
      <c r="B179" s="6">
        <v>45478</v>
      </c>
      <c r="C179" s="7" t="s">
        <v>13</v>
      </c>
      <c r="D179" s="7">
        <v>233201</v>
      </c>
      <c r="E179" s="14" t="s">
        <v>196</v>
      </c>
      <c r="F179" s="9" t="s">
        <v>63</v>
      </c>
      <c r="G179" s="10">
        <v>121.1</v>
      </c>
      <c r="H179" s="16">
        <f t="shared" si="7"/>
        <v>6418.2999999999993</v>
      </c>
      <c r="I179" s="12">
        <v>53</v>
      </c>
    </row>
    <row r="180" spans="1:9" ht="15.75" x14ac:dyDescent="0.25">
      <c r="A180" s="25" t="s">
        <v>195</v>
      </c>
      <c r="B180" s="6">
        <v>45478</v>
      </c>
      <c r="C180" s="7" t="s">
        <v>13</v>
      </c>
      <c r="D180" s="19">
        <v>239101</v>
      </c>
      <c r="E180" s="14" t="s">
        <v>197</v>
      </c>
      <c r="F180" s="9" t="s">
        <v>14</v>
      </c>
      <c r="G180" s="11">
        <v>147.5</v>
      </c>
      <c r="H180" s="16">
        <f t="shared" si="7"/>
        <v>2360</v>
      </c>
      <c r="I180" s="18">
        <v>16</v>
      </c>
    </row>
    <row r="181" spans="1:9" ht="15.75" x14ac:dyDescent="0.25">
      <c r="A181" s="25" t="s">
        <v>195</v>
      </c>
      <c r="B181" s="6">
        <v>45478</v>
      </c>
      <c r="C181" s="7" t="s">
        <v>13</v>
      </c>
      <c r="D181" s="7">
        <v>239101</v>
      </c>
      <c r="E181" s="8" t="s">
        <v>198</v>
      </c>
      <c r="F181" s="9" t="s">
        <v>14</v>
      </c>
      <c r="G181" s="10">
        <v>177.99</v>
      </c>
      <c r="H181" s="16">
        <f t="shared" si="7"/>
        <v>889.95</v>
      </c>
      <c r="I181" s="12">
        <v>5</v>
      </c>
    </row>
    <row r="182" spans="1:9" ht="15.75" x14ac:dyDescent="0.25">
      <c r="A182" s="25" t="s">
        <v>195</v>
      </c>
      <c r="B182" s="6">
        <v>45478</v>
      </c>
      <c r="C182" s="7" t="s">
        <v>13</v>
      </c>
      <c r="D182" s="19">
        <v>239201</v>
      </c>
      <c r="E182" s="8" t="s">
        <v>199</v>
      </c>
      <c r="F182" s="9" t="s">
        <v>14</v>
      </c>
      <c r="G182" s="11">
        <v>173.45</v>
      </c>
      <c r="H182" s="16">
        <f t="shared" si="7"/>
        <v>11968.05</v>
      </c>
      <c r="I182" s="18">
        <v>69</v>
      </c>
    </row>
    <row r="183" spans="1:9" ht="15.75" x14ac:dyDescent="0.25">
      <c r="A183" s="25" t="s">
        <v>195</v>
      </c>
      <c r="B183" s="6">
        <v>45478</v>
      </c>
      <c r="C183" s="7" t="s">
        <v>13</v>
      </c>
      <c r="D183" s="7">
        <v>239802</v>
      </c>
      <c r="E183" s="14" t="s">
        <v>200</v>
      </c>
      <c r="F183" s="9" t="s">
        <v>14</v>
      </c>
      <c r="G183" s="11">
        <v>6.8490000000000002</v>
      </c>
      <c r="H183" s="16">
        <f t="shared" si="7"/>
        <v>9931.0500000000011</v>
      </c>
      <c r="I183" s="18">
        <v>1450</v>
      </c>
    </row>
    <row r="184" spans="1:9" ht="15.75" x14ac:dyDescent="0.25">
      <c r="A184" s="25" t="s">
        <v>195</v>
      </c>
      <c r="B184" s="6">
        <v>45478</v>
      </c>
      <c r="C184" s="7" t="s">
        <v>13</v>
      </c>
      <c r="D184" s="7">
        <v>239802</v>
      </c>
      <c r="E184" s="8" t="s">
        <v>201</v>
      </c>
      <c r="F184" s="18" t="s">
        <v>14</v>
      </c>
      <c r="G184" s="10">
        <v>7.9139999999999997</v>
      </c>
      <c r="H184" s="15">
        <f t="shared" si="7"/>
        <v>94.967999999999989</v>
      </c>
      <c r="I184" s="12">
        <v>12</v>
      </c>
    </row>
    <row r="185" spans="1:9" ht="15.75" x14ac:dyDescent="0.25">
      <c r="A185" s="25" t="s">
        <v>195</v>
      </c>
      <c r="B185" s="6">
        <v>45478</v>
      </c>
      <c r="C185" s="7" t="s">
        <v>13</v>
      </c>
      <c r="D185" s="19">
        <v>239201</v>
      </c>
      <c r="E185" s="14" t="s">
        <v>202</v>
      </c>
      <c r="F185" s="9" t="s">
        <v>14</v>
      </c>
      <c r="G185" s="11">
        <v>2.6280000000000001</v>
      </c>
      <c r="H185" s="16">
        <f t="shared" ref="H185:H215" si="8">I185*G185</f>
        <v>157.68</v>
      </c>
      <c r="I185" s="18">
        <v>60</v>
      </c>
    </row>
    <row r="186" spans="1:9" ht="15.75" x14ac:dyDescent="0.25">
      <c r="A186" s="25" t="s">
        <v>195</v>
      </c>
      <c r="B186" s="6">
        <v>45478</v>
      </c>
      <c r="C186" s="7" t="s">
        <v>13</v>
      </c>
      <c r="D186" s="19">
        <v>239201</v>
      </c>
      <c r="E186" s="8" t="s">
        <v>203</v>
      </c>
      <c r="F186" s="9" t="s">
        <v>14</v>
      </c>
      <c r="G186" s="11">
        <v>4.4340000000000002</v>
      </c>
      <c r="H186" s="16">
        <f t="shared" si="8"/>
        <v>931.14</v>
      </c>
      <c r="I186" s="18">
        <v>210</v>
      </c>
    </row>
    <row r="187" spans="1:9" ht="15.75" x14ac:dyDescent="0.25">
      <c r="A187" s="25" t="s">
        <v>195</v>
      </c>
      <c r="B187" s="6">
        <v>45478</v>
      </c>
      <c r="C187" s="7" t="s">
        <v>13</v>
      </c>
      <c r="D187" s="19">
        <v>239201</v>
      </c>
      <c r="E187" s="8" t="s">
        <v>204</v>
      </c>
      <c r="F187" s="9" t="s">
        <v>14</v>
      </c>
      <c r="G187" s="11">
        <v>112.89</v>
      </c>
      <c r="H187" s="16">
        <f t="shared" si="8"/>
        <v>3838.26</v>
      </c>
      <c r="I187" s="18">
        <v>34</v>
      </c>
    </row>
    <row r="188" spans="1:9" ht="15.75" x14ac:dyDescent="0.25">
      <c r="A188" s="25" t="s">
        <v>195</v>
      </c>
      <c r="B188" s="6">
        <v>45478</v>
      </c>
      <c r="C188" s="7" t="s">
        <v>13</v>
      </c>
      <c r="D188" s="19">
        <v>239201</v>
      </c>
      <c r="E188" s="8" t="s">
        <v>205</v>
      </c>
      <c r="F188" s="9" t="s">
        <v>14</v>
      </c>
      <c r="G188" s="11">
        <v>1147</v>
      </c>
      <c r="H188" s="16">
        <f t="shared" si="8"/>
        <v>1147</v>
      </c>
      <c r="I188" s="18">
        <v>1</v>
      </c>
    </row>
    <row r="189" spans="1:9" ht="15.75" x14ac:dyDescent="0.25">
      <c r="A189" s="25" t="s">
        <v>195</v>
      </c>
      <c r="B189" s="6">
        <v>45478</v>
      </c>
      <c r="C189" s="7" t="s">
        <v>13</v>
      </c>
      <c r="D189" s="19">
        <v>239201</v>
      </c>
      <c r="E189" s="8" t="s">
        <v>206</v>
      </c>
      <c r="F189" s="9" t="s">
        <v>14</v>
      </c>
      <c r="G189" s="11">
        <v>39.979999999999997</v>
      </c>
      <c r="H189" s="16">
        <f t="shared" si="8"/>
        <v>719.64</v>
      </c>
      <c r="I189" s="18">
        <v>18</v>
      </c>
    </row>
    <row r="190" spans="1:9" ht="15.75" x14ac:dyDescent="0.25">
      <c r="A190" s="25" t="s">
        <v>195</v>
      </c>
      <c r="B190" s="6">
        <v>45478</v>
      </c>
      <c r="C190" s="7" t="s">
        <v>13</v>
      </c>
      <c r="D190" s="7">
        <v>239201</v>
      </c>
      <c r="E190" s="8" t="s">
        <v>207</v>
      </c>
      <c r="F190" s="9" t="s">
        <v>14</v>
      </c>
      <c r="G190" s="11">
        <v>26.038</v>
      </c>
      <c r="H190" s="16">
        <f t="shared" si="8"/>
        <v>1666.432</v>
      </c>
      <c r="I190" s="18">
        <v>64</v>
      </c>
    </row>
    <row r="191" spans="1:9" ht="15.75" x14ac:dyDescent="0.25">
      <c r="A191" s="25" t="s">
        <v>195</v>
      </c>
      <c r="B191" s="6">
        <v>45478</v>
      </c>
      <c r="C191" s="7" t="s">
        <v>13</v>
      </c>
      <c r="D191" s="7">
        <v>239201</v>
      </c>
      <c r="E191" s="14" t="s">
        <v>208</v>
      </c>
      <c r="F191" s="9" t="s">
        <v>14</v>
      </c>
      <c r="G191" s="11">
        <v>126.81</v>
      </c>
      <c r="H191" s="16">
        <f t="shared" si="8"/>
        <v>4565.16</v>
      </c>
      <c r="I191" s="18">
        <v>36</v>
      </c>
    </row>
    <row r="192" spans="1:9" ht="15.75" x14ac:dyDescent="0.25">
      <c r="A192" s="25" t="s">
        <v>195</v>
      </c>
      <c r="B192" s="6">
        <v>45478</v>
      </c>
      <c r="C192" s="7" t="s">
        <v>13</v>
      </c>
      <c r="D192" s="19">
        <v>239201</v>
      </c>
      <c r="E192" s="8" t="s">
        <v>209</v>
      </c>
      <c r="F192" s="9" t="s">
        <v>14</v>
      </c>
      <c r="G192" s="11">
        <v>104.78</v>
      </c>
      <c r="H192" s="16">
        <f t="shared" si="8"/>
        <v>104.78</v>
      </c>
      <c r="I192" s="18">
        <v>1</v>
      </c>
    </row>
    <row r="193" spans="1:9" ht="15.75" x14ac:dyDescent="0.25">
      <c r="A193" s="25" t="s">
        <v>195</v>
      </c>
      <c r="B193" s="6">
        <v>45478</v>
      </c>
      <c r="C193" s="7" t="s">
        <v>13</v>
      </c>
      <c r="D193" s="7">
        <v>233201</v>
      </c>
      <c r="E193" s="8" t="s">
        <v>210</v>
      </c>
      <c r="F193" s="9" t="s">
        <v>14</v>
      </c>
      <c r="G193" s="10">
        <v>19.2</v>
      </c>
      <c r="H193" s="16">
        <f t="shared" si="8"/>
        <v>115.19999999999999</v>
      </c>
      <c r="I193" s="12">
        <v>6</v>
      </c>
    </row>
    <row r="194" spans="1:9" ht="15.75" x14ac:dyDescent="0.25">
      <c r="A194" s="25" t="s">
        <v>195</v>
      </c>
      <c r="B194" s="6">
        <v>45478</v>
      </c>
      <c r="C194" s="7" t="s">
        <v>13</v>
      </c>
      <c r="D194" s="7">
        <v>239802</v>
      </c>
      <c r="E194" s="8" t="s">
        <v>211</v>
      </c>
      <c r="F194" s="9" t="s">
        <v>14</v>
      </c>
      <c r="G194" s="11">
        <v>51.654000000000003</v>
      </c>
      <c r="H194" s="16">
        <f t="shared" si="8"/>
        <v>80063.700000000012</v>
      </c>
      <c r="I194" s="18">
        <v>1550</v>
      </c>
    </row>
    <row r="195" spans="1:9" ht="15.75" x14ac:dyDescent="0.25">
      <c r="A195" s="25" t="s">
        <v>212</v>
      </c>
      <c r="B195" s="6">
        <v>45448</v>
      </c>
      <c r="C195" s="7" t="s">
        <v>13</v>
      </c>
      <c r="D195" s="7">
        <v>239601</v>
      </c>
      <c r="E195" s="8" t="s">
        <v>213</v>
      </c>
      <c r="F195" s="9" t="s">
        <v>14</v>
      </c>
      <c r="G195" s="10">
        <v>2301</v>
      </c>
      <c r="H195" s="16">
        <f t="shared" si="8"/>
        <v>9204</v>
      </c>
      <c r="I195" s="12">
        <v>4</v>
      </c>
    </row>
    <row r="196" spans="1:9" ht="15.75" x14ac:dyDescent="0.25">
      <c r="A196" s="6">
        <v>45570</v>
      </c>
      <c r="B196" s="6">
        <v>45478</v>
      </c>
      <c r="C196" s="7" t="s">
        <v>13</v>
      </c>
      <c r="D196" s="19">
        <v>239101</v>
      </c>
      <c r="E196" s="8" t="s">
        <v>214</v>
      </c>
      <c r="F196" s="9" t="s">
        <v>14</v>
      </c>
      <c r="G196" s="10">
        <v>99.99</v>
      </c>
      <c r="H196" s="16">
        <f t="shared" si="8"/>
        <v>199.98</v>
      </c>
      <c r="I196" s="12">
        <v>2</v>
      </c>
    </row>
    <row r="197" spans="1:9" ht="15.75" x14ac:dyDescent="0.25">
      <c r="A197" s="6">
        <v>45540</v>
      </c>
      <c r="B197" s="6">
        <v>45327</v>
      </c>
      <c r="C197" s="7" t="s">
        <v>13</v>
      </c>
      <c r="D197" s="7">
        <v>239301</v>
      </c>
      <c r="E197" s="8" t="s">
        <v>215</v>
      </c>
      <c r="F197" s="9" t="s">
        <v>14</v>
      </c>
      <c r="G197" s="10">
        <v>6206.8</v>
      </c>
      <c r="H197" s="16">
        <f t="shared" si="8"/>
        <v>6206.8</v>
      </c>
      <c r="I197" s="12">
        <v>1</v>
      </c>
    </row>
    <row r="198" spans="1:9" ht="15.75" x14ac:dyDescent="0.25">
      <c r="A198" s="6">
        <v>45327</v>
      </c>
      <c r="B198" s="6" t="s">
        <v>189</v>
      </c>
      <c r="C198" s="7" t="s">
        <v>13</v>
      </c>
      <c r="D198" s="19">
        <v>239201</v>
      </c>
      <c r="E198" s="8" t="s">
        <v>216</v>
      </c>
      <c r="F198" s="9" t="s">
        <v>14</v>
      </c>
      <c r="G198" s="11">
        <v>65.136666000000005</v>
      </c>
      <c r="H198" s="16">
        <f t="shared" si="8"/>
        <v>13874.109858000002</v>
      </c>
      <c r="I198" s="18">
        <v>213</v>
      </c>
    </row>
    <row r="199" spans="1:9" ht="15.75" x14ac:dyDescent="0.25">
      <c r="A199" s="6">
        <v>45327</v>
      </c>
      <c r="B199" s="6" t="s">
        <v>189</v>
      </c>
      <c r="C199" s="7" t="s">
        <v>13</v>
      </c>
      <c r="D199" s="7">
        <v>239201</v>
      </c>
      <c r="E199" s="14" t="s">
        <v>217</v>
      </c>
      <c r="F199" s="9" t="s">
        <v>14</v>
      </c>
      <c r="G199" s="11">
        <v>43.61</v>
      </c>
      <c r="H199" s="11">
        <f t="shared" si="8"/>
        <v>3750.46</v>
      </c>
      <c r="I199" s="18">
        <v>86</v>
      </c>
    </row>
    <row r="200" spans="1:9" ht="15.75" x14ac:dyDescent="0.25">
      <c r="A200" s="6">
        <v>45296</v>
      </c>
      <c r="B200" s="6" t="s">
        <v>189</v>
      </c>
      <c r="C200" s="7" t="s">
        <v>13</v>
      </c>
      <c r="D200" s="19">
        <v>239201</v>
      </c>
      <c r="E200" s="8" t="s">
        <v>218</v>
      </c>
      <c r="F200" s="9" t="s">
        <v>14</v>
      </c>
      <c r="G200" s="11">
        <v>24.56</v>
      </c>
      <c r="H200" s="16">
        <f t="shared" si="8"/>
        <v>13753.599999999999</v>
      </c>
      <c r="I200" s="18">
        <v>560</v>
      </c>
    </row>
    <row r="201" spans="1:9" ht="15.75" x14ac:dyDescent="0.25">
      <c r="A201" s="6">
        <v>45296</v>
      </c>
      <c r="B201" s="6" t="s">
        <v>189</v>
      </c>
      <c r="C201" s="7" t="s">
        <v>13</v>
      </c>
      <c r="D201" s="7">
        <v>239201</v>
      </c>
      <c r="E201" s="8" t="s">
        <v>219</v>
      </c>
      <c r="F201" s="9" t="s">
        <v>14</v>
      </c>
      <c r="G201" s="11">
        <v>17.968699999999998</v>
      </c>
      <c r="H201" s="16">
        <f t="shared" si="8"/>
        <v>187898.69589999999</v>
      </c>
      <c r="I201" s="18">
        <v>10457</v>
      </c>
    </row>
    <row r="202" spans="1:9" ht="15.75" x14ac:dyDescent="0.25">
      <c r="A202" s="6">
        <v>45296</v>
      </c>
      <c r="B202" s="6" t="s">
        <v>189</v>
      </c>
      <c r="C202" s="7" t="s">
        <v>13</v>
      </c>
      <c r="D202" s="7">
        <v>233101</v>
      </c>
      <c r="E202" s="8" t="s">
        <v>220</v>
      </c>
      <c r="F202" s="9" t="s">
        <v>14</v>
      </c>
      <c r="G202" s="11">
        <v>296.42</v>
      </c>
      <c r="H202" s="16">
        <f t="shared" si="8"/>
        <v>42091.64</v>
      </c>
      <c r="I202" s="18">
        <v>142</v>
      </c>
    </row>
    <row r="203" spans="1:9" ht="15.75" x14ac:dyDescent="0.25">
      <c r="A203" s="6">
        <v>45296</v>
      </c>
      <c r="B203" s="6">
        <v>45599</v>
      </c>
      <c r="C203" s="7" t="s">
        <v>13</v>
      </c>
      <c r="D203" s="7">
        <v>232201</v>
      </c>
      <c r="E203" s="8" t="s">
        <v>221</v>
      </c>
      <c r="F203" s="9" t="s">
        <v>14</v>
      </c>
      <c r="G203" s="10">
        <v>3068</v>
      </c>
      <c r="H203" s="16">
        <f t="shared" si="8"/>
        <v>3068</v>
      </c>
      <c r="I203" s="12">
        <v>1</v>
      </c>
    </row>
    <row r="204" spans="1:9" ht="15.75" x14ac:dyDescent="0.25">
      <c r="A204" s="6">
        <v>45296</v>
      </c>
      <c r="B204" s="6">
        <v>45599</v>
      </c>
      <c r="C204" s="7" t="s">
        <v>13</v>
      </c>
      <c r="D204" s="7">
        <v>232201</v>
      </c>
      <c r="E204" s="8" t="s">
        <v>222</v>
      </c>
      <c r="F204" s="9" t="s">
        <v>14</v>
      </c>
      <c r="G204" s="10">
        <v>5664</v>
      </c>
      <c r="H204" s="16">
        <f t="shared" si="8"/>
        <v>5664</v>
      </c>
      <c r="I204" s="12">
        <v>1</v>
      </c>
    </row>
    <row r="205" spans="1:9" ht="15.75" x14ac:dyDescent="0.25">
      <c r="A205" s="25" t="s">
        <v>223</v>
      </c>
      <c r="B205" s="6" t="s">
        <v>224</v>
      </c>
      <c r="C205" s="7" t="s">
        <v>13</v>
      </c>
      <c r="D205" s="7">
        <v>239201</v>
      </c>
      <c r="E205" s="20" t="s">
        <v>225</v>
      </c>
      <c r="F205" s="9" t="s">
        <v>14</v>
      </c>
      <c r="G205" s="10">
        <v>8575.6299999999992</v>
      </c>
      <c r="H205" s="16">
        <f t="shared" si="8"/>
        <v>25726.89</v>
      </c>
      <c r="I205" s="12">
        <v>3</v>
      </c>
    </row>
    <row r="206" spans="1:9" ht="15.75" x14ac:dyDescent="0.25">
      <c r="A206" s="25" t="s">
        <v>223</v>
      </c>
      <c r="B206" s="6" t="s">
        <v>224</v>
      </c>
      <c r="C206" s="7" t="s">
        <v>13</v>
      </c>
      <c r="D206" s="7">
        <v>239201</v>
      </c>
      <c r="E206" s="8" t="s">
        <v>226</v>
      </c>
      <c r="F206" s="9" t="s">
        <v>14</v>
      </c>
      <c r="G206" s="43">
        <v>2543.83</v>
      </c>
      <c r="H206" s="16">
        <f t="shared" si="8"/>
        <v>15262.98</v>
      </c>
      <c r="I206" s="18">
        <v>6</v>
      </c>
    </row>
    <row r="207" spans="1:9" ht="15.75" x14ac:dyDescent="0.25">
      <c r="A207" s="25" t="s">
        <v>223</v>
      </c>
      <c r="B207" s="6" t="s">
        <v>224</v>
      </c>
      <c r="C207" s="7" t="s">
        <v>13</v>
      </c>
      <c r="D207" s="7">
        <v>239201</v>
      </c>
      <c r="E207" s="8" t="s">
        <v>227</v>
      </c>
      <c r="F207" s="9" t="s">
        <v>14</v>
      </c>
      <c r="G207" s="43">
        <v>2543.83</v>
      </c>
      <c r="H207" s="16">
        <f t="shared" si="8"/>
        <v>12719.15</v>
      </c>
      <c r="I207" s="18">
        <v>5</v>
      </c>
    </row>
    <row r="208" spans="1:9" ht="15.75" x14ac:dyDescent="0.25">
      <c r="A208" s="25" t="s">
        <v>223</v>
      </c>
      <c r="B208" s="6" t="s">
        <v>224</v>
      </c>
      <c r="C208" s="7" t="s">
        <v>13</v>
      </c>
      <c r="D208" s="7">
        <v>239201</v>
      </c>
      <c r="E208" s="8" t="s">
        <v>228</v>
      </c>
      <c r="F208" s="9" t="s">
        <v>14</v>
      </c>
      <c r="G208" s="34">
        <v>2577.67</v>
      </c>
      <c r="H208" s="16">
        <f t="shared" si="8"/>
        <v>5155.34</v>
      </c>
      <c r="I208" s="12">
        <v>2</v>
      </c>
    </row>
    <row r="209" spans="1:9" ht="15.75" x14ac:dyDescent="0.25">
      <c r="A209" s="25" t="s">
        <v>223</v>
      </c>
      <c r="B209" s="6" t="s">
        <v>224</v>
      </c>
      <c r="C209" s="7" t="s">
        <v>13</v>
      </c>
      <c r="D209" s="7">
        <v>239201</v>
      </c>
      <c r="E209" s="8" t="s">
        <v>229</v>
      </c>
      <c r="F209" s="9" t="s">
        <v>14</v>
      </c>
      <c r="G209" s="44">
        <v>3348.03</v>
      </c>
      <c r="H209" s="16">
        <f t="shared" si="8"/>
        <v>26784.240000000002</v>
      </c>
      <c r="I209" s="18">
        <v>8</v>
      </c>
    </row>
    <row r="210" spans="1:9" ht="15.75" x14ac:dyDescent="0.25">
      <c r="A210" s="25" t="s">
        <v>230</v>
      </c>
      <c r="B210" s="6" t="s">
        <v>224</v>
      </c>
      <c r="C210" s="7" t="s">
        <v>13</v>
      </c>
      <c r="D210" s="7">
        <v>231101</v>
      </c>
      <c r="E210" s="14" t="s">
        <v>231</v>
      </c>
      <c r="F210" s="9" t="s">
        <v>14</v>
      </c>
      <c r="G210" s="10">
        <v>359.9</v>
      </c>
      <c r="H210" s="16">
        <f t="shared" si="8"/>
        <v>2879.2</v>
      </c>
      <c r="I210" s="12">
        <v>8</v>
      </c>
    </row>
    <row r="211" spans="1:9" ht="15.75" x14ac:dyDescent="0.25">
      <c r="A211" s="25" t="s">
        <v>232</v>
      </c>
      <c r="B211" s="6" t="s">
        <v>233</v>
      </c>
      <c r="C211" s="7" t="s">
        <v>13</v>
      </c>
      <c r="D211" s="7">
        <v>237105</v>
      </c>
      <c r="E211" s="14" t="s">
        <v>234</v>
      </c>
      <c r="F211" s="9" t="s">
        <v>14</v>
      </c>
      <c r="G211" s="10">
        <v>207.1</v>
      </c>
      <c r="H211" s="16">
        <f t="shared" si="8"/>
        <v>6627.2</v>
      </c>
      <c r="I211" s="12">
        <v>32</v>
      </c>
    </row>
    <row r="212" spans="1:9" ht="15.75" x14ac:dyDescent="0.25">
      <c r="A212" s="6">
        <v>45629</v>
      </c>
      <c r="B212" s="6" t="s">
        <v>224</v>
      </c>
      <c r="C212" s="7" t="s">
        <v>13</v>
      </c>
      <c r="D212" s="19">
        <v>239201</v>
      </c>
      <c r="E212" s="14" t="s">
        <v>235</v>
      </c>
      <c r="F212" s="9" t="s">
        <v>14</v>
      </c>
      <c r="G212" s="11">
        <v>4.78</v>
      </c>
      <c r="H212" s="16">
        <f t="shared" si="8"/>
        <v>1314.5</v>
      </c>
      <c r="I212" s="18">
        <v>275</v>
      </c>
    </row>
    <row r="213" spans="1:9" ht="15.75" x14ac:dyDescent="0.25">
      <c r="A213" s="6">
        <v>45599</v>
      </c>
      <c r="B213" s="6" t="s">
        <v>224</v>
      </c>
      <c r="C213" s="7" t="s">
        <v>13</v>
      </c>
      <c r="D213" s="7">
        <v>239201</v>
      </c>
      <c r="E213" s="8" t="s">
        <v>236</v>
      </c>
      <c r="F213" s="9" t="s">
        <v>14</v>
      </c>
      <c r="G213" s="11">
        <v>8464.2800000000007</v>
      </c>
      <c r="H213" s="16">
        <f t="shared" si="8"/>
        <v>33857.120000000003</v>
      </c>
      <c r="I213" s="18">
        <v>4</v>
      </c>
    </row>
    <row r="214" spans="1:9" ht="15.75" x14ac:dyDescent="0.25">
      <c r="A214" s="6">
        <v>45599</v>
      </c>
      <c r="B214" s="6" t="s">
        <v>224</v>
      </c>
      <c r="C214" s="7" t="s">
        <v>13</v>
      </c>
      <c r="D214" s="7">
        <v>239201</v>
      </c>
      <c r="E214" s="8" t="s">
        <v>237</v>
      </c>
      <c r="F214" s="9" t="s">
        <v>14</v>
      </c>
      <c r="G214" s="11">
        <v>8396.2800000000007</v>
      </c>
      <c r="H214" s="16">
        <f t="shared" si="8"/>
        <v>33585.120000000003</v>
      </c>
      <c r="I214" s="18">
        <v>4</v>
      </c>
    </row>
    <row r="215" spans="1:9" ht="15.75" x14ac:dyDescent="0.25">
      <c r="A215" s="6">
        <v>45599</v>
      </c>
      <c r="B215" s="6" t="s">
        <v>224</v>
      </c>
      <c r="C215" s="7" t="s">
        <v>13</v>
      </c>
      <c r="D215" s="7">
        <v>239201</v>
      </c>
      <c r="E215" s="20" t="s">
        <v>238</v>
      </c>
      <c r="F215" s="9" t="s">
        <v>14</v>
      </c>
      <c r="G215" s="10">
        <v>5780.75</v>
      </c>
      <c r="H215" s="16">
        <f t="shared" si="8"/>
        <v>34684.5</v>
      </c>
      <c r="I215" s="12">
        <v>6</v>
      </c>
    </row>
    <row r="216" spans="1:9" ht="15.75" x14ac:dyDescent="0.25">
      <c r="A216" s="6">
        <v>45599</v>
      </c>
      <c r="B216" s="6" t="s">
        <v>224</v>
      </c>
      <c r="C216" s="7" t="s">
        <v>13</v>
      </c>
      <c r="D216" s="7">
        <v>239201</v>
      </c>
      <c r="E216" s="20" t="s">
        <v>239</v>
      </c>
      <c r="F216" s="9" t="s">
        <v>14</v>
      </c>
      <c r="G216" s="10">
        <v>5867.36</v>
      </c>
      <c r="H216" s="16">
        <f>I216*'[1]Borrador de Inv. al 31-3-2026'!H386</f>
        <v>29336.799999999999</v>
      </c>
      <c r="I216" s="12">
        <v>5</v>
      </c>
    </row>
    <row r="217" spans="1:9" ht="15.75" x14ac:dyDescent="0.25">
      <c r="A217" s="6">
        <v>45599</v>
      </c>
      <c r="B217" s="6" t="s">
        <v>224</v>
      </c>
      <c r="C217" s="7" t="s">
        <v>13</v>
      </c>
      <c r="D217" s="7">
        <v>239201</v>
      </c>
      <c r="E217" s="20" t="s">
        <v>240</v>
      </c>
      <c r="F217" s="9" t="s">
        <v>14</v>
      </c>
      <c r="G217" s="10">
        <v>5798.23</v>
      </c>
      <c r="H217" s="16">
        <f t="shared" ref="H217:H275" si="9">I217*G217</f>
        <v>34789.379999999997</v>
      </c>
      <c r="I217" s="12">
        <v>6</v>
      </c>
    </row>
    <row r="218" spans="1:9" ht="15.75" x14ac:dyDescent="0.25">
      <c r="A218" s="6">
        <v>45599</v>
      </c>
      <c r="B218" s="6" t="s">
        <v>224</v>
      </c>
      <c r="C218" s="7" t="s">
        <v>13</v>
      </c>
      <c r="D218" s="7">
        <v>239201</v>
      </c>
      <c r="E218" s="20" t="s">
        <v>241</v>
      </c>
      <c r="F218" s="9" t="s">
        <v>14</v>
      </c>
      <c r="G218" s="10">
        <v>4571.99</v>
      </c>
      <c r="H218" s="16">
        <f t="shared" si="9"/>
        <v>32003.93</v>
      </c>
      <c r="I218" s="12">
        <v>7</v>
      </c>
    </row>
    <row r="219" spans="1:9" ht="15.75" x14ac:dyDescent="0.25">
      <c r="A219" s="6">
        <v>45599</v>
      </c>
      <c r="B219" s="6" t="s">
        <v>224</v>
      </c>
      <c r="C219" s="7" t="s">
        <v>13</v>
      </c>
      <c r="D219" s="7">
        <v>239201</v>
      </c>
      <c r="E219" s="20" t="s">
        <v>242</v>
      </c>
      <c r="F219" s="9" t="s">
        <v>14</v>
      </c>
      <c r="G219" s="10">
        <v>8093.02</v>
      </c>
      <c r="H219" s="16">
        <f t="shared" si="9"/>
        <v>8093.02</v>
      </c>
      <c r="I219" s="12">
        <v>1</v>
      </c>
    </row>
    <row r="220" spans="1:9" ht="15.75" x14ac:dyDescent="0.25">
      <c r="A220" s="6">
        <v>45599</v>
      </c>
      <c r="B220" s="6" t="s">
        <v>224</v>
      </c>
      <c r="C220" s="7" t="s">
        <v>13</v>
      </c>
      <c r="D220" s="7">
        <v>239201</v>
      </c>
      <c r="E220" s="20" t="s">
        <v>243</v>
      </c>
      <c r="F220" s="9" t="s">
        <v>14</v>
      </c>
      <c r="G220" s="10">
        <v>8093.02</v>
      </c>
      <c r="H220" s="16">
        <f t="shared" si="9"/>
        <v>8093.02</v>
      </c>
      <c r="I220" s="12">
        <v>1</v>
      </c>
    </row>
    <row r="221" spans="1:9" ht="15.75" x14ac:dyDescent="0.25">
      <c r="A221" s="6">
        <v>45599</v>
      </c>
      <c r="B221" s="6" t="s">
        <v>224</v>
      </c>
      <c r="C221" s="7" t="s">
        <v>13</v>
      </c>
      <c r="D221" s="7">
        <v>239201</v>
      </c>
      <c r="E221" s="20" t="s">
        <v>244</v>
      </c>
      <c r="F221" s="9" t="s">
        <v>14</v>
      </c>
      <c r="G221" s="10">
        <v>8131.04</v>
      </c>
      <c r="H221" s="16">
        <f t="shared" si="9"/>
        <v>8131.04</v>
      </c>
      <c r="I221" s="12">
        <v>1</v>
      </c>
    </row>
    <row r="222" spans="1:9" ht="15.75" x14ac:dyDescent="0.25">
      <c r="A222" s="6">
        <v>45507</v>
      </c>
      <c r="B222" s="6" t="s">
        <v>245</v>
      </c>
      <c r="C222" s="7" t="s">
        <v>13</v>
      </c>
      <c r="D222" s="7">
        <v>239201</v>
      </c>
      <c r="E222" s="8" t="s">
        <v>246</v>
      </c>
      <c r="F222" s="9" t="s">
        <v>14</v>
      </c>
      <c r="G222" s="11">
        <v>6341.03</v>
      </c>
      <c r="H222" s="16">
        <f t="shared" si="9"/>
        <v>25364.12</v>
      </c>
      <c r="I222" s="18">
        <v>4</v>
      </c>
    </row>
    <row r="223" spans="1:9" ht="15.75" x14ac:dyDescent="0.25">
      <c r="A223" s="6">
        <v>45507</v>
      </c>
      <c r="B223" s="6" t="s">
        <v>245</v>
      </c>
      <c r="C223" s="7" t="s">
        <v>13</v>
      </c>
      <c r="D223" s="7">
        <v>239201</v>
      </c>
      <c r="E223" s="8" t="s">
        <v>247</v>
      </c>
      <c r="F223" s="9" t="s">
        <v>14</v>
      </c>
      <c r="G223" s="45">
        <v>6016.03</v>
      </c>
      <c r="H223" s="16">
        <f t="shared" si="9"/>
        <v>36096.18</v>
      </c>
      <c r="I223" s="18">
        <v>6</v>
      </c>
    </row>
    <row r="224" spans="1:9" ht="15.75" x14ac:dyDescent="0.25">
      <c r="A224" s="6">
        <v>45507</v>
      </c>
      <c r="B224" s="6" t="s">
        <v>245</v>
      </c>
      <c r="C224" s="7" t="s">
        <v>13</v>
      </c>
      <c r="D224" s="7">
        <v>239201</v>
      </c>
      <c r="E224" s="8" t="s">
        <v>248</v>
      </c>
      <c r="F224" s="9" t="s">
        <v>14</v>
      </c>
      <c r="G224" s="11">
        <v>6251.64</v>
      </c>
      <c r="H224" s="16">
        <f t="shared" si="9"/>
        <v>31258.2</v>
      </c>
      <c r="I224" s="18">
        <v>5</v>
      </c>
    </row>
    <row r="225" spans="1:9" ht="15.75" x14ac:dyDescent="0.25">
      <c r="A225" s="6">
        <v>45507</v>
      </c>
      <c r="B225" s="6" t="s">
        <v>245</v>
      </c>
      <c r="C225" s="7" t="s">
        <v>13</v>
      </c>
      <c r="D225" s="19">
        <v>239201</v>
      </c>
      <c r="E225" s="14" t="s">
        <v>249</v>
      </c>
      <c r="F225" s="9" t="s">
        <v>14</v>
      </c>
      <c r="G225" s="11">
        <v>2612.9</v>
      </c>
      <c r="H225" s="16">
        <f t="shared" si="9"/>
        <v>5225.8</v>
      </c>
      <c r="I225" s="18">
        <v>2</v>
      </c>
    </row>
    <row r="226" spans="1:9" ht="15.75" x14ac:dyDescent="0.25">
      <c r="A226" s="6">
        <v>45446</v>
      </c>
      <c r="B226" s="6" t="s">
        <v>224</v>
      </c>
      <c r="C226" s="7" t="s">
        <v>13</v>
      </c>
      <c r="D226" s="19">
        <v>233201</v>
      </c>
      <c r="E226" s="8" t="s">
        <v>250</v>
      </c>
      <c r="F226" s="9" t="s">
        <v>14</v>
      </c>
      <c r="G226" s="11">
        <v>3.2250000000000001</v>
      </c>
      <c r="H226" s="16">
        <f t="shared" si="9"/>
        <v>5166.45</v>
      </c>
      <c r="I226" s="18">
        <v>1602</v>
      </c>
    </row>
    <row r="227" spans="1:9" ht="15.75" x14ac:dyDescent="0.25">
      <c r="A227" s="6">
        <v>45415</v>
      </c>
      <c r="B227" s="6" t="s">
        <v>224</v>
      </c>
      <c r="C227" s="7" t="s">
        <v>13</v>
      </c>
      <c r="D227" s="19">
        <v>239201</v>
      </c>
      <c r="E227" s="8" t="s">
        <v>251</v>
      </c>
      <c r="F227" s="9" t="s">
        <v>14</v>
      </c>
      <c r="G227" s="11">
        <v>20.059999999999999</v>
      </c>
      <c r="H227" s="16">
        <f t="shared" si="9"/>
        <v>300.89999999999998</v>
      </c>
      <c r="I227" s="18">
        <v>15</v>
      </c>
    </row>
    <row r="228" spans="1:9" ht="15.75" x14ac:dyDescent="0.25">
      <c r="A228" s="25" t="s">
        <v>252</v>
      </c>
      <c r="B228" s="25" t="s">
        <v>253</v>
      </c>
      <c r="C228" s="7" t="s">
        <v>13</v>
      </c>
      <c r="D228" s="7">
        <v>239601</v>
      </c>
      <c r="E228" s="85" t="s">
        <v>254</v>
      </c>
      <c r="F228" s="9" t="s">
        <v>14</v>
      </c>
      <c r="G228" s="10">
        <v>14893.96</v>
      </c>
      <c r="H228" s="16">
        <f t="shared" si="9"/>
        <v>29787.919999999998</v>
      </c>
      <c r="I228" s="12">
        <v>2</v>
      </c>
    </row>
    <row r="229" spans="1:9" ht="15.75" x14ac:dyDescent="0.25">
      <c r="A229" s="6" t="s">
        <v>255</v>
      </c>
      <c r="B229" s="6" t="s">
        <v>256</v>
      </c>
      <c r="C229" s="7" t="s">
        <v>13</v>
      </c>
      <c r="D229" s="7">
        <v>239101</v>
      </c>
      <c r="E229" s="14" t="s">
        <v>257</v>
      </c>
      <c r="F229" s="9" t="s">
        <v>14</v>
      </c>
      <c r="G229" s="10">
        <v>37.76</v>
      </c>
      <c r="H229" s="16">
        <f t="shared" si="9"/>
        <v>113.28</v>
      </c>
      <c r="I229" s="12">
        <v>3</v>
      </c>
    </row>
    <row r="230" spans="1:9" ht="15.75" x14ac:dyDescent="0.25">
      <c r="A230" s="6" t="s">
        <v>255</v>
      </c>
      <c r="B230" s="6" t="s">
        <v>256</v>
      </c>
      <c r="C230" s="7" t="s">
        <v>13</v>
      </c>
      <c r="D230" s="7">
        <v>237299</v>
      </c>
      <c r="E230" s="14" t="s">
        <v>258</v>
      </c>
      <c r="F230" s="9" t="s">
        <v>14</v>
      </c>
      <c r="G230" s="10">
        <v>525.1</v>
      </c>
      <c r="H230" s="16">
        <f t="shared" si="9"/>
        <v>3675.7000000000003</v>
      </c>
      <c r="I230" s="12">
        <v>7</v>
      </c>
    </row>
    <row r="231" spans="1:9" ht="15.75" x14ac:dyDescent="0.25">
      <c r="A231" s="6" t="s">
        <v>256</v>
      </c>
      <c r="B231" s="6" t="s">
        <v>259</v>
      </c>
      <c r="C231" s="7" t="s">
        <v>13</v>
      </c>
      <c r="D231" s="7">
        <v>239101</v>
      </c>
      <c r="E231" s="14" t="s">
        <v>260</v>
      </c>
      <c r="F231" s="9" t="s">
        <v>14</v>
      </c>
      <c r="G231" s="10">
        <v>3049.47</v>
      </c>
      <c r="H231" s="16">
        <f t="shared" si="9"/>
        <v>3049.47</v>
      </c>
      <c r="I231" s="12">
        <v>1</v>
      </c>
    </row>
    <row r="232" spans="1:9" ht="15.75" x14ac:dyDescent="0.25">
      <c r="A232" s="6">
        <v>45028</v>
      </c>
      <c r="B232" s="6" t="s">
        <v>261</v>
      </c>
      <c r="C232" s="7" t="s">
        <v>13</v>
      </c>
      <c r="D232" s="7">
        <v>239904</v>
      </c>
      <c r="E232" s="14" t="s">
        <v>262</v>
      </c>
      <c r="F232" s="9" t="s">
        <v>14</v>
      </c>
      <c r="G232" s="10">
        <v>639.55999999999995</v>
      </c>
      <c r="H232" s="16">
        <f t="shared" si="9"/>
        <v>5116.4799999999996</v>
      </c>
      <c r="I232" s="12">
        <v>8</v>
      </c>
    </row>
    <row r="233" spans="1:9" ht="15.75" x14ac:dyDescent="0.25">
      <c r="A233" s="6" t="s">
        <v>263</v>
      </c>
      <c r="B233" s="6" t="s">
        <v>261</v>
      </c>
      <c r="C233" s="7" t="s">
        <v>13</v>
      </c>
      <c r="D233" s="19">
        <v>239201</v>
      </c>
      <c r="E233" s="14" t="s">
        <v>264</v>
      </c>
      <c r="F233" s="9" t="s">
        <v>14</v>
      </c>
      <c r="G233" s="11">
        <v>35.08</v>
      </c>
      <c r="H233" s="16">
        <f t="shared" si="9"/>
        <v>280.64</v>
      </c>
      <c r="I233" s="18">
        <v>8</v>
      </c>
    </row>
    <row r="234" spans="1:9" ht="15.75" x14ac:dyDescent="0.25">
      <c r="A234" s="6" t="s">
        <v>265</v>
      </c>
      <c r="B234" s="6" t="s">
        <v>266</v>
      </c>
      <c r="C234" s="7" t="s">
        <v>13</v>
      </c>
      <c r="D234" s="7">
        <v>239904</v>
      </c>
      <c r="E234" s="8" t="s">
        <v>267</v>
      </c>
      <c r="F234" s="9" t="s">
        <v>14</v>
      </c>
      <c r="G234" s="10">
        <v>6671.72</v>
      </c>
      <c r="H234" s="16">
        <f t="shared" si="9"/>
        <v>6671.72</v>
      </c>
      <c r="I234" s="12">
        <v>1</v>
      </c>
    </row>
    <row r="235" spans="1:9" ht="15.75" x14ac:dyDescent="0.25">
      <c r="A235" s="6" t="s">
        <v>268</v>
      </c>
      <c r="B235" s="6" t="s">
        <v>269</v>
      </c>
      <c r="C235" s="7" t="s">
        <v>13</v>
      </c>
      <c r="D235" s="7">
        <v>239905</v>
      </c>
      <c r="E235" s="8" t="s">
        <v>270</v>
      </c>
      <c r="F235" s="9" t="s">
        <v>14</v>
      </c>
      <c r="G235" s="46">
        <v>561.67999999999995</v>
      </c>
      <c r="H235" s="16">
        <f t="shared" si="9"/>
        <v>13480.32</v>
      </c>
      <c r="I235" s="12">
        <v>24</v>
      </c>
    </row>
    <row r="236" spans="1:9" ht="15.75" x14ac:dyDescent="0.25">
      <c r="A236" s="6">
        <v>45210</v>
      </c>
      <c r="B236" s="6" t="s">
        <v>271</v>
      </c>
      <c r="C236" s="7" t="s">
        <v>13</v>
      </c>
      <c r="D236" s="7">
        <v>239801</v>
      </c>
      <c r="E236" s="8" t="s">
        <v>272</v>
      </c>
      <c r="F236" s="9" t="s">
        <v>14</v>
      </c>
      <c r="G236" s="44">
        <v>1125.9165</v>
      </c>
      <c r="H236" s="16">
        <f t="shared" si="9"/>
        <v>27021.995999999999</v>
      </c>
      <c r="I236" s="12">
        <v>24</v>
      </c>
    </row>
    <row r="237" spans="1:9" ht="15.75" x14ac:dyDescent="0.25">
      <c r="A237" s="6">
        <v>44996</v>
      </c>
      <c r="B237" s="6" t="s">
        <v>266</v>
      </c>
      <c r="C237" s="7" t="s">
        <v>13</v>
      </c>
      <c r="D237" s="7">
        <v>236304</v>
      </c>
      <c r="E237" s="8" t="s">
        <v>273</v>
      </c>
      <c r="F237" s="9" t="s">
        <v>14</v>
      </c>
      <c r="G237" s="34">
        <v>1400</v>
      </c>
      <c r="H237" s="16">
        <f t="shared" si="9"/>
        <v>2800</v>
      </c>
      <c r="I237" s="12">
        <v>2</v>
      </c>
    </row>
    <row r="238" spans="1:9" ht="15.75" x14ac:dyDescent="0.25">
      <c r="A238" s="6">
        <v>44996</v>
      </c>
      <c r="B238" s="6" t="s">
        <v>266</v>
      </c>
      <c r="C238" s="7" t="s">
        <v>13</v>
      </c>
      <c r="D238" s="7">
        <v>239801</v>
      </c>
      <c r="E238" s="8" t="s">
        <v>274</v>
      </c>
      <c r="F238" s="9" t="s">
        <v>14</v>
      </c>
      <c r="G238" s="34">
        <v>1730</v>
      </c>
      <c r="H238" s="16">
        <f t="shared" si="9"/>
        <v>3460</v>
      </c>
      <c r="I238" s="12">
        <v>2</v>
      </c>
    </row>
    <row r="239" spans="1:9" ht="15.75" x14ac:dyDescent="0.25">
      <c r="A239" s="6">
        <v>44996</v>
      </c>
      <c r="B239" s="6" t="s">
        <v>266</v>
      </c>
      <c r="C239" s="7" t="s">
        <v>13</v>
      </c>
      <c r="D239" s="19">
        <v>239601</v>
      </c>
      <c r="E239" s="8" t="s">
        <v>275</v>
      </c>
      <c r="F239" s="9" t="s">
        <v>14</v>
      </c>
      <c r="G239" s="44">
        <v>1144.5999999999999</v>
      </c>
      <c r="H239" s="16">
        <f t="shared" si="9"/>
        <v>4578.3999999999996</v>
      </c>
      <c r="I239" s="18">
        <v>4</v>
      </c>
    </row>
    <row r="240" spans="1:9" ht="15.75" x14ac:dyDescent="0.25">
      <c r="A240" s="6">
        <v>44996</v>
      </c>
      <c r="B240" s="6" t="s">
        <v>266</v>
      </c>
      <c r="C240" s="7" t="s">
        <v>13</v>
      </c>
      <c r="D240" s="7">
        <v>239904</v>
      </c>
      <c r="E240" s="8" t="s">
        <v>276</v>
      </c>
      <c r="F240" s="9" t="s">
        <v>14</v>
      </c>
      <c r="G240" s="34">
        <v>949.99</v>
      </c>
      <c r="H240" s="16">
        <f t="shared" si="9"/>
        <v>5699.9400000000005</v>
      </c>
      <c r="I240" s="12">
        <v>6</v>
      </c>
    </row>
    <row r="241" spans="1:9" ht="15.75" x14ac:dyDescent="0.25">
      <c r="A241" s="6">
        <v>44996</v>
      </c>
      <c r="B241" s="6" t="s">
        <v>266</v>
      </c>
      <c r="C241" s="7" t="s">
        <v>13</v>
      </c>
      <c r="D241" s="7">
        <v>239904</v>
      </c>
      <c r="E241" s="8" t="s">
        <v>277</v>
      </c>
      <c r="F241" s="9" t="s">
        <v>14</v>
      </c>
      <c r="G241" s="34">
        <v>1500</v>
      </c>
      <c r="H241" s="16">
        <f t="shared" si="9"/>
        <v>1500</v>
      </c>
      <c r="I241" s="12">
        <v>1</v>
      </c>
    </row>
    <row r="242" spans="1:9" ht="15.75" x14ac:dyDescent="0.25">
      <c r="A242" s="6" t="s">
        <v>278</v>
      </c>
      <c r="B242" s="6" t="s">
        <v>279</v>
      </c>
      <c r="C242" s="7" t="s">
        <v>13</v>
      </c>
      <c r="D242" s="19">
        <v>239201</v>
      </c>
      <c r="E242" s="14" t="s">
        <v>280</v>
      </c>
      <c r="F242" s="9" t="s">
        <v>14</v>
      </c>
      <c r="G242" s="47">
        <v>24504.46</v>
      </c>
      <c r="H242" s="16">
        <f t="shared" si="9"/>
        <v>122522.29999999999</v>
      </c>
      <c r="I242" s="18">
        <v>5</v>
      </c>
    </row>
    <row r="243" spans="1:9" ht="15.75" x14ac:dyDescent="0.25">
      <c r="A243" s="6" t="s">
        <v>278</v>
      </c>
      <c r="B243" s="6" t="s">
        <v>279</v>
      </c>
      <c r="C243" s="7" t="s">
        <v>13</v>
      </c>
      <c r="D243" s="19">
        <v>239201</v>
      </c>
      <c r="E243" s="8" t="s">
        <v>281</v>
      </c>
      <c r="F243" s="9" t="s">
        <v>14</v>
      </c>
      <c r="G243" s="11">
        <v>19580.240000000002</v>
      </c>
      <c r="H243" s="16">
        <f t="shared" si="9"/>
        <v>97901.200000000012</v>
      </c>
      <c r="I243" s="18">
        <v>5</v>
      </c>
    </row>
    <row r="244" spans="1:9" ht="15.75" x14ac:dyDescent="0.25">
      <c r="A244" s="6" t="s">
        <v>278</v>
      </c>
      <c r="B244" s="6" t="s">
        <v>279</v>
      </c>
      <c r="C244" s="7" t="s">
        <v>13</v>
      </c>
      <c r="D244" s="19">
        <v>239201</v>
      </c>
      <c r="E244" s="8" t="s">
        <v>282</v>
      </c>
      <c r="F244" s="9" t="s">
        <v>14</v>
      </c>
      <c r="G244" s="11">
        <v>18925.330000000002</v>
      </c>
      <c r="H244" s="16">
        <f t="shared" si="9"/>
        <v>113551.98000000001</v>
      </c>
      <c r="I244" s="18">
        <v>6</v>
      </c>
    </row>
    <row r="245" spans="1:9" ht="15.75" x14ac:dyDescent="0.25">
      <c r="A245" s="6" t="s">
        <v>278</v>
      </c>
      <c r="B245" s="6" t="s">
        <v>279</v>
      </c>
      <c r="C245" s="7" t="s">
        <v>13</v>
      </c>
      <c r="D245" s="19">
        <v>239201</v>
      </c>
      <c r="E245" s="8" t="s">
        <v>283</v>
      </c>
      <c r="F245" s="9" t="s">
        <v>14</v>
      </c>
      <c r="G245" s="11">
        <v>18256.21</v>
      </c>
      <c r="H245" s="16">
        <f t="shared" si="9"/>
        <v>109537.26</v>
      </c>
      <c r="I245" s="18">
        <v>6</v>
      </c>
    </row>
    <row r="246" spans="1:9" ht="15.75" x14ac:dyDescent="0.25">
      <c r="A246" s="6" t="s">
        <v>278</v>
      </c>
      <c r="B246" s="6" t="s">
        <v>279</v>
      </c>
      <c r="C246" s="7" t="s">
        <v>13</v>
      </c>
      <c r="D246" s="19">
        <v>239201</v>
      </c>
      <c r="E246" s="14" t="s">
        <v>284</v>
      </c>
      <c r="F246" s="9" t="s">
        <v>14</v>
      </c>
      <c r="G246" s="11">
        <v>19658.79</v>
      </c>
      <c r="H246" s="16">
        <f t="shared" si="9"/>
        <v>58976.37</v>
      </c>
      <c r="I246" s="18">
        <v>3</v>
      </c>
    </row>
    <row r="247" spans="1:9" ht="15.75" x14ac:dyDescent="0.25">
      <c r="A247" s="6" t="s">
        <v>278</v>
      </c>
      <c r="B247" s="6" t="s">
        <v>279</v>
      </c>
      <c r="C247" s="7" t="s">
        <v>13</v>
      </c>
      <c r="D247" s="19">
        <v>239201</v>
      </c>
      <c r="E247" s="14" t="s">
        <v>285</v>
      </c>
      <c r="F247" s="9" t="s">
        <v>14</v>
      </c>
      <c r="G247" s="11">
        <v>19658.79</v>
      </c>
      <c r="H247" s="16">
        <f t="shared" si="9"/>
        <v>39317.58</v>
      </c>
      <c r="I247" s="18">
        <v>2</v>
      </c>
    </row>
    <row r="248" spans="1:9" ht="15.75" x14ac:dyDescent="0.25">
      <c r="A248" s="6" t="s">
        <v>278</v>
      </c>
      <c r="B248" s="6" t="s">
        <v>279</v>
      </c>
      <c r="C248" s="7" t="s">
        <v>13</v>
      </c>
      <c r="D248" s="19">
        <v>239201</v>
      </c>
      <c r="E248" s="14" t="s">
        <v>286</v>
      </c>
      <c r="F248" s="9" t="s">
        <v>14</v>
      </c>
      <c r="G248" s="11">
        <v>17560.439999999999</v>
      </c>
      <c r="H248" s="16">
        <f t="shared" si="9"/>
        <v>35120.879999999997</v>
      </c>
      <c r="I248" s="18">
        <v>2</v>
      </c>
    </row>
    <row r="249" spans="1:9" ht="15.75" x14ac:dyDescent="0.25">
      <c r="A249" s="6" t="s">
        <v>287</v>
      </c>
      <c r="B249" s="6">
        <v>45240</v>
      </c>
      <c r="C249" s="7" t="s">
        <v>13</v>
      </c>
      <c r="D249" s="7">
        <v>239201</v>
      </c>
      <c r="E249" s="14" t="s">
        <v>288</v>
      </c>
      <c r="F249" s="9" t="s">
        <v>14</v>
      </c>
      <c r="G249" s="11">
        <v>25.385000000000002</v>
      </c>
      <c r="H249" s="16">
        <f t="shared" si="9"/>
        <v>16551.02</v>
      </c>
      <c r="I249" s="18">
        <v>652</v>
      </c>
    </row>
    <row r="250" spans="1:9" ht="15.75" x14ac:dyDescent="0.25">
      <c r="A250" s="6" t="s">
        <v>287</v>
      </c>
      <c r="B250" s="6">
        <v>45240</v>
      </c>
      <c r="C250" s="7" t="s">
        <v>13</v>
      </c>
      <c r="D250" s="7">
        <v>239201</v>
      </c>
      <c r="E250" s="14" t="s">
        <v>289</v>
      </c>
      <c r="F250" s="9" t="s">
        <v>14</v>
      </c>
      <c r="G250" s="11">
        <v>22.128</v>
      </c>
      <c r="H250" s="16">
        <f t="shared" si="9"/>
        <v>14560.224</v>
      </c>
      <c r="I250" s="18">
        <v>658</v>
      </c>
    </row>
    <row r="251" spans="1:9" ht="15.75" x14ac:dyDescent="0.25">
      <c r="A251" s="6">
        <v>44967</v>
      </c>
      <c r="B251" s="6" t="s">
        <v>279</v>
      </c>
      <c r="C251" s="7" t="s">
        <v>13</v>
      </c>
      <c r="D251" s="7">
        <v>239201</v>
      </c>
      <c r="E251" s="8" t="s">
        <v>290</v>
      </c>
      <c r="F251" s="9" t="s">
        <v>14</v>
      </c>
      <c r="G251" s="11">
        <v>4569.88</v>
      </c>
      <c r="H251" s="16">
        <f t="shared" si="9"/>
        <v>4569.88</v>
      </c>
      <c r="I251" s="18">
        <v>1</v>
      </c>
    </row>
    <row r="252" spans="1:9" ht="15.75" x14ac:dyDescent="0.25">
      <c r="A252" s="6">
        <v>44967</v>
      </c>
      <c r="B252" s="6" t="s">
        <v>279</v>
      </c>
      <c r="C252" s="7" t="s">
        <v>13</v>
      </c>
      <c r="D252" s="7">
        <v>239201</v>
      </c>
      <c r="E252" s="8" t="s">
        <v>291</v>
      </c>
      <c r="F252" s="9" t="s">
        <v>292</v>
      </c>
      <c r="G252" s="11">
        <v>3953</v>
      </c>
      <c r="H252" s="16">
        <f t="shared" si="9"/>
        <v>7906</v>
      </c>
      <c r="I252" s="18">
        <v>2</v>
      </c>
    </row>
    <row r="253" spans="1:9" ht="15.75" x14ac:dyDescent="0.25">
      <c r="A253" s="6">
        <v>44967</v>
      </c>
      <c r="B253" s="6" t="s">
        <v>293</v>
      </c>
      <c r="C253" s="7" t="s">
        <v>13</v>
      </c>
      <c r="D253" s="7">
        <v>239501</v>
      </c>
      <c r="E253" s="8" t="s">
        <v>294</v>
      </c>
      <c r="F253" s="9" t="s">
        <v>295</v>
      </c>
      <c r="G253" s="48">
        <v>584.1</v>
      </c>
      <c r="H253" s="16">
        <f t="shared" si="9"/>
        <v>584.1</v>
      </c>
      <c r="I253" s="18">
        <v>1</v>
      </c>
    </row>
    <row r="254" spans="1:9" ht="15.75" x14ac:dyDescent="0.25">
      <c r="A254" s="6">
        <v>44967</v>
      </c>
      <c r="B254" s="6" t="s">
        <v>293</v>
      </c>
      <c r="C254" s="7" t="s">
        <v>13</v>
      </c>
      <c r="D254" s="7">
        <v>233201</v>
      </c>
      <c r="E254" s="8" t="s">
        <v>296</v>
      </c>
      <c r="F254" s="9" t="s">
        <v>297</v>
      </c>
      <c r="G254" s="11">
        <v>124.68</v>
      </c>
      <c r="H254" s="16">
        <f t="shared" si="9"/>
        <v>4862.5200000000004</v>
      </c>
      <c r="I254" s="18">
        <v>39</v>
      </c>
    </row>
    <row r="255" spans="1:9" ht="15.75" x14ac:dyDescent="0.25">
      <c r="A255" s="6">
        <v>45190</v>
      </c>
      <c r="B255" s="6">
        <v>45128</v>
      </c>
      <c r="C255" s="7" t="s">
        <v>13</v>
      </c>
      <c r="D255" s="7">
        <v>239201</v>
      </c>
      <c r="E255" s="8" t="s">
        <v>298</v>
      </c>
      <c r="F255" s="9" t="s">
        <v>14</v>
      </c>
      <c r="G255" s="11">
        <v>6465.86</v>
      </c>
      <c r="H255" s="16">
        <f t="shared" si="9"/>
        <v>6465.86</v>
      </c>
      <c r="I255" s="18">
        <v>1</v>
      </c>
    </row>
    <row r="256" spans="1:9" ht="15.75" x14ac:dyDescent="0.25">
      <c r="A256" s="6">
        <v>45190</v>
      </c>
      <c r="B256" s="6">
        <v>45128</v>
      </c>
      <c r="C256" s="7" t="s">
        <v>13</v>
      </c>
      <c r="D256" s="7">
        <v>239201</v>
      </c>
      <c r="E256" s="8" t="s">
        <v>299</v>
      </c>
      <c r="F256" s="9" t="s">
        <v>14</v>
      </c>
      <c r="G256" s="11">
        <v>22174.74</v>
      </c>
      <c r="H256" s="16">
        <f t="shared" si="9"/>
        <v>221747.40000000002</v>
      </c>
      <c r="I256" s="18">
        <v>10</v>
      </c>
    </row>
    <row r="257" spans="1:9" ht="15.75" x14ac:dyDescent="0.25">
      <c r="A257" s="6">
        <v>45190</v>
      </c>
      <c r="B257" s="6">
        <v>45128</v>
      </c>
      <c r="C257" s="7" t="s">
        <v>13</v>
      </c>
      <c r="D257" s="7">
        <v>239201</v>
      </c>
      <c r="E257" s="20" t="s">
        <v>300</v>
      </c>
      <c r="F257" s="9" t="s">
        <v>14</v>
      </c>
      <c r="G257" s="10">
        <v>4504.92</v>
      </c>
      <c r="H257" s="16">
        <f t="shared" si="9"/>
        <v>27029.52</v>
      </c>
      <c r="I257" s="12">
        <v>6</v>
      </c>
    </row>
    <row r="258" spans="1:9" ht="15.75" x14ac:dyDescent="0.25">
      <c r="A258" s="6" t="s">
        <v>301</v>
      </c>
      <c r="B258" s="6">
        <v>45147</v>
      </c>
      <c r="C258" s="7" t="s">
        <v>13</v>
      </c>
      <c r="D258" s="7">
        <v>232301</v>
      </c>
      <c r="E258" s="20" t="s">
        <v>302</v>
      </c>
      <c r="F258" s="9" t="s">
        <v>14</v>
      </c>
      <c r="G258" s="10">
        <v>472</v>
      </c>
      <c r="H258" s="16">
        <f t="shared" si="9"/>
        <v>106200</v>
      </c>
      <c r="I258" s="12">
        <v>225</v>
      </c>
    </row>
    <row r="259" spans="1:9" ht="15.75" x14ac:dyDescent="0.25">
      <c r="A259" s="6" t="s">
        <v>301</v>
      </c>
      <c r="B259" s="6">
        <v>45147</v>
      </c>
      <c r="C259" s="7" t="s">
        <v>13</v>
      </c>
      <c r="D259" s="7">
        <v>232301</v>
      </c>
      <c r="E259" s="20" t="s">
        <v>303</v>
      </c>
      <c r="F259" s="9" t="s">
        <v>14</v>
      </c>
      <c r="G259" s="10">
        <v>708</v>
      </c>
      <c r="H259" s="16">
        <f t="shared" si="9"/>
        <v>44604</v>
      </c>
      <c r="I259" s="12">
        <v>63</v>
      </c>
    </row>
    <row r="260" spans="1:9" ht="15.75" x14ac:dyDescent="0.25">
      <c r="A260" s="6" t="s">
        <v>304</v>
      </c>
      <c r="B260" s="6">
        <v>45116</v>
      </c>
      <c r="C260" s="7" t="s">
        <v>13</v>
      </c>
      <c r="D260" s="7">
        <v>232301</v>
      </c>
      <c r="E260" s="20" t="s">
        <v>305</v>
      </c>
      <c r="F260" s="9" t="s">
        <v>14</v>
      </c>
      <c r="G260" s="10">
        <v>413</v>
      </c>
      <c r="H260" s="16">
        <f t="shared" si="9"/>
        <v>247387</v>
      </c>
      <c r="I260" s="12">
        <v>599</v>
      </c>
    </row>
    <row r="261" spans="1:9" ht="15.75" x14ac:dyDescent="0.25">
      <c r="A261" s="6">
        <v>45184</v>
      </c>
      <c r="B261" s="6">
        <v>45180</v>
      </c>
      <c r="C261" s="19" t="s">
        <v>13</v>
      </c>
      <c r="D261" s="7">
        <v>239601</v>
      </c>
      <c r="E261" s="8" t="s">
        <v>306</v>
      </c>
      <c r="F261" s="9" t="s">
        <v>14</v>
      </c>
      <c r="G261" s="11">
        <v>419.44</v>
      </c>
      <c r="H261" s="16">
        <f t="shared" si="9"/>
        <v>11744.32</v>
      </c>
      <c r="I261" s="18">
        <v>28</v>
      </c>
    </row>
    <row r="262" spans="1:9" ht="15.75" x14ac:dyDescent="0.25">
      <c r="A262" s="6">
        <v>45184</v>
      </c>
      <c r="B262" s="6">
        <v>45180</v>
      </c>
      <c r="C262" s="19" t="s">
        <v>13</v>
      </c>
      <c r="D262" s="7">
        <v>239601</v>
      </c>
      <c r="E262" s="20" t="s">
        <v>307</v>
      </c>
      <c r="F262" s="9" t="s">
        <v>14</v>
      </c>
      <c r="G262" s="10">
        <v>349.28</v>
      </c>
      <c r="H262" s="16">
        <f t="shared" si="9"/>
        <v>1746.3999999999999</v>
      </c>
      <c r="I262" s="12">
        <v>5</v>
      </c>
    </row>
    <row r="263" spans="1:9" ht="15.75" x14ac:dyDescent="0.25">
      <c r="A263" s="6">
        <v>45184</v>
      </c>
      <c r="B263" s="6">
        <v>45181</v>
      </c>
      <c r="C263" s="19" t="s">
        <v>13</v>
      </c>
      <c r="D263" s="7">
        <v>239501</v>
      </c>
      <c r="E263" s="20" t="s">
        <v>308</v>
      </c>
      <c r="F263" s="7" t="s">
        <v>145</v>
      </c>
      <c r="G263" s="10">
        <v>28.2</v>
      </c>
      <c r="H263" s="16">
        <f t="shared" si="9"/>
        <v>225.6</v>
      </c>
      <c r="I263" s="12">
        <v>8</v>
      </c>
    </row>
    <row r="264" spans="1:9" ht="15.75" x14ac:dyDescent="0.25">
      <c r="A264" s="6">
        <v>45183</v>
      </c>
      <c r="B264" s="6">
        <v>45182</v>
      </c>
      <c r="C264" s="19" t="s">
        <v>13</v>
      </c>
      <c r="D264" s="7">
        <v>239501</v>
      </c>
      <c r="E264" s="8" t="s">
        <v>309</v>
      </c>
      <c r="F264" s="9" t="s">
        <v>63</v>
      </c>
      <c r="G264" s="11">
        <v>195.53</v>
      </c>
      <c r="H264" s="16">
        <f t="shared" si="9"/>
        <v>30307.15</v>
      </c>
      <c r="I264" s="18">
        <v>155</v>
      </c>
    </row>
    <row r="265" spans="1:9" ht="15.75" x14ac:dyDescent="0.25">
      <c r="A265" s="49">
        <v>45125</v>
      </c>
      <c r="B265" s="6">
        <v>45114</v>
      </c>
      <c r="C265" s="19" t="s">
        <v>13</v>
      </c>
      <c r="D265" s="19">
        <v>239201</v>
      </c>
      <c r="E265" s="8" t="s">
        <v>210</v>
      </c>
      <c r="F265" s="9" t="s">
        <v>14</v>
      </c>
      <c r="G265" s="11">
        <v>16.87</v>
      </c>
      <c r="H265" s="16">
        <f t="shared" si="9"/>
        <v>2108.75</v>
      </c>
      <c r="I265" s="18">
        <v>125</v>
      </c>
    </row>
    <row r="266" spans="1:9" ht="15.75" x14ac:dyDescent="0.25">
      <c r="A266" s="49">
        <v>45124</v>
      </c>
      <c r="B266" s="6">
        <v>45098</v>
      </c>
      <c r="C266" s="19" t="s">
        <v>13</v>
      </c>
      <c r="D266" s="7">
        <v>239201</v>
      </c>
      <c r="E266" s="8" t="s">
        <v>310</v>
      </c>
      <c r="F266" s="9" t="s">
        <v>14</v>
      </c>
      <c r="G266" s="11">
        <v>32450</v>
      </c>
      <c r="H266" s="16">
        <f t="shared" si="9"/>
        <v>32450</v>
      </c>
      <c r="I266" s="18">
        <v>1</v>
      </c>
    </row>
    <row r="267" spans="1:9" ht="15.75" x14ac:dyDescent="0.25">
      <c r="A267" s="49">
        <v>45124</v>
      </c>
      <c r="B267" s="6">
        <v>45098</v>
      </c>
      <c r="C267" s="19" t="s">
        <v>13</v>
      </c>
      <c r="D267" s="7">
        <v>239201</v>
      </c>
      <c r="E267" s="8" t="s">
        <v>311</v>
      </c>
      <c r="F267" s="18" t="s">
        <v>14</v>
      </c>
      <c r="G267" s="17">
        <v>4779</v>
      </c>
      <c r="H267" s="15">
        <f t="shared" si="9"/>
        <v>4779</v>
      </c>
      <c r="I267" s="18">
        <v>1</v>
      </c>
    </row>
    <row r="268" spans="1:9" ht="15.75" x14ac:dyDescent="0.25">
      <c r="A268" s="49">
        <v>45124</v>
      </c>
      <c r="B268" s="6">
        <v>45098</v>
      </c>
      <c r="C268" s="19" t="s">
        <v>13</v>
      </c>
      <c r="D268" s="19">
        <v>239201</v>
      </c>
      <c r="E268" s="8" t="s">
        <v>312</v>
      </c>
      <c r="F268" s="9" t="s">
        <v>14</v>
      </c>
      <c r="G268" s="11">
        <v>21712</v>
      </c>
      <c r="H268" s="16">
        <f t="shared" si="9"/>
        <v>43424</v>
      </c>
      <c r="I268" s="18">
        <v>2</v>
      </c>
    </row>
    <row r="269" spans="1:9" ht="15.75" x14ac:dyDescent="0.25">
      <c r="A269" s="49">
        <v>45124</v>
      </c>
      <c r="B269" s="6">
        <v>45098</v>
      </c>
      <c r="C269" s="19" t="s">
        <v>13</v>
      </c>
      <c r="D269" s="19">
        <v>239201</v>
      </c>
      <c r="E269" s="8" t="s">
        <v>313</v>
      </c>
      <c r="F269" s="9" t="s">
        <v>14</v>
      </c>
      <c r="G269" s="11">
        <v>3964.8</v>
      </c>
      <c r="H269" s="16">
        <f t="shared" si="9"/>
        <v>7929.6</v>
      </c>
      <c r="I269" s="18">
        <v>2</v>
      </c>
    </row>
    <row r="270" spans="1:9" ht="15.75" x14ac:dyDescent="0.25">
      <c r="A270" s="49">
        <v>45124</v>
      </c>
      <c r="B270" s="6">
        <v>45098</v>
      </c>
      <c r="C270" s="19" t="s">
        <v>13</v>
      </c>
      <c r="D270" s="7">
        <v>239201</v>
      </c>
      <c r="E270" s="8" t="s">
        <v>314</v>
      </c>
      <c r="F270" s="9" t="s">
        <v>14</v>
      </c>
      <c r="G270" s="11">
        <v>7670</v>
      </c>
      <c r="H270" s="16">
        <f t="shared" si="9"/>
        <v>46020</v>
      </c>
      <c r="I270" s="18">
        <v>6</v>
      </c>
    </row>
    <row r="271" spans="1:9" ht="15.75" x14ac:dyDescent="0.25">
      <c r="A271" s="49">
        <v>45124</v>
      </c>
      <c r="B271" s="6">
        <v>45098</v>
      </c>
      <c r="C271" s="19" t="s">
        <v>13</v>
      </c>
      <c r="D271" s="19">
        <v>239201</v>
      </c>
      <c r="E271" s="8" t="s">
        <v>315</v>
      </c>
      <c r="F271" s="9" t="s">
        <v>14</v>
      </c>
      <c r="G271" s="11">
        <v>8408.34</v>
      </c>
      <c r="H271" s="16">
        <f t="shared" si="9"/>
        <v>42041.7</v>
      </c>
      <c r="I271" s="18">
        <v>5</v>
      </c>
    </row>
    <row r="272" spans="1:9" ht="15.75" x14ac:dyDescent="0.25">
      <c r="A272" s="49">
        <v>45119</v>
      </c>
      <c r="B272" s="6">
        <v>45104</v>
      </c>
      <c r="C272" s="19" t="s">
        <v>13</v>
      </c>
      <c r="D272" s="7">
        <v>236304</v>
      </c>
      <c r="E272" s="8" t="s">
        <v>316</v>
      </c>
      <c r="F272" s="9" t="s">
        <v>14</v>
      </c>
      <c r="G272" s="11">
        <v>354</v>
      </c>
      <c r="H272" s="16">
        <f t="shared" si="9"/>
        <v>1062</v>
      </c>
      <c r="I272" s="12">
        <v>3</v>
      </c>
    </row>
    <row r="273" spans="1:11" ht="15.75" x14ac:dyDescent="0.25">
      <c r="A273" s="49">
        <v>45119</v>
      </c>
      <c r="B273" s="6">
        <v>45104</v>
      </c>
      <c r="C273" s="19" t="s">
        <v>13</v>
      </c>
      <c r="D273" s="7">
        <v>237206</v>
      </c>
      <c r="E273" s="8" t="s">
        <v>318</v>
      </c>
      <c r="F273" s="9" t="s">
        <v>317</v>
      </c>
      <c r="G273" s="11">
        <v>6844</v>
      </c>
      <c r="H273" s="16">
        <f t="shared" si="9"/>
        <v>6844</v>
      </c>
      <c r="I273" s="12">
        <v>1</v>
      </c>
    </row>
    <row r="274" spans="1:11" ht="15.75" x14ac:dyDescent="0.25">
      <c r="A274" s="49">
        <v>45119</v>
      </c>
      <c r="B274" s="6">
        <v>45114</v>
      </c>
      <c r="C274" s="19" t="s">
        <v>13</v>
      </c>
      <c r="D274" s="7">
        <v>239201</v>
      </c>
      <c r="E274" s="8" t="s">
        <v>319</v>
      </c>
      <c r="F274" s="9" t="s">
        <v>14</v>
      </c>
      <c r="G274" s="11">
        <v>11.42</v>
      </c>
      <c r="H274" s="16">
        <f t="shared" si="9"/>
        <v>26174.639999999999</v>
      </c>
      <c r="I274" s="18">
        <v>2292</v>
      </c>
    </row>
    <row r="275" spans="1:11" ht="15.75" x14ac:dyDescent="0.25">
      <c r="A275" s="49">
        <v>45118</v>
      </c>
      <c r="B275" s="6">
        <v>45114</v>
      </c>
      <c r="C275" s="19" t="s">
        <v>13</v>
      </c>
      <c r="D275" s="7">
        <v>239201</v>
      </c>
      <c r="E275" s="8" t="s">
        <v>320</v>
      </c>
      <c r="F275" s="9" t="s">
        <v>14</v>
      </c>
      <c r="G275" s="11">
        <v>19.371700000000001</v>
      </c>
      <c r="H275" s="16">
        <f t="shared" si="9"/>
        <v>5443.4476999999997</v>
      </c>
      <c r="I275" s="18">
        <v>281</v>
      </c>
    </row>
    <row r="276" spans="1:11" ht="15.75" x14ac:dyDescent="0.25">
      <c r="A276" s="49">
        <v>45118</v>
      </c>
      <c r="B276" s="6">
        <v>45114</v>
      </c>
      <c r="C276" s="19" t="s">
        <v>13</v>
      </c>
      <c r="D276" s="19">
        <v>233101</v>
      </c>
      <c r="E276" s="8" t="s">
        <v>321</v>
      </c>
      <c r="F276" s="9" t="s">
        <v>14</v>
      </c>
      <c r="G276" s="11">
        <v>456.88299999999998</v>
      </c>
      <c r="H276" s="16">
        <f t="shared" ref="H276:H336" si="10">I276*G276</f>
        <v>89549.067999999999</v>
      </c>
      <c r="I276" s="18">
        <v>196</v>
      </c>
    </row>
    <row r="277" spans="1:11" ht="15.75" x14ac:dyDescent="0.25">
      <c r="A277" s="49">
        <v>45118</v>
      </c>
      <c r="B277" s="6">
        <v>45114</v>
      </c>
      <c r="C277" s="19" t="s">
        <v>13</v>
      </c>
      <c r="D277" s="7">
        <v>239201</v>
      </c>
      <c r="E277" s="14" t="s">
        <v>322</v>
      </c>
      <c r="F277" s="9" t="s">
        <v>14</v>
      </c>
      <c r="G277" s="11">
        <v>53.504444444000001</v>
      </c>
      <c r="H277" s="16">
        <f t="shared" si="10"/>
        <v>19796.644444279998</v>
      </c>
      <c r="I277" s="18">
        <v>370</v>
      </c>
    </row>
    <row r="278" spans="1:11" ht="15.75" x14ac:dyDescent="0.25">
      <c r="A278" s="49">
        <v>45110</v>
      </c>
      <c r="B278" s="6">
        <v>45099</v>
      </c>
      <c r="C278" s="19" t="s">
        <v>13</v>
      </c>
      <c r="D278" s="7">
        <v>239201</v>
      </c>
      <c r="E278" s="8" t="s">
        <v>323</v>
      </c>
      <c r="F278" s="9" t="s">
        <v>14</v>
      </c>
      <c r="G278" s="11">
        <v>1495</v>
      </c>
      <c r="H278" s="16">
        <f t="shared" si="10"/>
        <v>1495</v>
      </c>
      <c r="I278" s="12">
        <v>1</v>
      </c>
    </row>
    <row r="279" spans="1:11" ht="15.75" x14ac:dyDescent="0.25">
      <c r="A279" s="49">
        <v>45110</v>
      </c>
      <c r="B279" s="6">
        <v>45099</v>
      </c>
      <c r="C279" s="19" t="s">
        <v>13</v>
      </c>
      <c r="D279" s="7">
        <v>239201</v>
      </c>
      <c r="E279" s="8" t="s">
        <v>324</v>
      </c>
      <c r="F279" s="9" t="s">
        <v>14</v>
      </c>
      <c r="G279" s="11">
        <v>1495</v>
      </c>
      <c r="H279" s="16">
        <f t="shared" si="10"/>
        <v>1495</v>
      </c>
      <c r="I279" s="12">
        <v>1</v>
      </c>
    </row>
    <row r="280" spans="1:11" ht="15.75" x14ac:dyDescent="0.25">
      <c r="A280" s="49">
        <v>45110</v>
      </c>
      <c r="B280" s="6">
        <v>45099</v>
      </c>
      <c r="C280" s="19" t="s">
        <v>13</v>
      </c>
      <c r="D280" s="7">
        <v>239201</v>
      </c>
      <c r="E280" s="8" t="s">
        <v>325</v>
      </c>
      <c r="F280" s="9" t="s">
        <v>14</v>
      </c>
      <c r="G280" s="11">
        <v>1495</v>
      </c>
      <c r="H280" s="16">
        <f t="shared" si="10"/>
        <v>1495</v>
      </c>
      <c r="I280" s="12">
        <v>1</v>
      </c>
    </row>
    <row r="281" spans="1:11" ht="15.75" x14ac:dyDescent="0.25">
      <c r="A281" s="49">
        <v>45093</v>
      </c>
      <c r="B281" s="6">
        <v>45079</v>
      </c>
      <c r="C281" s="19" t="s">
        <v>13</v>
      </c>
      <c r="D281" s="7">
        <v>239201</v>
      </c>
      <c r="E281" s="8" t="s">
        <v>326</v>
      </c>
      <c r="F281" s="9" t="s">
        <v>14</v>
      </c>
      <c r="G281" s="11">
        <v>2.23</v>
      </c>
      <c r="H281" s="16">
        <f t="shared" si="10"/>
        <v>8447.24</v>
      </c>
      <c r="I281" s="18">
        <v>3788</v>
      </c>
    </row>
    <row r="282" spans="1:11" ht="15.75" x14ac:dyDescent="0.25">
      <c r="A282" s="49">
        <v>45093</v>
      </c>
      <c r="B282" s="6">
        <v>45079</v>
      </c>
      <c r="C282" s="19" t="s">
        <v>13</v>
      </c>
      <c r="D282" s="19">
        <v>239201</v>
      </c>
      <c r="E282" s="14" t="s">
        <v>327</v>
      </c>
      <c r="F282" s="9" t="s">
        <v>14</v>
      </c>
      <c r="G282" s="11">
        <v>3.98</v>
      </c>
      <c r="H282" s="16">
        <f t="shared" si="10"/>
        <v>620.88</v>
      </c>
      <c r="I282" s="18">
        <v>156</v>
      </c>
    </row>
    <row r="283" spans="1:11" ht="15.75" x14ac:dyDescent="0.25">
      <c r="A283" s="49">
        <v>45086</v>
      </c>
      <c r="B283" s="6">
        <v>45079</v>
      </c>
      <c r="C283" s="19" t="s">
        <v>13</v>
      </c>
      <c r="D283" s="19">
        <v>239201</v>
      </c>
      <c r="E283" s="8" t="s">
        <v>328</v>
      </c>
      <c r="F283" s="9" t="s">
        <v>157</v>
      </c>
      <c r="G283" s="11">
        <v>11.21</v>
      </c>
      <c r="H283" s="16">
        <f t="shared" si="10"/>
        <v>168.15</v>
      </c>
      <c r="I283" s="18">
        <v>15</v>
      </c>
      <c r="J283" s="84"/>
      <c r="K283" s="84"/>
    </row>
    <row r="284" spans="1:11" ht="15.75" x14ac:dyDescent="0.25">
      <c r="A284" s="50">
        <v>45070</v>
      </c>
      <c r="B284" s="51">
        <v>45036</v>
      </c>
      <c r="C284" s="19" t="s">
        <v>13</v>
      </c>
      <c r="D284" s="19">
        <v>239201</v>
      </c>
      <c r="E284" s="8" t="s">
        <v>329</v>
      </c>
      <c r="F284" s="9" t="s">
        <v>14</v>
      </c>
      <c r="G284" s="11">
        <v>32817.120000000003</v>
      </c>
      <c r="H284" s="16">
        <f t="shared" si="10"/>
        <v>164085.6</v>
      </c>
      <c r="I284" s="18">
        <v>5</v>
      </c>
    </row>
    <row r="285" spans="1:11" ht="15.75" x14ac:dyDescent="0.25">
      <c r="A285" s="50">
        <v>45070</v>
      </c>
      <c r="B285" s="51">
        <v>45036</v>
      </c>
      <c r="C285" s="19" t="s">
        <v>13</v>
      </c>
      <c r="D285" s="19">
        <v>239201</v>
      </c>
      <c r="E285" s="8" t="s">
        <v>330</v>
      </c>
      <c r="F285" s="9" t="s">
        <v>14</v>
      </c>
      <c r="G285" s="11">
        <v>35809.760000000002</v>
      </c>
      <c r="H285" s="16">
        <f t="shared" si="10"/>
        <v>214858.56</v>
      </c>
      <c r="I285" s="18">
        <v>6</v>
      </c>
    </row>
    <row r="286" spans="1:11" ht="15.75" x14ac:dyDescent="0.25">
      <c r="A286" s="50">
        <v>45070</v>
      </c>
      <c r="B286" s="51">
        <v>45036</v>
      </c>
      <c r="C286" s="19" t="s">
        <v>13</v>
      </c>
      <c r="D286" s="19">
        <v>239201</v>
      </c>
      <c r="E286" s="8" t="s">
        <v>331</v>
      </c>
      <c r="F286" s="9" t="s">
        <v>14</v>
      </c>
      <c r="G286" s="11">
        <v>35669.15</v>
      </c>
      <c r="H286" s="16">
        <f t="shared" si="10"/>
        <v>214014.90000000002</v>
      </c>
      <c r="I286" s="18">
        <v>6</v>
      </c>
    </row>
    <row r="287" spans="1:11" ht="15.75" x14ac:dyDescent="0.25">
      <c r="A287" s="50">
        <v>45012</v>
      </c>
      <c r="B287" s="51">
        <v>44960</v>
      </c>
      <c r="C287" s="19" t="s">
        <v>13</v>
      </c>
      <c r="D287" s="19">
        <v>239501</v>
      </c>
      <c r="E287" s="8" t="s">
        <v>332</v>
      </c>
      <c r="F287" s="9" t="s">
        <v>333</v>
      </c>
      <c r="G287" s="11">
        <v>247.31</v>
      </c>
      <c r="H287" s="16">
        <f t="shared" si="10"/>
        <v>1731.17</v>
      </c>
      <c r="I287" s="18">
        <v>7</v>
      </c>
    </row>
    <row r="288" spans="1:11" ht="15.75" x14ac:dyDescent="0.25">
      <c r="A288" s="50">
        <v>44921</v>
      </c>
      <c r="B288" s="51">
        <v>44873</v>
      </c>
      <c r="C288" s="19" t="s">
        <v>13</v>
      </c>
      <c r="D288" s="19">
        <v>239201</v>
      </c>
      <c r="E288" s="14" t="s">
        <v>334</v>
      </c>
      <c r="F288" s="9" t="s">
        <v>14</v>
      </c>
      <c r="G288" s="11">
        <v>7289.6</v>
      </c>
      <c r="H288" s="16">
        <f t="shared" si="10"/>
        <v>21868.800000000003</v>
      </c>
      <c r="I288" s="18">
        <v>3</v>
      </c>
    </row>
    <row r="289" spans="1:10" ht="15.75" x14ac:dyDescent="0.25">
      <c r="A289" s="50">
        <v>44911</v>
      </c>
      <c r="B289" s="51">
        <v>44903</v>
      </c>
      <c r="C289" s="19" t="s">
        <v>13</v>
      </c>
      <c r="D289" s="19">
        <v>239201</v>
      </c>
      <c r="E289" s="8" t="s">
        <v>335</v>
      </c>
      <c r="F289" s="9" t="s">
        <v>14</v>
      </c>
      <c r="G289" s="11">
        <v>7.17</v>
      </c>
      <c r="H289" s="16">
        <f t="shared" si="10"/>
        <v>12067.11</v>
      </c>
      <c r="I289" s="18">
        <v>1683</v>
      </c>
      <c r="J289" s="84"/>
    </row>
    <row r="290" spans="1:10" ht="15.75" x14ac:dyDescent="0.25">
      <c r="A290" s="50">
        <v>44911</v>
      </c>
      <c r="B290" s="51">
        <v>44903</v>
      </c>
      <c r="C290" s="19" t="s">
        <v>13</v>
      </c>
      <c r="D290" s="19">
        <v>239201</v>
      </c>
      <c r="E290" s="14" t="s">
        <v>336</v>
      </c>
      <c r="F290" s="9" t="s">
        <v>14</v>
      </c>
      <c r="G290" s="11">
        <v>30.202000000000002</v>
      </c>
      <c r="H290" s="16">
        <f t="shared" si="10"/>
        <v>5859.1880000000001</v>
      </c>
      <c r="I290" s="18">
        <v>194</v>
      </c>
    </row>
    <row r="291" spans="1:10" ht="15.75" x14ac:dyDescent="0.25">
      <c r="A291" s="50">
        <v>44910</v>
      </c>
      <c r="B291" s="51">
        <v>44903</v>
      </c>
      <c r="C291" s="19" t="s">
        <v>13</v>
      </c>
      <c r="D291" s="19">
        <v>239201</v>
      </c>
      <c r="E291" s="8" t="s">
        <v>337</v>
      </c>
      <c r="F291" s="9" t="s">
        <v>14</v>
      </c>
      <c r="G291" s="11">
        <v>177</v>
      </c>
      <c r="H291" s="16">
        <f t="shared" si="10"/>
        <v>11682</v>
      </c>
      <c r="I291" s="18">
        <v>66</v>
      </c>
    </row>
    <row r="292" spans="1:10" ht="15.75" x14ac:dyDescent="0.25">
      <c r="A292" s="50">
        <v>44909</v>
      </c>
      <c r="B292" s="51">
        <v>44902</v>
      </c>
      <c r="C292" s="19" t="s">
        <v>13</v>
      </c>
      <c r="D292" s="19">
        <v>233201</v>
      </c>
      <c r="E292" s="8" t="s">
        <v>338</v>
      </c>
      <c r="F292" s="9" t="s">
        <v>14</v>
      </c>
      <c r="G292" s="11">
        <v>1.6084499999999999</v>
      </c>
      <c r="H292" s="16">
        <f t="shared" si="10"/>
        <v>17564.273999999998</v>
      </c>
      <c r="I292" s="18">
        <v>10920</v>
      </c>
    </row>
    <row r="293" spans="1:10" ht="15.75" x14ac:dyDescent="0.25">
      <c r="A293" s="50">
        <v>44907</v>
      </c>
      <c r="B293" s="51">
        <v>44902</v>
      </c>
      <c r="C293" s="19" t="s">
        <v>13</v>
      </c>
      <c r="D293" s="19">
        <v>233201</v>
      </c>
      <c r="E293" s="8" t="s">
        <v>339</v>
      </c>
      <c r="F293" s="9" t="s">
        <v>14</v>
      </c>
      <c r="G293" s="11">
        <v>391.17</v>
      </c>
      <c r="H293" s="16">
        <f t="shared" si="10"/>
        <v>56328.480000000003</v>
      </c>
      <c r="I293" s="18">
        <v>144</v>
      </c>
    </row>
    <row r="294" spans="1:10" ht="15.75" x14ac:dyDescent="0.25">
      <c r="A294" s="50">
        <v>44907</v>
      </c>
      <c r="B294" s="51">
        <v>44903</v>
      </c>
      <c r="C294" s="19" t="s">
        <v>13</v>
      </c>
      <c r="D294" s="19">
        <v>239201</v>
      </c>
      <c r="E294" s="14" t="s">
        <v>340</v>
      </c>
      <c r="F294" s="9" t="s">
        <v>14</v>
      </c>
      <c r="G294" s="11">
        <v>2250.85</v>
      </c>
      <c r="H294" s="16">
        <f t="shared" si="10"/>
        <v>4501.7</v>
      </c>
      <c r="I294" s="18">
        <v>2</v>
      </c>
    </row>
    <row r="295" spans="1:10" ht="15.75" x14ac:dyDescent="0.25">
      <c r="A295" s="50">
        <v>44895</v>
      </c>
      <c r="B295" s="51">
        <v>44873</v>
      </c>
      <c r="C295" s="19" t="s">
        <v>13</v>
      </c>
      <c r="D295" s="19">
        <v>239201</v>
      </c>
      <c r="E295" s="8" t="s">
        <v>341</v>
      </c>
      <c r="F295" s="9" t="s">
        <v>14</v>
      </c>
      <c r="G295" s="11">
        <v>6785.37</v>
      </c>
      <c r="H295" s="16">
        <f t="shared" si="10"/>
        <v>6785.37</v>
      </c>
      <c r="I295" s="18">
        <v>1</v>
      </c>
    </row>
    <row r="296" spans="1:10" ht="15.75" x14ac:dyDescent="0.25">
      <c r="A296" s="50">
        <v>44895</v>
      </c>
      <c r="B296" s="51">
        <v>44873</v>
      </c>
      <c r="C296" s="19" t="s">
        <v>13</v>
      </c>
      <c r="D296" s="19">
        <v>239201</v>
      </c>
      <c r="E296" s="8" t="s">
        <v>342</v>
      </c>
      <c r="F296" s="9" t="s">
        <v>14</v>
      </c>
      <c r="G296" s="11">
        <v>6103.81</v>
      </c>
      <c r="H296" s="16">
        <f t="shared" si="10"/>
        <v>12207.62</v>
      </c>
      <c r="I296" s="18">
        <v>2</v>
      </c>
    </row>
    <row r="297" spans="1:10" ht="15.75" x14ac:dyDescent="0.25">
      <c r="A297" s="50">
        <v>44890</v>
      </c>
      <c r="B297" s="51">
        <v>44882</v>
      </c>
      <c r="C297" s="19" t="s">
        <v>13</v>
      </c>
      <c r="D297" s="19">
        <v>235301</v>
      </c>
      <c r="E297" s="8" t="s">
        <v>343</v>
      </c>
      <c r="F297" s="9" t="s">
        <v>14</v>
      </c>
      <c r="G297" s="11">
        <v>7404.74</v>
      </c>
      <c r="H297" s="16">
        <f t="shared" si="10"/>
        <v>7404.74</v>
      </c>
      <c r="I297" s="18">
        <v>1</v>
      </c>
    </row>
    <row r="298" spans="1:10" ht="15.75" x14ac:dyDescent="0.25">
      <c r="A298" s="50">
        <v>44852</v>
      </c>
      <c r="B298" s="51">
        <v>44831</v>
      </c>
      <c r="C298" s="19" t="s">
        <v>13</v>
      </c>
      <c r="D298" s="19">
        <v>235501</v>
      </c>
      <c r="E298" s="8" t="s">
        <v>344</v>
      </c>
      <c r="F298" s="9" t="s">
        <v>14</v>
      </c>
      <c r="G298" s="11">
        <v>383.5</v>
      </c>
      <c r="H298" s="16">
        <f t="shared" si="10"/>
        <v>115050</v>
      </c>
      <c r="I298" s="18">
        <v>300</v>
      </c>
    </row>
    <row r="299" spans="1:10" ht="15.75" x14ac:dyDescent="0.25">
      <c r="A299" s="50">
        <v>44835</v>
      </c>
      <c r="B299" s="51">
        <v>44796</v>
      </c>
      <c r="C299" s="19" t="s">
        <v>13</v>
      </c>
      <c r="D299" s="19">
        <v>239201</v>
      </c>
      <c r="E299" s="8" t="s">
        <v>345</v>
      </c>
      <c r="F299" s="9" t="s">
        <v>14</v>
      </c>
      <c r="G299" s="11">
        <v>11493.57</v>
      </c>
      <c r="H299" s="16">
        <f t="shared" si="10"/>
        <v>22987.14</v>
      </c>
      <c r="I299" s="18">
        <v>2</v>
      </c>
    </row>
    <row r="300" spans="1:10" ht="15.75" x14ac:dyDescent="0.25">
      <c r="A300" s="50">
        <v>44806</v>
      </c>
      <c r="B300" s="51">
        <v>44782</v>
      </c>
      <c r="C300" s="19" t="s">
        <v>13</v>
      </c>
      <c r="D300" s="19">
        <v>239201</v>
      </c>
      <c r="E300" s="14" t="s">
        <v>346</v>
      </c>
      <c r="F300" s="9" t="s">
        <v>14</v>
      </c>
      <c r="G300" s="11">
        <v>3.13</v>
      </c>
      <c r="H300" s="16">
        <f t="shared" si="10"/>
        <v>1029.77</v>
      </c>
      <c r="I300" s="18">
        <v>329</v>
      </c>
    </row>
    <row r="301" spans="1:10" ht="15.75" x14ac:dyDescent="0.25">
      <c r="A301" s="50">
        <v>44806</v>
      </c>
      <c r="B301" s="51">
        <v>44782</v>
      </c>
      <c r="C301" s="19" t="s">
        <v>13</v>
      </c>
      <c r="D301" s="19">
        <v>239201</v>
      </c>
      <c r="E301" s="14" t="s">
        <v>347</v>
      </c>
      <c r="F301" s="9" t="s">
        <v>14</v>
      </c>
      <c r="G301" s="11">
        <v>4.49</v>
      </c>
      <c r="H301" s="16">
        <f t="shared" si="10"/>
        <v>1890.2900000000002</v>
      </c>
      <c r="I301" s="18">
        <v>421</v>
      </c>
    </row>
    <row r="302" spans="1:10" ht="15.75" x14ac:dyDescent="0.25">
      <c r="A302" s="50">
        <v>44806</v>
      </c>
      <c r="B302" s="51">
        <v>44782</v>
      </c>
      <c r="C302" s="19" t="s">
        <v>13</v>
      </c>
      <c r="D302" s="19">
        <v>239201</v>
      </c>
      <c r="E302" s="14" t="s">
        <v>348</v>
      </c>
      <c r="F302" s="9" t="s">
        <v>14</v>
      </c>
      <c r="G302" s="11">
        <v>5.79</v>
      </c>
      <c r="H302" s="16">
        <f t="shared" si="10"/>
        <v>1453.29</v>
      </c>
      <c r="I302" s="18">
        <v>251</v>
      </c>
    </row>
    <row r="303" spans="1:10" ht="15.75" x14ac:dyDescent="0.25">
      <c r="A303" s="50">
        <v>44806</v>
      </c>
      <c r="B303" s="51">
        <v>44782</v>
      </c>
      <c r="C303" s="19" t="s">
        <v>13</v>
      </c>
      <c r="D303" s="19">
        <v>239201</v>
      </c>
      <c r="E303" s="14" t="s">
        <v>349</v>
      </c>
      <c r="F303" s="9" t="s">
        <v>14</v>
      </c>
      <c r="G303" s="11">
        <v>20.2486</v>
      </c>
      <c r="H303" s="16">
        <f t="shared" si="10"/>
        <v>931.43560000000002</v>
      </c>
      <c r="I303" s="18">
        <v>46</v>
      </c>
    </row>
    <row r="304" spans="1:10" ht="15.75" x14ac:dyDescent="0.25">
      <c r="A304" s="50">
        <v>44806</v>
      </c>
      <c r="B304" s="51">
        <v>44782</v>
      </c>
      <c r="C304" s="19" t="s">
        <v>13</v>
      </c>
      <c r="D304" s="19">
        <v>233301</v>
      </c>
      <c r="E304" s="14" t="s">
        <v>350</v>
      </c>
      <c r="F304" s="9" t="s">
        <v>14</v>
      </c>
      <c r="G304" s="11">
        <v>338</v>
      </c>
      <c r="H304" s="16">
        <f t="shared" si="10"/>
        <v>338</v>
      </c>
      <c r="I304" s="18">
        <v>1</v>
      </c>
    </row>
    <row r="305" spans="1:9" ht="15.75" x14ac:dyDescent="0.25">
      <c r="A305" s="50">
        <v>44799</v>
      </c>
      <c r="B305" s="51">
        <v>44701</v>
      </c>
      <c r="C305" s="19" t="s">
        <v>13</v>
      </c>
      <c r="D305" s="19">
        <v>239201</v>
      </c>
      <c r="E305" s="8" t="s">
        <v>351</v>
      </c>
      <c r="F305" s="9" t="s">
        <v>14</v>
      </c>
      <c r="G305" s="11">
        <v>24526.81</v>
      </c>
      <c r="H305" s="16">
        <f t="shared" si="10"/>
        <v>49053.62</v>
      </c>
      <c r="I305" s="18">
        <v>2</v>
      </c>
    </row>
    <row r="306" spans="1:9" ht="15.75" x14ac:dyDescent="0.25">
      <c r="A306" s="50">
        <v>44798</v>
      </c>
      <c r="B306" s="51">
        <v>44693</v>
      </c>
      <c r="C306" s="19" t="s">
        <v>13</v>
      </c>
      <c r="D306" s="19">
        <v>239201</v>
      </c>
      <c r="E306" s="8" t="s">
        <v>352</v>
      </c>
      <c r="F306" s="9" t="s">
        <v>14</v>
      </c>
      <c r="G306" s="11">
        <v>45352.95</v>
      </c>
      <c r="H306" s="16">
        <f t="shared" si="10"/>
        <v>136058.84999999998</v>
      </c>
      <c r="I306" s="18">
        <v>3</v>
      </c>
    </row>
    <row r="307" spans="1:9" ht="15.75" x14ac:dyDescent="0.25">
      <c r="A307" s="50">
        <v>44798</v>
      </c>
      <c r="B307" s="51">
        <v>44693</v>
      </c>
      <c r="C307" s="19" t="s">
        <v>13</v>
      </c>
      <c r="D307" s="19">
        <v>239201</v>
      </c>
      <c r="E307" s="14" t="s">
        <v>353</v>
      </c>
      <c r="F307" s="9" t="s">
        <v>14</v>
      </c>
      <c r="G307" s="11">
        <v>35475.18</v>
      </c>
      <c r="H307" s="16">
        <f t="shared" si="10"/>
        <v>177375.9</v>
      </c>
      <c r="I307" s="18">
        <v>5</v>
      </c>
    </row>
    <row r="308" spans="1:9" ht="15.75" x14ac:dyDescent="0.25">
      <c r="A308" s="50">
        <v>44798</v>
      </c>
      <c r="B308" s="51">
        <v>44693</v>
      </c>
      <c r="C308" s="19" t="s">
        <v>13</v>
      </c>
      <c r="D308" s="19">
        <v>239201</v>
      </c>
      <c r="E308" s="14" t="s">
        <v>354</v>
      </c>
      <c r="F308" s="9" t="s">
        <v>14</v>
      </c>
      <c r="G308" s="11">
        <v>35831.89</v>
      </c>
      <c r="H308" s="16">
        <f t="shared" si="10"/>
        <v>250823.22999999998</v>
      </c>
      <c r="I308" s="18">
        <v>7</v>
      </c>
    </row>
    <row r="309" spans="1:9" ht="15.75" x14ac:dyDescent="0.25">
      <c r="A309" s="50">
        <v>44798</v>
      </c>
      <c r="B309" s="51">
        <v>44693</v>
      </c>
      <c r="C309" s="19" t="s">
        <v>13</v>
      </c>
      <c r="D309" s="19">
        <v>239201</v>
      </c>
      <c r="E309" s="14" t="s">
        <v>355</v>
      </c>
      <c r="F309" s="9" t="s">
        <v>14</v>
      </c>
      <c r="G309" s="11">
        <v>35475.18</v>
      </c>
      <c r="H309" s="16">
        <f t="shared" si="10"/>
        <v>177375.9</v>
      </c>
      <c r="I309" s="18">
        <v>5</v>
      </c>
    </row>
    <row r="310" spans="1:9" ht="15.75" x14ac:dyDescent="0.25">
      <c r="A310" s="50">
        <v>44770</v>
      </c>
      <c r="B310" s="51">
        <v>44693</v>
      </c>
      <c r="C310" s="19" t="s">
        <v>13</v>
      </c>
      <c r="D310" s="19">
        <v>239201</v>
      </c>
      <c r="E310" s="8" t="s">
        <v>356</v>
      </c>
      <c r="F310" s="9" t="s">
        <v>14</v>
      </c>
      <c r="G310" s="11">
        <v>9049.3700000000008</v>
      </c>
      <c r="H310" s="16">
        <f t="shared" si="10"/>
        <v>36197.480000000003</v>
      </c>
      <c r="I310" s="18">
        <v>4</v>
      </c>
    </row>
    <row r="311" spans="1:9" ht="15.75" x14ac:dyDescent="0.25">
      <c r="A311" s="50">
        <v>44770</v>
      </c>
      <c r="B311" s="51">
        <v>44693</v>
      </c>
      <c r="C311" s="19" t="s">
        <v>13</v>
      </c>
      <c r="D311" s="19">
        <v>239201</v>
      </c>
      <c r="E311" s="8" t="s">
        <v>357</v>
      </c>
      <c r="F311" s="9" t="s">
        <v>14</v>
      </c>
      <c r="G311" s="11">
        <v>4570.1400000000003</v>
      </c>
      <c r="H311" s="16">
        <f t="shared" si="10"/>
        <v>59411.820000000007</v>
      </c>
      <c r="I311" s="18">
        <v>13</v>
      </c>
    </row>
    <row r="312" spans="1:9" ht="15.75" x14ac:dyDescent="0.25">
      <c r="A312" s="50">
        <v>44769</v>
      </c>
      <c r="B312" s="51">
        <v>44755</v>
      </c>
      <c r="C312" s="19" t="s">
        <v>13</v>
      </c>
      <c r="D312" s="19">
        <v>239201</v>
      </c>
      <c r="E312" s="14" t="s">
        <v>358</v>
      </c>
      <c r="F312" s="9" t="s">
        <v>14</v>
      </c>
      <c r="G312" s="11">
        <v>648.85</v>
      </c>
      <c r="H312" s="11">
        <f t="shared" si="10"/>
        <v>648.85</v>
      </c>
      <c r="I312" s="18">
        <v>1</v>
      </c>
    </row>
    <row r="313" spans="1:9" ht="15.75" x14ac:dyDescent="0.25">
      <c r="A313" s="50">
        <v>44769</v>
      </c>
      <c r="B313" s="51">
        <v>44755</v>
      </c>
      <c r="C313" s="19" t="s">
        <v>13</v>
      </c>
      <c r="D313" s="19">
        <v>239201</v>
      </c>
      <c r="E313" s="8" t="s">
        <v>359</v>
      </c>
      <c r="F313" s="9" t="s">
        <v>14</v>
      </c>
      <c r="G313" s="11">
        <v>1862.64</v>
      </c>
      <c r="H313" s="16">
        <f t="shared" si="10"/>
        <v>1862.64</v>
      </c>
      <c r="I313" s="18">
        <v>1</v>
      </c>
    </row>
    <row r="314" spans="1:9" ht="15.75" x14ac:dyDescent="0.25">
      <c r="A314" s="50">
        <v>44769</v>
      </c>
      <c r="B314" s="51">
        <v>44755</v>
      </c>
      <c r="C314" s="19" t="s">
        <v>13</v>
      </c>
      <c r="D314" s="19">
        <v>239201</v>
      </c>
      <c r="E314" s="8" t="s">
        <v>578</v>
      </c>
      <c r="F314" s="9" t="s">
        <v>14</v>
      </c>
      <c r="G314" s="11">
        <v>1180</v>
      </c>
      <c r="H314" s="16">
        <f t="shared" si="10"/>
        <v>1180</v>
      </c>
      <c r="I314" s="18">
        <v>1</v>
      </c>
    </row>
    <row r="315" spans="1:9" ht="15.75" x14ac:dyDescent="0.25">
      <c r="A315" s="50">
        <v>44769</v>
      </c>
      <c r="B315" s="51">
        <v>44755</v>
      </c>
      <c r="C315" s="19" t="s">
        <v>13</v>
      </c>
      <c r="D315" s="19">
        <v>239201</v>
      </c>
      <c r="E315" s="8" t="s">
        <v>360</v>
      </c>
      <c r="F315" s="9" t="s">
        <v>14</v>
      </c>
      <c r="G315" s="11">
        <v>181.13</v>
      </c>
      <c r="H315" s="16">
        <f t="shared" si="10"/>
        <v>181.13</v>
      </c>
      <c r="I315" s="18">
        <v>1</v>
      </c>
    </row>
    <row r="316" spans="1:9" ht="15.75" x14ac:dyDescent="0.25">
      <c r="A316" s="50">
        <v>44767</v>
      </c>
      <c r="B316" s="51">
        <v>44755</v>
      </c>
      <c r="C316" s="19" t="s">
        <v>13</v>
      </c>
      <c r="D316" s="19">
        <v>239301</v>
      </c>
      <c r="E316" s="14" t="s">
        <v>361</v>
      </c>
      <c r="F316" s="9" t="s">
        <v>14</v>
      </c>
      <c r="G316" s="11">
        <v>243.63</v>
      </c>
      <c r="H316" s="16">
        <f t="shared" si="10"/>
        <v>20708.55</v>
      </c>
      <c r="I316" s="18">
        <v>85</v>
      </c>
    </row>
    <row r="317" spans="1:9" ht="15.75" x14ac:dyDescent="0.25">
      <c r="A317" s="50">
        <v>44762</v>
      </c>
      <c r="B317" s="51">
        <v>44755</v>
      </c>
      <c r="C317" s="19" t="s">
        <v>13</v>
      </c>
      <c r="D317" s="19">
        <v>239201</v>
      </c>
      <c r="E317" s="8" t="s">
        <v>362</v>
      </c>
      <c r="F317" s="9" t="s">
        <v>14</v>
      </c>
      <c r="G317" s="11">
        <v>22.42</v>
      </c>
      <c r="H317" s="16">
        <f t="shared" si="10"/>
        <v>425.98</v>
      </c>
      <c r="I317" s="18">
        <v>19</v>
      </c>
    </row>
    <row r="318" spans="1:9" ht="15.75" x14ac:dyDescent="0.25">
      <c r="A318" s="50">
        <v>44755</v>
      </c>
      <c r="B318" s="51">
        <v>44750</v>
      </c>
      <c r="C318" s="19" t="s">
        <v>13</v>
      </c>
      <c r="D318" s="19">
        <v>239201</v>
      </c>
      <c r="E318" s="8" t="s">
        <v>363</v>
      </c>
      <c r="F318" s="9" t="s">
        <v>14</v>
      </c>
      <c r="G318" s="11">
        <v>2401.3000000000002</v>
      </c>
      <c r="H318" s="16">
        <f t="shared" si="10"/>
        <v>16809.100000000002</v>
      </c>
      <c r="I318" s="18">
        <v>7</v>
      </c>
    </row>
    <row r="319" spans="1:9" ht="15.75" x14ac:dyDescent="0.25">
      <c r="A319" s="50">
        <v>44755</v>
      </c>
      <c r="B319" s="51">
        <v>44750</v>
      </c>
      <c r="C319" s="19" t="s">
        <v>13</v>
      </c>
      <c r="D319" s="19">
        <v>239201</v>
      </c>
      <c r="E319" s="8" t="s">
        <v>364</v>
      </c>
      <c r="F319" s="9" t="s">
        <v>14</v>
      </c>
      <c r="G319" s="11">
        <v>1196.23</v>
      </c>
      <c r="H319" s="16">
        <f t="shared" si="10"/>
        <v>4784.92</v>
      </c>
      <c r="I319" s="18">
        <v>4</v>
      </c>
    </row>
    <row r="320" spans="1:9" ht="15.75" x14ac:dyDescent="0.25">
      <c r="A320" s="50">
        <v>44749</v>
      </c>
      <c r="B320" s="52">
        <v>44733</v>
      </c>
      <c r="C320" s="19" t="s">
        <v>13</v>
      </c>
      <c r="D320" s="19">
        <v>239904</v>
      </c>
      <c r="E320" s="8" t="s">
        <v>365</v>
      </c>
      <c r="F320" s="9" t="s">
        <v>14</v>
      </c>
      <c r="G320" s="11">
        <v>2242</v>
      </c>
      <c r="H320" s="11">
        <f t="shared" si="10"/>
        <v>53808</v>
      </c>
      <c r="I320" s="18">
        <v>24</v>
      </c>
    </row>
    <row r="321" spans="1:10" ht="15.75" x14ac:dyDescent="0.25">
      <c r="A321" s="50">
        <v>44722</v>
      </c>
      <c r="B321" s="51">
        <v>44693</v>
      </c>
      <c r="C321" s="19" t="s">
        <v>13</v>
      </c>
      <c r="D321" s="19">
        <v>239201</v>
      </c>
      <c r="E321" s="14" t="s">
        <v>366</v>
      </c>
      <c r="F321" s="9" t="s">
        <v>14</v>
      </c>
      <c r="G321" s="11">
        <v>30380.91</v>
      </c>
      <c r="H321" s="16">
        <f t="shared" si="10"/>
        <v>425332.74</v>
      </c>
      <c r="I321" s="18">
        <v>14</v>
      </c>
    </row>
    <row r="322" spans="1:10" ht="15.75" x14ac:dyDescent="0.25">
      <c r="A322" s="50">
        <v>44740</v>
      </c>
      <c r="B322" s="51">
        <v>44733</v>
      </c>
      <c r="C322" s="19" t="s">
        <v>13</v>
      </c>
      <c r="D322" s="19">
        <v>239201</v>
      </c>
      <c r="E322" s="8" t="s">
        <v>367</v>
      </c>
      <c r="F322" s="9" t="s">
        <v>14</v>
      </c>
      <c r="G322" s="11">
        <v>8.42</v>
      </c>
      <c r="H322" s="11">
        <f t="shared" si="10"/>
        <v>11484.88</v>
      </c>
      <c r="I322" s="18">
        <v>1364</v>
      </c>
    </row>
    <row r="323" spans="1:10" ht="15.75" x14ac:dyDescent="0.25">
      <c r="A323" s="50">
        <v>44721</v>
      </c>
      <c r="B323" s="51">
        <v>44671</v>
      </c>
      <c r="C323" s="19" t="s">
        <v>13</v>
      </c>
      <c r="D323" s="19">
        <v>232301</v>
      </c>
      <c r="E323" s="8" t="s">
        <v>368</v>
      </c>
      <c r="F323" s="9" t="s">
        <v>14</v>
      </c>
      <c r="G323" s="11">
        <v>1746.9</v>
      </c>
      <c r="H323" s="16">
        <f t="shared" si="10"/>
        <v>48913.200000000004</v>
      </c>
      <c r="I323" s="18">
        <v>28</v>
      </c>
      <c r="J323" s="84"/>
    </row>
    <row r="324" spans="1:10" ht="15.75" x14ac:dyDescent="0.25">
      <c r="A324" s="50">
        <v>44713</v>
      </c>
      <c r="B324" s="51">
        <v>44708</v>
      </c>
      <c r="C324" s="19" t="s">
        <v>13</v>
      </c>
      <c r="D324" s="19">
        <v>239201</v>
      </c>
      <c r="E324" s="8" t="s">
        <v>369</v>
      </c>
      <c r="F324" s="18" t="s">
        <v>14</v>
      </c>
      <c r="G324" s="17">
        <v>693.84</v>
      </c>
      <c r="H324" s="15">
        <f t="shared" si="10"/>
        <v>90199.2</v>
      </c>
      <c r="I324" s="18">
        <v>130</v>
      </c>
    </row>
    <row r="325" spans="1:10" ht="15.75" x14ac:dyDescent="0.25">
      <c r="A325" s="50">
        <v>44705</v>
      </c>
      <c r="B325" s="53">
        <v>44698</v>
      </c>
      <c r="C325" s="19" t="s">
        <v>13</v>
      </c>
      <c r="D325" s="54">
        <v>239601</v>
      </c>
      <c r="E325" s="14" t="s">
        <v>370</v>
      </c>
      <c r="F325" s="18" t="s">
        <v>14</v>
      </c>
      <c r="G325" s="17">
        <v>140.41999999999999</v>
      </c>
      <c r="H325" s="16">
        <f t="shared" si="10"/>
        <v>1685.04</v>
      </c>
      <c r="I325" s="18">
        <v>12</v>
      </c>
    </row>
    <row r="326" spans="1:10" ht="15.75" x14ac:dyDescent="0.25">
      <c r="A326" s="50">
        <v>44693</v>
      </c>
      <c r="B326" s="53">
        <v>44671</v>
      </c>
      <c r="C326" s="19" t="s">
        <v>13</v>
      </c>
      <c r="D326" s="19">
        <v>239201</v>
      </c>
      <c r="E326" s="14" t="s">
        <v>371</v>
      </c>
      <c r="F326" s="18" t="s">
        <v>14</v>
      </c>
      <c r="G326" s="17">
        <v>13.1122</v>
      </c>
      <c r="H326" s="16">
        <f t="shared" si="10"/>
        <v>1416.1176</v>
      </c>
      <c r="I326" s="18">
        <v>108</v>
      </c>
    </row>
    <row r="327" spans="1:10" ht="15.75" x14ac:dyDescent="0.25">
      <c r="A327" s="50">
        <v>44693</v>
      </c>
      <c r="B327" s="53">
        <v>44671</v>
      </c>
      <c r="C327" s="19" t="s">
        <v>13</v>
      </c>
      <c r="D327" s="19">
        <v>239201</v>
      </c>
      <c r="E327" s="8" t="s">
        <v>372</v>
      </c>
      <c r="F327" s="9" t="s">
        <v>373</v>
      </c>
      <c r="G327" s="11">
        <v>44</v>
      </c>
      <c r="H327" s="16">
        <f t="shared" si="10"/>
        <v>1012</v>
      </c>
      <c r="I327" s="18">
        <v>23</v>
      </c>
    </row>
    <row r="328" spans="1:10" ht="15.75" x14ac:dyDescent="0.25">
      <c r="A328" s="50">
        <v>44690</v>
      </c>
      <c r="B328" s="51">
        <v>44672</v>
      </c>
      <c r="C328" s="19" t="s">
        <v>13</v>
      </c>
      <c r="D328" s="19">
        <v>239201</v>
      </c>
      <c r="E328" s="8" t="s">
        <v>374</v>
      </c>
      <c r="F328" s="9" t="s">
        <v>14</v>
      </c>
      <c r="G328" s="11">
        <v>28.32</v>
      </c>
      <c r="H328" s="16">
        <f t="shared" si="10"/>
        <v>1585.92</v>
      </c>
      <c r="I328" s="18">
        <v>56</v>
      </c>
    </row>
    <row r="329" spans="1:10" ht="15.75" x14ac:dyDescent="0.25">
      <c r="A329" s="52">
        <v>44648</v>
      </c>
      <c r="B329" s="51">
        <v>44636</v>
      </c>
      <c r="C329" s="19" t="s">
        <v>13</v>
      </c>
      <c r="D329" s="19">
        <v>233201</v>
      </c>
      <c r="E329" s="8" t="s">
        <v>375</v>
      </c>
      <c r="F329" s="9" t="s">
        <v>14</v>
      </c>
      <c r="G329" s="11">
        <v>2.5488</v>
      </c>
      <c r="H329" s="16">
        <f t="shared" si="10"/>
        <v>31936.464</v>
      </c>
      <c r="I329" s="18">
        <v>12530</v>
      </c>
    </row>
    <row r="330" spans="1:10" ht="15.75" x14ac:dyDescent="0.25">
      <c r="A330" s="52">
        <v>44644</v>
      </c>
      <c r="B330" s="51">
        <v>44641</v>
      </c>
      <c r="C330" s="19" t="s">
        <v>13</v>
      </c>
      <c r="D330" s="19">
        <v>239601</v>
      </c>
      <c r="E330" s="55" t="s">
        <v>376</v>
      </c>
      <c r="F330" s="9" t="s">
        <v>14</v>
      </c>
      <c r="G330" s="11">
        <v>424.8</v>
      </c>
      <c r="H330" s="16">
        <f t="shared" si="10"/>
        <v>4248</v>
      </c>
      <c r="I330" s="18">
        <v>10</v>
      </c>
    </row>
    <row r="331" spans="1:10" ht="15.75" x14ac:dyDescent="0.25">
      <c r="A331" s="52">
        <v>44641</v>
      </c>
      <c r="B331" s="51">
        <v>44622</v>
      </c>
      <c r="C331" s="19" t="s">
        <v>13</v>
      </c>
      <c r="D331" s="19">
        <v>239301</v>
      </c>
      <c r="E331" s="14" t="s">
        <v>377</v>
      </c>
      <c r="F331" s="9" t="s">
        <v>14</v>
      </c>
      <c r="G331" s="11">
        <v>236</v>
      </c>
      <c r="H331" s="16">
        <f t="shared" si="10"/>
        <v>22656</v>
      </c>
      <c r="I331" s="18">
        <v>96</v>
      </c>
    </row>
    <row r="332" spans="1:10" ht="15.75" x14ac:dyDescent="0.25">
      <c r="A332" s="52">
        <v>44631</v>
      </c>
      <c r="B332" s="51">
        <v>44622</v>
      </c>
      <c r="C332" s="19" t="s">
        <v>13</v>
      </c>
      <c r="D332" s="19">
        <v>239301</v>
      </c>
      <c r="E332" s="14" t="s">
        <v>378</v>
      </c>
      <c r="F332" s="9" t="s">
        <v>14</v>
      </c>
      <c r="G332" s="11">
        <v>293.82</v>
      </c>
      <c r="H332" s="16">
        <f t="shared" si="10"/>
        <v>14397.18</v>
      </c>
      <c r="I332" s="18">
        <v>49</v>
      </c>
    </row>
    <row r="333" spans="1:10" ht="15.75" x14ac:dyDescent="0.25">
      <c r="A333" s="52">
        <v>44629</v>
      </c>
      <c r="B333" s="51">
        <v>44622</v>
      </c>
      <c r="C333" s="19" t="s">
        <v>13</v>
      </c>
      <c r="D333" s="19">
        <v>237203</v>
      </c>
      <c r="E333" s="14" t="s">
        <v>379</v>
      </c>
      <c r="F333" s="9" t="s">
        <v>14</v>
      </c>
      <c r="G333" s="11">
        <v>76.7</v>
      </c>
      <c r="H333" s="16">
        <f t="shared" si="10"/>
        <v>22243</v>
      </c>
      <c r="I333" s="18">
        <v>290</v>
      </c>
    </row>
    <row r="334" spans="1:10" ht="15.75" x14ac:dyDescent="0.25">
      <c r="A334" s="52">
        <v>44629</v>
      </c>
      <c r="B334" s="51">
        <v>44622</v>
      </c>
      <c r="C334" s="19" t="s">
        <v>13</v>
      </c>
      <c r="D334" s="19">
        <v>237203</v>
      </c>
      <c r="E334" s="14" t="s">
        <v>380</v>
      </c>
      <c r="F334" s="9" t="s">
        <v>14</v>
      </c>
      <c r="G334" s="11">
        <v>64.900000000000006</v>
      </c>
      <c r="H334" s="16">
        <f t="shared" si="10"/>
        <v>16225.000000000002</v>
      </c>
      <c r="I334" s="18">
        <v>250</v>
      </c>
    </row>
    <row r="335" spans="1:10" ht="15.75" x14ac:dyDescent="0.25">
      <c r="A335" s="52">
        <v>44547</v>
      </c>
      <c r="B335" s="51">
        <v>44475</v>
      </c>
      <c r="C335" s="19" t="s">
        <v>13</v>
      </c>
      <c r="D335" s="19">
        <v>239201</v>
      </c>
      <c r="E335" s="8" t="s">
        <v>381</v>
      </c>
      <c r="F335" s="9" t="s">
        <v>14</v>
      </c>
      <c r="G335" s="11">
        <v>9425.9</v>
      </c>
      <c r="H335" s="16">
        <f t="shared" si="10"/>
        <v>75407.199999999997</v>
      </c>
      <c r="I335" s="18">
        <v>8</v>
      </c>
    </row>
    <row r="336" spans="1:10" ht="15.75" x14ac:dyDescent="0.25">
      <c r="A336" s="52">
        <v>44536</v>
      </c>
      <c r="B336" s="51">
        <v>44531</v>
      </c>
      <c r="C336" s="19" t="s">
        <v>13</v>
      </c>
      <c r="D336" s="19">
        <v>239201</v>
      </c>
      <c r="E336" s="8" t="s">
        <v>382</v>
      </c>
      <c r="F336" s="9" t="s">
        <v>14</v>
      </c>
      <c r="G336" s="11">
        <v>74.930000000000007</v>
      </c>
      <c r="H336" s="16">
        <f t="shared" si="10"/>
        <v>374.65000000000003</v>
      </c>
      <c r="I336" s="18">
        <v>5</v>
      </c>
    </row>
    <row r="337" spans="1:10" ht="15.75" x14ac:dyDescent="0.25">
      <c r="A337" s="52">
        <v>44536</v>
      </c>
      <c r="B337" s="51">
        <v>44531</v>
      </c>
      <c r="C337" s="19" t="s">
        <v>13</v>
      </c>
      <c r="D337" s="19">
        <v>239201</v>
      </c>
      <c r="E337" s="14" t="s">
        <v>383</v>
      </c>
      <c r="F337" s="9" t="s">
        <v>14</v>
      </c>
      <c r="G337" s="11">
        <v>1253.17</v>
      </c>
      <c r="H337" s="16">
        <f t="shared" ref="H337:H397" si="11">I337*G337</f>
        <v>2506.34</v>
      </c>
      <c r="I337" s="18">
        <v>2</v>
      </c>
    </row>
    <row r="338" spans="1:10" ht="15.75" x14ac:dyDescent="0.25">
      <c r="A338" s="52">
        <v>44510</v>
      </c>
      <c r="B338" s="51">
        <v>44474</v>
      </c>
      <c r="C338" s="19" t="s">
        <v>13</v>
      </c>
      <c r="D338" s="19">
        <v>239201</v>
      </c>
      <c r="E338" s="14" t="s">
        <v>384</v>
      </c>
      <c r="F338" s="9" t="s">
        <v>14</v>
      </c>
      <c r="G338" s="11">
        <v>4.5999999999999996</v>
      </c>
      <c r="H338" s="16">
        <f t="shared" si="11"/>
        <v>731.4</v>
      </c>
      <c r="I338" s="18">
        <v>159</v>
      </c>
    </row>
    <row r="339" spans="1:10" ht="15.75" x14ac:dyDescent="0.25">
      <c r="A339" s="52">
        <v>44510</v>
      </c>
      <c r="B339" s="51">
        <v>44474</v>
      </c>
      <c r="C339" s="19" t="s">
        <v>13</v>
      </c>
      <c r="D339" s="19">
        <v>233201</v>
      </c>
      <c r="E339" s="8" t="s">
        <v>385</v>
      </c>
      <c r="F339" s="9" t="s">
        <v>14</v>
      </c>
      <c r="G339" s="11">
        <v>3.625</v>
      </c>
      <c r="H339" s="16">
        <f t="shared" si="11"/>
        <v>1334</v>
      </c>
      <c r="I339" s="18">
        <v>368</v>
      </c>
    </row>
    <row r="340" spans="1:10" ht="15.75" x14ac:dyDescent="0.25">
      <c r="A340" s="52">
        <v>44501</v>
      </c>
      <c r="B340" s="51">
        <v>44482</v>
      </c>
      <c r="C340" s="19" t="s">
        <v>13</v>
      </c>
      <c r="D340" s="19">
        <v>232201</v>
      </c>
      <c r="E340" s="8" t="s">
        <v>386</v>
      </c>
      <c r="F340" s="9" t="s">
        <v>14</v>
      </c>
      <c r="G340" s="11">
        <v>413</v>
      </c>
      <c r="H340" s="16">
        <f t="shared" si="11"/>
        <v>6195</v>
      </c>
      <c r="I340" s="18">
        <v>15</v>
      </c>
    </row>
    <row r="341" spans="1:10" ht="15.75" x14ac:dyDescent="0.25">
      <c r="A341" s="52">
        <v>44468</v>
      </c>
      <c r="B341" s="51">
        <v>44418</v>
      </c>
      <c r="C341" s="19" t="s">
        <v>13</v>
      </c>
      <c r="D341" s="19">
        <v>239201</v>
      </c>
      <c r="E341" s="14" t="s">
        <v>387</v>
      </c>
      <c r="F341" s="9" t="s">
        <v>14</v>
      </c>
      <c r="G341" s="11">
        <v>2947.05</v>
      </c>
      <c r="H341" s="16">
        <f t="shared" si="11"/>
        <v>2947.05</v>
      </c>
      <c r="I341" s="18">
        <v>1</v>
      </c>
    </row>
    <row r="342" spans="1:10" ht="15.75" x14ac:dyDescent="0.25">
      <c r="A342" s="52">
        <v>44467</v>
      </c>
      <c r="B342" s="51">
        <v>44461</v>
      </c>
      <c r="C342" s="19" t="s">
        <v>13</v>
      </c>
      <c r="D342" s="19">
        <v>233301</v>
      </c>
      <c r="E342" s="8" t="s">
        <v>388</v>
      </c>
      <c r="F342" s="9" t="s">
        <v>14</v>
      </c>
      <c r="G342" s="11">
        <v>171.1</v>
      </c>
      <c r="H342" s="16">
        <f t="shared" si="11"/>
        <v>1882.1</v>
      </c>
      <c r="I342" s="18">
        <v>11</v>
      </c>
    </row>
    <row r="343" spans="1:10" ht="15.75" x14ac:dyDescent="0.25">
      <c r="A343" s="52">
        <v>44431</v>
      </c>
      <c r="B343" s="51">
        <v>44418</v>
      </c>
      <c r="C343" s="19" t="s">
        <v>13</v>
      </c>
      <c r="D343" s="7">
        <v>233201</v>
      </c>
      <c r="E343" s="8" t="s">
        <v>389</v>
      </c>
      <c r="F343" s="9" t="s">
        <v>14</v>
      </c>
      <c r="G343" s="11">
        <v>86.14</v>
      </c>
      <c r="H343" s="16">
        <f t="shared" si="11"/>
        <v>1033.68</v>
      </c>
      <c r="I343" s="18">
        <v>12</v>
      </c>
    </row>
    <row r="344" spans="1:10" ht="15.75" x14ac:dyDescent="0.25">
      <c r="A344" s="52">
        <v>44431</v>
      </c>
      <c r="B344" s="51">
        <v>44418</v>
      </c>
      <c r="C344" s="19" t="s">
        <v>13</v>
      </c>
      <c r="D344" s="19">
        <v>233201</v>
      </c>
      <c r="E344" s="8" t="s">
        <v>390</v>
      </c>
      <c r="F344" s="9" t="s">
        <v>391</v>
      </c>
      <c r="G344" s="11">
        <v>520.38</v>
      </c>
      <c r="H344" s="16">
        <f t="shared" si="11"/>
        <v>520.38</v>
      </c>
      <c r="I344" s="18">
        <v>1</v>
      </c>
    </row>
    <row r="345" spans="1:10" ht="15.75" x14ac:dyDescent="0.25">
      <c r="A345" s="52">
        <v>44431</v>
      </c>
      <c r="B345" s="51">
        <v>44418</v>
      </c>
      <c r="C345" s="19" t="s">
        <v>13</v>
      </c>
      <c r="D345" s="19">
        <v>235501</v>
      </c>
      <c r="E345" s="8" t="s">
        <v>392</v>
      </c>
      <c r="F345" s="9" t="s">
        <v>14</v>
      </c>
      <c r="G345" s="11">
        <v>250.16</v>
      </c>
      <c r="H345" s="16">
        <f t="shared" si="11"/>
        <v>5003.2</v>
      </c>
      <c r="I345" s="18">
        <v>20</v>
      </c>
    </row>
    <row r="346" spans="1:10" ht="15.75" x14ac:dyDescent="0.25">
      <c r="A346" s="52">
        <v>44425</v>
      </c>
      <c r="B346" s="51">
        <v>44418</v>
      </c>
      <c r="C346" s="19" t="s">
        <v>13</v>
      </c>
      <c r="D346" s="19">
        <v>239901</v>
      </c>
      <c r="E346" s="8" t="s">
        <v>393</v>
      </c>
      <c r="F346" s="9" t="s">
        <v>14</v>
      </c>
      <c r="G346" s="11">
        <v>153.4</v>
      </c>
      <c r="H346" s="16">
        <f t="shared" si="11"/>
        <v>2607.8000000000002</v>
      </c>
      <c r="I346" s="18">
        <v>17</v>
      </c>
    </row>
    <row r="347" spans="1:10" ht="15.75" x14ac:dyDescent="0.25">
      <c r="A347" s="52">
        <v>44399</v>
      </c>
      <c r="B347" s="51">
        <v>44349</v>
      </c>
      <c r="C347" s="19" t="s">
        <v>13</v>
      </c>
      <c r="D347" s="19">
        <v>239201</v>
      </c>
      <c r="E347" s="8" t="s">
        <v>394</v>
      </c>
      <c r="F347" s="9" t="s">
        <v>14</v>
      </c>
      <c r="G347" s="11">
        <v>13594.41</v>
      </c>
      <c r="H347" s="16">
        <f t="shared" si="11"/>
        <v>203916.15</v>
      </c>
      <c r="I347" s="18">
        <v>15</v>
      </c>
      <c r="J347" s="84"/>
    </row>
    <row r="348" spans="1:10" ht="15.75" x14ac:dyDescent="0.25">
      <c r="A348" s="52">
        <v>44399</v>
      </c>
      <c r="B348" s="51">
        <v>44349</v>
      </c>
      <c r="C348" s="19" t="s">
        <v>13</v>
      </c>
      <c r="D348" s="19">
        <v>239201</v>
      </c>
      <c r="E348" s="8" t="s">
        <v>395</v>
      </c>
      <c r="F348" s="9" t="s">
        <v>14</v>
      </c>
      <c r="G348" s="56">
        <v>16394.41</v>
      </c>
      <c r="H348" s="16">
        <f t="shared" si="11"/>
        <v>245916.15</v>
      </c>
      <c r="I348" s="18">
        <v>15</v>
      </c>
    </row>
    <row r="349" spans="1:10" ht="15.75" x14ac:dyDescent="0.25">
      <c r="A349" s="52">
        <v>44399</v>
      </c>
      <c r="B349" s="51">
        <v>44349</v>
      </c>
      <c r="C349" s="19" t="s">
        <v>13</v>
      </c>
      <c r="D349" s="19">
        <v>239201</v>
      </c>
      <c r="E349" s="8" t="s">
        <v>396</v>
      </c>
      <c r="F349" s="9" t="s">
        <v>14</v>
      </c>
      <c r="G349" s="56">
        <v>16414.060000000001</v>
      </c>
      <c r="H349" s="16">
        <f t="shared" si="11"/>
        <v>246210.90000000002</v>
      </c>
      <c r="I349" s="18">
        <v>15</v>
      </c>
    </row>
    <row r="350" spans="1:10" ht="15.75" x14ac:dyDescent="0.25">
      <c r="A350" s="52">
        <v>44399</v>
      </c>
      <c r="B350" s="51">
        <v>44349</v>
      </c>
      <c r="C350" s="19" t="s">
        <v>13</v>
      </c>
      <c r="D350" s="19">
        <v>239201</v>
      </c>
      <c r="E350" s="8" t="s">
        <v>397</v>
      </c>
      <c r="F350" s="9" t="s">
        <v>14</v>
      </c>
      <c r="G350" s="56">
        <v>16377.06</v>
      </c>
      <c r="H350" s="16">
        <f t="shared" si="11"/>
        <v>245655.9</v>
      </c>
      <c r="I350" s="18">
        <v>15</v>
      </c>
    </row>
    <row r="351" spans="1:10" ht="15.75" x14ac:dyDescent="0.25">
      <c r="A351" s="52">
        <v>44396</v>
      </c>
      <c r="B351" s="51">
        <v>44349</v>
      </c>
      <c r="C351" s="19" t="s">
        <v>13</v>
      </c>
      <c r="D351" s="19">
        <v>239201</v>
      </c>
      <c r="E351" s="14" t="s">
        <v>398</v>
      </c>
      <c r="F351" s="9" t="s">
        <v>14</v>
      </c>
      <c r="G351" s="11">
        <v>15644.98</v>
      </c>
      <c r="H351" s="16">
        <f t="shared" si="11"/>
        <v>15644.98</v>
      </c>
      <c r="I351" s="18">
        <v>1</v>
      </c>
    </row>
    <row r="352" spans="1:10" ht="15.75" x14ac:dyDescent="0.25">
      <c r="A352" s="52">
        <v>44386</v>
      </c>
      <c r="B352" s="51">
        <v>44382</v>
      </c>
      <c r="C352" s="19" t="s">
        <v>13</v>
      </c>
      <c r="D352" s="19">
        <v>236104</v>
      </c>
      <c r="E352" s="8" t="s">
        <v>399</v>
      </c>
      <c r="F352" s="9" t="s">
        <v>14</v>
      </c>
      <c r="G352" s="11">
        <v>276.06</v>
      </c>
      <c r="H352" s="16">
        <f t="shared" si="11"/>
        <v>115117.02</v>
      </c>
      <c r="I352" s="18">
        <v>417</v>
      </c>
    </row>
    <row r="353" spans="1:9" ht="15.75" x14ac:dyDescent="0.25">
      <c r="A353" s="52">
        <v>44376</v>
      </c>
      <c r="B353" s="51">
        <v>44358</v>
      </c>
      <c r="C353" s="19" t="s">
        <v>13</v>
      </c>
      <c r="D353" s="19">
        <v>239201</v>
      </c>
      <c r="E353" s="8" t="s">
        <v>400</v>
      </c>
      <c r="F353" s="9" t="s">
        <v>14</v>
      </c>
      <c r="G353" s="11">
        <v>19630.75</v>
      </c>
      <c r="H353" s="16">
        <f t="shared" si="11"/>
        <v>39261.5</v>
      </c>
      <c r="I353" s="18">
        <v>2</v>
      </c>
    </row>
    <row r="354" spans="1:9" ht="15.75" x14ac:dyDescent="0.25">
      <c r="A354" s="52">
        <v>44361</v>
      </c>
      <c r="B354" s="51">
        <v>44349</v>
      </c>
      <c r="C354" s="19" t="s">
        <v>13</v>
      </c>
      <c r="D354" s="19">
        <v>239201</v>
      </c>
      <c r="E354" s="8" t="s">
        <v>401</v>
      </c>
      <c r="F354" s="9" t="s">
        <v>14</v>
      </c>
      <c r="G354" s="11">
        <v>129.80000000000001</v>
      </c>
      <c r="H354" s="16">
        <f t="shared" si="11"/>
        <v>2855.6000000000004</v>
      </c>
      <c r="I354" s="18">
        <v>22</v>
      </c>
    </row>
    <row r="355" spans="1:9" ht="15.75" x14ac:dyDescent="0.25">
      <c r="A355" s="52">
        <v>44355</v>
      </c>
      <c r="B355" s="51">
        <v>44342</v>
      </c>
      <c r="C355" s="19" t="s">
        <v>13</v>
      </c>
      <c r="D355" s="19">
        <v>235501</v>
      </c>
      <c r="E355" s="8" t="s">
        <v>403</v>
      </c>
      <c r="F355" s="9" t="s">
        <v>14</v>
      </c>
      <c r="G355" s="11">
        <v>3481</v>
      </c>
      <c r="H355" s="16">
        <f t="shared" si="11"/>
        <v>13924</v>
      </c>
      <c r="I355" s="18">
        <v>4</v>
      </c>
    </row>
    <row r="356" spans="1:9" ht="15.75" x14ac:dyDescent="0.25">
      <c r="A356" s="52">
        <v>44355</v>
      </c>
      <c r="B356" s="51">
        <v>44342</v>
      </c>
      <c r="C356" s="19" t="s">
        <v>13</v>
      </c>
      <c r="D356" s="19">
        <v>235501</v>
      </c>
      <c r="E356" s="8" t="s">
        <v>402</v>
      </c>
      <c r="F356" s="18" t="s">
        <v>14</v>
      </c>
      <c r="G356" s="17">
        <v>1504.5</v>
      </c>
      <c r="H356" s="15">
        <f t="shared" si="11"/>
        <v>6018</v>
      </c>
      <c r="I356" s="18">
        <v>4</v>
      </c>
    </row>
    <row r="357" spans="1:9" ht="15.75" x14ac:dyDescent="0.25">
      <c r="A357" s="52">
        <v>44348</v>
      </c>
      <c r="B357" s="51">
        <v>44342</v>
      </c>
      <c r="C357" s="19" t="s">
        <v>13</v>
      </c>
      <c r="D357" s="19">
        <v>239101</v>
      </c>
      <c r="E357" s="57" t="s">
        <v>404</v>
      </c>
      <c r="F357" s="9" t="s">
        <v>14</v>
      </c>
      <c r="G357" s="58">
        <v>968.75</v>
      </c>
      <c r="H357" s="16">
        <f t="shared" si="11"/>
        <v>968.75</v>
      </c>
      <c r="I357" s="12">
        <v>1</v>
      </c>
    </row>
    <row r="358" spans="1:9" ht="15.75" x14ac:dyDescent="0.25">
      <c r="A358" s="52">
        <v>44347</v>
      </c>
      <c r="B358" s="51">
        <v>44316</v>
      </c>
      <c r="C358" s="19" t="s">
        <v>13</v>
      </c>
      <c r="D358" s="19">
        <v>239201</v>
      </c>
      <c r="E358" s="14" t="s">
        <v>405</v>
      </c>
      <c r="F358" s="9" t="s">
        <v>14</v>
      </c>
      <c r="G358" s="11">
        <v>117</v>
      </c>
      <c r="H358" s="16">
        <f t="shared" si="11"/>
        <v>702</v>
      </c>
      <c r="I358" s="18">
        <v>6</v>
      </c>
    </row>
    <row r="359" spans="1:9" ht="15.75" x14ac:dyDescent="0.25">
      <c r="A359" s="52">
        <v>44342</v>
      </c>
      <c r="B359" s="51">
        <v>44323</v>
      </c>
      <c r="C359" s="19" t="s">
        <v>13</v>
      </c>
      <c r="D359" s="19">
        <v>239901</v>
      </c>
      <c r="E359" s="14" t="s">
        <v>406</v>
      </c>
      <c r="F359" s="9" t="s">
        <v>14</v>
      </c>
      <c r="G359" s="11">
        <v>55.81</v>
      </c>
      <c r="H359" s="16">
        <f t="shared" si="11"/>
        <v>167.43</v>
      </c>
      <c r="I359" s="18">
        <v>3</v>
      </c>
    </row>
    <row r="360" spans="1:9" ht="15.75" x14ac:dyDescent="0.25">
      <c r="A360" s="52">
        <v>44342</v>
      </c>
      <c r="B360" s="51">
        <v>44323</v>
      </c>
      <c r="C360" s="19" t="s">
        <v>13</v>
      </c>
      <c r="D360" s="19">
        <v>233201</v>
      </c>
      <c r="E360" s="8" t="s">
        <v>407</v>
      </c>
      <c r="F360" s="9" t="s">
        <v>116</v>
      </c>
      <c r="G360" s="11">
        <v>48.67</v>
      </c>
      <c r="H360" s="16">
        <f t="shared" si="11"/>
        <v>3309.56</v>
      </c>
      <c r="I360" s="18">
        <v>68</v>
      </c>
    </row>
    <row r="361" spans="1:9" ht="15.75" x14ac:dyDescent="0.25">
      <c r="A361" s="52">
        <v>44335</v>
      </c>
      <c r="B361" s="51">
        <v>44323</v>
      </c>
      <c r="C361" s="19" t="s">
        <v>13</v>
      </c>
      <c r="D361" s="19">
        <v>239101</v>
      </c>
      <c r="E361" s="8" t="s">
        <v>408</v>
      </c>
      <c r="F361" s="9" t="s">
        <v>14</v>
      </c>
      <c r="G361" s="11">
        <v>451.06</v>
      </c>
      <c r="H361" s="16">
        <f t="shared" si="11"/>
        <v>9923.32</v>
      </c>
      <c r="I361" s="18">
        <v>22</v>
      </c>
    </row>
    <row r="362" spans="1:9" ht="15.75" x14ac:dyDescent="0.25">
      <c r="A362" s="52">
        <v>44326</v>
      </c>
      <c r="B362" s="51">
        <v>44293</v>
      </c>
      <c r="C362" s="19" t="s">
        <v>13</v>
      </c>
      <c r="D362" s="19">
        <v>239201</v>
      </c>
      <c r="E362" s="8" t="s">
        <v>409</v>
      </c>
      <c r="F362" s="9" t="s">
        <v>14</v>
      </c>
      <c r="G362" s="11">
        <v>4937.78</v>
      </c>
      <c r="H362" s="16">
        <f t="shared" si="11"/>
        <v>4937.78</v>
      </c>
      <c r="I362" s="18">
        <v>1</v>
      </c>
    </row>
    <row r="363" spans="1:9" ht="15.75" x14ac:dyDescent="0.25">
      <c r="A363" s="52">
        <v>44326</v>
      </c>
      <c r="B363" s="51">
        <v>44293</v>
      </c>
      <c r="C363" s="19" t="s">
        <v>13</v>
      </c>
      <c r="D363" s="19">
        <v>239201</v>
      </c>
      <c r="E363" s="8" t="s">
        <v>410</v>
      </c>
      <c r="F363" s="9" t="s">
        <v>14</v>
      </c>
      <c r="G363" s="11">
        <v>4937.78</v>
      </c>
      <c r="H363" s="16">
        <f t="shared" si="11"/>
        <v>4937.78</v>
      </c>
      <c r="I363" s="18">
        <v>1</v>
      </c>
    </row>
    <row r="364" spans="1:9" ht="15.75" x14ac:dyDescent="0.25">
      <c r="A364" s="52">
        <v>44326</v>
      </c>
      <c r="B364" s="51">
        <v>44293</v>
      </c>
      <c r="C364" s="19" t="s">
        <v>13</v>
      </c>
      <c r="D364" s="19">
        <v>239201</v>
      </c>
      <c r="E364" s="14" t="s">
        <v>411</v>
      </c>
      <c r="F364" s="9" t="s">
        <v>14</v>
      </c>
      <c r="G364" s="11">
        <v>5615.05</v>
      </c>
      <c r="H364" s="16">
        <f t="shared" si="11"/>
        <v>5615.05</v>
      </c>
      <c r="I364" s="18">
        <v>1</v>
      </c>
    </row>
    <row r="365" spans="1:9" ht="15.75" x14ac:dyDescent="0.25">
      <c r="A365" s="52">
        <v>44326</v>
      </c>
      <c r="B365" s="51">
        <v>44293</v>
      </c>
      <c r="C365" s="19" t="s">
        <v>13</v>
      </c>
      <c r="D365" s="19">
        <v>239201</v>
      </c>
      <c r="E365" s="14" t="s">
        <v>412</v>
      </c>
      <c r="F365" s="18" t="s">
        <v>14</v>
      </c>
      <c r="G365" s="17">
        <v>4776.37</v>
      </c>
      <c r="H365" s="15">
        <f t="shared" si="11"/>
        <v>4776.37</v>
      </c>
      <c r="I365" s="18">
        <v>1</v>
      </c>
    </row>
    <row r="366" spans="1:9" ht="15.75" x14ac:dyDescent="0.25">
      <c r="A366" s="52">
        <v>44313</v>
      </c>
      <c r="B366" s="51">
        <v>44312</v>
      </c>
      <c r="C366" s="19" t="s">
        <v>13</v>
      </c>
      <c r="D366" s="19">
        <v>239904</v>
      </c>
      <c r="E366" s="59" t="s">
        <v>413</v>
      </c>
      <c r="F366" s="9" t="s">
        <v>14</v>
      </c>
      <c r="G366" s="11">
        <v>1168.2</v>
      </c>
      <c r="H366" s="16">
        <f t="shared" si="11"/>
        <v>4672.8</v>
      </c>
      <c r="I366" s="18">
        <v>4</v>
      </c>
    </row>
    <row r="367" spans="1:9" ht="15.75" x14ac:dyDescent="0.25">
      <c r="A367" s="52">
        <v>44295</v>
      </c>
      <c r="B367" s="51">
        <v>44286</v>
      </c>
      <c r="C367" s="19" t="s">
        <v>13</v>
      </c>
      <c r="D367" s="19">
        <v>235501</v>
      </c>
      <c r="E367" s="14" t="s">
        <v>414</v>
      </c>
      <c r="F367" s="9" t="s">
        <v>14</v>
      </c>
      <c r="G367" s="11">
        <v>249.52</v>
      </c>
      <c r="H367" s="16">
        <f t="shared" si="11"/>
        <v>499.04</v>
      </c>
      <c r="I367" s="18">
        <v>2</v>
      </c>
    </row>
    <row r="368" spans="1:9" ht="15.75" x14ac:dyDescent="0.25">
      <c r="A368" s="52">
        <v>44295</v>
      </c>
      <c r="B368" s="51">
        <v>44286</v>
      </c>
      <c r="C368" s="19" t="s">
        <v>13</v>
      </c>
      <c r="D368" s="19">
        <v>233301</v>
      </c>
      <c r="E368" s="8" t="s">
        <v>415</v>
      </c>
      <c r="F368" s="9" t="s">
        <v>14</v>
      </c>
      <c r="G368" s="11">
        <v>383.5</v>
      </c>
      <c r="H368" s="16">
        <f t="shared" si="11"/>
        <v>1917.5</v>
      </c>
      <c r="I368" s="18">
        <v>5</v>
      </c>
    </row>
    <row r="369" spans="1:10" ht="15.75" x14ac:dyDescent="0.25">
      <c r="A369" s="52">
        <v>44292</v>
      </c>
      <c r="B369" s="51">
        <v>44277</v>
      </c>
      <c r="C369" s="19" t="s">
        <v>13</v>
      </c>
      <c r="D369" s="19">
        <v>237105</v>
      </c>
      <c r="E369" s="14" t="s">
        <v>416</v>
      </c>
      <c r="F369" s="9" t="s">
        <v>14</v>
      </c>
      <c r="G369" s="11">
        <v>241.9</v>
      </c>
      <c r="H369" s="16">
        <f t="shared" si="11"/>
        <v>2419</v>
      </c>
      <c r="I369" s="18">
        <v>10</v>
      </c>
    </row>
    <row r="370" spans="1:10" ht="15.75" x14ac:dyDescent="0.25">
      <c r="A370" s="52">
        <v>44292</v>
      </c>
      <c r="B370" s="51">
        <v>44277</v>
      </c>
      <c r="C370" s="19" t="s">
        <v>13</v>
      </c>
      <c r="D370" s="19">
        <v>237105</v>
      </c>
      <c r="E370" s="14" t="s">
        <v>417</v>
      </c>
      <c r="F370" s="9" t="s">
        <v>14</v>
      </c>
      <c r="G370" s="11">
        <v>233.64</v>
      </c>
      <c r="H370" s="16">
        <f t="shared" si="11"/>
        <v>2102.7599999999998</v>
      </c>
      <c r="I370" s="18">
        <v>9</v>
      </c>
    </row>
    <row r="371" spans="1:10" ht="15.75" x14ac:dyDescent="0.25">
      <c r="A371" s="52">
        <v>44235</v>
      </c>
      <c r="B371" s="51">
        <v>44179</v>
      </c>
      <c r="C371" s="19" t="s">
        <v>13</v>
      </c>
      <c r="D371" s="19">
        <v>239201</v>
      </c>
      <c r="E371" s="8" t="s">
        <v>418</v>
      </c>
      <c r="F371" s="9" t="s">
        <v>14</v>
      </c>
      <c r="G371" s="11">
        <v>22347.279999999999</v>
      </c>
      <c r="H371" s="16">
        <f t="shared" si="11"/>
        <v>22347.279999999999</v>
      </c>
      <c r="I371" s="18">
        <v>1</v>
      </c>
    </row>
    <row r="372" spans="1:10" ht="15.75" x14ac:dyDescent="0.25">
      <c r="A372" s="52">
        <v>44188</v>
      </c>
      <c r="B372" s="51">
        <v>44172</v>
      </c>
      <c r="C372" s="19" t="s">
        <v>13</v>
      </c>
      <c r="D372" s="19">
        <v>231401</v>
      </c>
      <c r="E372" s="14" t="s">
        <v>419</v>
      </c>
      <c r="F372" s="9" t="s">
        <v>14</v>
      </c>
      <c r="G372" s="11">
        <v>82.6</v>
      </c>
      <c r="H372" s="16">
        <f t="shared" si="11"/>
        <v>247.79999999999998</v>
      </c>
      <c r="I372" s="18">
        <v>3</v>
      </c>
    </row>
    <row r="373" spans="1:10" ht="15.75" x14ac:dyDescent="0.25">
      <c r="A373" s="52">
        <v>44188</v>
      </c>
      <c r="B373" s="51">
        <v>44172</v>
      </c>
      <c r="C373" s="19" t="s">
        <v>13</v>
      </c>
      <c r="D373" s="19">
        <v>231401</v>
      </c>
      <c r="E373" s="14" t="s">
        <v>420</v>
      </c>
      <c r="F373" s="9" t="s">
        <v>14</v>
      </c>
      <c r="G373" s="11">
        <v>291.45999999999998</v>
      </c>
      <c r="H373" s="16">
        <f t="shared" si="11"/>
        <v>3206.06</v>
      </c>
      <c r="I373" s="18">
        <v>11</v>
      </c>
    </row>
    <row r="374" spans="1:10" ht="15.75" x14ac:dyDescent="0.25">
      <c r="A374" s="52">
        <v>44188</v>
      </c>
      <c r="B374" s="51">
        <v>44172</v>
      </c>
      <c r="C374" s="19" t="s">
        <v>13</v>
      </c>
      <c r="D374" s="19">
        <v>239901</v>
      </c>
      <c r="E374" s="14" t="s">
        <v>421</v>
      </c>
      <c r="F374" s="9" t="s">
        <v>14</v>
      </c>
      <c r="G374" s="11">
        <v>344.56</v>
      </c>
      <c r="H374" s="16">
        <f t="shared" si="11"/>
        <v>1033.68</v>
      </c>
      <c r="I374" s="18">
        <v>3</v>
      </c>
    </row>
    <row r="375" spans="1:10" ht="15.75" x14ac:dyDescent="0.25">
      <c r="A375" s="52">
        <v>44188</v>
      </c>
      <c r="B375" s="51">
        <v>44172</v>
      </c>
      <c r="C375" s="19" t="s">
        <v>13</v>
      </c>
      <c r="D375" s="19">
        <v>231301</v>
      </c>
      <c r="E375" s="14" t="s">
        <v>422</v>
      </c>
      <c r="F375" s="9" t="s">
        <v>14</v>
      </c>
      <c r="G375" s="11">
        <v>118</v>
      </c>
      <c r="H375" s="16">
        <f t="shared" si="11"/>
        <v>118</v>
      </c>
      <c r="I375" s="18">
        <v>1</v>
      </c>
    </row>
    <row r="376" spans="1:10" ht="15.75" x14ac:dyDescent="0.25">
      <c r="A376" s="52">
        <v>44182</v>
      </c>
      <c r="B376" s="51">
        <v>44179</v>
      </c>
      <c r="C376" s="19" t="s">
        <v>13</v>
      </c>
      <c r="D376" s="19">
        <v>233201</v>
      </c>
      <c r="E376" s="14" t="s">
        <v>423</v>
      </c>
      <c r="F376" s="9" t="s">
        <v>14</v>
      </c>
      <c r="G376" s="11">
        <v>14.6</v>
      </c>
      <c r="H376" s="16">
        <f t="shared" si="11"/>
        <v>73</v>
      </c>
      <c r="I376" s="18">
        <v>5</v>
      </c>
    </row>
    <row r="377" spans="1:10" ht="15.75" x14ac:dyDescent="0.25">
      <c r="A377" s="52">
        <v>44123</v>
      </c>
      <c r="B377" s="51">
        <v>44111</v>
      </c>
      <c r="C377" s="19" t="s">
        <v>13</v>
      </c>
      <c r="D377" s="19">
        <v>235501</v>
      </c>
      <c r="E377" s="8" t="s">
        <v>424</v>
      </c>
      <c r="F377" s="9" t="s">
        <v>116</v>
      </c>
      <c r="G377" s="11">
        <v>110.63</v>
      </c>
      <c r="H377" s="16">
        <f t="shared" si="11"/>
        <v>9956.6999999999989</v>
      </c>
      <c r="I377" s="18">
        <v>90</v>
      </c>
    </row>
    <row r="378" spans="1:10" ht="15.75" x14ac:dyDescent="0.25">
      <c r="A378" s="52">
        <v>44055</v>
      </c>
      <c r="B378" s="51">
        <v>44034</v>
      </c>
      <c r="C378" s="19" t="s">
        <v>13</v>
      </c>
      <c r="D378" s="19">
        <v>239201</v>
      </c>
      <c r="E378" s="14" t="s">
        <v>425</v>
      </c>
      <c r="F378" s="9" t="s">
        <v>14</v>
      </c>
      <c r="G378" s="11">
        <v>464.92</v>
      </c>
      <c r="H378" s="16">
        <f t="shared" si="11"/>
        <v>464.92</v>
      </c>
      <c r="I378" s="18">
        <v>1</v>
      </c>
      <c r="J378" s="84"/>
    </row>
    <row r="379" spans="1:10" ht="15.75" x14ac:dyDescent="0.25">
      <c r="A379" s="52">
        <v>44055</v>
      </c>
      <c r="B379" s="51">
        <v>44034</v>
      </c>
      <c r="C379" s="19" t="s">
        <v>13</v>
      </c>
      <c r="D379" s="19">
        <v>233101</v>
      </c>
      <c r="E379" s="20" t="s">
        <v>426</v>
      </c>
      <c r="F379" s="9" t="s">
        <v>14</v>
      </c>
      <c r="G379" s="60">
        <v>558.53</v>
      </c>
      <c r="H379" s="16">
        <f t="shared" si="11"/>
        <v>1117.06</v>
      </c>
      <c r="I379" s="57">
        <v>2</v>
      </c>
    </row>
    <row r="380" spans="1:10" ht="15.75" x14ac:dyDescent="0.25">
      <c r="A380" s="61">
        <v>44056</v>
      </c>
      <c r="B380" s="51">
        <v>43825</v>
      </c>
      <c r="C380" s="19" t="s">
        <v>13</v>
      </c>
      <c r="D380" s="19">
        <v>232301</v>
      </c>
      <c r="E380" s="8" t="s">
        <v>427</v>
      </c>
      <c r="F380" s="9" t="s">
        <v>14</v>
      </c>
      <c r="G380" s="56">
        <v>1947</v>
      </c>
      <c r="H380" s="16">
        <f t="shared" si="11"/>
        <v>7788</v>
      </c>
      <c r="I380" s="18">
        <v>4</v>
      </c>
    </row>
    <row r="381" spans="1:10" ht="15.75" x14ac:dyDescent="0.25">
      <c r="A381" s="52">
        <v>44027</v>
      </c>
      <c r="B381" s="51">
        <v>44020</v>
      </c>
      <c r="C381" s="19" t="s">
        <v>13</v>
      </c>
      <c r="D381" s="19">
        <v>239601</v>
      </c>
      <c r="E381" s="8" t="s">
        <v>428</v>
      </c>
      <c r="F381" s="9" t="s">
        <v>14</v>
      </c>
      <c r="G381" s="11">
        <v>133.5</v>
      </c>
      <c r="H381" s="16">
        <f t="shared" si="11"/>
        <v>10012.5</v>
      </c>
      <c r="I381" s="18">
        <v>75</v>
      </c>
    </row>
    <row r="382" spans="1:10" ht="15.75" x14ac:dyDescent="0.25">
      <c r="A382" s="52">
        <v>43879</v>
      </c>
      <c r="B382" s="51">
        <v>43815</v>
      </c>
      <c r="C382" s="19" t="s">
        <v>13</v>
      </c>
      <c r="D382" s="19">
        <v>233201</v>
      </c>
      <c r="E382" s="8" t="s">
        <v>429</v>
      </c>
      <c r="F382" s="9" t="s">
        <v>14</v>
      </c>
      <c r="G382" s="56">
        <v>1298</v>
      </c>
      <c r="H382" s="16">
        <f t="shared" si="11"/>
        <v>147972</v>
      </c>
      <c r="I382" s="18">
        <v>114</v>
      </c>
    </row>
    <row r="383" spans="1:10" ht="15.75" x14ac:dyDescent="0.25">
      <c r="A383" s="52">
        <v>43859</v>
      </c>
      <c r="B383" s="51">
        <v>43829</v>
      </c>
      <c r="C383" s="19" t="s">
        <v>13</v>
      </c>
      <c r="D383" s="19">
        <v>239201</v>
      </c>
      <c r="E383" s="8" t="s">
        <v>550</v>
      </c>
      <c r="F383" s="9" t="s">
        <v>14</v>
      </c>
      <c r="G383" s="11">
        <v>708</v>
      </c>
      <c r="H383" s="16">
        <f t="shared" si="11"/>
        <v>7788</v>
      </c>
      <c r="I383" s="18">
        <v>11</v>
      </c>
    </row>
    <row r="384" spans="1:10" ht="15.75" x14ac:dyDescent="0.25">
      <c r="A384" s="52">
        <v>43839</v>
      </c>
      <c r="B384" s="51">
        <v>43826</v>
      </c>
      <c r="C384" s="19" t="s">
        <v>13</v>
      </c>
      <c r="D384" s="19">
        <v>239201</v>
      </c>
      <c r="E384" s="8" t="s">
        <v>430</v>
      </c>
      <c r="F384" s="9" t="s">
        <v>14</v>
      </c>
      <c r="G384" s="11">
        <v>8895.68</v>
      </c>
      <c r="H384" s="16">
        <f t="shared" si="11"/>
        <v>8895.68</v>
      </c>
      <c r="I384" s="18">
        <v>1</v>
      </c>
    </row>
    <row r="385" spans="1:9" ht="15.75" x14ac:dyDescent="0.25">
      <c r="A385" s="52">
        <v>43838</v>
      </c>
      <c r="B385" s="51">
        <v>43817</v>
      </c>
      <c r="C385" s="19" t="s">
        <v>13</v>
      </c>
      <c r="D385" s="19">
        <v>235501</v>
      </c>
      <c r="E385" s="8" t="s">
        <v>431</v>
      </c>
      <c r="F385" s="9" t="s">
        <v>63</v>
      </c>
      <c r="G385" s="31">
        <v>59.36</v>
      </c>
      <c r="H385" s="16">
        <f t="shared" si="11"/>
        <v>7123.2</v>
      </c>
      <c r="I385" s="18">
        <v>120</v>
      </c>
    </row>
    <row r="386" spans="1:9" ht="15.75" x14ac:dyDescent="0.25">
      <c r="A386" s="52">
        <v>43832</v>
      </c>
      <c r="B386" s="51">
        <v>43826</v>
      </c>
      <c r="C386" s="19" t="s">
        <v>13</v>
      </c>
      <c r="D386" s="19">
        <v>239201</v>
      </c>
      <c r="E386" s="8" t="s">
        <v>432</v>
      </c>
      <c r="F386" s="9" t="s">
        <v>14</v>
      </c>
      <c r="G386" s="11">
        <v>15168.75</v>
      </c>
      <c r="H386" s="16">
        <f t="shared" si="11"/>
        <v>15168.75</v>
      </c>
      <c r="I386" s="18">
        <v>1</v>
      </c>
    </row>
    <row r="387" spans="1:9" ht="15.75" x14ac:dyDescent="0.25">
      <c r="A387" s="52">
        <v>43826</v>
      </c>
      <c r="B387" s="51">
        <v>43797</v>
      </c>
      <c r="C387" s="19" t="s">
        <v>13</v>
      </c>
      <c r="D387" s="19">
        <v>239201</v>
      </c>
      <c r="E387" s="8" t="s">
        <v>551</v>
      </c>
      <c r="F387" s="9" t="s">
        <v>14</v>
      </c>
      <c r="G387" s="11">
        <v>660.8</v>
      </c>
      <c r="H387" s="16">
        <f t="shared" si="11"/>
        <v>1982.3999999999999</v>
      </c>
      <c r="I387" s="18">
        <v>3</v>
      </c>
    </row>
    <row r="388" spans="1:9" ht="15.75" x14ac:dyDescent="0.25">
      <c r="A388" s="52">
        <v>43826</v>
      </c>
      <c r="B388" s="51">
        <v>43797</v>
      </c>
      <c r="C388" s="19" t="s">
        <v>13</v>
      </c>
      <c r="D388" s="19">
        <v>239201</v>
      </c>
      <c r="E388" s="8" t="s">
        <v>433</v>
      </c>
      <c r="F388" s="9" t="s">
        <v>14</v>
      </c>
      <c r="G388" s="31">
        <v>8.4499999999999993</v>
      </c>
      <c r="H388" s="16">
        <f t="shared" si="11"/>
        <v>1318.1999999999998</v>
      </c>
      <c r="I388" s="18">
        <v>156</v>
      </c>
    </row>
    <row r="389" spans="1:9" ht="15.75" x14ac:dyDescent="0.25">
      <c r="A389" s="52">
        <v>43826</v>
      </c>
      <c r="B389" s="51">
        <v>43797</v>
      </c>
      <c r="C389" s="19" t="s">
        <v>13</v>
      </c>
      <c r="D389" s="19">
        <v>233201</v>
      </c>
      <c r="E389" s="14" t="s">
        <v>434</v>
      </c>
      <c r="F389" s="9" t="s">
        <v>14</v>
      </c>
      <c r="G389" s="11">
        <v>64.47</v>
      </c>
      <c r="H389" s="16">
        <f t="shared" si="11"/>
        <v>30945.599999999999</v>
      </c>
      <c r="I389" s="18">
        <v>480</v>
      </c>
    </row>
    <row r="390" spans="1:9" ht="15.75" x14ac:dyDescent="0.25">
      <c r="A390" s="52">
        <v>43822</v>
      </c>
      <c r="B390" s="51">
        <v>43811</v>
      </c>
      <c r="C390" s="19" t="s">
        <v>13</v>
      </c>
      <c r="D390" s="19">
        <v>235401</v>
      </c>
      <c r="E390" s="14" t="s">
        <v>435</v>
      </c>
      <c r="F390" s="9" t="s">
        <v>14</v>
      </c>
      <c r="G390" s="11">
        <v>53.1</v>
      </c>
      <c r="H390" s="16">
        <f t="shared" si="11"/>
        <v>371.7</v>
      </c>
      <c r="I390" s="18">
        <v>7</v>
      </c>
    </row>
    <row r="391" spans="1:9" ht="15.75" x14ac:dyDescent="0.25">
      <c r="A391" s="52">
        <v>43809</v>
      </c>
      <c r="B391" s="51">
        <v>43797</v>
      </c>
      <c r="C391" s="19" t="s">
        <v>13</v>
      </c>
      <c r="D391" s="19">
        <v>239201</v>
      </c>
      <c r="E391" s="14" t="s">
        <v>436</v>
      </c>
      <c r="F391" s="9" t="s">
        <v>14</v>
      </c>
      <c r="G391" s="11">
        <v>20.059999999999999</v>
      </c>
      <c r="H391" s="16">
        <f t="shared" si="11"/>
        <v>180.54</v>
      </c>
      <c r="I391" s="18">
        <v>9</v>
      </c>
    </row>
    <row r="392" spans="1:9" ht="15.75" x14ac:dyDescent="0.25">
      <c r="A392" s="52">
        <v>43797</v>
      </c>
      <c r="B392" s="51">
        <v>43791</v>
      </c>
      <c r="C392" s="19" t="s">
        <v>13</v>
      </c>
      <c r="D392" s="19">
        <v>239201</v>
      </c>
      <c r="E392" s="14" t="s">
        <v>437</v>
      </c>
      <c r="F392" s="9" t="s">
        <v>14</v>
      </c>
      <c r="G392" s="11">
        <v>103.84</v>
      </c>
      <c r="H392" s="16">
        <f t="shared" si="11"/>
        <v>9241.76</v>
      </c>
      <c r="I392" s="18">
        <v>89</v>
      </c>
    </row>
    <row r="393" spans="1:9" ht="15.75" x14ac:dyDescent="0.25">
      <c r="A393" s="52">
        <v>43797</v>
      </c>
      <c r="B393" s="51">
        <v>43791</v>
      </c>
      <c r="C393" s="19" t="s">
        <v>13</v>
      </c>
      <c r="D393" s="19">
        <v>232201</v>
      </c>
      <c r="E393" s="14" t="s">
        <v>438</v>
      </c>
      <c r="F393" s="9" t="s">
        <v>14</v>
      </c>
      <c r="G393" s="11">
        <v>103.84</v>
      </c>
      <c r="H393" s="16">
        <f t="shared" si="11"/>
        <v>16822.080000000002</v>
      </c>
      <c r="I393" s="18">
        <v>162</v>
      </c>
    </row>
    <row r="394" spans="1:9" ht="15.75" x14ac:dyDescent="0.25">
      <c r="A394" s="52">
        <v>43754</v>
      </c>
      <c r="B394" s="51">
        <v>43752</v>
      </c>
      <c r="C394" s="19" t="s">
        <v>13</v>
      </c>
      <c r="D394" s="19">
        <v>233201</v>
      </c>
      <c r="E394" s="8" t="s">
        <v>439</v>
      </c>
      <c r="F394" s="9" t="s">
        <v>14</v>
      </c>
      <c r="G394" s="11">
        <v>306</v>
      </c>
      <c r="H394" s="16">
        <f t="shared" si="11"/>
        <v>306</v>
      </c>
      <c r="I394" s="18">
        <v>1</v>
      </c>
    </row>
    <row r="395" spans="1:9" ht="15.75" x14ac:dyDescent="0.25">
      <c r="A395" s="52">
        <v>43714</v>
      </c>
      <c r="B395" s="51">
        <v>43710</v>
      </c>
      <c r="C395" s="19" t="s">
        <v>13</v>
      </c>
      <c r="D395" s="19">
        <v>233201</v>
      </c>
      <c r="E395" s="8" t="s">
        <v>440</v>
      </c>
      <c r="F395" s="9" t="s">
        <v>14</v>
      </c>
      <c r="G395" s="11">
        <v>1652</v>
      </c>
      <c r="H395" s="16">
        <f t="shared" si="11"/>
        <v>1652</v>
      </c>
      <c r="I395" s="18">
        <v>1</v>
      </c>
    </row>
    <row r="396" spans="1:9" ht="15.75" x14ac:dyDescent="0.25">
      <c r="A396" s="52">
        <v>43662</v>
      </c>
      <c r="B396" s="51">
        <v>43656</v>
      </c>
      <c r="C396" s="19" t="s">
        <v>13</v>
      </c>
      <c r="D396" s="19">
        <v>239101</v>
      </c>
      <c r="E396" s="8" t="s">
        <v>441</v>
      </c>
      <c r="F396" s="9" t="s">
        <v>60</v>
      </c>
      <c r="G396" s="11">
        <v>1325.14</v>
      </c>
      <c r="H396" s="16">
        <f t="shared" si="11"/>
        <v>1325.14</v>
      </c>
      <c r="I396" s="18">
        <v>1</v>
      </c>
    </row>
    <row r="397" spans="1:9" ht="15.75" x14ac:dyDescent="0.25">
      <c r="A397" s="52">
        <v>43662</v>
      </c>
      <c r="B397" s="51">
        <v>43656</v>
      </c>
      <c r="C397" s="19" t="s">
        <v>13</v>
      </c>
      <c r="D397" s="19">
        <v>239101</v>
      </c>
      <c r="E397" s="8" t="s">
        <v>442</v>
      </c>
      <c r="F397" s="9" t="s">
        <v>60</v>
      </c>
      <c r="G397" s="11">
        <v>863.76</v>
      </c>
      <c r="H397" s="16">
        <f t="shared" si="11"/>
        <v>863.76</v>
      </c>
      <c r="I397" s="18">
        <v>1</v>
      </c>
    </row>
    <row r="398" spans="1:9" ht="15.75" x14ac:dyDescent="0.25">
      <c r="A398" s="52">
        <v>43661</v>
      </c>
      <c r="B398" s="51">
        <v>43600</v>
      </c>
      <c r="C398" s="19" t="s">
        <v>13</v>
      </c>
      <c r="D398" s="19">
        <v>239201</v>
      </c>
      <c r="E398" s="8" t="s">
        <v>443</v>
      </c>
      <c r="F398" s="9" t="s">
        <v>444</v>
      </c>
      <c r="G398" s="11">
        <v>265.98480000000001</v>
      </c>
      <c r="H398" s="16">
        <f t="shared" ref="H398:H435" si="12">I398*G398</f>
        <v>554046.33840000001</v>
      </c>
      <c r="I398" s="18">
        <v>2083</v>
      </c>
    </row>
    <row r="399" spans="1:9" ht="15.75" x14ac:dyDescent="0.25">
      <c r="A399" s="52">
        <v>43658</v>
      </c>
      <c r="B399" s="51">
        <v>43634</v>
      </c>
      <c r="C399" s="19" t="s">
        <v>13</v>
      </c>
      <c r="D399" s="19">
        <v>232201</v>
      </c>
      <c r="E399" s="8" t="s">
        <v>445</v>
      </c>
      <c r="F399" s="9" t="s">
        <v>14</v>
      </c>
      <c r="G399" s="11">
        <v>678.5</v>
      </c>
      <c r="H399" s="16">
        <f t="shared" si="12"/>
        <v>65136</v>
      </c>
      <c r="I399" s="18">
        <v>96</v>
      </c>
    </row>
    <row r="400" spans="1:9" ht="15.75" x14ac:dyDescent="0.25">
      <c r="A400" s="52">
        <v>43580</v>
      </c>
      <c r="B400" s="51">
        <v>43565</v>
      </c>
      <c r="C400" s="19" t="s">
        <v>13</v>
      </c>
      <c r="D400" s="19">
        <v>239201</v>
      </c>
      <c r="E400" s="8" t="s">
        <v>446</v>
      </c>
      <c r="F400" s="9" t="s">
        <v>14</v>
      </c>
      <c r="G400" s="11">
        <v>4224.99</v>
      </c>
      <c r="H400" s="16">
        <f t="shared" si="12"/>
        <v>4224.99</v>
      </c>
      <c r="I400" s="18">
        <v>1</v>
      </c>
    </row>
    <row r="401" spans="1:9" ht="15.75" x14ac:dyDescent="0.25">
      <c r="A401" s="52">
        <v>43580</v>
      </c>
      <c r="B401" s="51">
        <v>43565</v>
      </c>
      <c r="C401" s="19" t="s">
        <v>13</v>
      </c>
      <c r="D401" s="19">
        <v>239201</v>
      </c>
      <c r="E401" s="8" t="s">
        <v>447</v>
      </c>
      <c r="F401" s="9" t="s">
        <v>14</v>
      </c>
      <c r="G401" s="11">
        <v>4224.3999999999996</v>
      </c>
      <c r="H401" s="16">
        <f t="shared" si="12"/>
        <v>4224.3999999999996</v>
      </c>
      <c r="I401" s="18">
        <v>1</v>
      </c>
    </row>
    <row r="402" spans="1:9" ht="15.75" x14ac:dyDescent="0.25">
      <c r="A402" s="52">
        <v>43580</v>
      </c>
      <c r="B402" s="51">
        <v>43565</v>
      </c>
      <c r="C402" s="19" t="s">
        <v>13</v>
      </c>
      <c r="D402" s="19">
        <v>239201</v>
      </c>
      <c r="E402" s="8" t="s">
        <v>448</v>
      </c>
      <c r="F402" s="9" t="s">
        <v>14</v>
      </c>
      <c r="G402" s="45">
        <v>4399.04</v>
      </c>
      <c r="H402" s="16">
        <f t="shared" si="12"/>
        <v>4399.04</v>
      </c>
      <c r="I402" s="18">
        <v>1</v>
      </c>
    </row>
    <row r="403" spans="1:9" ht="15.75" x14ac:dyDescent="0.25">
      <c r="A403" s="52">
        <v>43580</v>
      </c>
      <c r="B403" s="51">
        <v>43565</v>
      </c>
      <c r="C403" s="19" t="s">
        <v>13</v>
      </c>
      <c r="D403" s="19">
        <v>239201</v>
      </c>
      <c r="E403" s="8" t="s">
        <v>449</v>
      </c>
      <c r="F403" s="9" t="s">
        <v>14</v>
      </c>
      <c r="G403" s="45">
        <v>4799.0600000000004</v>
      </c>
      <c r="H403" s="16">
        <f t="shared" si="12"/>
        <v>4799.0600000000004</v>
      </c>
      <c r="I403" s="18">
        <v>1</v>
      </c>
    </row>
    <row r="404" spans="1:9" ht="15.75" x14ac:dyDescent="0.25">
      <c r="A404" s="52">
        <v>43579</v>
      </c>
      <c r="B404" s="51">
        <v>43566</v>
      </c>
      <c r="C404" s="19" t="s">
        <v>13</v>
      </c>
      <c r="D404" s="19">
        <v>239201</v>
      </c>
      <c r="E404" s="8" t="s">
        <v>450</v>
      </c>
      <c r="F404" s="9" t="s">
        <v>14</v>
      </c>
      <c r="G404" s="11">
        <v>9168.6</v>
      </c>
      <c r="H404" s="16">
        <f t="shared" si="12"/>
        <v>9168.6</v>
      </c>
      <c r="I404" s="18">
        <v>1</v>
      </c>
    </row>
    <row r="405" spans="1:9" ht="15.75" x14ac:dyDescent="0.25">
      <c r="A405" s="52">
        <v>43579</v>
      </c>
      <c r="B405" s="51">
        <v>43566</v>
      </c>
      <c r="C405" s="19" t="s">
        <v>13</v>
      </c>
      <c r="D405" s="19">
        <v>235501</v>
      </c>
      <c r="E405" s="8" t="s">
        <v>451</v>
      </c>
      <c r="F405" s="9" t="s">
        <v>14</v>
      </c>
      <c r="G405" s="11">
        <v>88.75</v>
      </c>
      <c r="H405" s="16">
        <f t="shared" si="12"/>
        <v>1420</v>
      </c>
      <c r="I405" s="18">
        <v>16</v>
      </c>
    </row>
    <row r="406" spans="1:9" ht="15.75" x14ac:dyDescent="0.25">
      <c r="A406" s="52">
        <v>43518</v>
      </c>
      <c r="B406" s="51">
        <v>43518</v>
      </c>
      <c r="C406" s="19" t="s">
        <v>13</v>
      </c>
      <c r="D406" s="19">
        <v>239201</v>
      </c>
      <c r="E406" s="8" t="s">
        <v>452</v>
      </c>
      <c r="F406" s="9" t="s">
        <v>14</v>
      </c>
      <c r="G406" s="11">
        <v>12449</v>
      </c>
      <c r="H406" s="16">
        <f t="shared" si="12"/>
        <v>12449</v>
      </c>
      <c r="I406" s="18">
        <v>1</v>
      </c>
    </row>
    <row r="407" spans="1:9" ht="15.75" x14ac:dyDescent="0.25">
      <c r="A407" s="52">
        <v>43496</v>
      </c>
      <c r="B407" s="51">
        <v>43460</v>
      </c>
      <c r="C407" s="19" t="s">
        <v>13</v>
      </c>
      <c r="D407" s="19">
        <v>239201</v>
      </c>
      <c r="E407" s="8" t="s">
        <v>453</v>
      </c>
      <c r="F407" s="9" t="s">
        <v>14</v>
      </c>
      <c r="G407" s="11">
        <v>16909.490000000002</v>
      </c>
      <c r="H407" s="16">
        <f t="shared" si="12"/>
        <v>16909.490000000002</v>
      </c>
      <c r="I407" s="18">
        <v>1</v>
      </c>
    </row>
    <row r="408" spans="1:9" ht="15.75" x14ac:dyDescent="0.25">
      <c r="A408" s="52">
        <v>43455</v>
      </c>
      <c r="B408" s="51">
        <v>43451</v>
      </c>
      <c r="C408" s="19" t="s">
        <v>13</v>
      </c>
      <c r="D408" s="19">
        <v>235501</v>
      </c>
      <c r="E408" s="8" t="s">
        <v>454</v>
      </c>
      <c r="F408" s="9" t="s">
        <v>14</v>
      </c>
      <c r="G408" s="11">
        <v>2.09</v>
      </c>
      <c r="H408" s="16">
        <f t="shared" si="12"/>
        <v>167.2</v>
      </c>
      <c r="I408" s="18">
        <v>80</v>
      </c>
    </row>
    <row r="409" spans="1:9" ht="15.75" x14ac:dyDescent="0.25">
      <c r="A409" s="52">
        <v>43427</v>
      </c>
      <c r="B409" s="51">
        <v>43423</v>
      </c>
      <c r="C409" s="19" t="s">
        <v>13</v>
      </c>
      <c r="D409" s="19">
        <v>233201</v>
      </c>
      <c r="E409" s="8" t="s">
        <v>455</v>
      </c>
      <c r="F409" s="9" t="s">
        <v>14</v>
      </c>
      <c r="G409" s="11">
        <v>120.15</v>
      </c>
      <c r="H409" s="16">
        <f t="shared" si="12"/>
        <v>6608.25</v>
      </c>
      <c r="I409" s="18">
        <v>55</v>
      </c>
    </row>
    <row r="410" spans="1:9" ht="15.75" x14ac:dyDescent="0.25">
      <c r="A410" s="52">
        <v>43403</v>
      </c>
      <c r="B410" s="51">
        <v>43399</v>
      </c>
      <c r="C410" s="19" t="s">
        <v>13</v>
      </c>
      <c r="D410" s="19">
        <v>239601</v>
      </c>
      <c r="E410" s="8" t="s">
        <v>456</v>
      </c>
      <c r="F410" s="9" t="s">
        <v>14</v>
      </c>
      <c r="G410" s="11">
        <v>37.76</v>
      </c>
      <c r="H410" s="16">
        <f t="shared" si="12"/>
        <v>113.28</v>
      </c>
      <c r="I410" s="18">
        <v>3</v>
      </c>
    </row>
    <row r="411" spans="1:9" ht="15.75" x14ac:dyDescent="0.25">
      <c r="A411" s="52">
        <v>43354</v>
      </c>
      <c r="B411" s="51">
        <v>43349</v>
      </c>
      <c r="C411" s="19" t="s">
        <v>13</v>
      </c>
      <c r="D411" s="19">
        <v>239201</v>
      </c>
      <c r="E411" s="8" t="s">
        <v>457</v>
      </c>
      <c r="F411" s="9" t="s">
        <v>14</v>
      </c>
      <c r="G411" s="11">
        <v>3357.5050000000001</v>
      </c>
      <c r="H411" s="16">
        <f t="shared" si="12"/>
        <v>20145.03</v>
      </c>
      <c r="I411" s="18">
        <v>6</v>
      </c>
    </row>
    <row r="412" spans="1:9" ht="15.75" x14ac:dyDescent="0.25">
      <c r="A412" s="52">
        <v>43354</v>
      </c>
      <c r="B412" s="51">
        <v>43348</v>
      </c>
      <c r="C412" s="19" t="s">
        <v>13</v>
      </c>
      <c r="D412" s="19">
        <v>233201</v>
      </c>
      <c r="E412" s="8" t="s">
        <v>458</v>
      </c>
      <c r="F412" s="9" t="s">
        <v>459</v>
      </c>
      <c r="G412" s="11">
        <v>345.52</v>
      </c>
      <c r="H412" s="16">
        <f t="shared" si="12"/>
        <v>691.04</v>
      </c>
      <c r="I412" s="18">
        <v>2</v>
      </c>
    </row>
    <row r="413" spans="1:9" ht="15.75" x14ac:dyDescent="0.25">
      <c r="A413" s="52">
        <v>43298</v>
      </c>
      <c r="B413" s="51">
        <v>43291</v>
      </c>
      <c r="C413" s="19" t="s">
        <v>13</v>
      </c>
      <c r="D413" s="19">
        <v>233201</v>
      </c>
      <c r="E413" s="8" t="s">
        <v>460</v>
      </c>
      <c r="F413" s="9" t="s">
        <v>14</v>
      </c>
      <c r="G413" s="11">
        <v>10.62</v>
      </c>
      <c r="H413" s="16">
        <f t="shared" si="12"/>
        <v>4237.38</v>
      </c>
      <c r="I413" s="18">
        <v>399</v>
      </c>
    </row>
    <row r="414" spans="1:9" ht="15.75" x14ac:dyDescent="0.25">
      <c r="A414" s="52">
        <v>43251</v>
      </c>
      <c r="B414" s="51">
        <v>43248</v>
      </c>
      <c r="C414" s="19" t="s">
        <v>13</v>
      </c>
      <c r="D414" s="19">
        <v>233201</v>
      </c>
      <c r="E414" s="8" t="s">
        <v>461</v>
      </c>
      <c r="F414" s="9" t="s">
        <v>14</v>
      </c>
      <c r="G414" s="31">
        <v>1.6</v>
      </c>
      <c r="H414" s="16">
        <f t="shared" si="12"/>
        <v>200</v>
      </c>
      <c r="I414" s="32">
        <v>125</v>
      </c>
    </row>
    <row r="415" spans="1:9" ht="15.75" x14ac:dyDescent="0.25">
      <c r="A415" s="52">
        <v>43215</v>
      </c>
      <c r="B415" s="51">
        <v>43207</v>
      </c>
      <c r="C415" s="19" t="s">
        <v>13</v>
      </c>
      <c r="D415" s="19">
        <v>233101</v>
      </c>
      <c r="E415" s="8" t="s">
        <v>462</v>
      </c>
      <c r="F415" s="9" t="s">
        <v>14</v>
      </c>
      <c r="G415" s="31">
        <v>1303.9000000000001</v>
      </c>
      <c r="H415" s="16">
        <f t="shared" si="12"/>
        <v>5215.6000000000004</v>
      </c>
      <c r="I415" s="32">
        <v>4</v>
      </c>
    </row>
    <row r="416" spans="1:9" ht="15.75" x14ac:dyDescent="0.25">
      <c r="A416" s="52">
        <v>43098</v>
      </c>
      <c r="B416" s="51">
        <v>43098</v>
      </c>
      <c r="C416" s="19" t="s">
        <v>13</v>
      </c>
      <c r="D416" s="19">
        <v>239201</v>
      </c>
      <c r="E416" s="8" t="s">
        <v>463</v>
      </c>
      <c r="F416" s="9" t="s">
        <v>14</v>
      </c>
      <c r="G416" s="11">
        <v>9.51</v>
      </c>
      <c r="H416" s="16">
        <f t="shared" si="12"/>
        <v>4384.1099999999997</v>
      </c>
      <c r="I416" s="18">
        <v>461</v>
      </c>
    </row>
    <row r="417" spans="1:9" ht="15.75" x14ac:dyDescent="0.25">
      <c r="A417" s="52">
        <v>43098</v>
      </c>
      <c r="B417" s="51">
        <v>43095</v>
      </c>
      <c r="C417" s="19" t="s">
        <v>13</v>
      </c>
      <c r="D417" s="19">
        <v>233201</v>
      </c>
      <c r="E417" s="8" t="s">
        <v>464</v>
      </c>
      <c r="F417" s="9" t="s">
        <v>14</v>
      </c>
      <c r="G417" s="11">
        <v>3.23</v>
      </c>
      <c r="H417" s="16">
        <f t="shared" si="12"/>
        <v>2261</v>
      </c>
      <c r="I417" s="18">
        <v>700</v>
      </c>
    </row>
    <row r="418" spans="1:9" ht="15.75" x14ac:dyDescent="0.25">
      <c r="A418" s="52">
        <v>43038</v>
      </c>
      <c r="B418" s="51">
        <v>43038</v>
      </c>
      <c r="C418" s="19" t="s">
        <v>13</v>
      </c>
      <c r="D418" s="19">
        <v>239201</v>
      </c>
      <c r="E418" s="8" t="s">
        <v>465</v>
      </c>
      <c r="F418" s="9" t="s">
        <v>14</v>
      </c>
      <c r="G418" s="11">
        <v>77.08</v>
      </c>
      <c r="H418" s="16">
        <f t="shared" si="12"/>
        <v>539.55999999999995</v>
      </c>
      <c r="I418" s="18">
        <v>7</v>
      </c>
    </row>
    <row r="419" spans="1:9" ht="15.75" x14ac:dyDescent="0.25">
      <c r="A419" s="52">
        <v>43032</v>
      </c>
      <c r="B419" s="51">
        <v>43025</v>
      </c>
      <c r="C419" s="19" t="s">
        <v>13</v>
      </c>
      <c r="D419" s="19">
        <v>239101</v>
      </c>
      <c r="E419" s="8" t="s">
        <v>466</v>
      </c>
      <c r="F419" s="9" t="s">
        <v>14</v>
      </c>
      <c r="G419" s="62">
        <v>89</v>
      </c>
      <c r="H419" s="16">
        <f t="shared" si="12"/>
        <v>267</v>
      </c>
      <c r="I419" s="32">
        <v>3</v>
      </c>
    </row>
    <row r="420" spans="1:9" ht="15.75" x14ac:dyDescent="0.25">
      <c r="A420" s="52">
        <v>42964</v>
      </c>
      <c r="B420" s="51">
        <v>42957</v>
      </c>
      <c r="C420" s="19" t="s">
        <v>13</v>
      </c>
      <c r="D420" s="19">
        <v>239201</v>
      </c>
      <c r="E420" s="8" t="s">
        <v>467</v>
      </c>
      <c r="F420" s="9" t="s">
        <v>14</v>
      </c>
      <c r="G420" s="31">
        <v>691.59</v>
      </c>
      <c r="H420" s="16">
        <f t="shared" si="12"/>
        <v>691.59</v>
      </c>
      <c r="I420" s="32">
        <v>1</v>
      </c>
    </row>
    <row r="421" spans="1:9" ht="15.75" x14ac:dyDescent="0.25">
      <c r="A421" s="52">
        <v>42964</v>
      </c>
      <c r="B421" s="51">
        <v>42957</v>
      </c>
      <c r="C421" s="19" t="s">
        <v>13</v>
      </c>
      <c r="D421" s="19">
        <v>239201</v>
      </c>
      <c r="E421" s="8" t="s">
        <v>468</v>
      </c>
      <c r="F421" s="9" t="s">
        <v>14</v>
      </c>
      <c r="G421" s="31">
        <v>691.59</v>
      </c>
      <c r="H421" s="16">
        <f t="shared" si="12"/>
        <v>691.59</v>
      </c>
      <c r="I421" s="32">
        <v>1</v>
      </c>
    </row>
    <row r="422" spans="1:9" ht="15.75" x14ac:dyDescent="0.25">
      <c r="A422" s="52">
        <v>42964</v>
      </c>
      <c r="B422" s="51">
        <v>42957</v>
      </c>
      <c r="C422" s="19" t="s">
        <v>13</v>
      </c>
      <c r="D422" s="19">
        <v>239201</v>
      </c>
      <c r="E422" s="8" t="s">
        <v>469</v>
      </c>
      <c r="F422" s="9" t="s">
        <v>14</v>
      </c>
      <c r="G422" s="31">
        <v>691.59</v>
      </c>
      <c r="H422" s="16">
        <f t="shared" si="12"/>
        <v>691.59</v>
      </c>
      <c r="I422" s="32">
        <v>1</v>
      </c>
    </row>
    <row r="423" spans="1:9" ht="15.75" x14ac:dyDescent="0.25">
      <c r="A423" s="52">
        <v>42964</v>
      </c>
      <c r="B423" s="51">
        <v>42957</v>
      </c>
      <c r="C423" s="19" t="s">
        <v>13</v>
      </c>
      <c r="D423" s="19">
        <v>239201</v>
      </c>
      <c r="E423" s="8" t="s">
        <v>470</v>
      </c>
      <c r="F423" s="9" t="s">
        <v>14</v>
      </c>
      <c r="G423" s="31">
        <v>691.59</v>
      </c>
      <c r="H423" s="16">
        <f t="shared" si="12"/>
        <v>691.59</v>
      </c>
      <c r="I423" s="32">
        <v>1</v>
      </c>
    </row>
    <row r="424" spans="1:9" ht="15.75" x14ac:dyDescent="0.25">
      <c r="A424" s="52">
        <v>42964</v>
      </c>
      <c r="B424" s="51">
        <v>42957</v>
      </c>
      <c r="C424" s="19" t="s">
        <v>13</v>
      </c>
      <c r="D424" s="19">
        <v>239201</v>
      </c>
      <c r="E424" s="8" t="s">
        <v>471</v>
      </c>
      <c r="F424" s="9" t="s">
        <v>14</v>
      </c>
      <c r="G424" s="31">
        <v>691.59</v>
      </c>
      <c r="H424" s="16">
        <f t="shared" si="12"/>
        <v>691.59</v>
      </c>
      <c r="I424" s="32">
        <v>1</v>
      </c>
    </row>
    <row r="425" spans="1:9" ht="15.75" x14ac:dyDescent="0.25">
      <c r="A425" s="52">
        <v>42964</v>
      </c>
      <c r="B425" s="51">
        <v>42957</v>
      </c>
      <c r="C425" s="19" t="s">
        <v>13</v>
      </c>
      <c r="D425" s="19">
        <v>239201</v>
      </c>
      <c r="E425" s="8" t="s">
        <v>472</v>
      </c>
      <c r="F425" s="9" t="s">
        <v>14</v>
      </c>
      <c r="G425" s="31">
        <v>691.59</v>
      </c>
      <c r="H425" s="16">
        <f t="shared" si="12"/>
        <v>691.59</v>
      </c>
      <c r="I425" s="32">
        <v>1</v>
      </c>
    </row>
    <row r="426" spans="1:9" ht="15.75" x14ac:dyDescent="0.25">
      <c r="A426" s="52">
        <v>42912</v>
      </c>
      <c r="B426" s="51">
        <v>42905</v>
      </c>
      <c r="C426" s="19" t="s">
        <v>13</v>
      </c>
      <c r="D426" s="19">
        <v>239201</v>
      </c>
      <c r="E426" s="8" t="s">
        <v>473</v>
      </c>
      <c r="F426" s="9" t="s">
        <v>14</v>
      </c>
      <c r="G426" s="31">
        <v>271.39999999999998</v>
      </c>
      <c r="H426" s="16">
        <f t="shared" si="12"/>
        <v>542.79999999999995</v>
      </c>
      <c r="I426" s="32">
        <v>2</v>
      </c>
    </row>
    <row r="427" spans="1:9" ht="15.75" x14ac:dyDescent="0.25">
      <c r="A427" s="52">
        <v>42912</v>
      </c>
      <c r="B427" s="51">
        <v>42905</v>
      </c>
      <c r="C427" s="19" t="s">
        <v>13</v>
      </c>
      <c r="D427" s="19">
        <v>239201</v>
      </c>
      <c r="E427" s="8" t="s">
        <v>474</v>
      </c>
      <c r="F427" s="9" t="s">
        <v>14</v>
      </c>
      <c r="G427" s="31">
        <v>135.69999999999999</v>
      </c>
      <c r="H427" s="16">
        <f t="shared" si="12"/>
        <v>135.69999999999999</v>
      </c>
      <c r="I427" s="32">
        <v>1</v>
      </c>
    </row>
    <row r="428" spans="1:9" ht="15.75" x14ac:dyDescent="0.25">
      <c r="A428" s="52">
        <v>42821</v>
      </c>
      <c r="B428" s="51">
        <v>42814</v>
      </c>
      <c r="C428" s="19" t="s">
        <v>13</v>
      </c>
      <c r="D428" s="19">
        <v>239201</v>
      </c>
      <c r="E428" s="8" t="s">
        <v>475</v>
      </c>
      <c r="F428" s="9" t="s">
        <v>14</v>
      </c>
      <c r="G428" s="31">
        <v>1652</v>
      </c>
      <c r="H428" s="16">
        <f t="shared" si="12"/>
        <v>1652</v>
      </c>
      <c r="I428" s="32">
        <v>1</v>
      </c>
    </row>
    <row r="429" spans="1:9" ht="15.75" x14ac:dyDescent="0.25">
      <c r="A429" s="52">
        <v>42760</v>
      </c>
      <c r="B429" s="51">
        <v>42753</v>
      </c>
      <c r="C429" s="19" t="s">
        <v>13</v>
      </c>
      <c r="D429" s="19">
        <v>235501</v>
      </c>
      <c r="E429" s="8" t="s">
        <v>476</v>
      </c>
      <c r="F429" s="9" t="s">
        <v>14</v>
      </c>
      <c r="G429" s="31">
        <v>0.42</v>
      </c>
      <c r="H429" s="16">
        <f t="shared" si="12"/>
        <v>28.56</v>
      </c>
      <c r="I429" s="32">
        <v>68</v>
      </c>
    </row>
    <row r="430" spans="1:9" ht="15.75" x14ac:dyDescent="0.25">
      <c r="A430" s="52">
        <v>42734</v>
      </c>
      <c r="B430" s="51">
        <v>42732</v>
      </c>
      <c r="C430" s="19" t="s">
        <v>13</v>
      </c>
      <c r="D430" s="19">
        <v>239101</v>
      </c>
      <c r="E430" s="8" t="s">
        <v>477</v>
      </c>
      <c r="F430" s="9" t="s">
        <v>14</v>
      </c>
      <c r="G430" s="31">
        <v>151.06</v>
      </c>
      <c r="H430" s="16">
        <f t="shared" si="12"/>
        <v>1510.6</v>
      </c>
      <c r="I430" s="32">
        <v>10</v>
      </c>
    </row>
    <row r="431" spans="1:9" ht="15.75" x14ac:dyDescent="0.25">
      <c r="A431" s="52">
        <v>42724</v>
      </c>
      <c r="B431" s="51">
        <v>42717</v>
      </c>
      <c r="C431" s="19" t="s">
        <v>13</v>
      </c>
      <c r="D431" s="19">
        <v>239201</v>
      </c>
      <c r="E431" s="8" t="s">
        <v>478</v>
      </c>
      <c r="F431" s="9" t="s">
        <v>14</v>
      </c>
      <c r="G431" s="31">
        <v>3245</v>
      </c>
      <c r="H431" s="16">
        <f t="shared" si="12"/>
        <v>9735</v>
      </c>
      <c r="I431" s="32">
        <v>3</v>
      </c>
    </row>
    <row r="432" spans="1:9" ht="15.75" x14ac:dyDescent="0.25">
      <c r="A432" s="52">
        <v>42641</v>
      </c>
      <c r="B432" s="51">
        <v>42634</v>
      </c>
      <c r="C432" s="19" t="s">
        <v>13</v>
      </c>
      <c r="D432" s="19">
        <v>239201</v>
      </c>
      <c r="E432" s="8" t="s">
        <v>479</v>
      </c>
      <c r="F432" s="9" t="s">
        <v>14</v>
      </c>
      <c r="G432" s="31">
        <v>3215.5</v>
      </c>
      <c r="H432" s="16">
        <f t="shared" si="12"/>
        <v>3215.5</v>
      </c>
      <c r="I432" s="18">
        <v>1</v>
      </c>
    </row>
    <row r="433" spans="1:9" ht="15.75" x14ac:dyDescent="0.25">
      <c r="A433" s="52">
        <v>42641</v>
      </c>
      <c r="B433" s="51">
        <v>42634</v>
      </c>
      <c r="C433" s="19" t="s">
        <v>13</v>
      </c>
      <c r="D433" s="19">
        <v>239201</v>
      </c>
      <c r="E433" s="8" t="s">
        <v>480</v>
      </c>
      <c r="F433" s="9" t="s">
        <v>14</v>
      </c>
      <c r="G433" s="31">
        <v>4200</v>
      </c>
      <c r="H433" s="16">
        <f t="shared" si="12"/>
        <v>4200</v>
      </c>
      <c r="I433" s="32">
        <v>1</v>
      </c>
    </row>
    <row r="434" spans="1:9" ht="15.75" x14ac:dyDescent="0.25">
      <c r="A434" s="63" t="s">
        <v>481</v>
      </c>
      <c r="B434" s="19" t="s">
        <v>481</v>
      </c>
      <c r="C434" s="19" t="s">
        <v>13</v>
      </c>
      <c r="D434" s="19">
        <v>235501</v>
      </c>
      <c r="E434" s="8" t="s">
        <v>482</v>
      </c>
      <c r="F434" s="9" t="s">
        <v>14</v>
      </c>
      <c r="G434" s="31">
        <v>1.38</v>
      </c>
      <c r="H434" s="16">
        <f t="shared" si="12"/>
        <v>34.5</v>
      </c>
      <c r="I434" s="32">
        <v>25</v>
      </c>
    </row>
    <row r="435" spans="1:9" ht="15.75" x14ac:dyDescent="0.25">
      <c r="A435" s="63" t="s">
        <v>483</v>
      </c>
      <c r="B435" s="19" t="s">
        <v>483</v>
      </c>
      <c r="C435" s="19" t="s">
        <v>13</v>
      </c>
      <c r="D435" s="19">
        <v>239201</v>
      </c>
      <c r="E435" s="8" t="s">
        <v>484</v>
      </c>
      <c r="F435" s="9" t="s">
        <v>14</v>
      </c>
      <c r="G435" s="31">
        <v>5197.5</v>
      </c>
      <c r="H435" s="16">
        <f t="shared" si="12"/>
        <v>10395</v>
      </c>
      <c r="I435" s="32">
        <v>2</v>
      </c>
    </row>
    <row r="436" spans="1:9" ht="15.75" x14ac:dyDescent="0.25">
      <c r="A436" s="63" t="s">
        <v>483</v>
      </c>
      <c r="B436" s="19" t="s">
        <v>483</v>
      </c>
      <c r="C436" s="19" t="s">
        <v>13</v>
      </c>
      <c r="D436" s="19">
        <v>239201</v>
      </c>
      <c r="E436" s="8" t="s">
        <v>485</v>
      </c>
      <c r="F436" s="9" t="s">
        <v>14</v>
      </c>
      <c r="G436" s="31">
        <v>6750</v>
      </c>
      <c r="H436" s="16">
        <f t="shared" ref="H436:H455" si="13">I436*G436</f>
        <v>20250</v>
      </c>
      <c r="I436" s="32">
        <v>3</v>
      </c>
    </row>
    <row r="437" spans="1:9" ht="15.75" x14ac:dyDescent="0.25">
      <c r="A437" s="63" t="s">
        <v>483</v>
      </c>
      <c r="B437" s="19" t="s">
        <v>483</v>
      </c>
      <c r="C437" s="19" t="s">
        <v>13</v>
      </c>
      <c r="D437" s="19">
        <v>239201</v>
      </c>
      <c r="E437" s="8" t="s">
        <v>486</v>
      </c>
      <c r="F437" s="9" t="s">
        <v>14</v>
      </c>
      <c r="G437" s="31">
        <v>6750</v>
      </c>
      <c r="H437" s="16">
        <f t="shared" si="13"/>
        <v>27000</v>
      </c>
      <c r="I437" s="32">
        <v>4</v>
      </c>
    </row>
    <row r="438" spans="1:9" ht="15.75" x14ac:dyDescent="0.25">
      <c r="A438" s="63" t="s">
        <v>483</v>
      </c>
      <c r="B438" s="19" t="s">
        <v>483</v>
      </c>
      <c r="C438" s="19" t="s">
        <v>13</v>
      </c>
      <c r="D438" s="19">
        <v>239201</v>
      </c>
      <c r="E438" s="8" t="s">
        <v>487</v>
      </c>
      <c r="F438" s="9" t="s">
        <v>14</v>
      </c>
      <c r="G438" s="31">
        <v>6750</v>
      </c>
      <c r="H438" s="16">
        <f t="shared" si="13"/>
        <v>13500</v>
      </c>
      <c r="I438" s="32">
        <v>2</v>
      </c>
    </row>
    <row r="439" spans="1:9" ht="15.75" x14ac:dyDescent="0.25">
      <c r="A439" s="52">
        <v>41835</v>
      </c>
      <c r="B439" s="51">
        <v>41828</v>
      </c>
      <c r="C439" s="19" t="s">
        <v>13</v>
      </c>
      <c r="D439" s="19">
        <v>235501</v>
      </c>
      <c r="E439" s="64" t="s">
        <v>488</v>
      </c>
      <c r="F439" s="9" t="s">
        <v>14</v>
      </c>
      <c r="G439" s="62">
        <v>237.07</v>
      </c>
      <c r="H439" s="16">
        <f t="shared" si="13"/>
        <v>711.21</v>
      </c>
      <c r="I439" s="32">
        <v>3</v>
      </c>
    </row>
    <row r="440" spans="1:9" ht="15.75" x14ac:dyDescent="0.25">
      <c r="A440" s="52">
        <v>41835</v>
      </c>
      <c r="B440" s="51">
        <v>41828</v>
      </c>
      <c r="C440" s="19" t="s">
        <v>13</v>
      </c>
      <c r="D440" s="19">
        <v>235501</v>
      </c>
      <c r="E440" s="64" t="s">
        <v>489</v>
      </c>
      <c r="F440" s="9" t="s">
        <v>14</v>
      </c>
      <c r="G440" s="31">
        <v>35.42</v>
      </c>
      <c r="H440" s="16">
        <f t="shared" si="13"/>
        <v>672.98</v>
      </c>
      <c r="I440" s="32">
        <v>19</v>
      </c>
    </row>
    <row r="441" spans="1:9" ht="15.75" x14ac:dyDescent="0.25">
      <c r="A441" s="52">
        <v>41045</v>
      </c>
      <c r="B441" s="51">
        <v>41038</v>
      </c>
      <c r="C441" s="19" t="s">
        <v>13</v>
      </c>
      <c r="D441" s="19">
        <v>236303</v>
      </c>
      <c r="E441" s="8" t="s">
        <v>490</v>
      </c>
      <c r="F441" s="9" t="s">
        <v>14</v>
      </c>
      <c r="G441" s="31">
        <v>1560</v>
      </c>
      <c r="H441" s="16">
        <f t="shared" si="13"/>
        <v>24960</v>
      </c>
      <c r="I441" s="32">
        <v>16</v>
      </c>
    </row>
    <row r="442" spans="1:9" ht="15.75" x14ac:dyDescent="0.25">
      <c r="A442" s="63" t="s">
        <v>491</v>
      </c>
      <c r="B442" s="19" t="s">
        <v>491</v>
      </c>
      <c r="C442" s="19" t="s">
        <v>13</v>
      </c>
      <c r="D442" s="19">
        <v>239601</v>
      </c>
      <c r="E442" s="8" t="s">
        <v>492</v>
      </c>
      <c r="F442" s="9" t="s">
        <v>14</v>
      </c>
      <c r="G442" s="44">
        <v>220</v>
      </c>
      <c r="H442" s="16">
        <f t="shared" si="13"/>
        <v>880</v>
      </c>
      <c r="I442" s="32">
        <v>4</v>
      </c>
    </row>
    <row r="443" spans="1:9" ht="15.75" x14ac:dyDescent="0.25">
      <c r="A443" s="63" t="s">
        <v>493</v>
      </c>
      <c r="B443" s="19" t="s">
        <v>493</v>
      </c>
      <c r="C443" s="19" t="s">
        <v>13</v>
      </c>
      <c r="D443" s="19">
        <v>233201</v>
      </c>
      <c r="E443" s="8" t="s">
        <v>494</v>
      </c>
      <c r="F443" s="9" t="s">
        <v>45</v>
      </c>
      <c r="G443" s="31">
        <v>175</v>
      </c>
      <c r="H443" s="16">
        <f t="shared" si="13"/>
        <v>1925</v>
      </c>
      <c r="I443" s="32">
        <v>11</v>
      </c>
    </row>
    <row r="444" spans="1:9" ht="15.75" x14ac:dyDescent="0.25">
      <c r="A444" s="63" t="s">
        <v>495</v>
      </c>
      <c r="B444" s="19" t="s">
        <v>495</v>
      </c>
      <c r="C444" s="19" t="s">
        <v>13</v>
      </c>
      <c r="D444" s="19">
        <v>239201</v>
      </c>
      <c r="E444" s="8" t="s">
        <v>496</v>
      </c>
      <c r="F444" s="9" t="s">
        <v>14</v>
      </c>
      <c r="G444" s="11">
        <v>95</v>
      </c>
      <c r="H444" s="16">
        <f t="shared" si="13"/>
        <v>380</v>
      </c>
      <c r="I444" s="18">
        <v>4</v>
      </c>
    </row>
    <row r="445" spans="1:9" ht="15.75" x14ac:dyDescent="0.25">
      <c r="A445" s="63" t="s">
        <v>495</v>
      </c>
      <c r="B445" s="19" t="s">
        <v>495</v>
      </c>
      <c r="C445" s="19" t="s">
        <v>13</v>
      </c>
      <c r="D445" s="19">
        <v>239201</v>
      </c>
      <c r="E445" s="8" t="s">
        <v>497</v>
      </c>
      <c r="F445" s="9" t="s">
        <v>14</v>
      </c>
      <c r="G445" s="11">
        <v>85</v>
      </c>
      <c r="H445" s="16">
        <f t="shared" si="13"/>
        <v>425</v>
      </c>
      <c r="I445" s="18">
        <v>5</v>
      </c>
    </row>
    <row r="446" spans="1:9" ht="15.75" x14ac:dyDescent="0.25">
      <c r="A446" s="63" t="s">
        <v>495</v>
      </c>
      <c r="B446" s="19" t="s">
        <v>495</v>
      </c>
      <c r="C446" s="19" t="s">
        <v>13</v>
      </c>
      <c r="D446" s="19">
        <v>239201</v>
      </c>
      <c r="E446" s="8" t="s">
        <v>498</v>
      </c>
      <c r="F446" s="9" t="s">
        <v>14</v>
      </c>
      <c r="G446" s="11">
        <v>35</v>
      </c>
      <c r="H446" s="16">
        <f t="shared" si="13"/>
        <v>2275</v>
      </c>
      <c r="I446" s="18">
        <v>65</v>
      </c>
    </row>
    <row r="447" spans="1:9" ht="15.75" x14ac:dyDescent="0.25">
      <c r="A447" s="63" t="s">
        <v>495</v>
      </c>
      <c r="B447" s="19" t="s">
        <v>495</v>
      </c>
      <c r="C447" s="19" t="s">
        <v>13</v>
      </c>
      <c r="D447" s="19">
        <v>239201</v>
      </c>
      <c r="E447" s="8" t="s">
        <v>499</v>
      </c>
      <c r="F447" s="9" t="s">
        <v>14</v>
      </c>
      <c r="G447" s="11">
        <v>700</v>
      </c>
      <c r="H447" s="16">
        <f t="shared" si="13"/>
        <v>1400</v>
      </c>
      <c r="I447" s="18">
        <v>2</v>
      </c>
    </row>
    <row r="448" spans="1:9" ht="15.75" x14ac:dyDescent="0.25">
      <c r="A448" s="63" t="s">
        <v>495</v>
      </c>
      <c r="B448" s="19" t="s">
        <v>495</v>
      </c>
      <c r="C448" s="19" t="s">
        <v>13</v>
      </c>
      <c r="D448" s="19">
        <v>239201</v>
      </c>
      <c r="E448" s="8" t="s">
        <v>500</v>
      </c>
      <c r="F448" s="9" t="s">
        <v>14</v>
      </c>
      <c r="G448" s="11">
        <v>974.68</v>
      </c>
      <c r="H448" s="16">
        <f t="shared" si="13"/>
        <v>974.68</v>
      </c>
      <c r="I448" s="18">
        <v>1</v>
      </c>
    </row>
    <row r="449" spans="1:9" ht="15.75" x14ac:dyDescent="0.25">
      <c r="A449" s="63" t="s">
        <v>495</v>
      </c>
      <c r="B449" s="19" t="s">
        <v>495</v>
      </c>
      <c r="C449" s="19" t="s">
        <v>13</v>
      </c>
      <c r="D449" s="19">
        <v>239201</v>
      </c>
      <c r="E449" s="8" t="s">
        <v>501</v>
      </c>
      <c r="F449" s="9" t="s">
        <v>14</v>
      </c>
      <c r="G449" s="11">
        <v>680</v>
      </c>
      <c r="H449" s="16">
        <f t="shared" si="13"/>
        <v>1360</v>
      </c>
      <c r="I449" s="18">
        <v>2</v>
      </c>
    </row>
    <row r="450" spans="1:9" ht="15.75" x14ac:dyDescent="0.25">
      <c r="A450" s="63" t="s">
        <v>495</v>
      </c>
      <c r="B450" s="19" t="s">
        <v>495</v>
      </c>
      <c r="C450" s="19" t="s">
        <v>13</v>
      </c>
      <c r="D450" s="19">
        <v>239201</v>
      </c>
      <c r="E450" s="8" t="s">
        <v>502</v>
      </c>
      <c r="F450" s="9" t="s">
        <v>14</v>
      </c>
      <c r="G450" s="11">
        <v>910</v>
      </c>
      <c r="H450" s="16">
        <f t="shared" si="13"/>
        <v>4550</v>
      </c>
      <c r="I450" s="18">
        <v>5</v>
      </c>
    </row>
    <row r="451" spans="1:9" ht="15.75" x14ac:dyDescent="0.25">
      <c r="A451" s="63" t="s">
        <v>495</v>
      </c>
      <c r="B451" s="19" t="s">
        <v>495</v>
      </c>
      <c r="C451" s="19" t="s">
        <v>13</v>
      </c>
      <c r="D451" s="19">
        <v>239201</v>
      </c>
      <c r="E451" s="8" t="s">
        <v>503</v>
      </c>
      <c r="F451" s="9" t="s">
        <v>14</v>
      </c>
      <c r="G451" s="11">
        <v>1266.73</v>
      </c>
      <c r="H451" s="16">
        <f t="shared" si="13"/>
        <v>2533.46</v>
      </c>
      <c r="I451" s="18">
        <v>2</v>
      </c>
    </row>
    <row r="452" spans="1:9" ht="15.75" x14ac:dyDescent="0.25">
      <c r="A452" s="63" t="s">
        <v>495</v>
      </c>
      <c r="B452" s="19" t="s">
        <v>495</v>
      </c>
      <c r="C452" s="19" t="s">
        <v>13</v>
      </c>
      <c r="D452" s="19">
        <v>239201</v>
      </c>
      <c r="E452" s="8" t="s">
        <v>505</v>
      </c>
      <c r="F452" s="9" t="s">
        <v>14</v>
      </c>
      <c r="G452" s="31">
        <v>5498</v>
      </c>
      <c r="H452" s="16">
        <f t="shared" si="13"/>
        <v>10996</v>
      </c>
      <c r="I452" s="32">
        <v>2</v>
      </c>
    </row>
    <row r="453" spans="1:9" ht="15.75" x14ac:dyDescent="0.25">
      <c r="A453" s="63" t="s">
        <v>495</v>
      </c>
      <c r="B453" s="19" t="s">
        <v>495</v>
      </c>
      <c r="C453" s="19" t="s">
        <v>13</v>
      </c>
      <c r="D453" s="19">
        <v>239201</v>
      </c>
      <c r="E453" s="8" t="s">
        <v>504</v>
      </c>
      <c r="F453" s="9" t="s">
        <v>14</v>
      </c>
      <c r="G453" s="31">
        <v>5650</v>
      </c>
      <c r="H453" s="16">
        <f t="shared" si="13"/>
        <v>5650</v>
      </c>
      <c r="I453" s="32">
        <v>1</v>
      </c>
    </row>
    <row r="454" spans="1:9" ht="15.75" x14ac:dyDescent="0.25">
      <c r="A454" s="63" t="s">
        <v>495</v>
      </c>
      <c r="B454" s="19" t="s">
        <v>495</v>
      </c>
      <c r="C454" s="19" t="s">
        <v>13</v>
      </c>
      <c r="D454" s="19">
        <v>239201</v>
      </c>
      <c r="E454" s="8" t="s">
        <v>506</v>
      </c>
      <c r="F454" s="9" t="s">
        <v>14</v>
      </c>
      <c r="G454" s="31">
        <v>4625</v>
      </c>
      <c r="H454" s="16">
        <f t="shared" si="13"/>
        <v>13875</v>
      </c>
      <c r="I454" s="32">
        <v>3</v>
      </c>
    </row>
    <row r="455" spans="1:9" ht="16.5" thickBot="1" x14ac:dyDescent="0.3">
      <c r="A455" s="63" t="s">
        <v>495</v>
      </c>
      <c r="B455" s="19" t="s">
        <v>495</v>
      </c>
      <c r="C455" s="19" t="s">
        <v>13</v>
      </c>
      <c r="D455" s="19">
        <v>239201</v>
      </c>
      <c r="E455" s="8" t="s">
        <v>507</v>
      </c>
      <c r="F455" s="9" t="s">
        <v>14</v>
      </c>
      <c r="G455" s="31">
        <v>3858</v>
      </c>
      <c r="H455" s="16">
        <f t="shared" si="13"/>
        <v>7716</v>
      </c>
      <c r="I455" s="32">
        <v>2</v>
      </c>
    </row>
    <row r="456" spans="1:9" ht="16.5" thickBot="1" x14ac:dyDescent="0.3">
      <c r="A456" s="94" t="s">
        <v>508</v>
      </c>
      <c r="B456" s="95"/>
      <c r="C456" s="95"/>
      <c r="D456" s="95"/>
      <c r="E456" s="95"/>
      <c r="F456" s="67"/>
      <c r="G456" s="68"/>
      <c r="H456" s="69">
        <f>SUM(H8:H455)</f>
        <v>9946428.0124213286</v>
      </c>
      <c r="I456" s="70"/>
    </row>
    <row r="457" spans="1:9" x14ac:dyDescent="0.25">
      <c r="A457" s="96" t="s">
        <v>509</v>
      </c>
      <c r="B457" s="97"/>
      <c r="C457" s="97"/>
      <c r="D457" s="98"/>
      <c r="E457" s="71"/>
      <c r="F457" s="71"/>
      <c r="G457" s="71"/>
      <c r="H457" s="71"/>
      <c r="I457" s="72"/>
    </row>
    <row r="458" spans="1:9" ht="15.75" x14ac:dyDescent="0.25">
      <c r="A458" s="73" t="s">
        <v>510</v>
      </c>
      <c r="B458" s="73" t="s">
        <v>510</v>
      </c>
      <c r="C458" s="19" t="s">
        <v>13</v>
      </c>
      <c r="D458" s="7">
        <v>239201</v>
      </c>
      <c r="E458" s="8" t="s">
        <v>95</v>
      </c>
      <c r="F458" s="9" t="s">
        <v>14</v>
      </c>
      <c r="G458" s="10">
        <v>13380</v>
      </c>
      <c r="H458" s="16">
        <f t="shared" ref="H458:H468" si="14">I458*G458</f>
        <v>26760</v>
      </c>
      <c r="I458" s="12">
        <v>2</v>
      </c>
    </row>
    <row r="459" spans="1:9" ht="15.75" x14ac:dyDescent="0.25">
      <c r="A459" s="73" t="s">
        <v>510</v>
      </c>
      <c r="B459" s="73" t="s">
        <v>510</v>
      </c>
      <c r="C459" s="19" t="s">
        <v>13</v>
      </c>
      <c r="D459" s="7">
        <v>239201</v>
      </c>
      <c r="E459" s="66" t="s">
        <v>511</v>
      </c>
      <c r="F459" s="9" t="s">
        <v>14</v>
      </c>
      <c r="G459" s="10">
        <v>12670</v>
      </c>
      <c r="H459" s="16">
        <f t="shared" si="14"/>
        <v>76020</v>
      </c>
      <c r="I459" s="12">
        <v>6</v>
      </c>
    </row>
    <row r="460" spans="1:9" ht="15.75" x14ac:dyDescent="0.25">
      <c r="A460" s="73" t="s">
        <v>510</v>
      </c>
      <c r="B460" s="73" t="s">
        <v>510</v>
      </c>
      <c r="C460" s="19" t="s">
        <v>13</v>
      </c>
      <c r="D460" s="7">
        <v>239201</v>
      </c>
      <c r="E460" s="8" t="s">
        <v>181</v>
      </c>
      <c r="F460" s="9" t="s">
        <v>14</v>
      </c>
      <c r="G460" s="10">
        <v>20</v>
      </c>
      <c r="H460" s="16">
        <f t="shared" si="14"/>
        <v>7000</v>
      </c>
      <c r="I460" s="12">
        <v>350</v>
      </c>
    </row>
    <row r="461" spans="1:9" ht="15.75" x14ac:dyDescent="0.25">
      <c r="A461" s="74">
        <v>45967</v>
      </c>
      <c r="B461" s="74">
        <v>45967</v>
      </c>
      <c r="C461" s="19" t="s">
        <v>13</v>
      </c>
      <c r="D461" s="65">
        <v>233201</v>
      </c>
      <c r="E461" s="75" t="s">
        <v>48</v>
      </c>
      <c r="F461" s="9" t="s">
        <v>14</v>
      </c>
      <c r="G461" s="10">
        <v>69.95</v>
      </c>
      <c r="H461" s="16">
        <f t="shared" si="14"/>
        <v>419.70000000000005</v>
      </c>
      <c r="I461" s="12">
        <v>6</v>
      </c>
    </row>
    <row r="462" spans="1:9" ht="15.75" x14ac:dyDescent="0.25">
      <c r="A462" s="76" t="s">
        <v>512</v>
      </c>
      <c r="B462" s="76" t="s">
        <v>512</v>
      </c>
      <c r="C462" s="19" t="s">
        <v>13</v>
      </c>
      <c r="D462" s="65">
        <v>231101</v>
      </c>
      <c r="E462" s="75" t="s">
        <v>513</v>
      </c>
      <c r="F462" s="9" t="s">
        <v>14</v>
      </c>
      <c r="G462" s="10">
        <v>118.97</v>
      </c>
      <c r="H462" s="16">
        <f t="shared" si="14"/>
        <v>1546.61</v>
      </c>
      <c r="I462" s="12">
        <v>13</v>
      </c>
    </row>
    <row r="463" spans="1:9" ht="15.75" x14ac:dyDescent="0.25">
      <c r="A463" s="76" t="s">
        <v>512</v>
      </c>
      <c r="B463" s="76" t="s">
        <v>512</v>
      </c>
      <c r="C463" s="19" t="s">
        <v>13</v>
      </c>
      <c r="D463" s="65">
        <v>235501</v>
      </c>
      <c r="E463" s="75" t="s">
        <v>514</v>
      </c>
      <c r="F463" s="9" t="s">
        <v>14</v>
      </c>
      <c r="G463" s="10">
        <v>93.22</v>
      </c>
      <c r="H463" s="16">
        <f t="shared" si="14"/>
        <v>17338.919999999998</v>
      </c>
      <c r="I463" s="12">
        <v>186</v>
      </c>
    </row>
    <row r="464" spans="1:9" ht="15.75" x14ac:dyDescent="0.25">
      <c r="A464" s="76" t="s">
        <v>512</v>
      </c>
      <c r="B464" s="76" t="s">
        <v>512</v>
      </c>
      <c r="C464" s="19" t="s">
        <v>13</v>
      </c>
      <c r="D464" s="65">
        <v>235501</v>
      </c>
      <c r="E464" s="75" t="s">
        <v>515</v>
      </c>
      <c r="F464" s="9" t="s">
        <v>14</v>
      </c>
      <c r="G464" s="10">
        <v>82.95</v>
      </c>
      <c r="H464" s="16">
        <f t="shared" si="14"/>
        <v>10866.45</v>
      </c>
      <c r="I464" s="12">
        <v>131</v>
      </c>
    </row>
    <row r="465" spans="1:9" ht="15.75" x14ac:dyDescent="0.25">
      <c r="A465" s="76" t="s">
        <v>516</v>
      </c>
      <c r="B465" s="76" t="s">
        <v>516</v>
      </c>
      <c r="C465" s="19" t="s">
        <v>13</v>
      </c>
      <c r="D465" s="65">
        <v>237203</v>
      </c>
      <c r="E465" s="75" t="s">
        <v>517</v>
      </c>
      <c r="F465" s="9" t="s">
        <v>14</v>
      </c>
      <c r="G465" s="10">
        <v>658.53438600000004</v>
      </c>
      <c r="H465" s="16">
        <f t="shared" si="14"/>
        <v>23707.237896000002</v>
      </c>
      <c r="I465" s="12">
        <v>36</v>
      </c>
    </row>
    <row r="466" spans="1:9" ht="15.75" x14ac:dyDescent="0.25">
      <c r="A466" s="76" t="s">
        <v>516</v>
      </c>
      <c r="B466" s="76" t="s">
        <v>516</v>
      </c>
      <c r="C466" s="19" t="s">
        <v>13</v>
      </c>
      <c r="D466" s="65">
        <v>239201</v>
      </c>
      <c r="E466" s="75" t="s">
        <v>217</v>
      </c>
      <c r="F466" s="9" t="s">
        <v>14</v>
      </c>
      <c r="G466" s="10">
        <v>85</v>
      </c>
      <c r="H466" s="16">
        <f t="shared" si="14"/>
        <v>2040</v>
      </c>
      <c r="I466" s="12">
        <v>24</v>
      </c>
    </row>
    <row r="467" spans="1:9" ht="15.75" x14ac:dyDescent="0.25">
      <c r="A467" s="76" t="s">
        <v>89</v>
      </c>
      <c r="B467" s="76" t="s">
        <v>89</v>
      </c>
      <c r="C467" s="19" t="s">
        <v>13</v>
      </c>
      <c r="D467" s="65">
        <v>239201</v>
      </c>
      <c r="E467" s="77" t="s">
        <v>518</v>
      </c>
      <c r="F467" s="18" t="s">
        <v>14</v>
      </c>
      <c r="G467" s="10">
        <v>5910</v>
      </c>
      <c r="H467" s="15">
        <f t="shared" si="14"/>
        <v>29550</v>
      </c>
      <c r="I467" s="12">
        <v>5</v>
      </c>
    </row>
    <row r="468" spans="1:9" ht="15.75" x14ac:dyDescent="0.25">
      <c r="A468" s="76" t="s">
        <v>89</v>
      </c>
      <c r="B468" s="76" t="s">
        <v>89</v>
      </c>
      <c r="C468" s="19" t="s">
        <v>13</v>
      </c>
      <c r="D468" s="65">
        <v>239201</v>
      </c>
      <c r="E468" s="75" t="s">
        <v>519</v>
      </c>
      <c r="F468" s="9" t="s">
        <v>14</v>
      </c>
      <c r="G468" s="10">
        <v>90</v>
      </c>
      <c r="H468" s="16">
        <f t="shared" si="14"/>
        <v>31500</v>
      </c>
      <c r="I468" s="12">
        <v>350</v>
      </c>
    </row>
    <row r="469" spans="1:9" ht="16.5" thickBot="1" x14ac:dyDescent="0.3">
      <c r="A469" s="76"/>
      <c r="B469" s="76"/>
      <c r="C469" s="65"/>
      <c r="D469" s="65"/>
      <c r="E469" s="75"/>
      <c r="F469" s="66"/>
      <c r="G469" s="10"/>
      <c r="H469" s="11"/>
      <c r="I469" s="12"/>
    </row>
    <row r="470" spans="1:9" ht="16.5" thickBot="1" x14ac:dyDescent="0.3">
      <c r="A470" s="99" t="s">
        <v>508</v>
      </c>
      <c r="B470" s="100"/>
      <c r="C470" s="100"/>
      <c r="D470" s="100"/>
      <c r="E470" s="78"/>
      <c r="F470" s="78"/>
      <c r="G470" s="78"/>
      <c r="H470" s="79">
        <f>SUM(H458:H469)</f>
        <v>226748.917896</v>
      </c>
      <c r="I470" s="80"/>
    </row>
    <row r="471" spans="1:9" ht="16.5" thickBot="1" x14ac:dyDescent="0.3">
      <c r="A471" s="86"/>
      <c r="B471" s="87"/>
      <c r="C471" s="87"/>
      <c r="D471" s="89" t="s">
        <v>520</v>
      </c>
      <c r="E471" s="87"/>
      <c r="F471" s="87"/>
      <c r="G471" s="87"/>
      <c r="H471" s="90">
        <v>10173176.93</v>
      </c>
      <c r="I471" s="88"/>
    </row>
    <row r="472" spans="1:9" x14ac:dyDescent="0.25">
      <c r="A472" s="81"/>
      <c r="B472" s="81"/>
      <c r="C472" s="81"/>
      <c r="D472" s="81"/>
      <c r="E472" s="81"/>
      <c r="F472" s="81"/>
      <c r="G472" s="81"/>
      <c r="H472" s="81"/>
      <c r="I472" s="81"/>
    </row>
    <row r="473" spans="1:9" x14ac:dyDescent="0.25">
      <c r="A473" s="81"/>
      <c r="B473" s="81"/>
      <c r="C473" s="81"/>
      <c r="D473" s="81"/>
      <c r="E473" s="81"/>
      <c r="F473" s="81"/>
      <c r="G473" s="81"/>
      <c r="H473" s="81"/>
      <c r="I473" s="81"/>
    </row>
    <row r="474" spans="1:9" x14ac:dyDescent="0.25">
      <c r="A474" s="81"/>
      <c r="B474" s="81"/>
      <c r="C474" s="81"/>
      <c r="D474" s="81"/>
      <c r="E474" s="81" t="s">
        <v>521</v>
      </c>
      <c r="F474" s="81"/>
      <c r="G474" s="81"/>
      <c r="H474" s="81"/>
      <c r="I474" s="81"/>
    </row>
    <row r="475" spans="1:9" ht="15.75" thickBot="1" x14ac:dyDescent="0.3">
      <c r="A475" s="81"/>
      <c r="B475" s="82"/>
      <c r="C475" s="82"/>
      <c r="D475" s="81"/>
      <c r="E475" s="81"/>
      <c r="F475" s="82"/>
      <c r="G475" s="82"/>
      <c r="H475" s="82"/>
      <c r="I475" s="81"/>
    </row>
    <row r="476" spans="1:9" x14ac:dyDescent="0.25">
      <c r="A476" s="81"/>
      <c r="B476" s="101" t="s">
        <v>579</v>
      </c>
      <c r="C476" s="101"/>
      <c r="D476" s="83"/>
      <c r="E476" s="83"/>
      <c r="F476" s="101" t="s">
        <v>581</v>
      </c>
      <c r="G476" s="101"/>
      <c r="H476" s="101"/>
      <c r="I476" s="81"/>
    </row>
    <row r="477" spans="1:9" x14ac:dyDescent="0.25">
      <c r="A477" s="91" t="s">
        <v>580</v>
      </c>
      <c r="B477" s="91"/>
      <c r="C477" s="91"/>
      <c r="D477" s="91"/>
      <c r="E477" s="81"/>
      <c r="F477" s="92" t="s">
        <v>582</v>
      </c>
      <c r="G477" s="92"/>
      <c r="H477" s="92"/>
      <c r="I477" s="81"/>
    </row>
  </sheetData>
  <mergeCells count="12">
    <mergeCell ref="A456:E456"/>
    <mergeCell ref="A2:I2"/>
    <mergeCell ref="A3:I3"/>
    <mergeCell ref="A4:I4"/>
    <mergeCell ref="A5:I5"/>
    <mergeCell ref="A6:I6"/>
    <mergeCell ref="F477:H477"/>
    <mergeCell ref="A457:D457"/>
    <mergeCell ref="A470:D470"/>
    <mergeCell ref="B476:C476"/>
    <mergeCell ref="F476:H476"/>
    <mergeCell ref="A477:D477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Marzo 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Lucia Antonia Acosta Abreu</cp:lastModifiedBy>
  <cp:lastPrinted>2026-04-14T16:37:33Z</cp:lastPrinted>
  <dcterms:created xsi:type="dcterms:W3CDTF">2026-02-03T15:28:21Z</dcterms:created>
  <dcterms:modified xsi:type="dcterms:W3CDTF">2026-04-17T16:35:52Z</dcterms:modified>
</cp:coreProperties>
</file>