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PRESUPUESTOS DE GASTOS APROBADO 2025\"/>
    </mc:Choice>
  </mc:AlternateContent>
  <xr:revisionPtr revIDLastSave="0" documentId="13_ncr:1_{74CDB4F6-8B3E-46CB-B543-D71BBCF12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DIC 2025" sheetId="8" r:id="rId1"/>
    <sheet name="Hoja1" sheetId="9" r:id="rId2"/>
  </sheets>
  <definedNames>
    <definedName name="_xlnm.Print_Area" localSheetId="0">'Plantilla Ejecucion DIC 2025'!$A$1:$E$61</definedName>
    <definedName name="_xlnm.Print_Titles" localSheetId="0">'Plantilla Ejecucion DIC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8" l="1"/>
  <c r="E41" i="8"/>
  <c r="D38" i="8"/>
  <c r="D35" i="8"/>
  <c r="E42" i="8"/>
  <c r="E37" i="8"/>
  <c r="D10" i="8" l="1"/>
  <c r="C10" i="8"/>
  <c r="E40" i="8" l="1"/>
  <c r="E43" i="8"/>
  <c r="E39" i="8"/>
  <c r="E36" i="8"/>
  <c r="E28" i="8"/>
  <c r="E29" i="8"/>
  <c r="E30" i="8"/>
  <c r="E31" i="8"/>
  <c r="E32" i="8"/>
  <c r="E33" i="8"/>
  <c r="E34" i="8"/>
  <c r="E27" i="8"/>
  <c r="E18" i="8"/>
  <c r="E20" i="8"/>
  <c r="E21" i="8"/>
  <c r="E22" i="8"/>
  <c r="E23" i="8"/>
  <c r="E24" i="8"/>
  <c r="E25" i="8"/>
  <c r="E17" i="8"/>
  <c r="E12" i="8"/>
  <c r="E13" i="8"/>
  <c r="E14" i="8"/>
  <c r="E15" i="8"/>
  <c r="E11" i="8"/>
  <c r="D16" i="8" l="1"/>
  <c r="C38" i="8" l="1"/>
  <c r="C35" i="8"/>
  <c r="C26" i="8"/>
  <c r="C16" i="8"/>
  <c r="E16" i="8" s="1"/>
  <c r="E10" i="8"/>
  <c r="E38" i="8" l="1"/>
  <c r="C44" i="8"/>
  <c r="D26" i="8"/>
  <c r="E26" i="8" s="1"/>
  <c r="D44" i="8" l="1"/>
  <c r="E35" i="8"/>
  <c r="C47" i="8"/>
  <c r="E44" i="8" l="1"/>
  <c r="D47" i="8"/>
  <c r="E47" i="8" s="1"/>
  <c r="G23" i="9" l="1"/>
</calcChain>
</file>

<file path=xl/sharedStrings.xml><?xml version="1.0" encoding="utf-8"?>
<sst xmlns="http://schemas.openxmlformats.org/spreadsheetml/2006/main" count="49" uniqueCount="49">
  <si>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</si>
  <si>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</si>
  <si>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</si>
  <si>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</si>
  <si>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</si>
  <si>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</si>
  <si>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</si>
  <si>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</si>
  <si>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</si>
  <si>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</si>
  <si>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</si>
  <si>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</si>
  <si>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</si>
  <si>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</si>
  <si>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</si>
  <si>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</si>
  <si>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</si>
  <si>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</si>
  <si>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</si>
  <si>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</si>
  <si>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</si>
  <si>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</si>
  <si>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</si>
  <si>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</si>
  <si>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</si>
  <si>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</si>
  <si>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</si>
  <si>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</si>
  <si>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</si>
  <si>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</si>
  <si>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</si>
  <si>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</si>
  <si>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</si>
  <si>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</si>
  <si>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</si>
  <si>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</si>
  <si>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</si>
  <si>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</si>
  <si>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</si>
  <si>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>Presupuesto Aprobado</t>
  </si>
  <si>
    <t>Modificaciones Presupuestaria</t>
  </si>
  <si>
    <t>Fuente: Sistema de Informacion de la Gestion Financiera (SIGEF)</t>
  </si>
  <si>
    <t>Presupuesto Vigente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</si>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</sst>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wrapText="1" indent="2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18"/>
    </xf>
    <xf numFmtId="0" fontId="2" fillId="0" borderId="0" xfId="0" applyFont="1" applyAlignment="1">
      <alignment horizontal="center"/>
    </xf>
    <xf numFmtId="43" fontId="7" fillId="0" borderId="4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3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6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7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164224</xdr:rowOff>
    </xdr:from>
    <xdr:to>
      <xdr:col>5</xdr:col>
      <xdr:colOff>0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58</xdr:row>
      <xdr:rowOff>78442</xdr:rowOff>
    </xdr:from>
    <xdr:to>
      <xdr:col>3</xdr:col>
      <xdr:colOff>1485426</xdr:colOff>
      <xdr:row>60</xdr:row>
      <xdr:rowOff>131738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56</xdr:row>
      <xdr:rowOff>171449</xdr:rowOff>
    </xdr:from>
    <xdr:to>
      <xdr:col>4</xdr:col>
      <xdr:colOff>2552700</xdr:colOff>
      <xdr:row>60</xdr:row>
      <xdr:rowOff>133348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17287874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56</xdr:row>
      <xdr:rowOff>190500</xdr:rowOff>
    </xdr:from>
    <xdr:to>
      <xdr:col>1</xdr:col>
      <xdr:colOff>2114550</xdr:colOff>
      <xdr:row>60</xdr:row>
      <xdr:rowOff>85725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3069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2486025</xdr:colOff>
      <xdr:row>53</xdr:row>
      <xdr:rowOff>142875</xdr:rowOff>
    </xdr:from>
    <xdr:to>
      <xdr:col>3</xdr:col>
      <xdr:colOff>716250</xdr:colOff>
      <xdr:row>58</xdr:row>
      <xdr:rowOff>95250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ECAD80F-B81A-446C-8724-F3FD73FB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95625" y="16659225"/>
          <a:ext cx="3468975" cy="990600"/>
        </a:xfrm>
        <a:prstGeom prst="rect">
          <a:avLst/>
        </a:prstGeom>
      </xdr:spPr>
    </xdr:pic>
    <xdr:clientData/>
  </xdr:twoCellAnchor>
  <xdr:twoCellAnchor>
    <xdr:from>
      <xdr:col>4</xdr:col>
      <xdr:colOff>857250</xdr:colOff>
      <xdr:row>1</xdr:row>
      <xdr:rowOff>19050</xdr:rowOff>
    </xdr:from>
    <xdr:to>
      <xdr:col>4</xdr:col>
      <xdr:colOff>2333625</xdr:colOff>
      <xdr:row>4</xdr:row>
      <xdr:rowOff>171450</xdr:rowOff>
    </xdr:to>
    <xdr:pic>
      <xdr:nvPicPr>
        <xdr:cNvPr id="13" name="Imagen 43" descr="logo oficial de la ONE">
          <a:extLst>
            <a:ext uri="{FF2B5EF4-FFF2-40B4-BE49-F238E27FC236}">
              <a16:creationId xmlns:a16="http://schemas.microsoft.com/office/drawing/2014/main" id="{4DCBC44E-8578-4CA3-ABC4-67431D3E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57175"/>
          <a:ext cx="1476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P76"/>
  <sheetViews>
    <sheetView showGridLines="0" tabSelected="1" showWhiteSpace="0" view="pageBreakPreview" topLeftCell="B37" zoomScaleNormal="100" zoomScaleSheetLayoutView="100" workbookViewId="0">
      <selection activeCell="E54" sqref="E54"/>
    </sheetView>
  </sheetViews>
  <sheetFormatPr baseColWidth="10" defaultColWidth="9.140625" defaultRowHeight="15" x14ac:dyDescent="0.25"/>
  <cols>
    <col min="2" max="2" width="54.7109375" customWidth="1"/>
    <col min="3" max="3" width="23.85546875" customWidth="1"/>
    <col min="4" max="4" width="23.28515625" customWidth="1"/>
    <col min="5" max="5" width="39.28515625" customWidth="1"/>
    <col min="6" max="6" width="1" customWidth="1"/>
    <col min="7" max="7" width="16.85546875" hidden="1" customWidth="1"/>
    <col min="8" max="8" width="14.140625" hidden="1" customWidth="1"/>
    <col min="9" max="9" width="6.5703125" bestFit="1" customWidth="1"/>
    <col min="10" max="10" width="7.28515625" bestFit="1" customWidth="1"/>
    <col min="11" max="12" width="14.140625" bestFit="1" customWidth="1"/>
    <col min="13" max="14" width="7.28515625" bestFit="1" customWidth="1"/>
    <col min="15" max="15" width="8" bestFit="1" customWidth="1"/>
    <col min="16" max="16" width="8.7109375" bestFit="1" customWidth="1"/>
  </cols>
  <sheetData>
    <row r="1" spans="1:16" ht="18.75" customHeight="1" x14ac:dyDescent="0.25">
      <c r="B1" s="36" t="s">
        <v>31</v>
      </c>
      <c r="C1" s="36"/>
      <c r="D1" s="36"/>
      <c r="E1" s="36"/>
      <c r="F1" s="25"/>
    </row>
    <row r="2" spans="1:16" ht="18.75" customHeight="1" x14ac:dyDescent="0.25">
      <c r="B2" s="36" t="s">
        <v>32</v>
      </c>
      <c r="C2" s="36"/>
      <c r="D2" s="36"/>
      <c r="E2" s="36"/>
      <c r="F2" s="25"/>
    </row>
    <row r="3" spans="1:16" ht="18.75" customHeight="1" x14ac:dyDescent="0.25">
      <c r="B3" s="36">
        <v>2025</v>
      </c>
      <c r="C3" s="36"/>
      <c r="D3" s="36"/>
      <c r="E3" s="36"/>
    </row>
    <row r="4" spans="1:16" ht="18.75" x14ac:dyDescent="0.25">
      <c r="B4" s="36" t="s">
        <v>30</v>
      </c>
      <c r="C4" s="36"/>
      <c r="D4" s="36"/>
      <c r="E4" s="36"/>
      <c r="F4" s="25"/>
    </row>
    <row r="5" spans="1:16" ht="15.75" customHeight="1" x14ac:dyDescent="0.3">
      <c r="B5" s="37" t="s">
        <v>28</v>
      </c>
      <c r="C5" s="37"/>
      <c r="D5" s="37"/>
      <c r="E5" s="37"/>
      <c r="F5" s="25"/>
    </row>
    <row r="6" spans="1:16" ht="19.5" thickBot="1" x14ac:dyDescent="0.35">
      <c r="B6" s="6"/>
      <c r="C6" s="6"/>
      <c r="D6" s="6"/>
      <c r="E6" s="6"/>
      <c r="F6" s="26"/>
    </row>
    <row r="7" spans="1:16" ht="15.75" x14ac:dyDescent="0.25">
      <c r="A7" s="6"/>
      <c r="B7" s="40" t="s">
        <v>0</v>
      </c>
      <c r="C7" s="42" t="s">
        <v>39</v>
      </c>
      <c r="D7" s="38" t="s">
        <v>40</v>
      </c>
      <c r="E7" s="38" t="s">
        <v>42</v>
      </c>
    </row>
    <row r="8" spans="1:16" ht="24.75" customHeight="1" thickBot="1" x14ac:dyDescent="0.3">
      <c r="A8" s="6"/>
      <c r="B8" s="41"/>
      <c r="C8" s="43"/>
      <c r="D8" s="39"/>
      <c r="E8" s="39"/>
    </row>
    <row r="9" spans="1:16" ht="42.75" customHeight="1" x14ac:dyDescent="0.25">
      <c r="A9" s="6"/>
      <c r="B9" s="10" t="s">
        <v>1</v>
      </c>
      <c r="C9" s="18"/>
      <c r="D9" s="18"/>
      <c r="E9" s="27"/>
      <c r="O9" s="4"/>
      <c r="P9" s="4"/>
    </row>
    <row r="10" spans="1:16" ht="15.75" x14ac:dyDescent="0.25">
      <c r="A10" s="6"/>
      <c r="B10" s="11" t="s">
        <v>2</v>
      </c>
      <c r="C10" s="20">
        <f>+SUM(C11:C15)</f>
        <v>483094416</v>
      </c>
      <c r="D10" s="20">
        <f>SUM(D11:D15)</f>
        <v>30328133.259999998</v>
      </c>
      <c r="E10" s="20">
        <f>+C10+D10</f>
        <v>513422549.25999999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x14ac:dyDescent="0.25">
      <c r="A11" s="6"/>
      <c r="B11" s="7" t="s">
        <v>3</v>
      </c>
      <c r="C11" s="12">
        <v>371985686</v>
      </c>
      <c r="D11" s="12">
        <v>15977621.91</v>
      </c>
      <c r="E11" s="12">
        <f>+C11+D11</f>
        <v>387963307.91000003</v>
      </c>
      <c r="G11" s="3"/>
    </row>
    <row r="12" spans="1:16" ht="15.75" x14ac:dyDescent="0.25">
      <c r="A12" s="6"/>
      <c r="B12" s="7" t="s">
        <v>4</v>
      </c>
      <c r="C12" s="12">
        <v>63853314</v>
      </c>
      <c r="D12" s="12">
        <v>16240202.35</v>
      </c>
      <c r="E12" s="12">
        <f t="shared" ref="E12:E15" si="0">+C12+D12</f>
        <v>80093516.349999994</v>
      </c>
    </row>
    <row r="13" spans="1:16" ht="21" customHeight="1" x14ac:dyDescent="0.25">
      <c r="A13" s="6"/>
      <c r="B13" s="7" t="s">
        <v>29</v>
      </c>
      <c r="C13" s="12">
        <v>0</v>
      </c>
      <c r="D13" s="12">
        <v>0</v>
      </c>
      <c r="E13" s="12">
        <f t="shared" si="0"/>
        <v>0</v>
      </c>
      <c r="N13" s="6"/>
    </row>
    <row r="14" spans="1:16" ht="24" customHeight="1" x14ac:dyDescent="0.25">
      <c r="A14" s="6"/>
      <c r="B14" s="7" t="s">
        <v>34</v>
      </c>
      <c r="C14" s="12">
        <v>0</v>
      </c>
      <c r="D14" s="12">
        <v>0</v>
      </c>
      <c r="E14" s="12">
        <f t="shared" si="0"/>
        <v>0</v>
      </c>
    </row>
    <row r="15" spans="1:16" ht="31.5" customHeight="1" x14ac:dyDescent="0.25">
      <c r="A15" s="6"/>
      <c r="B15" s="7" t="s">
        <v>5</v>
      </c>
      <c r="C15" s="12">
        <v>47255416</v>
      </c>
      <c r="D15" s="12">
        <v>-1889691</v>
      </c>
      <c r="E15" s="12">
        <f t="shared" si="0"/>
        <v>45365725</v>
      </c>
    </row>
    <row r="16" spans="1:16" ht="15.75" x14ac:dyDescent="0.25">
      <c r="A16" s="6"/>
      <c r="B16" s="11" t="s">
        <v>6</v>
      </c>
      <c r="C16" s="20">
        <f>+SUM(C17:C25)</f>
        <v>190202562</v>
      </c>
      <c r="D16" s="20">
        <f>SUM(D17:D25)</f>
        <v>-7280852.4000000022</v>
      </c>
      <c r="E16" s="20">
        <f>+C16+D16</f>
        <v>182921709.59999999</v>
      </c>
    </row>
    <row r="17" spans="1:12" ht="28.9" customHeight="1" x14ac:dyDescent="0.25">
      <c r="A17" s="6"/>
      <c r="B17" s="7" t="s">
        <v>7</v>
      </c>
      <c r="C17" s="12">
        <v>20422404</v>
      </c>
      <c r="D17" s="12">
        <v>-534607</v>
      </c>
      <c r="E17" s="12">
        <f>+C17+D17</f>
        <v>19887797</v>
      </c>
    </row>
    <row r="18" spans="1:12" ht="30.75" customHeight="1" x14ac:dyDescent="0.25">
      <c r="A18" s="6"/>
      <c r="B18" s="7" t="s">
        <v>8</v>
      </c>
      <c r="C18" s="12">
        <v>2242046</v>
      </c>
      <c r="D18" s="12">
        <v>-1853481.03</v>
      </c>
      <c r="E18" s="12">
        <f t="shared" ref="E18:E25" si="1">+C18+D18</f>
        <v>388564.97</v>
      </c>
    </row>
    <row r="19" spans="1:12" ht="32.25" customHeight="1" x14ac:dyDescent="0.25">
      <c r="A19" s="6"/>
      <c r="B19" s="7" t="s">
        <v>9</v>
      </c>
      <c r="C19" s="12">
        <v>54533620</v>
      </c>
      <c r="D19" s="12">
        <v>28165060.960000001</v>
      </c>
      <c r="E19" s="12">
        <f>+C19+D19</f>
        <v>82698680.960000008</v>
      </c>
    </row>
    <row r="20" spans="1:12" ht="27.75" customHeight="1" x14ac:dyDescent="0.25">
      <c r="A20" s="6"/>
      <c r="B20" s="7" t="s">
        <v>10</v>
      </c>
      <c r="C20" s="12">
        <v>10937304</v>
      </c>
      <c r="D20" s="12">
        <v>9809952.6799999997</v>
      </c>
      <c r="E20" s="12">
        <f t="shared" si="1"/>
        <v>20747256.68</v>
      </c>
    </row>
    <row r="21" spans="1:12" ht="28.5" customHeight="1" x14ac:dyDescent="0.25">
      <c r="A21" s="6"/>
      <c r="B21" s="7" t="s">
        <v>11</v>
      </c>
      <c r="C21" s="12">
        <v>12444000</v>
      </c>
      <c r="D21" s="12">
        <v>677173.91</v>
      </c>
      <c r="E21" s="12">
        <f t="shared" si="1"/>
        <v>13121173.91</v>
      </c>
    </row>
    <row r="22" spans="1:12" ht="24" customHeight="1" x14ac:dyDescent="0.25">
      <c r="A22" s="6"/>
      <c r="B22" s="7" t="s">
        <v>12</v>
      </c>
      <c r="C22" s="19">
        <v>10230000</v>
      </c>
      <c r="D22" s="12">
        <v>-2113192.44</v>
      </c>
      <c r="E22" s="12">
        <f t="shared" si="1"/>
        <v>8116807.5600000005</v>
      </c>
    </row>
    <row r="23" spans="1:12" ht="26.25" customHeight="1" x14ac:dyDescent="0.25">
      <c r="A23" s="6"/>
      <c r="B23" s="7" t="s">
        <v>13</v>
      </c>
      <c r="C23" s="19">
        <v>3884430</v>
      </c>
      <c r="D23" s="12">
        <v>616715.04</v>
      </c>
      <c r="E23" s="12">
        <f t="shared" si="1"/>
        <v>4501145.04</v>
      </c>
    </row>
    <row r="24" spans="1:12" ht="46.5" customHeight="1" x14ac:dyDescent="0.25">
      <c r="A24" s="6"/>
      <c r="B24" s="7" t="s">
        <v>14</v>
      </c>
      <c r="C24" s="19">
        <v>71591660</v>
      </c>
      <c r="D24" s="12">
        <v>-42367328.43</v>
      </c>
      <c r="E24" s="12">
        <f t="shared" si="1"/>
        <v>29224331.57</v>
      </c>
    </row>
    <row r="25" spans="1:12" ht="42" customHeight="1" x14ac:dyDescent="0.25">
      <c r="A25" s="6"/>
      <c r="B25" s="7" t="s">
        <v>38</v>
      </c>
      <c r="C25" s="19">
        <v>3917098</v>
      </c>
      <c r="D25" s="12">
        <v>318853.90999999997</v>
      </c>
      <c r="E25" s="12">
        <f t="shared" si="1"/>
        <v>4235951.91</v>
      </c>
    </row>
    <row r="26" spans="1:12" ht="15.75" x14ac:dyDescent="0.25">
      <c r="A26" s="6"/>
      <c r="B26" s="11" t="s">
        <v>15</v>
      </c>
      <c r="C26" s="20">
        <f>+SUM(C27:C34)</f>
        <v>18572311</v>
      </c>
      <c r="D26" s="20">
        <f>SUM(D27:D34)</f>
        <v>2402385.79</v>
      </c>
      <c r="E26" s="20">
        <f>+C26+D26</f>
        <v>20974696.789999999</v>
      </c>
    </row>
    <row r="27" spans="1:12" ht="15.75" x14ac:dyDescent="0.25">
      <c r="A27" s="6"/>
      <c r="B27" s="7" t="s">
        <v>16</v>
      </c>
      <c r="C27" s="19">
        <v>1218393</v>
      </c>
      <c r="D27" s="12">
        <v>-25550</v>
      </c>
      <c r="E27" s="12">
        <f>+C27+D27</f>
        <v>1192843</v>
      </c>
    </row>
    <row r="28" spans="1:12" ht="15.75" x14ac:dyDescent="0.25">
      <c r="A28" s="6"/>
      <c r="B28" s="7" t="s">
        <v>17</v>
      </c>
      <c r="C28" s="19">
        <v>869000</v>
      </c>
      <c r="D28" s="12">
        <v>-386600</v>
      </c>
      <c r="E28" s="12">
        <f t="shared" ref="E28:E34" si="2">+C28+D28</f>
        <v>482400</v>
      </c>
    </row>
    <row r="29" spans="1:12" ht="30.75" customHeight="1" x14ac:dyDescent="0.25">
      <c r="A29" s="6"/>
      <c r="B29" s="7" t="s">
        <v>18</v>
      </c>
      <c r="C29" s="19">
        <v>1932690</v>
      </c>
      <c r="D29" s="12">
        <v>-515807</v>
      </c>
      <c r="E29" s="12">
        <f t="shared" si="2"/>
        <v>1416883</v>
      </c>
      <c r="L29" s="2"/>
    </row>
    <row r="30" spans="1:12" ht="27.75" customHeight="1" x14ac:dyDescent="0.25">
      <c r="A30" s="6"/>
      <c r="B30" s="7" t="s">
        <v>19</v>
      </c>
      <c r="C30" s="19">
        <v>79714</v>
      </c>
      <c r="D30" s="12">
        <v>-44191.99</v>
      </c>
      <c r="E30" s="12">
        <f t="shared" si="2"/>
        <v>35522.01</v>
      </c>
    </row>
    <row r="31" spans="1:12" ht="25.5" customHeight="1" x14ac:dyDescent="0.25">
      <c r="A31" s="6"/>
      <c r="B31" s="7" t="s">
        <v>20</v>
      </c>
      <c r="C31" s="19">
        <v>2000</v>
      </c>
      <c r="D31" s="12">
        <v>0</v>
      </c>
      <c r="E31" s="12">
        <f t="shared" si="2"/>
        <v>2000</v>
      </c>
    </row>
    <row r="32" spans="1:12" ht="31.5" x14ac:dyDescent="0.25">
      <c r="A32" s="6"/>
      <c r="B32" s="7" t="s">
        <v>35</v>
      </c>
      <c r="C32" s="19">
        <v>8500</v>
      </c>
      <c r="D32" s="12">
        <v>2758.04</v>
      </c>
      <c r="E32" s="12">
        <f t="shared" si="2"/>
        <v>11258.04</v>
      </c>
    </row>
    <row r="33" spans="1:5" ht="46.5" customHeight="1" x14ac:dyDescent="0.25">
      <c r="A33" s="6"/>
      <c r="B33" s="7" t="s">
        <v>21</v>
      </c>
      <c r="C33" s="19">
        <v>9947200</v>
      </c>
      <c r="D33" s="12">
        <v>1913312.48</v>
      </c>
      <c r="E33" s="12">
        <f t="shared" si="2"/>
        <v>11860512.48</v>
      </c>
    </row>
    <row r="34" spans="1:5" ht="42" customHeight="1" x14ac:dyDescent="0.25">
      <c r="A34" s="6"/>
      <c r="B34" s="7" t="s">
        <v>22</v>
      </c>
      <c r="C34" s="19">
        <v>4514814</v>
      </c>
      <c r="D34" s="12">
        <v>1458464.26</v>
      </c>
      <c r="E34" s="12">
        <f t="shared" si="2"/>
        <v>5973278.2599999998</v>
      </c>
    </row>
    <row r="35" spans="1:5" ht="15.75" x14ac:dyDescent="0.25">
      <c r="A35" s="6"/>
      <c r="B35" s="11" t="s">
        <v>36</v>
      </c>
      <c r="C35" s="20">
        <f>+SUM(C36:C36)</f>
        <v>600000</v>
      </c>
      <c r="D35" s="20">
        <f>SUM(D36:D37)</f>
        <v>-462000</v>
      </c>
      <c r="E35" s="20">
        <f>+C35+D35</f>
        <v>138000</v>
      </c>
    </row>
    <row r="36" spans="1:5" ht="31.5" x14ac:dyDescent="0.25">
      <c r="A36" s="6"/>
      <c r="B36" s="7" t="s">
        <v>37</v>
      </c>
      <c r="C36" s="12">
        <v>600000</v>
      </c>
      <c r="D36" s="12">
        <v>-545000</v>
      </c>
      <c r="E36" s="12">
        <f>+C36+D36</f>
        <v>55000</v>
      </c>
    </row>
    <row r="37" spans="1:5" ht="31.5" x14ac:dyDescent="0.25">
      <c r="A37" s="6"/>
      <c r="B37" s="7" t="s">
        <v>46</v>
      </c>
      <c r="C37" s="19">
        <v>0</v>
      </c>
      <c r="D37" s="19">
        <v>83000</v>
      </c>
      <c r="E37" s="19">
        <f>+C37+D37</f>
        <v>83000</v>
      </c>
    </row>
    <row r="38" spans="1:5" ht="15.75" x14ac:dyDescent="0.25">
      <c r="A38" s="6"/>
      <c r="B38" s="11" t="s">
        <v>23</v>
      </c>
      <c r="C38" s="20">
        <f>+SUM(C39:C43)</f>
        <v>2027500</v>
      </c>
      <c r="D38" s="24">
        <f>SUM(D39:D43)</f>
        <v>1031609.75</v>
      </c>
      <c r="E38" s="24">
        <f>+C38+D38</f>
        <v>3059109.75</v>
      </c>
    </row>
    <row r="39" spans="1:5" ht="15.75" x14ac:dyDescent="0.25">
      <c r="A39" s="6"/>
      <c r="B39" s="7" t="s">
        <v>24</v>
      </c>
      <c r="C39" s="12">
        <v>1402500</v>
      </c>
      <c r="D39" s="12">
        <v>10409.75</v>
      </c>
      <c r="E39" s="12">
        <f>+C39+D39</f>
        <v>1412909.75</v>
      </c>
    </row>
    <row r="40" spans="1:5" ht="33" customHeight="1" x14ac:dyDescent="0.25">
      <c r="A40" s="6"/>
      <c r="B40" s="7" t="s">
        <v>25</v>
      </c>
      <c r="C40" s="12">
        <v>125000</v>
      </c>
      <c r="D40" s="12">
        <v>155000</v>
      </c>
      <c r="E40" s="12">
        <f t="shared" ref="E40:E43" si="3">+C40+D40</f>
        <v>280000</v>
      </c>
    </row>
    <row r="41" spans="1:5" ht="33" customHeight="1" x14ac:dyDescent="0.25">
      <c r="A41" s="6"/>
      <c r="B41" s="7" t="s">
        <v>48</v>
      </c>
      <c r="C41" s="12">
        <v>0</v>
      </c>
      <c r="D41" s="12">
        <v>60000</v>
      </c>
      <c r="E41" s="12">
        <f t="shared" ref="E41" si="4">+C41+D41</f>
        <v>60000</v>
      </c>
    </row>
    <row r="42" spans="1:5" ht="31.5" x14ac:dyDescent="0.25">
      <c r="A42" s="6"/>
      <c r="B42" s="7" t="s">
        <v>47</v>
      </c>
      <c r="C42" s="19">
        <v>0</v>
      </c>
      <c r="D42" s="19">
        <v>211600</v>
      </c>
      <c r="E42" s="19">
        <f t="shared" ref="E42" si="5">+C42+D42</f>
        <v>211600</v>
      </c>
    </row>
    <row r="43" spans="1:5" ht="31.5" x14ac:dyDescent="0.25">
      <c r="A43" s="6"/>
      <c r="B43" s="7" t="s">
        <v>26</v>
      </c>
      <c r="C43" s="12">
        <v>500000</v>
      </c>
      <c r="D43" s="12">
        <v>594600</v>
      </c>
      <c r="E43" s="12">
        <f t="shared" si="3"/>
        <v>1094600</v>
      </c>
    </row>
    <row r="44" spans="1:5" ht="15.75" x14ac:dyDescent="0.25">
      <c r="A44" s="6"/>
      <c r="B44" s="44" t="s">
        <v>27</v>
      </c>
      <c r="C44" s="45">
        <f>+C38+C35+C26+C16+C10</f>
        <v>694496789</v>
      </c>
      <c r="D44" s="45">
        <f>+D38+D35+D26+D16+D10</f>
        <v>26019276.399999995</v>
      </c>
      <c r="E44" s="45">
        <f>+C44+D44</f>
        <v>720516065.39999998</v>
      </c>
    </row>
    <row r="45" spans="1:5" ht="15.75" x14ac:dyDescent="0.25">
      <c r="A45" s="6"/>
      <c r="B45" s="44"/>
      <c r="C45" s="45"/>
      <c r="D45" s="45"/>
      <c r="E45" s="45"/>
    </row>
    <row r="46" spans="1:5" ht="15.75" x14ac:dyDescent="0.25">
      <c r="A46" s="15"/>
      <c r="B46" s="6"/>
      <c r="C46" s="12"/>
      <c r="D46" s="21"/>
      <c r="E46" s="21"/>
    </row>
    <row r="47" spans="1:5" ht="15.75" x14ac:dyDescent="0.25">
      <c r="A47" s="15"/>
      <c r="B47" s="1" t="s">
        <v>33</v>
      </c>
      <c r="C47" s="14">
        <f>+C44</f>
        <v>694496789</v>
      </c>
      <c r="D47" s="14">
        <f>+D44</f>
        <v>26019276.399999995</v>
      </c>
      <c r="E47" s="22">
        <f>+C47+D47</f>
        <v>720516065.39999998</v>
      </c>
    </row>
    <row r="48" spans="1:5" ht="15.75" x14ac:dyDescent="0.25">
      <c r="A48" s="15"/>
      <c r="B48" s="35" t="s">
        <v>41</v>
      </c>
      <c r="C48" s="35"/>
      <c r="D48" s="15"/>
      <c r="E48" s="15"/>
    </row>
    <row r="49" spans="1:16" ht="15.75" x14ac:dyDescent="0.25">
      <c r="A49" s="15"/>
      <c r="B49" s="30" t="s">
        <v>43</v>
      </c>
      <c r="C49" s="31"/>
      <c r="D49" s="28"/>
      <c r="E49" s="28"/>
    </row>
    <row r="50" spans="1:16" ht="48.75" customHeight="1" x14ac:dyDescent="0.25">
      <c r="A50" s="15"/>
      <c r="B50" s="32" t="s">
        <v>44</v>
      </c>
      <c r="C50" s="33"/>
      <c r="D50" s="31"/>
      <c r="E50" s="31"/>
      <c r="G50" s="4"/>
      <c r="H50">
        <v>120334</v>
      </c>
    </row>
    <row r="51" spans="1:16" ht="15.75" customHeight="1" x14ac:dyDescent="0.25">
      <c r="A51" s="15"/>
      <c r="B51" s="32" t="s">
        <v>45</v>
      </c>
      <c r="C51" s="32"/>
      <c r="D51" s="33"/>
      <c r="E51" s="33"/>
    </row>
    <row r="52" spans="1:16" ht="15.75" customHeight="1" x14ac:dyDescent="0.25">
      <c r="A52" s="15"/>
      <c r="B52" s="32"/>
      <c r="C52" s="32"/>
      <c r="D52" s="32"/>
      <c r="E52" s="32"/>
      <c r="G52" s="4"/>
    </row>
    <row r="53" spans="1:16" ht="15.75" x14ac:dyDescent="0.25">
      <c r="A53" s="15"/>
      <c r="B53" s="32"/>
      <c r="C53" s="32"/>
      <c r="D53" s="32"/>
      <c r="E53" s="32"/>
    </row>
    <row r="54" spans="1:16" ht="15.75" x14ac:dyDescent="0.25">
      <c r="A54" s="15"/>
      <c r="B54" s="15"/>
      <c r="C54" s="15"/>
      <c r="D54" s="32"/>
      <c r="E54" s="32"/>
      <c r="H54" s="4"/>
    </row>
    <row r="55" spans="1:16" ht="15.75" x14ac:dyDescent="0.25">
      <c r="A55" s="15"/>
      <c r="B55" s="15"/>
      <c r="C55" s="15"/>
      <c r="D55" s="23"/>
      <c r="E55" s="23"/>
    </row>
    <row r="56" spans="1:16" ht="15.75" x14ac:dyDescent="0.25">
      <c r="A56" s="15"/>
      <c r="B56" s="28"/>
      <c r="C56" s="28"/>
      <c r="D56" s="15"/>
      <c r="E56" s="15"/>
    </row>
    <row r="57" spans="1:16" ht="15.75" x14ac:dyDescent="0.25">
      <c r="A57" s="15"/>
      <c r="D57" s="28"/>
      <c r="E57" s="28"/>
    </row>
    <row r="58" spans="1:16" ht="18.75" x14ac:dyDescent="0.3">
      <c r="A58" s="17"/>
      <c r="D58" s="29"/>
      <c r="E58" s="29"/>
    </row>
    <row r="59" spans="1:16" ht="18.75" x14ac:dyDescent="0.3">
      <c r="A59" s="6"/>
      <c r="E59" s="9"/>
    </row>
    <row r="60" spans="1:16" ht="15.75" x14ac:dyDescent="0.25">
      <c r="A60" s="6"/>
    </row>
    <row r="61" spans="1:16" s="5" customFormat="1" ht="15.75" customHeight="1" x14ac:dyDescent="0.3">
      <c r="A61"/>
      <c r="B61" s="13"/>
      <c r="C61" s="13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5" customFormat="1" ht="18.75" x14ac:dyDescent="0.3">
      <c r="A62"/>
      <c r="B62" s="13"/>
      <c r="C62" s="13"/>
      <c r="D62" s="13"/>
      <c r="E62" s="13"/>
      <c r="F62"/>
      <c r="G62"/>
      <c r="H62"/>
      <c r="I62"/>
      <c r="J62"/>
      <c r="K62"/>
      <c r="L62"/>
      <c r="M62"/>
      <c r="N62"/>
      <c r="O62"/>
      <c r="P62"/>
    </row>
    <row r="63" spans="1:16" s="5" customFormat="1" ht="18.75" x14ac:dyDescent="0.3">
      <c r="A63"/>
      <c r="B63" s="16"/>
      <c r="C63" s="16"/>
      <c r="D63" s="13"/>
      <c r="E63" s="13"/>
      <c r="F63"/>
      <c r="G63" s="4"/>
      <c r="H63"/>
      <c r="I63"/>
      <c r="J63"/>
      <c r="K63"/>
      <c r="L63"/>
      <c r="M63"/>
      <c r="N63"/>
      <c r="O63"/>
      <c r="P63"/>
    </row>
    <row r="64" spans="1:16" s="5" customFormat="1" ht="18.75" x14ac:dyDescent="0.3">
      <c r="A64"/>
      <c r="B64" s="9"/>
      <c r="C64" s="9"/>
      <c r="D64" s="16"/>
      <c r="E64" s="16"/>
      <c r="F64"/>
      <c r="G64"/>
      <c r="H64"/>
      <c r="I64"/>
      <c r="J64"/>
      <c r="K64"/>
      <c r="L64"/>
      <c r="M64"/>
      <c r="N64"/>
      <c r="O64"/>
      <c r="P64"/>
    </row>
    <row r="65" spans="1:16" s="5" customFormat="1" ht="18.75" x14ac:dyDescent="0.3">
      <c r="A65"/>
      <c r="B65"/>
      <c r="C65"/>
      <c r="D65" s="9"/>
      <c r="E65" s="9"/>
      <c r="F65"/>
      <c r="G65"/>
      <c r="H65"/>
      <c r="I65"/>
      <c r="J65"/>
      <c r="K65"/>
      <c r="L65"/>
      <c r="M65"/>
      <c r="N65"/>
      <c r="O65"/>
      <c r="P65"/>
    </row>
    <row r="66" spans="1:16" s="5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5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5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5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5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4" spans="1:16" s="5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5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5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</sheetData>
  <mergeCells count="14">
    <mergeCell ref="B48:C48"/>
    <mergeCell ref="B1:E1"/>
    <mergeCell ref="B2:E2"/>
    <mergeCell ref="B3:E3"/>
    <mergeCell ref="B4:E4"/>
    <mergeCell ref="B5:E5"/>
    <mergeCell ref="D7:D8"/>
    <mergeCell ref="B7:B8"/>
    <mergeCell ref="C7:C8"/>
    <mergeCell ref="E7:E8"/>
    <mergeCell ref="B44:B45"/>
    <mergeCell ref="C44:C45"/>
    <mergeCell ref="E44:E45"/>
    <mergeCell ref="D44:D45"/>
  </mergeCells>
  <printOptions horizontalCentered="1"/>
  <pageMargins left="0.51" right="0.34" top="0.56999999999999995" bottom="0.51" header="0.31496062992125984" footer="0.31496062992125984"/>
  <pageSetup scale="64" fitToHeight="0" orientation="portrait" r:id="rId1"/>
  <headerFooter>
    <oddFooter>&amp;RPág. &amp;P / &amp;N</oddFooter>
  </headerFooter>
  <rowBreaks count="2" manualBreakCount="2">
    <brk id="37" max="16383" man="1"/>
    <brk id="61" min="1" max="17" man="1"/>
  </rowBreaks>
  <ignoredErrors>
    <ignoredError sqref="E10 E16 E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23"/>
  <sheetViews>
    <sheetView workbookViewId="0">
      <selection activeCell="G26" sqref="G26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34"/>
    </row>
    <row r="8" spans="1:7" ht="15.75" x14ac:dyDescent="0.25">
      <c r="G8" s="12"/>
    </row>
    <row r="9" spans="1:7" ht="15.75" x14ac:dyDescent="0.25">
      <c r="G9" s="12"/>
    </row>
    <row r="10" spans="1:7" ht="15.75" x14ac:dyDescent="0.25">
      <c r="G10" s="19"/>
    </row>
    <row r="11" spans="1:7" ht="15.75" x14ac:dyDescent="0.25">
      <c r="G11" s="12"/>
    </row>
    <row r="12" spans="1:7" x14ac:dyDescent="0.25">
      <c r="G12" s="8"/>
    </row>
    <row r="22" spans="7:7" x14ac:dyDescent="0.25">
      <c r="G22" s="2">
        <v>120334</v>
      </c>
    </row>
    <row r="23" spans="7:7" x14ac:dyDescent="0.25">
      <c r="G23" s="4" t="e">
        <f>+G22+'Plantilla Ejecucion DIC 2025'!#REF!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DIC 2025</vt:lpstr>
      <vt:lpstr>Hoja1</vt:lpstr>
      <vt:lpstr>'Plantilla Ejecucion DIC 2025'!Área_de_impresión</vt:lpstr>
      <vt:lpstr>'Plantilla Ejecucion DIC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2026-01-12T15:25:10Z</cp:lastPrinted>
  <dcterms:created xsi:type="dcterms:W3CDTF">2018-04-17T18:57:16Z</dcterms:created>
  <dcterms:modified xsi:type="dcterms:W3CDTF">2026-01-12T15:27:34Z</dcterms:modified>
</cp:coreProperties>
</file>