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170" windowHeight="5535"/>
  </bookViews>
  <sheets>
    <sheet name="Elect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K20" i="1" l="1"/>
  <c r="I20" i="1"/>
  <c r="K19" i="1"/>
  <c r="I19" i="1"/>
  <c r="K18" i="1"/>
  <c r="I18" i="1"/>
  <c r="K17" i="1"/>
  <c r="I17" i="1"/>
  <c r="K16" i="1"/>
  <c r="I16" i="1"/>
  <c r="K15" i="1"/>
  <c r="I15" i="1"/>
  <c r="K14" i="1"/>
  <c r="I14" i="1"/>
  <c r="K13" i="1"/>
  <c r="I13" i="1"/>
  <c r="K12" i="1"/>
  <c r="I12" i="1"/>
  <c r="K11" i="1"/>
  <c r="I11" i="1"/>
  <c r="K10" i="1"/>
  <c r="I10" i="1"/>
  <c r="K9" i="1"/>
  <c r="I9" i="1"/>
  <c r="J8" i="1"/>
  <c r="I8" i="1"/>
  <c r="H8" i="1"/>
</calcChain>
</file>

<file path=xl/sharedStrings.xml><?xml version="1.0" encoding="utf-8"?>
<sst xmlns="http://schemas.openxmlformats.org/spreadsheetml/2006/main" count="34" uniqueCount="20">
  <si>
    <t>Tipo de cargo</t>
  </si>
  <si>
    <t>Total</t>
  </si>
  <si>
    <t>Sexo</t>
  </si>
  <si>
    <t xml:space="preserve">Hombres </t>
  </si>
  <si>
    <t>%</t>
  </si>
  <si>
    <t xml:space="preserve">Mujeres </t>
  </si>
  <si>
    <t xml:space="preserve"> Director (DM) </t>
  </si>
  <si>
    <t xml:space="preserve"> SubDirector (DM) </t>
  </si>
  <si>
    <t xml:space="preserve"> Vocal (DM) </t>
  </si>
  <si>
    <t>Senador(a)</t>
  </si>
  <si>
    <t>Diputado(a)</t>
  </si>
  <si>
    <t>Diputado(a) Parlacen</t>
  </si>
  <si>
    <t>Suplente diputado Parlacen</t>
  </si>
  <si>
    <t>Alcalde(sa)</t>
  </si>
  <si>
    <t>Vicealcalde(sa)</t>
  </si>
  <si>
    <t>Regidor(a)</t>
  </si>
  <si>
    <t>Suplente regidor(a)</t>
  </si>
  <si>
    <t>Fuente: Registro administrativo, Junta Central Electoral.</t>
  </si>
  <si>
    <t xml:space="preserve"> REPÚBLICA DOMINICANA: Número de personas electas  y porcentajes, por año y  sexo, según tipo de cargo, 2010-2020</t>
  </si>
  <si>
    <t>Diputado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</si>
</sst>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6" formatCode="%#,#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indexed="8"/>
      <name val="Courier"/>
      <family val="3"/>
    </font>
    <font>
      <sz val="9"/>
      <color theme="1"/>
      <name val="Roboto"/>
    </font>
    <font>
      <sz val="7"/>
      <color theme="1"/>
      <name val="Roboto"/>
    </font>
    <font>
      <b/>
      <sz val="9"/>
      <color theme="1"/>
      <name val="Roboto"/>
    </font>
    <font>
      <sz val="9"/>
      <name val="Roboto"/>
    </font>
    <font>
      <b/>
      <sz val="9"/>
      <name val="Roboto"/>
    </font>
    <font>
      <sz val="10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166" fontId="3" fillId="0" borderId="0"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5" fillId="2" borderId="0" xfId="3" applyFont="1" applyFill="1" applyAlignment="1">
      <alignment horizontal="left" vertical="center"/>
    </xf>
    <xf numFmtId="3" fontId="6" fillId="2" borderId="0" xfId="3" applyNumberFormat="1" applyFont="1" applyFill="1" applyAlignment="1">
      <alignment horizontal="right" vertical="center" indent="2"/>
    </xf>
    <xf numFmtId="3" fontId="4" fillId="2" borderId="0" xfId="3" applyNumberFormat="1" applyFont="1" applyFill="1" applyAlignment="1">
      <alignment horizontal="right" vertical="center" indent="2"/>
    </xf>
    <xf numFmtId="3" fontId="4" fillId="2" borderId="3" xfId="3" applyNumberFormat="1" applyFont="1" applyFill="1" applyBorder="1" applyAlignment="1">
      <alignment horizontal="right" vertical="center" indent="2"/>
    </xf>
    <xf numFmtId="3" fontId="4" fillId="2" borderId="0" xfId="3" applyNumberFormat="1" applyFont="1" applyFill="1" applyBorder="1" applyAlignment="1">
      <alignment horizontal="right" vertical="center" indent="2"/>
    </xf>
    <xf numFmtId="9" fontId="6" fillId="2" borderId="0" xfId="6" applyFont="1" applyFill="1" applyAlignment="1">
      <alignment horizontal="right"/>
    </xf>
    <xf numFmtId="9" fontId="4" fillId="2" borderId="0" xfId="6" applyFont="1" applyFill="1" applyAlignment="1">
      <alignment horizontal="right"/>
    </xf>
    <xf numFmtId="9" fontId="4" fillId="2" borderId="3" xfId="6" applyFont="1" applyFill="1" applyBorder="1" applyAlignment="1">
      <alignment horizontal="right"/>
    </xf>
    <xf numFmtId="0" fontId="7" fillId="2" borderId="0" xfId="1" applyFont="1" applyFill="1"/>
    <xf numFmtId="0" fontId="7" fillId="2" borderId="0" xfId="1" applyFont="1" applyFill="1" applyAlignment="1">
      <alignment wrapText="1"/>
    </xf>
    <xf numFmtId="0" fontId="7" fillId="2" borderId="0" xfId="1" applyFont="1" applyFill="1" applyAlignment="1">
      <alignment horizontal="left"/>
    </xf>
    <xf numFmtId="0" fontId="8" fillId="2" borderId="1" xfId="2" applyFont="1" applyFill="1" applyBorder="1" applyAlignment="1">
      <alignment vertical="center"/>
    </xf>
    <xf numFmtId="0" fontId="8" fillId="2" borderId="2" xfId="1" applyFont="1" applyFill="1" applyBorder="1" applyAlignment="1">
      <alignment horizontal="center" wrapText="1"/>
    </xf>
    <xf numFmtId="0" fontId="8" fillId="2" borderId="0" xfId="1" applyFont="1" applyFill="1" applyAlignment="1">
      <alignment horizontal="right"/>
    </xf>
    <xf numFmtId="0" fontId="8" fillId="2" borderId="0" xfId="2" applyFont="1" applyFill="1" applyBorder="1" applyAlignment="1">
      <alignment vertical="center"/>
    </xf>
    <xf numFmtId="0" fontId="6" fillId="2" borderId="1" xfId="2" applyFont="1" applyFill="1" applyBorder="1" applyAlignment="1">
      <alignment horizontal="right" vertical="center"/>
    </xf>
    <xf numFmtId="0" fontId="6" fillId="2" borderId="2" xfId="2" applyFont="1" applyFill="1" applyBorder="1" applyAlignment="1">
      <alignment horizontal="center"/>
    </xf>
    <xf numFmtId="0" fontId="8" fillId="2" borderId="3" xfId="2" applyFont="1" applyFill="1" applyBorder="1" applyAlignment="1">
      <alignment vertical="center"/>
    </xf>
    <xf numFmtId="0" fontId="6" fillId="2" borderId="3" xfId="2" applyFont="1" applyFill="1" applyBorder="1" applyAlignment="1">
      <alignment horizontal="right" vertical="center"/>
    </xf>
    <xf numFmtId="0" fontId="6" fillId="2" borderId="4" xfId="2" applyFont="1" applyFill="1" applyBorder="1" applyAlignment="1">
      <alignment horizontal="right"/>
    </xf>
    <xf numFmtId="0" fontId="6" fillId="2" borderId="2" xfId="2" applyFont="1" applyFill="1" applyBorder="1" applyAlignment="1">
      <alignment horizontal="right"/>
    </xf>
    <xf numFmtId="0" fontId="8" fillId="2" borderId="0" xfId="2" applyFont="1" applyFill="1" applyBorder="1" applyAlignment="1">
      <alignment vertical="center"/>
    </xf>
    <xf numFmtId="3" fontId="6" fillId="2" borderId="0" xfId="3" applyNumberFormat="1" applyFont="1" applyFill="1" applyBorder="1" applyAlignment="1">
      <alignment horizontal="right" vertical="center" indent="2"/>
    </xf>
    <xf numFmtId="164" fontId="6" fillId="2" borderId="0" xfId="2" applyNumberFormat="1" applyFont="1" applyFill="1" applyBorder="1" applyAlignment="1">
      <alignment horizontal="right" vertical="center" indent="2"/>
    </xf>
    <xf numFmtId="164" fontId="6" fillId="2" borderId="0" xfId="3" applyNumberFormat="1" applyFont="1" applyFill="1" applyBorder="1" applyAlignment="1">
      <alignment horizontal="right" vertical="center" indent="1"/>
    </xf>
    <xf numFmtId="1" fontId="8" fillId="2" borderId="0" xfId="1" applyNumberFormat="1" applyFont="1" applyFill="1" applyAlignment="1">
      <alignment horizontal="right" vertical="center"/>
    </xf>
    <xf numFmtId="0" fontId="8" fillId="2" borderId="0" xfId="1" applyFont="1" applyFill="1"/>
    <xf numFmtId="164" fontId="4" fillId="2" borderId="0" xfId="4" applyNumberFormat="1" applyFont="1" applyFill="1" applyAlignment="1" applyProtection="1">
      <alignment horizontal="right" vertical="center" indent="2"/>
    </xf>
    <xf numFmtId="4" fontId="4" fillId="2" borderId="0" xfId="4" applyNumberFormat="1" applyFont="1" applyFill="1" applyAlignment="1" applyProtection="1">
      <alignment horizontal="right" vertical="center" indent="2"/>
    </xf>
    <xf numFmtId="164" fontId="4" fillId="2" borderId="0" xfId="3" applyNumberFormat="1" applyFont="1" applyFill="1" applyBorder="1" applyAlignment="1">
      <alignment horizontal="right" vertical="center" indent="1"/>
    </xf>
    <xf numFmtId="4" fontId="4" fillId="2" borderId="0" xfId="3" applyNumberFormat="1" applyFont="1" applyFill="1" applyBorder="1" applyAlignment="1">
      <alignment horizontal="right" vertical="center" indent="1"/>
    </xf>
    <xf numFmtId="4" fontId="4" fillId="2" borderId="0" xfId="4" applyNumberFormat="1" applyFont="1" applyFill="1" applyBorder="1" applyAlignment="1" applyProtection="1">
      <alignment horizontal="right" vertical="center" indent="2"/>
    </xf>
    <xf numFmtId="164" fontId="4" fillId="2" borderId="0" xfId="4" applyNumberFormat="1" applyFont="1" applyFill="1" applyBorder="1" applyAlignment="1" applyProtection="1">
      <alignment horizontal="right" vertical="center" indent="2"/>
    </xf>
    <xf numFmtId="164" fontId="4" fillId="2" borderId="3" xfId="4" applyNumberFormat="1" applyFont="1" applyFill="1" applyBorder="1" applyAlignment="1" applyProtection="1">
      <alignment horizontal="right" vertical="center" indent="2"/>
    </xf>
    <xf numFmtId="164" fontId="4" fillId="2" borderId="3" xfId="3" applyNumberFormat="1" applyFont="1" applyFill="1" applyBorder="1" applyAlignment="1">
      <alignment horizontal="right" vertical="center" indent="1"/>
    </xf>
    <xf numFmtId="0" fontId="5" fillId="2" borderId="1" xfId="2" applyFont="1" applyFill="1" applyBorder="1" applyAlignment="1">
      <alignment vertical="center"/>
    </xf>
    <xf numFmtId="0" fontId="9" fillId="2" borderId="0" xfId="1" applyFont="1" applyFill="1"/>
    <xf numFmtId="0" fontId="7" fillId="2" borderId="0" xfId="3" applyFont="1" applyFill="1" applyAlignment="1">
      <alignment horizontal="left"/>
    </xf>
    <xf numFmtId="0" fontId="7" fillId="2" borderId="0" xfId="2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2" applyFont="1" applyFill="1" applyBorder="1" applyAlignment="1">
      <alignment horizontal="left"/>
    </xf>
    <xf numFmtId="0" fontId="7" fillId="2" borderId="3" xfId="2" applyFont="1" applyFill="1" applyBorder="1" applyAlignment="1">
      <alignment horizontal="left"/>
    </xf>
  </cellXfs>
  <cellStyles count="7">
    <cellStyle name="Normal" xfId="0" builtinId="0"/>
    <cellStyle name="Normal 10 2" xfId="1"/>
    <cellStyle name="Normal 2" xfId="2"/>
    <cellStyle name="Normal 48 11 3" xfId="3"/>
    <cellStyle name="Porcentaje" xfId="6" builtinId="5"/>
    <cellStyle name="Porcentaje 2" xfId="4"/>
    <cellStyle name="Porcentaje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857250</xdr:colOff>
      <xdr:row>3</xdr:row>
      <xdr:rowOff>0</xdr:rowOff>
    </xdr:from>
    <xdr:ext cx="194454" cy="302354"/>
    <xdr:sp macro="" textlink="">
      <xdr:nvSpPr>
        <xdr:cNvPr id="3" name="1 CuadroTexto"/>
        <xdr:cNvSpPr txBox="1"/>
      </xdr:nvSpPr>
      <xdr:spPr>
        <a:xfrm>
          <a:off x="857250" y="485775"/>
          <a:ext cx="194454" cy="30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/>
        </a:p>
      </xdr:txBody>
    </xdr:sp>
    <xdr:clientData/>
  </xdr:oneCellAnchor>
  <xdr:twoCellAnchor>
    <xdr:from>
      <xdr:col>14</xdr:col>
      <xdr:colOff>200026</xdr:colOff>
      <xdr:row>0</xdr:row>
      <xdr:rowOff>123825</xdr:rowOff>
    </xdr:from>
    <xdr:to>
      <xdr:col>15</xdr:col>
      <xdr:colOff>512028</xdr:colOff>
      <xdr:row>3</xdr:row>
      <xdr:rowOff>70906</xdr:rowOff>
    </xdr:to>
    <xdr:pic>
      <xdr:nvPicPr>
        <xdr:cNvPr id="4" name="Imagen 3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34751" y="123825"/>
          <a:ext cx="1074002" cy="404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workbookViewId="0">
      <selection activeCell="C19" sqref="C19"/>
    </sheetView>
  </sheetViews>
  <sheetFormatPr baseColWidth="10" defaultRowHeight="12.75" x14ac:dyDescent="0.2"/>
  <cols>
    <col min="1" max="1" width="23.140625" style="37" customWidth="1"/>
    <col min="2" max="3" width="10.42578125" style="37" customWidth="1"/>
    <col min="4" max="4" width="11.85546875" style="37" customWidth="1"/>
    <col min="5" max="5" width="10.42578125" style="37" customWidth="1"/>
    <col min="6" max="6" width="11.42578125" style="37" customWidth="1"/>
    <col min="7" max="7" width="10.85546875" style="37" customWidth="1"/>
    <col min="8" max="8" width="11" style="37" customWidth="1"/>
    <col min="9" max="9" width="12.28515625" style="37" customWidth="1"/>
    <col min="10" max="10" width="10.5703125" style="37" customWidth="1"/>
    <col min="11" max="11" width="10.28515625" style="37" customWidth="1"/>
    <col min="12" max="16384" width="11.42578125" style="37"/>
  </cols>
  <sheetData>
    <row r="1" spans="1:16" s="9" customFormat="1" ht="12" x14ac:dyDescent="0.2"/>
    <row r="2" spans="1:16" s="9" customFormat="1" ht="12" x14ac:dyDescent="0.2">
      <c r="C2" s="10"/>
      <c r="D2" s="10"/>
      <c r="E2" s="10"/>
      <c r="F2" s="10"/>
      <c r="G2" s="10"/>
      <c r="H2" s="10"/>
      <c r="I2" s="10"/>
      <c r="J2" s="10"/>
      <c r="K2" s="10"/>
    </row>
    <row r="3" spans="1:16" s="9" customFormat="1" ht="12" x14ac:dyDescent="0.2">
      <c r="A3" s="11" t="s">
        <v>18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s="9" customFormat="1" ht="11.25" customHeight="1" x14ac:dyDescent="0.2"/>
    <row r="5" spans="1:16" s="14" customFormat="1" ht="12" x14ac:dyDescent="0.2">
      <c r="A5" s="12" t="s">
        <v>0</v>
      </c>
      <c r="B5" s="13">
        <v>2010</v>
      </c>
      <c r="C5" s="13"/>
      <c r="D5" s="13"/>
      <c r="E5" s="13"/>
      <c r="F5" s="13"/>
      <c r="G5" s="13">
        <v>2016</v>
      </c>
      <c r="H5" s="13"/>
      <c r="I5" s="13"/>
      <c r="J5" s="13"/>
      <c r="K5" s="13"/>
      <c r="L5" s="13">
        <v>2020</v>
      </c>
      <c r="M5" s="13"/>
      <c r="N5" s="13"/>
      <c r="O5" s="13"/>
      <c r="P5" s="13"/>
    </row>
    <row r="6" spans="1:16" s="14" customFormat="1" ht="12.75" customHeight="1" x14ac:dyDescent="0.2">
      <c r="A6" s="15"/>
      <c r="B6" s="16" t="s">
        <v>1</v>
      </c>
      <c r="C6" s="17" t="s">
        <v>2</v>
      </c>
      <c r="D6" s="17"/>
      <c r="E6" s="17"/>
      <c r="F6" s="17"/>
      <c r="G6" s="16" t="s">
        <v>1</v>
      </c>
      <c r="H6" s="17" t="s">
        <v>2</v>
      </c>
      <c r="I6" s="17"/>
      <c r="J6" s="17"/>
      <c r="K6" s="17"/>
      <c r="L6" s="16" t="s">
        <v>1</v>
      </c>
      <c r="M6" s="17" t="s">
        <v>2</v>
      </c>
      <c r="N6" s="17"/>
      <c r="O6" s="17"/>
      <c r="P6" s="17"/>
    </row>
    <row r="7" spans="1:16" s="14" customFormat="1" ht="12" x14ac:dyDescent="0.2">
      <c r="A7" s="18"/>
      <c r="B7" s="19"/>
      <c r="C7" s="20" t="s">
        <v>3</v>
      </c>
      <c r="D7" s="21" t="s">
        <v>4</v>
      </c>
      <c r="E7" s="20" t="s">
        <v>5</v>
      </c>
      <c r="F7" s="21" t="s">
        <v>4</v>
      </c>
      <c r="G7" s="19"/>
      <c r="H7" s="20" t="s">
        <v>3</v>
      </c>
      <c r="I7" s="21" t="s">
        <v>4</v>
      </c>
      <c r="J7" s="20" t="s">
        <v>5</v>
      </c>
      <c r="K7" s="21" t="s">
        <v>4</v>
      </c>
      <c r="L7" s="19"/>
      <c r="M7" s="20" t="s">
        <v>3</v>
      </c>
      <c r="N7" s="21" t="s">
        <v>4</v>
      </c>
      <c r="O7" s="20" t="s">
        <v>5</v>
      </c>
      <c r="P7" s="21" t="s">
        <v>4</v>
      </c>
    </row>
    <row r="8" spans="1:16" s="27" customFormat="1" ht="12.75" customHeight="1" x14ac:dyDescent="0.2">
      <c r="A8" s="22" t="s">
        <v>1</v>
      </c>
      <c r="B8" s="23">
        <v>4036</v>
      </c>
      <c r="C8" s="23">
        <v>2625</v>
      </c>
      <c r="D8" s="24">
        <v>65.039643211100099</v>
      </c>
      <c r="E8" s="23">
        <v>1411</v>
      </c>
      <c r="F8" s="24">
        <v>34.960356788899901</v>
      </c>
      <c r="G8" s="23">
        <v>4094</v>
      </c>
      <c r="H8" s="23">
        <f>SUM(H9:H20)</f>
        <v>2600</v>
      </c>
      <c r="I8" s="25">
        <f>H8/G8*100</f>
        <v>63.507572056668295</v>
      </c>
      <c r="J8" s="23">
        <f>SUM(J9:J20)</f>
        <v>1494</v>
      </c>
      <c r="K8" s="25">
        <v>36.492427943331705</v>
      </c>
      <c r="L8" s="26">
        <f>SUM(L9:L20)</f>
        <v>4022</v>
      </c>
      <c r="M8" s="2">
        <v>2568</v>
      </c>
      <c r="N8" s="6">
        <v>0.63848831427150676</v>
      </c>
      <c r="O8" s="2">
        <v>1454</v>
      </c>
      <c r="P8" s="6">
        <v>0.36151168572849329</v>
      </c>
    </row>
    <row r="9" spans="1:16" s="9" customFormat="1" ht="12.75" customHeight="1" x14ac:dyDescent="0.2">
      <c r="A9" s="38" t="s">
        <v>9</v>
      </c>
      <c r="B9" s="3">
        <v>32</v>
      </c>
      <c r="C9" s="3">
        <v>29</v>
      </c>
      <c r="D9" s="28">
        <v>90.625</v>
      </c>
      <c r="E9" s="3">
        <v>3</v>
      </c>
      <c r="F9" s="29">
        <v>9.375</v>
      </c>
      <c r="G9" s="3">
        <v>32</v>
      </c>
      <c r="H9" s="3">
        <v>29</v>
      </c>
      <c r="I9" s="30">
        <f>H9/G9*100</f>
        <v>90.625</v>
      </c>
      <c r="J9" s="3">
        <v>3</v>
      </c>
      <c r="K9" s="31">
        <f>J9/G9*100</f>
        <v>9.375</v>
      </c>
      <c r="L9" s="5">
        <v>32</v>
      </c>
      <c r="M9" s="3">
        <v>28</v>
      </c>
      <c r="N9" s="7">
        <v>0.875</v>
      </c>
      <c r="O9" s="3">
        <v>4</v>
      </c>
      <c r="P9" s="7">
        <v>0.125</v>
      </c>
    </row>
    <row r="10" spans="1:16" s="9" customFormat="1" ht="12.75" customHeight="1" x14ac:dyDescent="0.2">
      <c r="A10" s="38" t="s">
        <v>10</v>
      </c>
      <c r="B10" s="3">
        <v>178</v>
      </c>
      <c r="C10" s="3">
        <v>141</v>
      </c>
      <c r="D10" s="28">
        <v>79.213483146067418</v>
      </c>
      <c r="E10" s="3">
        <v>37</v>
      </c>
      <c r="F10" s="28">
        <v>20.786516853932586</v>
      </c>
      <c r="G10" s="3">
        <v>178</v>
      </c>
      <c r="H10" s="3">
        <v>128</v>
      </c>
      <c r="I10" s="30">
        <f>H10/G10*100</f>
        <v>71.910112359550567</v>
      </c>
      <c r="J10" s="3">
        <v>50</v>
      </c>
      <c r="K10" s="30">
        <f t="shared" ref="K10:K20" si="0">J10/G10*100</f>
        <v>28.08988764044944</v>
      </c>
      <c r="L10" s="5">
        <v>178</v>
      </c>
      <c r="M10" s="3">
        <v>134</v>
      </c>
      <c r="N10" s="7">
        <v>0.7528089887640449</v>
      </c>
      <c r="O10" s="3">
        <v>44</v>
      </c>
      <c r="P10" s="7">
        <v>0.24719101123595505</v>
      </c>
    </row>
    <row r="11" spans="1:16" s="9" customFormat="1" ht="12.75" customHeight="1" x14ac:dyDescent="0.2">
      <c r="A11" s="39" t="s">
        <v>19</v>
      </c>
      <c r="B11" s="3">
        <v>5</v>
      </c>
      <c r="C11" s="3">
        <v>4</v>
      </c>
      <c r="D11" s="28">
        <v>80</v>
      </c>
      <c r="E11" s="3">
        <v>1</v>
      </c>
      <c r="F11" s="28">
        <v>20</v>
      </c>
      <c r="G11" s="3">
        <v>5</v>
      </c>
      <c r="H11" s="3">
        <v>3</v>
      </c>
      <c r="I11" s="30">
        <f t="shared" ref="I11:I20" si="1">H11/G11*100</f>
        <v>60</v>
      </c>
      <c r="J11" s="3">
        <v>2</v>
      </c>
      <c r="K11" s="30">
        <f t="shared" si="0"/>
        <v>40</v>
      </c>
      <c r="L11" s="5">
        <v>7</v>
      </c>
      <c r="M11" s="3">
        <v>3</v>
      </c>
      <c r="N11" s="7">
        <v>0.42857142857142855</v>
      </c>
      <c r="O11" s="3">
        <v>4</v>
      </c>
      <c r="P11" s="7">
        <v>0.5714285714285714</v>
      </c>
    </row>
    <row r="12" spans="1:16" s="9" customFormat="1" ht="12.75" customHeight="1" x14ac:dyDescent="0.2">
      <c r="A12" s="38" t="s">
        <v>11</v>
      </c>
      <c r="B12" s="3">
        <v>20</v>
      </c>
      <c r="C12" s="3">
        <v>12</v>
      </c>
      <c r="D12" s="28">
        <v>60</v>
      </c>
      <c r="E12" s="3">
        <v>8</v>
      </c>
      <c r="F12" s="28">
        <v>40</v>
      </c>
      <c r="G12" s="3">
        <v>20</v>
      </c>
      <c r="H12" s="3">
        <v>14</v>
      </c>
      <c r="I12" s="30">
        <f t="shared" si="1"/>
        <v>70</v>
      </c>
      <c r="J12" s="3">
        <v>6</v>
      </c>
      <c r="K12" s="30">
        <f t="shared" si="0"/>
        <v>30</v>
      </c>
      <c r="L12" s="5">
        <v>20</v>
      </c>
      <c r="M12" s="3">
        <v>16</v>
      </c>
      <c r="N12" s="7">
        <v>0.8</v>
      </c>
      <c r="O12" s="3">
        <v>4</v>
      </c>
      <c r="P12" s="7">
        <v>0.2</v>
      </c>
    </row>
    <row r="13" spans="1:16" s="9" customFormat="1" ht="12.75" customHeight="1" x14ac:dyDescent="0.2">
      <c r="A13" s="38" t="s">
        <v>12</v>
      </c>
      <c r="B13" s="3">
        <v>20</v>
      </c>
      <c r="C13" s="3">
        <v>16</v>
      </c>
      <c r="D13" s="28">
        <v>80</v>
      </c>
      <c r="E13" s="3">
        <v>4</v>
      </c>
      <c r="F13" s="28">
        <v>20</v>
      </c>
      <c r="G13" s="3">
        <v>20</v>
      </c>
      <c r="H13" s="3">
        <v>13</v>
      </c>
      <c r="I13" s="30">
        <f t="shared" si="1"/>
        <v>65</v>
      </c>
      <c r="J13" s="3">
        <v>7</v>
      </c>
      <c r="K13" s="30">
        <f t="shared" si="0"/>
        <v>35</v>
      </c>
      <c r="L13" s="5">
        <v>20</v>
      </c>
      <c r="M13" s="3">
        <v>13</v>
      </c>
      <c r="N13" s="7">
        <v>0.65</v>
      </c>
      <c r="O13" s="3">
        <v>7</v>
      </c>
      <c r="P13" s="7">
        <v>0.35</v>
      </c>
    </row>
    <row r="14" spans="1:16" s="9" customFormat="1" ht="12.75" customHeight="1" x14ac:dyDescent="0.2">
      <c r="A14" s="40" t="s">
        <v>13</v>
      </c>
      <c r="B14" s="3">
        <v>155</v>
      </c>
      <c r="C14" s="3">
        <v>143</v>
      </c>
      <c r="D14" s="28">
        <v>92.258064516129039</v>
      </c>
      <c r="E14" s="3">
        <v>12</v>
      </c>
      <c r="F14" s="29">
        <v>7.741935483870968</v>
      </c>
      <c r="G14" s="3">
        <v>158</v>
      </c>
      <c r="H14" s="3">
        <v>137</v>
      </c>
      <c r="I14" s="30">
        <f t="shared" si="1"/>
        <v>86.70886075949366</v>
      </c>
      <c r="J14" s="3">
        <v>21</v>
      </c>
      <c r="K14" s="30">
        <f t="shared" si="0"/>
        <v>13.291139240506327</v>
      </c>
      <c r="L14" s="5">
        <v>158</v>
      </c>
      <c r="M14" s="3">
        <v>139</v>
      </c>
      <c r="N14" s="7">
        <v>0.879746835443038</v>
      </c>
      <c r="O14" s="3">
        <v>19</v>
      </c>
      <c r="P14" s="7">
        <v>0.12025316455696203</v>
      </c>
    </row>
    <row r="15" spans="1:16" s="9" customFormat="1" ht="12.75" customHeight="1" x14ac:dyDescent="0.2">
      <c r="A15" s="40" t="s">
        <v>14</v>
      </c>
      <c r="B15" s="3">
        <v>155</v>
      </c>
      <c r="C15" s="3">
        <v>13</v>
      </c>
      <c r="D15" s="29">
        <v>8.3870967741935498</v>
      </c>
      <c r="E15" s="3">
        <v>142</v>
      </c>
      <c r="F15" s="28">
        <v>91.612903225806448</v>
      </c>
      <c r="G15" s="3">
        <v>158</v>
      </c>
      <c r="H15" s="3">
        <v>20</v>
      </c>
      <c r="I15" s="30">
        <f t="shared" si="1"/>
        <v>12.658227848101266</v>
      </c>
      <c r="J15" s="3">
        <v>138</v>
      </c>
      <c r="K15" s="30">
        <f>J15/G15*100</f>
        <v>87.341772151898738</v>
      </c>
      <c r="L15" s="5">
        <v>157</v>
      </c>
      <c r="M15" s="3">
        <v>20</v>
      </c>
      <c r="N15" s="7">
        <v>0.12738853503184713</v>
      </c>
      <c r="O15" s="3">
        <v>137</v>
      </c>
      <c r="P15" s="7">
        <v>0.87261146496815289</v>
      </c>
    </row>
    <row r="16" spans="1:16" s="9" customFormat="1" ht="12.75" customHeight="1" x14ac:dyDescent="0.2">
      <c r="A16" s="40" t="s">
        <v>15</v>
      </c>
      <c r="B16" s="3">
        <v>1149</v>
      </c>
      <c r="C16" s="3">
        <v>767</v>
      </c>
      <c r="D16" s="28">
        <v>66.753698868581381</v>
      </c>
      <c r="E16" s="3">
        <v>382</v>
      </c>
      <c r="F16" s="28">
        <v>33.246301131418626</v>
      </c>
      <c r="G16" s="3">
        <v>1163</v>
      </c>
      <c r="H16" s="3">
        <v>778</v>
      </c>
      <c r="I16" s="30">
        <f t="shared" si="1"/>
        <v>66.895958727429061</v>
      </c>
      <c r="J16" s="3">
        <v>385</v>
      </c>
      <c r="K16" s="30">
        <f t="shared" si="0"/>
        <v>33.104041272570939</v>
      </c>
      <c r="L16" s="5">
        <v>235</v>
      </c>
      <c r="M16" s="3">
        <v>213</v>
      </c>
      <c r="N16" s="7">
        <v>0.90638297872340423</v>
      </c>
      <c r="O16" s="3">
        <v>22</v>
      </c>
      <c r="P16" s="7">
        <v>9.3617021276595741E-2</v>
      </c>
    </row>
    <row r="17" spans="1:16" s="9" customFormat="1" ht="12.75" customHeight="1" x14ac:dyDescent="0.2">
      <c r="A17" s="40" t="s">
        <v>16</v>
      </c>
      <c r="B17" s="3">
        <v>1149</v>
      </c>
      <c r="C17" s="3">
        <v>743</v>
      </c>
      <c r="D17" s="28">
        <v>64.664926022628379</v>
      </c>
      <c r="E17" s="3">
        <v>406</v>
      </c>
      <c r="F17" s="28">
        <v>35.335073977371628</v>
      </c>
      <c r="G17" s="3">
        <v>1163</v>
      </c>
      <c r="H17" s="3">
        <v>687</v>
      </c>
      <c r="I17" s="30">
        <f t="shared" si="1"/>
        <v>59.071367153912291</v>
      </c>
      <c r="J17" s="3">
        <v>476</v>
      </c>
      <c r="K17" s="30">
        <f t="shared" si="0"/>
        <v>40.928632846087702</v>
      </c>
      <c r="L17" s="5">
        <v>235</v>
      </c>
      <c r="M17" s="3">
        <v>22</v>
      </c>
      <c r="N17" s="7">
        <v>9.3617021276595741E-2</v>
      </c>
      <c r="O17" s="3">
        <v>213</v>
      </c>
      <c r="P17" s="7">
        <v>0.90638297872340423</v>
      </c>
    </row>
    <row r="18" spans="1:16" s="9" customFormat="1" ht="12.75" customHeight="1" x14ac:dyDescent="0.2">
      <c r="A18" s="39" t="s">
        <v>6</v>
      </c>
      <c r="B18" s="3">
        <v>229</v>
      </c>
      <c r="C18" s="3">
        <v>218</v>
      </c>
      <c r="D18" s="28">
        <v>95.196506550218345</v>
      </c>
      <c r="E18" s="3">
        <v>11</v>
      </c>
      <c r="F18" s="29">
        <v>4.8034934497816595</v>
      </c>
      <c r="G18" s="3">
        <v>233</v>
      </c>
      <c r="H18" s="3">
        <v>214</v>
      </c>
      <c r="I18" s="30">
        <f t="shared" si="1"/>
        <v>91.845493562231766</v>
      </c>
      <c r="J18" s="3">
        <v>19</v>
      </c>
      <c r="K18" s="31">
        <f t="shared" si="0"/>
        <v>8.1545064377682408</v>
      </c>
      <c r="L18" s="5">
        <v>1164</v>
      </c>
      <c r="M18" s="3">
        <v>812</v>
      </c>
      <c r="N18" s="7">
        <v>0.69759450171821302</v>
      </c>
      <c r="O18" s="3">
        <v>352</v>
      </c>
      <c r="P18" s="7">
        <v>0.30240549828178692</v>
      </c>
    </row>
    <row r="19" spans="1:16" s="9" customFormat="1" ht="12.75" customHeight="1" x14ac:dyDescent="0.2">
      <c r="A19" s="41" t="s">
        <v>7</v>
      </c>
      <c r="B19" s="3">
        <v>229</v>
      </c>
      <c r="C19" s="3">
        <v>12</v>
      </c>
      <c r="D19" s="32">
        <v>5.2401746724890828</v>
      </c>
      <c r="E19" s="3">
        <v>217</v>
      </c>
      <c r="F19" s="33">
        <v>94.75982532751091</v>
      </c>
      <c r="G19" s="3">
        <v>234</v>
      </c>
      <c r="H19" s="3">
        <v>18</v>
      </c>
      <c r="I19" s="31">
        <f t="shared" si="1"/>
        <v>7.6923076923076925</v>
      </c>
      <c r="J19" s="3">
        <v>216</v>
      </c>
      <c r="K19" s="30">
        <f t="shared" si="0"/>
        <v>92.307692307692307</v>
      </c>
      <c r="L19" s="5">
        <v>1081</v>
      </c>
      <c r="M19" s="3">
        <v>635</v>
      </c>
      <c r="N19" s="7">
        <v>0.5874190564292322</v>
      </c>
      <c r="O19" s="3">
        <v>446</v>
      </c>
      <c r="P19" s="7">
        <v>0.4125809435707678</v>
      </c>
    </row>
    <row r="20" spans="1:16" s="9" customFormat="1" ht="12.75" customHeight="1" x14ac:dyDescent="0.2">
      <c r="A20" s="42" t="s">
        <v>8</v>
      </c>
      <c r="B20" s="4">
        <v>715</v>
      </c>
      <c r="C20" s="4">
        <v>527</v>
      </c>
      <c r="D20" s="34">
        <v>73.706293706293707</v>
      </c>
      <c r="E20" s="4">
        <v>188</v>
      </c>
      <c r="F20" s="34">
        <v>26.293706293706293</v>
      </c>
      <c r="G20" s="4">
        <v>730</v>
      </c>
      <c r="H20" s="4">
        <v>559</v>
      </c>
      <c r="I20" s="35">
        <f t="shared" si="1"/>
        <v>76.575342465753423</v>
      </c>
      <c r="J20" s="4">
        <v>171</v>
      </c>
      <c r="K20" s="35">
        <f t="shared" si="0"/>
        <v>23.424657534246577</v>
      </c>
      <c r="L20" s="4">
        <v>735</v>
      </c>
      <c r="M20" s="4">
        <v>533</v>
      </c>
      <c r="N20" s="8">
        <v>0.72517006802721085</v>
      </c>
      <c r="O20" s="4">
        <v>202</v>
      </c>
      <c r="P20" s="8">
        <v>0.2748299319727891</v>
      </c>
    </row>
    <row r="21" spans="1:16" s="9" customFormat="1" ht="12" x14ac:dyDescent="0.2">
      <c r="A21" s="1" t="s">
        <v>17</v>
      </c>
      <c r="B21" s="36"/>
      <c r="C21" s="36"/>
      <c r="D21" s="36"/>
      <c r="E21" s="36"/>
      <c r="F21" s="36"/>
      <c r="G21" s="36"/>
    </row>
    <row r="22" spans="1:16" s="9" customFormat="1" ht="12.75" customHeight="1" x14ac:dyDescent="0.2"/>
    <row r="23" spans="1:16" s="9" customFormat="1" ht="12.75" customHeight="1" x14ac:dyDescent="0.2"/>
  </sheetData>
  <mergeCells count="11">
    <mergeCell ref="L5:P5"/>
    <mergeCell ref="L6:L7"/>
    <mergeCell ref="M6:P6"/>
    <mergeCell ref="A3:P3"/>
    <mergeCell ref="A5:A7"/>
    <mergeCell ref="B5:F5"/>
    <mergeCell ref="G5:K5"/>
    <mergeCell ref="B6:B7"/>
    <mergeCell ref="C6:F6"/>
    <mergeCell ref="G6:G7"/>
    <mergeCell ref="H6:K6"/>
  </mergeCells>
  <pageMargins left="0.7" right="0.7" top="0.75" bottom="0.75" header="0.3" footer="0.3"/>
  <pageSetup paperSize="9" orientation="portrait" r:id="rId1"/>
  <ignoredErrors>
    <ignoredError sqref="I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Electas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2021-07-30T13:09:18Z</dcterms:modified>
</cp:coreProperties>
</file>